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za\OneDrive\Desktop\Semester 7\Fisika Batuan\Tugas 4 dan 5\"/>
    </mc:Choice>
  </mc:AlternateContent>
  <xr:revisionPtr revIDLastSave="0" documentId="13_ncr:1_{16811A27-FE4D-4AFA-B18B-7A803C9AB4C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W_4&amp;5" sheetId="1" r:id="rId1"/>
    <sheet name="H_W 5 1&amp; 2" sheetId="2" r:id="rId2"/>
    <sheet name="H_W 5 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5" l="1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11" i="5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11" i="2"/>
  <c r="D12" i="2"/>
  <c r="D13" i="2"/>
  <c r="D14" i="2"/>
  <c r="D15" i="2"/>
  <c r="D16" i="2"/>
  <c r="D17" i="2"/>
  <c r="D18" i="2"/>
  <c r="D19" i="2"/>
  <c r="F19" i="2" s="1"/>
  <c r="D20" i="2"/>
  <c r="D21" i="2"/>
  <c r="D22" i="2"/>
  <c r="D23" i="2"/>
  <c r="D24" i="2"/>
  <c r="D25" i="2"/>
  <c r="D26" i="2"/>
  <c r="D27" i="2"/>
  <c r="F27" i="2" s="1"/>
  <c r="D28" i="2"/>
  <c r="D29" i="2"/>
  <c r="D30" i="2"/>
  <c r="D31" i="2"/>
  <c r="D32" i="2"/>
  <c r="D33" i="2"/>
  <c r="D34" i="2"/>
  <c r="D35" i="2"/>
  <c r="F35" i="2" s="1"/>
  <c r="D36" i="2"/>
  <c r="D37" i="2"/>
  <c r="D38" i="2"/>
  <c r="D39" i="2"/>
  <c r="D40" i="2"/>
  <c r="D41" i="2"/>
  <c r="D42" i="2"/>
  <c r="D43" i="2"/>
  <c r="F43" i="2" s="1"/>
  <c r="D44" i="2"/>
  <c r="D45" i="2"/>
  <c r="D46" i="2"/>
  <c r="D47" i="2"/>
  <c r="D48" i="2"/>
  <c r="D49" i="2"/>
  <c r="D50" i="2"/>
  <c r="D51" i="2"/>
  <c r="F51" i="2" s="1"/>
  <c r="D52" i="2"/>
  <c r="D53" i="2"/>
  <c r="D54" i="2"/>
  <c r="D55" i="2"/>
  <c r="D56" i="2"/>
  <c r="D57" i="2"/>
  <c r="D58" i="2"/>
  <c r="D59" i="2"/>
  <c r="F59" i="2" s="1"/>
  <c r="D60" i="2"/>
  <c r="D61" i="2"/>
  <c r="D11" i="2"/>
  <c r="A3" i="5"/>
  <c r="B61" i="5"/>
  <c r="I61" i="5" s="1"/>
  <c r="I60" i="5"/>
  <c r="B60" i="5"/>
  <c r="C60" i="5" s="1"/>
  <c r="B59" i="5"/>
  <c r="C59" i="5" s="1"/>
  <c r="K58" i="5"/>
  <c r="M58" i="5" s="1"/>
  <c r="C58" i="5"/>
  <c r="B58" i="5"/>
  <c r="I58" i="5" s="1"/>
  <c r="B57" i="5"/>
  <c r="C57" i="5" s="1"/>
  <c r="E56" i="5"/>
  <c r="G56" i="5" s="1"/>
  <c r="B56" i="5"/>
  <c r="B55" i="5"/>
  <c r="C55" i="5" s="1"/>
  <c r="B54" i="5"/>
  <c r="B53" i="5"/>
  <c r="I53" i="5" s="1"/>
  <c r="I52" i="5"/>
  <c r="B52" i="5"/>
  <c r="C52" i="5" s="1"/>
  <c r="B51" i="5"/>
  <c r="C51" i="5" s="1"/>
  <c r="K50" i="5"/>
  <c r="M50" i="5" s="1"/>
  <c r="C50" i="5"/>
  <c r="B50" i="5"/>
  <c r="I50" i="5" s="1"/>
  <c r="B49" i="5"/>
  <c r="I49" i="5" s="1"/>
  <c r="E48" i="5"/>
  <c r="G48" i="5" s="1"/>
  <c r="B48" i="5"/>
  <c r="I48" i="5" s="1"/>
  <c r="B47" i="5"/>
  <c r="C47" i="5" s="1"/>
  <c r="B46" i="5"/>
  <c r="I46" i="5" s="1"/>
  <c r="B45" i="5"/>
  <c r="I45" i="5" s="1"/>
  <c r="I44" i="5"/>
  <c r="B44" i="5"/>
  <c r="C44" i="5" s="1"/>
  <c r="B43" i="5"/>
  <c r="C43" i="5" s="1"/>
  <c r="K42" i="5"/>
  <c r="M42" i="5" s="1"/>
  <c r="C42" i="5"/>
  <c r="B42" i="5"/>
  <c r="I42" i="5" s="1"/>
  <c r="B41" i="5"/>
  <c r="I41" i="5" s="1"/>
  <c r="E40" i="5"/>
  <c r="G40" i="5" s="1"/>
  <c r="B40" i="5"/>
  <c r="I40" i="5" s="1"/>
  <c r="B39" i="5"/>
  <c r="C39" i="5" s="1"/>
  <c r="B38" i="5"/>
  <c r="I38" i="5" s="1"/>
  <c r="B37" i="5"/>
  <c r="I37" i="5" s="1"/>
  <c r="I36" i="5"/>
  <c r="B36" i="5"/>
  <c r="C36" i="5" s="1"/>
  <c r="B35" i="5"/>
  <c r="C35" i="5" s="1"/>
  <c r="K34" i="5"/>
  <c r="M34" i="5" s="1"/>
  <c r="C34" i="5"/>
  <c r="B34" i="5"/>
  <c r="I34" i="5" s="1"/>
  <c r="B33" i="5"/>
  <c r="I33" i="5" s="1"/>
  <c r="E32" i="5"/>
  <c r="G32" i="5" s="1"/>
  <c r="B32" i="5"/>
  <c r="I32" i="5" s="1"/>
  <c r="B31" i="5"/>
  <c r="B30" i="5"/>
  <c r="I30" i="5" s="1"/>
  <c r="B29" i="5"/>
  <c r="I29" i="5" s="1"/>
  <c r="I28" i="5"/>
  <c r="B28" i="5"/>
  <c r="C28" i="5" s="1"/>
  <c r="B27" i="5"/>
  <c r="C27" i="5" s="1"/>
  <c r="K26" i="5"/>
  <c r="M26" i="5" s="1"/>
  <c r="C26" i="5"/>
  <c r="B26" i="5"/>
  <c r="I26" i="5" s="1"/>
  <c r="B25" i="5"/>
  <c r="I25" i="5" s="1"/>
  <c r="E24" i="5"/>
  <c r="G24" i="5" s="1"/>
  <c r="B24" i="5"/>
  <c r="C24" i="5" s="1"/>
  <c r="B23" i="5"/>
  <c r="B22" i="5"/>
  <c r="B21" i="5"/>
  <c r="C21" i="5" s="1"/>
  <c r="I20" i="5"/>
  <c r="B20" i="5"/>
  <c r="B19" i="5"/>
  <c r="C19" i="5" s="1"/>
  <c r="K18" i="5"/>
  <c r="M18" i="5" s="1"/>
  <c r="C18" i="5"/>
  <c r="B18" i="5"/>
  <c r="I18" i="5" s="1"/>
  <c r="B17" i="5"/>
  <c r="I17" i="5" s="1"/>
  <c r="E16" i="5"/>
  <c r="G16" i="5" s="1"/>
  <c r="B16" i="5"/>
  <c r="C16" i="5" s="1"/>
  <c r="B15" i="5"/>
  <c r="B14" i="5"/>
  <c r="B13" i="5"/>
  <c r="C13" i="5" s="1"/>
  <c r="I12" i="5"/>
  <c r="B12" i="5"/>
  <c r="C12" i="5" s="1"/>
  <c r="B11" i="5"/>
  <c r="C11" i="5" s="1"/>
  <c r="F7" i="5"/>
  <c r="F6" i="5"/>
  <c r="F5" i="5"/>
  <c r="I54" i="5" s="1"/>
  <c r="H4" i="5"/>
  <c r="F4" i="5"/>
  <c r="H3" i="5"/>
  <c r="F3" i="5"/>
  <c r="H2" i="5"/>
  <c r="K60" i="5" s="1"/>
  <c r="M60" i="5" s="1"/>
  <c r="F2" i="5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11" i="2"/>
  <c r="L12" i="2"/>
  <c r="L13" i="2"/>
  <c r="N13" i="2" s="1"/>
  <c r="L14" i="2"/>
  <c r="N14" i="2" s="1"/>
  <c r="L15" i="2"/>
  <c r="N15" i="2" s="1"/>
  <c r="L16" i="2"/>
  <c r="L17" i="2"/>
  <c r="L18" i="2"/>
  <c r="L19" i="2"/>
  <c r="N19" i="2" s="1"/>
  <c r="L20" i="2"/>
  <c r="L21" i="2"/>
  <c r="N21" i="2" s="1"/>
  <c r="L22" i="2"/>
  <c r="N22" i="2" s="1"/>
  <c r="L23" i="2"/>
  <c r="N23" i="2" s="1"/>
  <c r="L24" i="2"/>
  <c r="L25" i="2"/>
  <c r="L26" i="2"/>
  <c r="L27" i="2"/>
  <c r="N27" i="2" s="1"/>
  <c r="L28" i="2"/>
  <c r="L29" i="2"/>
  <c r="N29" i="2" s="1"/>
  <c r="L30" i="2"/>
  <c r="N30" i="2" s="1"/>
  <c r="L31" i="2"/>
  <c r="N31" i="2" s="1"/>
  <c r="L32" i="2"/>
  <c r="L33" i="2"/>
  <c r="L34" i="2"/>
  <c r="L35" i="2"/>
  <c r="N35" i="2" s="1"/>
  <c r="L36" i="2"/>
  <c r="L37" i="2"/>
  <c r="N37" i="2" s="1"/>
  <c r="L38" i="2"/>
  <c r="N38" i="2" s="1"/>
  <c r="L39" i="2"/>
  <c r="N39" i="2" s="1"/>
  <c r="L40" i="2"/>
  <c r="L41" i="2"/>
  <c r="L42" i="2"/>
  <c r="L43" i="2"/>
  <c r="N43" i="2" s="1"/>
  <c r="L44" i="2"/>
  <c r="L45" i="2"/>
  <c r="N45" i="2" s="1"/>
  <c r="L46" i="2"/>
  <c r="N46" i="2" s="1"/>
  <c r="L47" i="2"/>
  <c r="N47" i="2" s="1"/>
  <c r="L48" i="2"/>
  <c r="L49" i="2"/>
  <c r="L50" i="2"/>
  <c r="L51" i="2"/>
  <c r="N51" i="2" s="1"/>
  <c r="L52" i="2"/>
  <c r="L53" i="2"/>
  <c r="N53" i="2" s="1"/>
  <c r="L54" i="2"/>
  <c r="N54" i="2" s="1"/>
  <c r="L55" i="2"/>
  <c r="N55" i="2" s="1"/>
  <c r="L56" i="2"/>
  <c r="L57" i="2"/>
  <c r="L58" i="2"/>
  <c r="L59" i="2"/>
  <c r="N59" i="2" s="1"/>
  <c r="L60" i="2"/>
  <c r="L61" i="2"/>
  <c r="N61" i="2" s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11" i="2"/>
  <c r="F12" i="2"/>
  <c r="H12" i="2" s="1"/>
  <c r="F13" i="2"/>
  <c r="F14" i="2"/>
  <c r="F15" i="2"/>
  <c r="F16" i="2"/>
  <c r="H16" i="2" s="1"/>
  <c r="F17" i="2"/>
  <c r="F18" i="2"/>
  <c r="H18" i="2" s="1"/>
  <c r="F20" i="2"/>
  <c r="H20" i="2" s="1"/>
  <c r="F21" i="2"/>
  <c r="F22" i="2"/>
  <c r="F23" i="2"/>
  <c r="F24" i="2"/>
  <c r="H24" i="2" s="1"/>
  <c r="F25" i="2"/>
  <c r="F26" i="2"/>
  <c r="H26" i="2" s="1"/>
  <c r="F28" i="2"/>
  <c r="H28" i="2" s="1"/>
  <c r="F29" i="2"/>
  <c r="F30" i="2"/>
  <c r="F31" i="2"/>
  <c r="F32" i="2"/>
  <c r="H32" i="2" s="1"/>
  <c r="F33" i="2"/>
  <c r="F34" i="2"/>
  <c r="H34" i="2" s="1"/>
  <c r="F36" i="2"/>
  <c r="H36" i="2" s="1"/>
  <c r="F37" i="2"/>
  <c r="F38" i="2"/>
  <c r="F39" i="2"/>
  <c r="F40" i="2"/>
  <c r="H40" i="2" s="1"/>
  <c r="F41" i="2"/>
  <c r="F42" i="2"/>
  <c r="H42" i="2" s="1"/>
  <c r="F44" i="2"/>
  <c r="H44" i="2" s="1"/>
  <c r="F45" i="2"/>
  <c r="F46" i="2"/>
  <c r="F47" i="2"/>
  <c r="F48" i="2"/>
  <c r="H48" i="2" s="1"/>
  <c r="F49" i="2"/>
  <c r="F50" i="2"/>
  <c r="H50" i="2" s="1"/>
  <c r="F52" i="2"/>
  <c r="H52" i="2" s="1"/>
  <c r="F53" i="2"/>
  <c r="F54" i="2"/>
  <c r="F55" i="2"/>
  <c r="F56" i="2"/>
  <c r="H56" i="2" s="1"/>
  <c r="F57" i="2"/>
  <c r="F58" i="2"/>
  <c r="H58" i="2" s="1"/>
  <c r="F60" i="2"/>
  <c r="H60" i="2" s="1"/>
  <c r="F61" i="2"/>
  <c r="F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11" i="2"/>
  <c r="F5" i="2"/>
  <c r="C14" i="2" s="1"/>
  <c r="C12" i="2"/>
  <c r="C13" i="2"/>
  <c r="C19" i="2"/>
  <c r="C20" i="2"/>
  <c r="C21" i="2"/>
  <c r="C27" i="2"/>
  <c r="C28" i="2"/>
  <c r="C29" i="2"/>
  <c r="C35" i="2"/>
  <c r="C36" i="2"/>
  <c r="C37" i="2"/>
  <c r="C43" i="2"/>
  <c r="C44" i="2"/>
  <c r="C45" i="2"/>
  <c r="C49" i="2"/>
  <c r="C51" i="2"/>
  <c r="C52" i="2"/>
  <c r="C53" i="2"/>
  <c r="C57" i="2"/>
  <c r="C59" i="2"/>
  <c r="C60" i="2"/>
  <c r="C61" i="2"/>
  <c r="B11" i="2"/>
  <c r="B6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F7" i="2"/>
  <c r="F6" i="2"/>
  <c r="F4" i="2"/>
  <c r="F3" i="2"/>
  <c r="F2" i="2"/>
  <c r="H4" i="2"/>
  <c r="H3" i="2"/>
  <c r="H2" i="2"/>
  <c r="A3" i="2"/>
  <c r="N58" i="2" l="1"/>
  <c r="N50" i="2"/>
  <c r="N42" i="2"/>
  <c r="N34" i="2"/>
  <c r="N18" i="2"/>
  <c r="H57" i="2"/>
  <c r="H49" i="2"/>
  <c r="H41" i="2"/>
  <c r="H33" i="2"/>
  <c r="H25" i="2"/>
  <c r="H17" i="2"/>
  <c r="N60" i="2"/>
  <c r="N52" i="2"/>
  <c r="N44" i="2"/>
  <c r="N36" i="2"/>
  <c r="N28" i="2"/>
  <c r="N20" i="2"/>
  <c r="N12" i="2"/>
  <c r="H23" i="2"/>
  <c r="N26" i="2"/>
  <c r="H59" i="2"/>
  <c r="H51" i="2"/>
  <c r="H43" i="2"/>
  <c r="H35" i="2"/>
  <c r="H27" i="2"/>
  <c r="H19" i="2"/>
  <c r="H47" i="2"/>
  <c r="H15" i="2"/>
  <c r="H11" i="2"/>
  <c r="H46" i="2"/>
  <c r="H38" i="2"/>
  <c r="H30" i="2"/>
  <c r="H22" i="2"/>
  <c r="H14" i="2"/>
  <c r="H55" i="2"/>
  <c r="H39" i="2"/>
  <c r="H31" i="2"/>
  <c r="H54" i="2"/>
  <c r="H61" i="2"/>
  <c r="H53" i="2"/>
  <c r="H45" i="2"/>
  <c r="H37" i="2"/>
  <c r="H29" i="2"/>
  <c r="H21" i="2"/>
  <c r="H13" i="2"/>
  <c r="N57" i="2"/>
  <c r="N49" i="2"/>
  <c r="N41" i="2"/>
  <c r="N33" i="2"/>
  <c r="N25" i="2"/>
  <c r="N17" i="2"/>
  <c r="N56" i="2"/>
  <c r="N48" i="2"/>
  <c r="N40" i="2"/>
  <c r="N32" i="2"/>
  <c r="N24" i="2"/>
  <c r="N16" i="2"/>
  <c r="C15" i="5"/>
  <c r="I15" i="5"/>
  <c r="C31" i="5"/>
  <c r="I31" i="5"/>
  <c r="C23" i="5"/>
  <c r="I23" i="5"/>
  <c r="I11" i="5"/>
  <c r="E15" i="5"/>
  <c r="G15" i="5" s="1"/>
  <c r="C17" i="5"/>
  <c r="K17" i="5"/>
  <c r="M17" i="5" s="1"/>
  <c r="I19" i="5"/>
  <c r="E23" i="5"/>
  <c r="G23" i="5" s="1"/>
  <c r="C25" i="5"/>
  <c r="K25" i="5"/>
  <c r="M25" i="5" s="1"/>
  <c r="I27" i="5"/>
  <c r="E31" i="5"/>
  <c r="G31" i="5" s="1"/>
  <c r="C33" i="5"/>
  <c r="K33" i="5"/>
  <c r="M33" i="5" s="1"/>
  <c r="I35" i="5"/>
  <c r="E39" i="5"/>
  <c r="G39" i="5" s="1"/>
  <c r="C41" i="5"/>
  <c r="K41" i="5"/>
  <c r="M41" i="5" s="1"/>
  <c r="I43" i="5"/>
  <c r="E47" i="5"/>
  <c r="G47" i="5" s="1"/>
  <c r="C49" i="5"/>
  <c r="K49" i="5"/>
  <c r="M49" i="5" s="1"/>
  <c r="I51" i="5"/>
  <c r="E55" i="5"/>
  <c r="G55" i="5" s="1"/>
  <c r="K57" i="5"/>
  <c r="M57" i="5" s="1"/>
  <c r="I59" i="5"/>
  <c r="E12" i="5"/>
  <c r="G12" i="5" s="1"/>
  <c r="C14" i="5"/>
  <c r="K14" i="5"/>
  <c r="M14" i="5" s="1"/>
  <c r="I16" i="5"/>
  <c r="E20" i="5"/>
  <c r="G20" i="5" s="1"/>
  <c r="C22" i="5"/>
  <c r="K22" i="5"/>
  <c r="M22" i="5" s="1"/>
  <c r="I24" i="5"/>
  <c r="E28" i="5"/>
  <c r="G28" i="5" s="1"/>
  <c r="C30" i="5"/>
  <c r="K30" i="5"/>
  <c r="M30" i="5" s="1"/>
  <c r="E36" i="5"/>
  <c r="G36" i="5" s="1"/>
  <c r="C38" i="5"/>
  <c r="K38" i="5"/>
  <c r="M38" i="5" s="1"/>
  <c r="E44" i="5"/>
  <c r="G44" i="5" s="1"/>
  <c r="C46" i="5"/>
  <c r="K46" i="5"/>
  <c r="M46" i="5" s="1"/>
  <c r="E52" i="5"/>
  <c r="G52" i="5" s="1"/>
  <c r="C54" i="5"/>
  <c r="K54" i="5"/>
  <c r="M54" i="5" s="1"/>
  <c r="I56" i="5"/>
  <c r="E60" i="5"/>
  <c r="G60" i="5" s="1"/>
  <c r="K11" i="5"/>
  <c r="M11" i="5" s="1"/>
  <c r="I13" i="5"/>
  <c r="E17" i="5"/>
  <c r="G17" i="5" s="1"/>
  <c r="K19" i="5"/>
  <c r="M19" i="5" s="1"/>
  <c r="I21" i="5"/>
  <c r="E25" i="5"/>
  <c r="G25" i="5" s="1"/>
  <c r="K27" i="5"/>
  <c r="M27" i="5" s="1"/>
  <c r="E33" i="5"/>
  <c r="G33" i="5" s="1"/>
  <c r="K35" i="5"/>
  <c r="M35" i="5" s="1"/>
  <c r="E41" i="5"/>
  <c r="G41" i="5" s="1"/>
  <c r="K43" i="5"/>
  <c r="M43" i="5" s="1"/>
  <c r="E49" i="5"/>
  <c r="G49" i="5" s="1"/>
  <c r="K51" i="5"/>
  <c r="M51" i="5" s="1"/>
  <c r="E57" i="5"/>
  <c r="G57" i="5" s="1"/>
  <c r="K59" i="5"/>
  <c r="M59" i="5" s="1"/>
  <c r="E14" i="5"/>
  <c r="G14" i="5" s="1"/>
  <c r="K16" i="5"/>
  <c r="M16" i="5" s="1"/>
  <c r="E22" i="5"/>
  <c r="G22" i="5" s="1"/>
  <c r="K24" i="5"/>
  <c r="M24" i="5" s="1"/>
  <c r="E30" i="5"/>
  <c r="G30" i="5" s="1"/>
  <c r="C32" i="5"/>
  <c r="F32" i="5" s="1"/>
  <c r="H32" i="5" s="1"/>
  <c r="K32" i="5"/>
  <c r="M32" i="5" s="1"/>
  <c r="E38" i="5"/>
  <c r="G38" i="5" s="1"/>
  <c r="C40" i="5"/>
  <c r="K40" i="5"/>
  <c r="M40" i="5" s="1"/>
  <c r="E46" i="5"/>
  <c r="G46" i="5" s="1"/>
  <c r="C48" i="5"/>
  <c r="K48" i="5"/>
  <c r="M48" i="5" s="1"/>
  <c r="E54" i="5"/>
  <c r="G54" i="5" s="1"/>
  <c r="C56" i="5"/>
  <c r="K56" i="5"/>
  <c r="M56" i="5" s="1"/>
  <c r="E11" i="5"/>
  <c r="G11" i="5" s="1"/>
  <c r="K13" i="5"/>
  <c r="M13" i="5" s="1"/>
  <c r="F16" i="5"/>
  <c r="H16" i="5" s="1"/>
  <c r="L18" i="5"/>
  <c r="N18" i="5" s="1"/>
  <c r="E19" i="5"/>
  <c r="G19" i="5" s="1"/>
  <c r="K21" i="5"/>
  <c r="M21" i="5" s="1"/>
  <c r="F24" i="5"/>
  <c r="H24" i="5" s="1"/>
  <c r="L26" i="5"/>
  <c r="N26" i="5" s="1"/>
  <c r="E27" i="5"/>
  <c r="G27" i="5" s="1"/>
  <c r="C29" i="5"/>
  <c r="K29" i="5"/>
  <c r="M29" i="5" s="1"/>
  <c r="L34" i="5"/>
  <c r="N34" i="5" s="1"/>
  <c r="E35" i="5"/>
  <c r="G35" i="5" s="1"/>
  <c r="C37" i="5"/>
  <c r="K37" i="5"/>
  <c r="M37" i="5" s="1"/>
  <c r="I39" i="5"/>
  <c r="F40" i="5"/>
  <c r="H40" i="5" s="1"/>
  <c r="L42" i="5"/>
  <c r="N42" i="5" s="1"/>
  <c r="E43" i="5"/>
  <c r="G43" i="5" s="1"/>
  <c r="C45" i="5"/>
  <c r="K45" i="5"/>
  <c r="M45" i="5" s="1"/>
  <c r="I47" i="5"/>
  <c r="F48" i="5"/>
  <c r="H48" i="5" s="1"/>
  <c r="L50" i="5"/>
  <c r="N50" i="5" s="1"/>
  <c r="E51" i="5"/>
  <c r="G51" i="5" s="1"/>
  <c r="C53" i="5"/>
  <c r="K53" i="5"/>
  <c r="M53" i="5" s="1"/>
  <c r="I55" i="5"/>
  <c r="F56" i="5"/>
  <c r="H56" i="5" s="1"/>
  <c r="L58" i="5"/>
  <c r="N58" i="5" s="1"/>
  <c r="E59" i="5"/>
  <c r="G59" i="5" s="1"/>
  <c r="C61" i="5"/>
  <c r="K61" i="5"/>
  <c r="M61" i="5" s="1"/>
  <c r="E13" i="5"/>
  <c r="G13" i="5" s="1"/>
  <c r="K15" i="5"/>
  <c r="M15" i="5" s="1"/>
  <c r="E21" i="5"/>
  <c r="G21" i="5" s="1"/>
  <c r="K23" i="5"/>
  <c r="M23" i="5" s="1"/>
  <c r="E29" i="5"/>
  <c r="G29" i="5" s="1"/>
  <c r="K31" i="5"/>
  <c r="M31" i="5" s="1"/>
  <c r="E37" i="5"/>
  <c r="G37" i="5" s="1"/>
  <c r="K39" i="5"/>
  <c r="M39" i="5" s="1"/>
  <c r="E45" i="5"/>
  <c r="G45" i="5" s="1"/>
  <c r="K47" i="5"/>
  <c r="M47" i="5" s="1"/>
  <c r="E53" i="5"/>
  <c r="G53" i="5" s="1"/>
  <c r="K55" i="5"/>
  <c r="M55" i="5" s="1"/>
  <c r="I57" i="5"/>
  <c r="L60" i="5"/>
  <c r="N60" i="5" s="1"/>
  <c r="E61" i="5"/>
  <c r="G61" i="5" s="1"/>
  <c r="K12" i="5"/>
  <c r="M12" i="5" s="1"/>
  <c r="I14" i="5"/>
  <c r="L14" i="5" s="1"/>
  <c r="N14" i="5" s="1"/>
  <c r="E18" i="5"/>
  <c r="G18" i="5" s="1"/>
  <c r="C20" i="5"/>
  <c r="K20" i="5"/>
  <c r="M20" i="5" s="1"/>
  <c r="I22" i="5"/>
  <c r="F23" i="5"/>
  <c r="H23" i="5" s="1"/>
  <c r="L25" i="5"/>
  <c r="N25" i="5" s="1"/>
  <c r="E26" i="5"/>
  <c r="G26" i="5" s="1"/>
  <c r="K28" i="5"/>
  <c r="M28" i="5" s="1"/>
  <c r="E34" i="5"/>
  <c r="G34" i="5" s="1"/>
  <c r="K36" i="5"/>
  <c r="M36" i="5" s="1"/>
  <c r="F39" i="5"/>
  <c r="H39" i="5" s="1"/>
  <c r="L41" i="5"/>
  <c r="N41" i="5" s="1"/>
  <c r="E42" i="5"/>
  <c r="G42" i="5" s="1"/>
  <c r="K44" i="5"/>
  <c r="M44" i="5" s="1"/>
  <c r="E50" i="5"/>
  <c r="G50" i="5" s="1"/>
  <c r="K52" i="5"/>
  <c r="M52" i="5" s="1"/>
  <c r="F55" i="5"/>
  <c r="H55" i="5" s="1"/>
  <c r="E58" i="5"/>
  <c r="G58" i="5" s="1"/>
  <c r="C58" i="2"/>
  <c r="C50" i="2"/>
  <c r="C42" i="2"/>
  <c r="C34" i="2"/>
  <c r="C26" i="2"/>
  <c r="C18" i="2"/>
  <c r="C41" i="2"/>
  <c r="C33" i="2"/>
  <c r="C25" i="2"/>
  <c r="C17" i="2"/>
  <c r="C56" i="2"/>
  <c r="C48" i="2"/>
  <c r="C40" i="2"/>
  <c r="C32" i="2"/>
  <c r="C24" i="2"/>
  <c r="C16" i="2"/>
  <c r="C55" i="2"/>
  <c r="C47" i="2"/>
  <c r="C39" i="2"/>
  <c r="C31" i="2"/>
  <c r="C23" i="2"/>
  <c r="C15" i="2"/>
  <c r="C11" i="2"/>
  <c r="C54" i="2"/>
  <c r="C46" i="2"/>
  <c r="C38" i="2"/>
  <c r="C30" i="2"/>
  <c r="C22" i="2"/>
  <c r="L49" i="5" l="1"/>
  <c r="N49" i="5" s="1"/>
  <c r="F15" i="5"/>
  <c r="H15" i="5" s="1"/>
  <c r="F47" i="5"/>
  <c r="F31" i="5"/>
  <c r="L17" i="5"/>
  <c r="N17" i="5" s="1"/>
  <c r="L22" i="5"/>
  <c r="N22" i="5" s="1"/>
  <c r="L43" i="5"/>
  <c r="N43" i="5" s="1"/>
  <c r="F38" i="5"/>
  <c r="H38" i="5" s="1"/>
  <c r="L20" i="5"/>
  <c r="N20" i="5" s="1"/>
  <c r="F50" i="5"/>
  <c r="H50" i="5" s="1"/>
  <c r="F34" i="5"/>
  <c r="H34" i="5" s="1"/>
  <c r="F18" i="5"/>
  <c r="H18" i="5" s="1"/>
  <c r="L13" i="5"/>
  <c r="N13" i="5" s="1"/>
  <c r="F44" i="5"/>
  <c r="H44" i="5" s="1"/>
  <c r="F20" i="5"/>
  <c r="H20" i="5" s="1"/>
  <c r="L40" i="5"/>
  <c r="N40" i="5" s="1"/>
  <c r="L24" i="5"/>
  <c r="N24" i="5" s="1"/>
  <c r="L59" i="5"/>
  <c r="N59" i="5" s="1"/>
  <c r="L54" i="5"/>
  <c r="N54" i="5" s="1"/>
  <c r="L19" i="5"/>
  <c r="N19" i="5" s="1"/>
  <c r="L57" i="5"/>
  <c r="N57" i="5" s="1"/>
  <c r="F54" i="5"/>
  <c r="H54" i="5" s="1"/>
  <c r="L27" i="5"/>
  <c r="N27" i="5" s="1"/>
  <c r="F14" i="5"/>
  <c r="H14" i="5" s="1"/>
  <c r="L51" i="5"/>
  <c r="N51" i="5" s="1"/>
  <c r="F41" i="5"/>
  <c r="H41" i="5" s="1"/>
  <c r="L30" i="5"/>
  <c r="N30" i="5" s="1"/>
  <c r="F17" i="5"/>
  <c r="H17" i="5" s="1"/>
  <c r="L15" i="5"/>
  <c r="N15" i="5" s="1"/>
  <c r="L16" i="5"/>
  <c r="N16" i="5" s="1"/>
  <c r="F33" i="5"/>
  <c r="H33" i="5" s="1"/>
  <c r="F61" i="5"/>
  <c r="H61" i="5" s="1"/>
  <c r="L61" i="5"/>
  <c r="N61" i="5" s="1"/>
  <c r="F19" i="5"/>
  <c r="H19" i="5" s="1"/>
  <c r="L21" i="5"/>
  <c r="N21" i="5" s="1"/>
  <c r="L52" i="5"/>
  <c r="N52" i="5" s="1"/>
  <c r="L36" i="5"/>
  <c r="N36" i="5" s="1"/>
  <c r="L47" i="5"/>
  <c r="N47" i="5" s="1"/>
  <c r="L11" i="5"/>
  <c r="N11" i="5" s="1"/>
  <c r="L29" i="5"/>
  <c r="N29" i="5" s="1"/>
  <c r="F49" i="5"/>
  <c r="H49" i="5" s="1"/>
  <c r="H47" i="5"/>
  <c r="L35" i="5"/>
  <c r="N35" i="5" s="1"/>
  <c r="L55" i="5"/>
  <c r="N55" i="5" s="1"/>
  <c r="F45" i="5"/>
  <c r="H45" i="5" s="1"/>
  <c r="F43" i="5"/>
  <c r="H43" i="5" s="1"/>
  <c r="F57" i="5"/>
  <c r="H57" i="5" s="1"/>
  <c r="F28" i="5"/>
  <c r="H28" i="5" s="1"/>
  <c r="F13" i="5"/>
  <c r="H13" i="5" s="1"/>
  <c r="L32" i="5"/>
  <c r="N32" i="5" s="1"/>
  <c r="F60" i="5"/>
  <c r="H60" i="5" s="1"/>
  <c r="L38" i="5"/>
  <c r="N38" i="5" s="1"/>
  <c r="F37" i="5"/>
  <c r="H37" i="5" s="1"/>
  <c r="L48" i="5"/>
  <c r="N48" i="5" s="1"/>
  <c r="L33" i="5"/>
  <c r="N33" i="5" s="1"/>
  <c r="F58" i="5"/>
  <c r="H58" i="5" s="1"/>
  <c r="L44" i="5"/>
  <c r="N44" i="5" s="1"/>
  <c r="L28" i="5"/>
  <c r="N28" i="5" s="1"/>
  <c r="L12" i="5"/>
  <c r="N12" i="5" s="1"/>
  <c r="F53" i="5"/>
  <c r="H53" i="5" s="1"/>
  <c r="L53" i="5"/>
  <c r="N53" i="5" s="1"/>
  <c r="F27" i="5"/>
  <c r="H27" i="5" s="1"/>
  <c r="F11" i="5"/>
  <c r="H11" i="5" s="1"/>
  <c r="F46" i="5"/>
  <c r="H46" i="5" s="1"/>
  <c r="F30" i="5"/>
  <c r="H30" i="5" s="1"/>
  <c r="F36" i="5"/>
  <c r="H36" i="5" s="1"/>
  <c r="L31" i="5"/>
  <c r="N31" i="5" s="1"/>
  <c r="L45" i="5"/>
  <c r="N45" i="5" s="1"/>
  <c r="H31" i="5"/>
  <c r="F42" i="5"/>
  <c r="H42" i="5" s="1"/>
  <c r="F26" i="5"/>
  <c r="H26" i="5" s="1"/>
  <c r="F29" i="5"/>
  <c r="H29" i="5" s="1"/>
  <c r="F51" i="5"/>
  <c r="H51" i="5" s="1"/>
  <c r="L46" i="5"/>
  <c r="N46" i="5" s="1"/>
  <c r="L39" i="5"/>
  <c r="N39" i="5" s="1"/>
  <c r="L37" i="5"/>
  <c r="N37" i="5" s="1"/>
  <c r="F12" i="5"/>
  <c r="H12" i="5" s="1"/>
  <c r="F35" i="5"/>
  <c r="H35" i="5" s="1"/>
  <c r="L56" i="5"/>
  <c r="N56" i="5" s="1"/>
  <c r="F25" i="5"/>
  <c r="H25" i="5" s="1"/>
  <c r="F59" i="5"/>
  <c r="H59" i="5" s="1"/>
  <c r="F22" i="5"/>
  <c r="H22" i="5" s="1"/>
  <c r="F52" i="5"/>
  <c r="H52" i="5" s="1"/>
  <c r="L23" i="5"/>
  <c r="N23" i="5" s="1"/>
  <c r="F21" i="5"/>
  <c r="H21" i="5" s="1"/>
  <c r="L11" i="2" l="1"/>
  <c r="N11" i="2" s="1"/>
</calcChain>
</file>

<file path=xl/sharedStrings.xml><?xml version="1.0" encoding="utf-8"?>
<sst xmlns="http://schemas.openxmlformats.org/spreadsheetml/2006/main" count="77" uniqueCount="41">
  <si>
    <t>GR (API)</t>
  </si>
  <si>
    <t>depth(m)</t>
  </si>
  <si>
    <t>rho(gm/cc)</t>
  </si>
  <si>
    <t>VP(km/s)</t>
  </si>
  <si>
    <t>VS(km/s)</t>
  </si>
  <si>
    <t>Plot depth vs GR, VP, VS, Rho and K dry</t>
  </si>
  <si>
    <t>Zona Pilihan 1</t>
  </si>
  <si>
    <t>Poro</t>
  </si>
  <si>
    <t>hi poro</t>
  </si>
  <si>
    <t>low poro</t>
  </si>
  <si>
    <t xml:space="preserve">myu </t>
  </si>
  <si>
    <t>K</t>
  </si>
  <si>
    <t>K saturated brine</t>
  </si>
  <si>
    <t xml:space="preserve">Porositas </t>
  </si>
  <si>
    <t>rho(kg/m^3)</t>
  </si>
  <si>
    <t>Fluid Properties</t>
  </si>
  <si>
    <t>Rock Properties</t>
  </si>
  <si>
    <t>Brine density</t>
  </si>
  <si>
    <t>K brine</t>
  </si>
  <si>
    <t>Gas density</t>
  </si>
  <si>
    <t>Kgas</t>
  </si>
  <si>
    <t>Oil density</t>
  </si>
  <si>
    <t>K oil</t>
  </si>
  <si>
    <t>My kuarsa</t>
  </si>
  <si>
    <t>K kuarsa</t>
  </si>
  <si>
    <t>Kuarsa density</t>
  </si>
  <si>
    <t>Data hi porosity</t>
  </si>
  <si>
    <t>Sw</t>
  </si>
  <si>
    <t>Gas</t>
  </si>
  <si>
    <t>Oil</t>
  </si>
  <si>
    <t>Vp/Vs</t>
  </si>
  <si>
    <t>No</t>
  </si>
  <si>
    <t>Kfl Gassman (Pa)</t>
  </si>
  <si>
    <t>Ksat Gassman (Pa)</t>
  </si>
  <si>
    <t>Rho sat (kg/m^3)</t>
  </si>
  <si>
    <t>Vp Gassman (m/s)</t>
  </si>
  <si>
    <t>Vs Gassman (m/s)</t>
  </si>
  <si>
    <t>µ sat brine</t>
  </si>
  <si>
    <t>Ksat brine</t>
  </si>
  <si>
    <t>kfl Gassman (Pa)</t>
  </si>
  <si>
    <t>Data low 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</si>
</sst>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1" fillId="2" borderId="1" xfId="0" quotePrefix="1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4" fontId="1" fillId="2" borderId="1" xfId="0" quotePrefix="1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top"/>
    </xf>
    <xf numFmtId="164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Border="1"/>
    <xf numFmtId="0" fontId="0" fillId="0" borderId="0" xfId="0" applyBorder="1"/>
    <xf numFmtId="0" fontId="2" fillId="3" borderId="0" xfId="0" applyFont="1" applyFill="1" applyBorder="1"/>
    <xf numFmtId="0" fontId="0" fillId="2" borderId="0" xfId="0" applyFill="1"/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top"/>
    </xf>
    <xf numFmtId="164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top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/>
    <xf numFmtId="164" fontId="1" fillId="6" borderId="1" xfId="1" applyNumberFormat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7" borderId="1" xfId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D7C5D9F-3715-4649-BA42-96FBF8AC3DA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Vp gas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1&amp; 2'!$B$11:$B$61</c:f>
              <c:numCache>
                <c:formatCode>General</c:formatCode>
                <c:ptCount val="5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1&amp; 2'!$F$11:$F$61</c:f>
              <c:numCache>
                <c:formatCode>General</c:formatCode>
                <c:ptCount val="51"/>
                <c:pt idx="0">
                  <c:v>2763.4099403949385</c:v>
                </c:pt>
                <c:pt idx="1">
                  <c:v>2674.5605336317631</c:v>
                </c:pt>
                <c:pt idx="2">
                  <c:v>2644.4836889483649</c:v>
                </c:pt>
                <c:pt idx="3">
                  <c:v>2631.6587962860044</c:v>
                </c:pt>
                <c:pt idx="4">
                  <c:v>2626.2457876283929</c:v>
                </c:pt>
                <c:pt idx="5">
                  <c:v>2624.7086315059082</c:v>
                </c:pt>
                <c:pt idx="6">
                  <c:v>2625.4639586158537</c:v>
                </c:pt>
                <c:pt idx="7">
                  <c:v>2627.6968527765325</c:v>
                </c:pt>
                <c:pt idx="8">
                  <c:v>2630.9452548950057</c:v>
                </c:pt>
                <c:pt idx="9">
                  <c:v>2634.9277664542537</c:v>
                </c:pt>
                <c:pt idx="10">
                  <c:v>2639.4633307240019</c:v>
                </c:pt>
                <c:pt idx="11">
                  <c:v>2644.4302685336775</c:v>
                </c:pt>
                <c:pt idx="12">
                  <c:v>2649.7438700798944</c:v>
                </c:pt>
                <c:pt idx="13">
                  <c:v>2655.3434246441166</c:v>
                </c:pt>
                <c:pt idx="14">
                  <c:v>2661.1843548427082</c:v>
                </c:pt>
                <c:pt idx="15">
                  <c:v>2667.2332559751762</c:v>
                </c:pt>
                <c:pt idx="16">
                  <c:v>2673.4646613191067</c:v>
                </c:pt>
                <c:pt idx="17">
                  <c:v>2679.8588712270148</c:v>
                </c:pt>
                <c:pt idx="18">
                  <c:v>2686.4004591154344</c:v>
                </c:pt>
                <c:pt idx="19">
                  <c:v>2693.0772203197762</c:v>
                </c:pt>
                <c:pt idx="20">
                  <c:v>2699.8794179086858</c:v>
                </c:pt>
                <c:pt idx="21">
                  <c:v>2706.7992320213793</c:v>
                </c:pt>
                <c:pt idx="22">
                  <c:v>2713.8303514469249</c:v>
                </c:pt>
                <c:pt idx="23">
                  <c:v>2720.9676663840332</c:v>
                </c:pt>
                <c:pt idx="24">
                  <c:v>2728.2070343315136</c:v>
                </c:pt>
                <c:pt idx="25">
                  <c:v>2735.5450996093573</c:v>
                </c:pt>
                <c:pt idx="26">
                  <c:v>2742.9791527361231</c:v>
                </c:pt>
                <c:pt idx="27">
                  <c:v>2750.5070197895889</c:v>
                </c:pt>
                <c:pt idx="28">
                  <c:v>2758.1269745784757</c:v>
                </c:pt>
                <c:pt idx="29">
                  <c:v>2765.8376683501801</c:v>
                </c:pt>
                <c:pt idx="30">
                  <c:v>2773.6380731101917</c:v>
                </c:pt>
                <c:pt idx="31">
                  <c:v>2781.5274356026366</c:v>
                </c:pt>
                <c:pt idx="32">
                  <c:v>2789.5052397115187</c:v>
                </c:pt>
                <c:pt idx="33">
                  <c:v>2797.5711755658058</c:v>
                </c:pt>
                <c:pt idx="34">
                  <c:v>2805.7251140213443</c:v>
                </c:pt>
                <c:pt idx="35">
                  <c:v>2813.9670854856786</c:v>
                </c:pt>
                <c:pt idx="36">
                  <c:v>2822.297262274104</c:v>
                </c:pt>
                <c:pt idx="37">
                  <c:v>2830.7159438552694</c:v>
                </c:pt>
                <c:pt idx="38">
                  <c:v>2839.2235444756402</c:v>
                </c:pt>
                <c:pt idx="39">
                  <c:v>2847.8205827538586</c:v>
                </c:pt>
                <c:pt idx="40">
                  <c:v>2856.507672915573</c:v>
                </c:pt>
                <c:pt idx="41">
                  <c:v>2865.2855174019151</c:v>
                </c:pt>
                <c:pt idx="42">
                  <c:v>2874.1549006343848</c:v>
                </c:pt>
                <c:pt idx="43">
                  <c:v>2883.1166837584174</c:v>
                </c:pt>
                <c:pt idx="44">
                  <c:v>2892.1718002195776</c:v>
                </c:pt>
                <c:pt idx="45">
                  <c:v>2901.3212520518377</c:v>
                </c:pt>
                <c:pt idx="46">
                  <c:v>2910.5661067780588</c:v>
                </c:pt>
                <c:pt idx="47">
                  <c:v>2919.9074948396428</c:v>
                </c:pt>
                <c:pt idx="48">
                  <c:v>2929.3466074860589</c:v>
                </c:pt>
                <c:pt idx="49">
                  <c:v>2938.8846950662974</c:v>
                </c:pt>
                <c:pt idx="50">
                  <c:v>2948.5230656736162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0-405F-A0EC-69B37032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00048"/>
        <c:axId val="2018296736"/>
      </c:scatterChart>
      <c:valAx>
        <c:axId val="17756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96736"/>
        <c:crosses val="autoZero"/>
        <c:crossBetween val="midCat"/>
      </c:valAx>
      <c:valAx>
        <c:axId val="2018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0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 vs Vp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Vp gas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3'!$B$11:$B$61</c:f>
              <c:numCache>
                <c:formatCode>General</c:formatCode>
                <c:ptCount val="5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3'!$L$11:$L$61</c:f>
              <c:numCache>
                <c:formatCode>General</c:formatCode>
                <c:ptCount val="51"/>
                <c:pt idx="0">
                  <c:v>3244.1084956734931</c:v>
                </c:pt>
                <c:pt idx="1">
                  <c:v>3244.0696287670066</c:v>
                </c:pt>
                <c:pt idx="2">
                  <c:v>3244.0797027756607</c:v>
                </c:pt>
                <c:pt idx="3">
                  <c:v>3244.1370498588412</c:v>
                </c:pt>
                <c:pt idx="4">
                  <c:v>3244.2400832288868</c:v>
                </c:pt>
                <c:pt idx="5">
                  <c:v>3244.3872923156327</c:v>
                </c:pt>
                <c:pt idx="6">
                  <c:v>3244.5772382733894</c:v>
                </c:pt>
                <c:pt idx="7">
                  <c:v>3244.8085498023856</c:v>
                </c:pt>
                <c:pt idx="8">
                  <c:v>3245.0799192592704</c:v>
                </c:pt>
                <c:pt idx="9">
                  <c:v>3245.3900990336201</c:v>
                </c:pt>
                <c:pt idx="10">
                  <c:v>3245.7378981694469</c:v>
                </c:pt>
                <c:pt idx="11">
                  <c:v>3246.1221792125957</c:v>
                </c:pt>
                <c:pt idx="12">
                  <c:v>3246.5418552665978</c:v>
                </c:pt>
                <c:pt idx="13">
                  <c:v>3246.995887241068</c:v>
                </c:pt>
                <c:pt idx="14">
                  <c:v>3247.4832812781119</c:v>
                </c:pt>
                <c:pt idx="15">
                  <c:v>3248.0030863434463</c:v>
                </c:pt>
                <c:pt idx="16">
                  <c:v>3248.5543919700572</c:v>
                </c:pt>
                <c:pt idx="17">
                  <c:v>3249.1363261432525</c:v>
                </c:pt>
                <c:pt idx="18">
                  <c:v>3249.7480533168587</c:v>
                </c:pt>
                <c:pt idx="19">
                  <c:v>3250.3887725511877</c:v>
                </c:pt>
                <c:pt idx="20">
                  <c:v>3251.0577157641242</c:v>
                </c:pt>
                <c:pt idx="21">
                  <c:v>3251.7541460874095</c:v>
                </c:pt>
                <c:pt idx="22">
                  <c:v>3252.4773563207987</c:v>
                </c:pt>
                <c:pt idx="23">
                  <c:v>3253.2266674773668</c:v>
                </c:pt>
                <c:pt idx="24">
                  <c:v>3254.0014274137498</c:v>
                </c:pt>
                <c:pt idx="25">
                  <c:v>3254.8010095395925</c:v>
                </c:pt>
                <c:pt idx="26">
                  <c:v>3255.6248116009037</c:v>
                </c:pt>
                <c:pt idx="27">
                  <c:v>3256.4722545324403</c:v>
                </c:pt>
                <c:pt idx="28">
                  <c:v>3257.3427813745784</c:v>
                </c:pt>
                <c:pt idx="29">
                  <c:v>3258.2358562504933</c:v>
                </c:pt>
                <c:pt idx="30">
                  <c:v>3259.1509633997616</c:v>
                </c:pt>
                <c:pt idx="31">
                  <c:v>3260.0876062647894</c:v>
                </c:pt>
                <c:pt idx="32">
                  <c:v>3261.045306626731</c:v>
                </c:pt>
                <c:pt idx="33">
                  <c:v>3262.0236037877871</c:v>
                </c:pt>
                <c:pt idx="34">
                  <c:v>3263.0220537970249</c:v>
                </c:pt>
                <c:pt idx="35">
                  <c:v>3264.0402287170159</c:v>
                </c:pt>
                <c:pt idx="36">
                  <c:v>3265.0777159288255</c:v>
                </c:pt>
                <c:pt idx="37">
                  <c:v>3266.1341174730201</c:v>
                </c:pt>
                <c:pt idx="38">
                  <c:v>3267.209049424544</c:v>
                </c:pt>
                <c:pt idx="39">
                  <c:v>3268.3021412994431</c:v>
                </c:pt>
                <c:pt idx="40">
                  <c:v>3269.4130354915637</c:v>
                </c:pt>
                <c:pt idx="41">
                  <c:v>3270.5413867374791</c:v>
                </c:pt>
                <c:pt idx="42">
                  <c:v>3271.6868616080001</c:v>
                </c:pt>
                <c:pt idx="43">
                  <c:v>3272.8491380247428</c:v>
                </c:pt>
                <c:pt idx="44">
                  <c:v>3274.0279048003367</c:v>
                </c:pt>
                <c:pt idx="45">
                  <c:v>3275.2228612009158</c:v>
                </c:pt>
                <c:pt idx="46">
                  <c:v>3276.4337165296624</c:v>
                </c:pt>
                <c:pt idx="47">
                  <c:v>3277.6601897302235</c:v>
                </c:pt>
                <c:pt idx="48">
                  <c:v>3278.9020090089002</c:v>
                </c:pt>
                <c:pt idx="49">
                  <c:v>3280.1589114745898</c:v>
                </c:pt>
                <c:pt idx="50">
                  <c:v>3281.4306427955071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3-4AA6-95EF-020CADE8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00048"/>
        <c:axId val="2018296736"/>
      </c:scatterChart>
      <c:valAx>
        <c:axId val="17756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96736"/>
        <c:crosses val="autoZero"/>
        <c:crossBetween val="midCat"/>
      </c:valAx>
      <c:valAx>
        <c:axId val="2018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0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 vs Vs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Vs gas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3'!$B$11:$B$61</c:f>
              <c:numCache>
                <c:formatCode>General</c:formatCode>
                <c:ptCount val="5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3'!$M$11:$M$61</c:f>
              <c:numCache>
                <c:formatCode>General</c:formatCode>
                <c:ptCount val="51"/>
                <c:pt idx="0">
                  <c:v>1109.4764564141403</c:v>
                </c:pt>
                <c:pt idx="1">
                  <c:v>1110.125045667824</c:v>
                </c:pt>
                <c:pt idx="2">
                  <c:v>1110.7747737301434</c:v>
                </c:pt>
                <c:pt idx="3">
                  <c:v>1111.4256439375843</c:v>
                </c:pt>
                <c:pt idx="4">
                  <c:v>1112.0776596403325</c:v>
                </c:pt>
                <c:pt idx="5">
                  <c:v>1112.7308242023491</c:v>
                </c:pt>
                <c:pt idx="6">
                  <c:v>1113.3851410014406</c:v>
                </c:pt>
                <c:pt idx="7">
                  <c:v>1114.0406134293344</c:v>
                </c:pt>
                <c:pt idx="8">
                  <c:v>1114.6972448917516</c:v>
                </c:pt>
                <c:pt idx="9">
                  <c:v>1115.3550388084814</c:v>
                </c:pt>
                <c:pt idx="10">
                  <c:v>1116.0139986134561</c:v>
                </c:pt>
                <c:pt idx="11">
                  <c:v>1116.6741277548267</c:v>
                </c:pt>
                <c:pt idx="12">
                  <c:v>1117.3354296950379</c:v>
                </c:pt>
                <c:pt idx="13">
                  <c:v>1117.9979079109048</c:v>
                </c:pt>
                <c:pt idx="14">
                  <c:v>1118.6615658936901</c:v>
                </c:pt>
                <c:pt idx="15">
                  <c:v>1119.3264071491806</c:v>
                </c:pt>
                <c:pt idx="16">
                  <c:v>1119.9924351977652</c:v>
                </c:pt>
                <c:pt idx="17">
                  <c:v>1120.6596535745139</c:v>
                </c:pt>
                <c:pt idx="18">
                  <c:v>1121.3280658292556</c:v>
                </c:pt>
                <c:pt idx="19">
                  <c:v>1121.997675526658</c:v>
                </c:pt>
                <c:pt idx="20">
                  <c:v>1122.6684862463069</c:v>
                </c:pt>
                <c:pt idx="21">
                  <c:v>1123.340501582788</c:v>
                </c:pt>
                <c:pt idx="22">
                  <c:v>1124.0137251457654</c:v>
                </c:pt>
                <c:pt idx="23">
                  <c:v>1124.6881605600654</c:v>
                </c:pt>
                <c:pt idx="24">
                  <c:v>1125.3638114657572</c:v>
                </c:pt>
                <c:pt idx="25">
                  <c:v>1126.0406815182357</c:v>
                </c:pt>
                <c:pt idx="26">
                  <c:v>1126.7187743883044</c:v>
                </c:pt>
                <c:pt idx="27">
                  <c:v>1127.3980937622594</c:v>
                </c:pt>
                <c:pt idx="28">
                  <c:v>1128.0786433419732</c:v>
                </c:pt>
                <c:pt idx="29">
                  <c:v>1128.7604268449795</c:v>
                </c:pt>
                <c:pt idx="30">
                  <c:v>1129.4434480045588</c:v>
                </c:pt>
                <c:pt idx="31">
                  <c:v>1130.1277105698236</c:v>
                </c:pt>
                <c:pt idx="32">
                  <c:v>1130.813218305806</c:v>
                </c:pt>
                <c:pt idx="33">
                  <c:v>1131.4999749935425</c:v>
                </c:pt>
                <c:pt idx="34">
                  <c:v>1132.187984430165</c:v>
                </c:pt>
                <c:pt idx="35">
                  <c:v>1132.8772504289855</c:v>
                </c:pt>
                <c:pt idx="36">
                  <c:v>1133.5677768195867</c:v>
                </c:pt>
                <c:pt idx="37">
                  <c:v>1134.2595674479114</c:v>
                </c:pt>
                <c:pt idx="38">
                  <c:v>1134.9526261763522</c:v>
                </c:pt>
                <c:pt idx="39">
                  <c:v>1135.6469568838418</c:v>
                </c:pt>
                <c:pt idx="40">
                  <c:v>1136.3425634659438</c:v>
                </c:pt>
                <c:pt idx="41">
                  <c:v>1137.039449834946</c:v>
                </c:pt>
                <c:pt idx="42">
                  <c:v>1137.7376199199514</c:v>
                </c:pt>
                <c:pt idx="43">
                  <c:v>1138.4370776669718</c:v>
                </c:pt>
                <c:pt idx="44">
                  <c:v>1139.1378270390214</c:v>
                </c:pt>
                <c:pt idx="45">
                  <c:v>1139.8398720162111</c:v>
                </c:pt>
                <c:pt idx="46">
                  <c:v>1140.5432165958434</c:v>
                </c:pt>
                <c:pt idx="47">
                  <c:v>1141.2478647925084</c:v>
                </c:pt>
                <c:pt idx="48">
                  <c:v>1141.953820638179</c:v>
                </c:pt>
                <c:pt idx="49">
                  <c:v>1142.661088182309</c:v>
                </c:pt>
                <c:pt idx="50">
                  <c:v>1143.3696714919301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7-4AC4-8915-723E4C3B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8576"/>
        <c:axId val="1943906272"/>
      </c:scatterChart>
      <c:valAx>
        <c:axId val="21240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6272"/>
        <c:crosses val="autoZero"/>
        <c:crossBetween val="midCat"/>
      </c:valAx>
      <c:valAx>
        <c:axId val="19439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 vs Vp/Vs oil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Vp/Vs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3'!$B$11:$B$62</c:f>
              <c:numCache>
                <c:formatCode>General</c:formatCode>
                <c:ptCount val="52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3'!$N$11:$N$61</c:f>
              <c:numCache>
                <c:formatCode>General</c:formatCode>
                <c:ptCount val="51"/>
                <c:pt idx="0">
                  <c:v>2.9239994025276972</c:v>
                </c:pt>
                <c:pt idx="1">
                  <c:v>2.9222560480251607</c:v>
                </c:pt>
                <c:pt idx="2">
                  <c:v>2.9205557953765631</c:v>
                </c:pt>
                <c:pt idx="3">
                  <c:v>2.9188970648233723</c:v>
                </c:pt>
                <c:pt idx="4">
                  <c:v>2.917278352914793</c:v>
                </c:pt>
                <c:pt idx="5">
                  <c:v>2.9156982279531456</c:v>
                </c:pt>
                <c:pt idx="6">
                  <c:v>2.9141553257617896</c:v>
                </c:pt>
                <c:pt idx="7">
                  <c:v>2.9126483457492096</c:v>
                </c:pt>
                <c:pt idx="8">
                  <c:v>2.9111760472453674</c:v>
                </c:pt>
                <c:pt idx="9">
                  <c:v>2.9097372460885875</c:v>
                </c:pt>
                <c:pt idx="10">
                  <c:v>2.9083308114432036</c:v>
                </c:pt>
                <c:pt idx="11">
                  <c:v>2.9069556628299562</c:v>
                </c:pt>
                <c:pt idx="12">
                  <c:v>2.9056107673527358</c:v>
                </c:pt>
                <c:pt idx="13">
                  <c:v>2.9042951371066668</c:v>
                </c:pt>
                <c:pt idx="14">
                  <c:v>2.9030078267538606</c:v>
                </c:pt>
                <c:pt idx="15">
                  <c:v>2.9017479312543029</c:v>
                </c:pt>
                <c:pt idx="16">
                  <c:v>2.9005145837404127</c:v>
                </c:pt>
                <c:pt idx="17">
                  <c:v>2.899306953524774</c:v>
                </c:pt>
                <c:pt idx="18">
                  <c:v>2.8981242442313908</c:v>
                </c:pt>
                <c:pt idx="19">
                  <c:v>2.8969656920416322</c:v>
                </c:pt>
                <c:pt idx="20">
                  <c:v>2.8958305640467237</c:v>
                </c:pt>
                <c:pt idx="21">
                  <c:v>2.8947181566993128</c:v>
                </c:pt>
                <c:pt idx="22">
                  <c:v>2.8936277943572333</c:v>
                </c:pt>
                <c:pt idx="23">
                  <c:v>2.8925588279131031</c:v>
                </c:pt>
                <c:pt idx="24">
                  <c:v>2.8915106335039309</c:v>
                </c:pt>
                <c:pt idx="25">
                  <c:v>2.8904826112953206</c:v>
                </c:pt>
                <c:pt idx="26">
                  <c:v>2.8894741843352905</c:v>
                </c:pt>
                <c:pt idx="27">
                  <c:v>2.8884847974731014</c:v>
                </c:pt>
                <c:pt idx="28">
                  <c:v>2.8875139163388326</c:v>
                </c:pt>
                <c:pt idx="29">
                  <c:v>2.8865610263797539</c:v>
                </c:pt>
                <c:pt idx="30">
                  <c:v>2.8856256319498401</c:v>
                </c:pt>
                <c:pt idx="31">
                  <c:v>2.8847072554490456</c:v>
                </c:pt>
                <c:pt idx="32">
                  <c:v>2.883805436509185</c:v>
                </c:pt>
                <c:pt idx="33">
                  <c:v>2.8829197312235055</c:v>
                </c:pt>
                <c:pt idx="34">
                  <c:v>2.882049711417241</c:v>
                </c:pt>
                <c:pt idx="35">
                  <c:v>2.8811949639566201</c:v>
                </c:pt>
                <c:pt idx="36">
                  <c:v>2.8803550900939907</c:v>
                </c:pt>
                <c:pt idx="37">
                  <c:v>2.8795297048468678</c:v>
                </c:pt>
                <c:pt idx="38">
                  <c:v>2.8787184364088829</c:v>
                </c:pt>
                <c:pt idx="39">
                  <c:v>2.8779209255907312</c:v>
                </c:pt>
                <c:pt idx="40">
                  <c:v>2.8771368252893468</c:v>
                </c:pt>
                <c:pt idx="41">
                  <c:v>2.8763657999836636</c:v>
                </c:pt>
                <c:pt idx="42">
                  <c:v>2.8756075252554174</c:v>
                </c:pt>
                <c:pt idx="43">
                  <c:v>2.8748616873335471</c:v>
                </c:pt>
                <c:pt idx="44">
                  <c:v>2.8741279826608586</c:v>
                </c:pt>
                <c:pt idx="45">
                  <c:v>2.8734061174816796</c:v>
                </c:pt>
                <c:pt idx="46">
                  <c:v>2.8726958074493387</c:v>
                </c:pt>
                <c:pt idx="47">
                  <c:v>2.8719967772523622</c:v>
                </c:pt>
                <c:pt idx="48">
                  <c:v>2.871308760258354</c:v>
                </c:pt>
                <c:pt idx="49">
                  <c:v>2.8706314981745908</c:v>
                </c:pt>
                <c:pt idx="50">
                  <c:v>2.869964740724424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E-4BD6-9C94-4EFA9CEF3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53392"/>
        <c:axId val="2111361136"/>
      </c:scatterChart>
      <c:valAx>
        <c:axId val="2016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61136"/>
        <c:crosses val="autoZero"/>
        <c:crossBetween val="midCat"/>
      </c:valAx>
      <c:valAx>
        <c:axId val="21113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Vp/Vs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Vs gas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1&amp; 2'!$B$11:$B$61</c:f>
              <c:numCache>
                <c:formatCode>General</c:formatCode>
                <c:ptCount val="5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1&amp; 2'!$G$11:$G$61</c:f>
              <c:numCache>
                <c:formatCode>General</c:formatCode>
                <c:ptCount val="51"/>
                <c:pt idx="0">
                  <c:v>953.87869700729698</c:v>
                </c:pt>
                <c:pt idx="1">
                  <c:v>956.26832469101782</c:v>
                </c:pt>
                <c:pt idx="2">
                  <c:v>958.67600209508225</c:v>
                </c:pt>
                <c:pt idx="3">
                  <c:v>961.10195759649559</c:v>
                </c:pt>
                <c:pt idx="4">
                  <c:v>963.54642363825371</c:v>
                </c:pt>
                <c:pt idx="5">
                  <c:v>966.00963682289182</c:v>
                </c:pt>
                <c:pt idx="6">
                  <c:v>968.49183800867843</c:v>
                </c:pt>
                <c:pt idx="7">
                  <c:v>970.99327240854075</c:v>
                </c:pt>
                <c:pt idx="8">
                  <c:v>973.51418969181771</c:v>
                </c:pt>
                <c:pt idx="9">
                  <c:v>976.05484408893096</c:v>
                </c:pt>
                <c:pt idx="10">
                  <c:v>978.61549449907898</c:v>
                </c:pt>
                <c:pt idx="11">
                  <c:v>981.19640460105484</c:v>
                </c:pt>
                <c:pt idx="12">
                  <c:v>983.79784296729486</c:v>
                </c:pt>
                <c:pt idx="13">
                  <c:v>986.42008318127262</c:v>
                </c:pt>
                <c:pt idx="14">
                  <c:v>989.06340395835207</c:v>
                </c:pt>
                <c:pt idx="15">
                  <c:v>991.72808927022368</c:v>
                </c:pt>
                <c:pt idx="16">
                  <c:v>994.41442847304677</c:v>
                </c:pt>
                <c:pt idx="17">
                  <c:v>997.12271643943234</c:v>
                </c:pt>
                <c:pt idx="18">
                  <c:v>999.85325369439954</c:v>
                </c:pt>
                <c:pt idx="19">
                  <c:v>1002.606346555453</c:v>
                </c:pt>
                <c:pt idx="20">
                  <c:v>1005.3823072769238</c:v>
                </c:pt>
                <c:pt idx="21">
                  <c:v>1008.1814541987317</c:v>
                </c:pt>
                <c:pt idx="22">
                  <c:v>1011.0041118997301</c:v>
                </c:pt>
                <c:pt idx="23">
                  <c:v>1013.8506113557986</c:v>
                </c:pt>
                <c:pt idx="24">
                  <c:v>1016.7212901028605</c:v>
                </c:pt>
                <c:pt idx="25">
                  <c:v>1019.6164924050061</c:v>
                </c:pt>
                <c:pt idx="26">
                  <c:v>1022.5365694279129</c:v>
                </c:pt>
                <c:pt idx="27">
                  <c:v>1025.4818794177606</c:v>
                </c:pt>
                <c:pt idx="28">
                  <c:v>1028.4527878858464</c:v>
                </c:pt>
                <c:pt idx="29">
                  <c:v>1031.4496677991206</c:v>
                </c:pt>
                <c:pt idx="30">
                  <c:v>1034.4728997768623</c:v>
                </c:pt>
                <c:pt idx="31">
                  <c:v>1037.5228722937361</c:v>
                </c:pt>
                <c:pt idx="32">
                  <c:v>1040.5999818894725</c:v>
                </c:pt>
                <c:pt idx="33">
                  <c:v>1043.7046333854291</c:v>
                </c:pt>
                <c:pt idx="34">
                  <c:v>1046.8372401083031</c:v>
                </c:pt>
                <c:pt idx="35">
                  <c:v>1049.9982241212738</c:v>
                </c:pt>
                <c:pt idx="36">
                  <c:v>1053.188016462869</c:v>
                </c:pt>
                <c:pt idx="37">
                  <c:v>1056.4070573938623</c:v>
                </c:pt>
                <c:pt idx="38">
                  <c:v>1059.6557966525247</c:v>
                </c:pt>
                <c:pt idx="39">
                  <c:v>1062.9346937185603</c:v>
                </c:pt>
                <c:pt idx="40">
                  <c:v>1066.2442180860855</c:v>
                </c:pt>
                <c:pt idx="41">
                  <c:v>1069.5848495460139</c:v>
                </c:pt>
                <c:pt idx="42">
                  <c:v>1072.9570784782356</c:v>
                </c:pt>
                <c:pt idx="43">
                  <c:v>1076.3614061539949</c:v>
                </c:pt>
                <c:pt idx="44">
                  <c:v>1079.7983450488862</c:v>
                </c:pt>
                <c:pt idx="45">
                  <c:v>1083.2684191669173</c:v>
                </c:pt>
                <c:pt idx="46">
                  <c:v>1086.772164376101</c:v>
                </c:pt>
                <c:pt idx="47">
                  <c:v>1090.3101287560648</c:v>
                </c:pt>
                <c:pt idx="48">
                  <c:v>1093.8828729581894</c:v>
                </c:pt>
                <c:pt idx="49">
                  <c:v>1097.4909705788166</c:v>
                </c:pt>
                <c:pt idx="50">
                  <c:v>1101.1350085460849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3-4071-B6E0-589D9ED0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8576"/>
        <c:axId val="1943906272"/>
      </c:scatterChart>
      <c:valAx>
        <c:axId val="21240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6272"/>
        <c:crosses val="autoZero"/>
        <c:crossBetween val="midCat"/>
      </c:valAx>
      <c:valAx>
        <c:axId val="19439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 vs Vp/Vs gas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Vp/Vs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1&amp; 2'!$B$11:$B$62</c:f>
              <c:numCache>
                <c:formatCode>General</c:formatCode>
                <c:ptCount val="52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1&amp; 2'!$H$11:$H$61</c:f>
              <c:numCache>
                <c:formatCode>General</c:formatCode>
                <c:ptCount val="51"/>
                <c:pt idx="0">
                  <c:v>2.8970244844180635</c:v>
                </c:pt>
                <c:pt idx="1">
                  <c:v>2.7968724515642061</c:v>
                </c:pt>
                <c:pt idx="2">
                  <c:v>2.7584748999340061</c:v>
                </c:pt>
                <c:pt idx="3">
                  <c:v>2.7381681781891318</c:v>
                </c:pt>
                <c:pt idx="4">
                  <c:v>2.7256037936521573</c:v>
                </c:pt>
                <c:pt idx="5">
                  <c:v>2.717062575212303</c:v>
                </c:pt>
                <c:pt idx="6">
                  <c:v>2.7108787659110116</c:v>
                </c:pt>
                <c:pt idx="7">
                  <c:v>2.7061947054056845</c:v>
                </c:pt>
                <c:pt idx="8">
                  <c:v>2.7025237872782069</c:v>
                </c:pt>
                <c:pt idx="9">
                  <c:v>2.6995693760566781</c:v>
                </c:pt>
                <c:pt idx="10">
                  <c:v>2.6971403432305721</c:v>
                </c:pt>
                <c:pt idx="11">
                  <c:v>2.6951079887098421</c:v>
                </c:pt>
                <c:pt idx="12">
                  <c:v>2.6933824759036211</c:v>
                </c:pt>
                <c:pt idx="13">
                  <c:v>2.691899191752515</c:v>
                </c:pt>
                <c:pt idx="14">
                  <c:v>2.6906104747100383</c:v>
                </c:pt>
                <c:pt idx="15">
                  <c:v>2.6894803977347213</c:v>
                </c:pt>
                <c:pt idx="16">
                  <c:v>2.6884813662893969</c:v>
                </c:pt>
                <c:pt idx="17">
                  <c:v>2.6875918350314665</c:v>
                </c:pt>
                <c:pt idx="18">
                  <c:v>2.6867947363168958</c:v>
                </c:pt>
                <c:pt idx="19">
                  <c:v>2.6860763744136396</c:v>
                </c:pt>
                <c:pt idx="20">
                  <c:v>2.6854256319879992</c:v>
                </c:pt>
                <c:pt idx="21">
                  <c:v>2.6848333906049198</c:v>
                </c:pt>
                <c:pt idx="22">
                  <c:v>2.6842921007981801</c:v>
                </c:pt>
                <c:pt idx="23">
                  <c:v>2.6837954585294841</c:v>
                </c:pt>
                <c:pt idx="24">
                  <c:v>2.6833381585385156</c:v>
                </c:pt>
                <c:pt idx="25">
                  <c:v>2.6829157040770584</c:v>
                </c:pt>
                <c:pt idx="26">
                  <c:v>2.6825242585414433</c:v>
                </c:pt>
                <c:pt idx="27">
                  <c:v>2.6821605286202117</c:v>
                </c:pt>
                <c:pt idx="28">
                  <c:v>2.681821671414065</c:v>
                </c:pt>
                <c:pt idx="29">
                  <c:v>2.6815052199801954</c:v>
                </c:pt>
                <c:pt idx="30">
                  <c:v>2.6812090231735124</c:v>
                </c:pt>
                <c:pt idx="31">
                  <c:v>2.6809311966812723</c:v>
                </c:pt>
                <c:pt idx="32">
                  <c:v>2.6806700828943573</c:v>
                </c:pt>
                <c:pt idx="33">
                  <c:v>2.6804242178090361</c:v>
                </c:pt>
                <c:pt idx="34">
                  <c:v>2.6801923035629409</c:v>
                </c:pt>
                <c:pt idx="35">
                  <c:v>2.6799731855171864</c:v>
                </c:pt>
                <c:pt idx="36">
                  <c:v>2.6797658330302569</c:v>
                </c:pt>
                <c:pt idx="37">
                  <c:v>2.6795693232479874</c:v>
                </c:pt>
                <c:pt idx="38">
                  <c:v>2.679382827371688</c:v>
                </c:pt>
                <c:pt idx="39">
                  <c:v>2.6792055989734149</c:v>
                </c:pt>
                <c:pt idx="40">
                  <c:v>2.6790369640109475</c:v>
                </c:pt>
                <c:pt idx="41">
                  <c:v>2.6788763122608623</c:v>
                </c:pt>
                <c:pt idx="42">
                  <c:v>2.6787230899401586</c:v>
                </c:pt>
                <c:pt idx="43">
                  <c:v>2.6785767933284017</c:v>
                </c:pt>
                <c:pt idx="44">
                  <c:v>2.6784369632356113</c:v>
                </c:pt>
                <c:pt idx="45">
                  <c:v>2.6783031801878669</c:v>
                </c:pt>
                <c:pt idx="46">
                  <c:v>2.6781750602243015</c:v>
                </c:pt>
                <c:pt idx="47">
                  <c:v>2.6780522512167857</c:v>
                </c:pt>
                <c:pt idx="48">
                  <c:v>2.6779344296379937</c:v>
                </c:pt>
                <c:pt idx="49">
                  <c:v>2.677821297715397</c:v>
                </c:pt>
                <c:pt idx="50">
                  <c:v>2.6777125809184676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9-48D7-9EEB-8F18EBF3C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53392"/>
        <c:axId val="2111361136"/>
      </c:scatterChart>
      <c:valAx>
        <c:axId val="2016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61136"/>
        <c:crosses val="autoZero"/>
        <c:crossBetween val="midCat"/>
      </c:valAx>
      <c:valAx>
        <c:axId val="21113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Vp/Vs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 vs Vp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Vp gas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1&amp; 2'!$B$11:$B$61</c:f>
              <c:numCache>
                <c:formatCode>General</c:formatCode>
                <c:ptCount val="5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1&amp; 2'!$L$11:$L$61</c:f>
              <c:numCache>
                <c:formatCode>General</c:formatCode>
                <c:ptCount val="51"/>
                <c:pt idx="0">
                  <c:v>2763.4099403949385</c:v>
                </c:pt>
                <c:pt idx="1">
                  <c:v>2763.5202139344624</c:v>
                </c:pt>
                <c:pt idx="2">
                  <c:v>2763.8307488549331</c:v>
                </c:pt>
                <c:pt idx="3">
                  <c:v>2764.3307859183824</c:v>
                </c:pt>
                <c:pt idx="4">
                  <c:v>2765.0104496487206</c:v>
                </c:pt>
                <c:pt idx="5">
                  <c:v>2765.8606613220609</c:v>
                </c:pt>
                <c:pt idx="6">
                  <c:v>2766.8730620832907</c:v>
                </c:pt>
                <c:pt idx="7">
                  <c:v>2768.0399448395915</c:v>
                </c:pt>
                <c:pt idx="8">
                  <c:v>2769.3541937834125</c:v>
                </c:pt>
                <c:pt idx="9">
                  <c:v>2770.809230565902</c:v>
                </c:pt>
                <c:pt idx="10">
                  <c:v>2772.3989662828981</c:v>
                </c:pt>
                <c:pt idx="11">
                  <c:v>2774.1177585542318</c:v>
                </c:pt>
                <c:pt idx="12">
                  <c:v>2775.9603730771209</c:v>
                </c:pt>
                <c:pt idx="13">
                  <c:v>2777.9219491190979</c:v>
                </c:pt>
                <c:pt idx="14">
                  <c:v>2779.9979684877376</c:v>
                </c:pt>
                <c:pt idx="15">
                  <c:v>2782.1842275756258</c:v>
                </c:pt>
                <c:pt idx="16">
                  <c:v>2784.4768121311836</c:v>
                </c:pt>
                <c:pt idx="17">
                  <c:v>2786.8720744506668</c:v>
                </c:pt>
                <c:pt idx="18">
                  <c:v>2789.3666127250108</c:v>
                </c:pt>
                <c:pt idx="19">
                  <c:v>2791.9572523081838</c:v>
                </c:pt>
                <c:pt idx="20">
                  <c:v>2794.6410287021931</c:v>
                </c:pt>
                <c:pt idx="21">
                  <c:v>2797.4151720785007</c:v>
                </c:pt>
                <c:pt idx="22">
                  <c:v>2800.2770931769496</c:v>
                </c:pt>
                <c:pt idx="23">
                  <c:v>2803.2243704418306</c:v>
                </c:pt>
                <c:pt idx="24">
                  <c:v>2806.2547382708644</c:v>
                </c:pt>
                <c:pt idx="25">
                  <c:v>2809.3660762669529</c:v>
                </c:pt>
                <c:pt idx="26">
                  <c:v>2812.5563993948554</c:v>
                </c:pt>
                <c:pt idx="27">
                  <c:v>2815.8238489557448</c:v>
                </c:pt>
                <c:pt idx="28">
                  <c:v>2819.1666843020384</c:v>
                </c:pt>
                <c:pt idx="29">
                  <c:v>2822.5832752232436</c:v>
                </c:pt>
                <c:pt idx="30">
                  <c:v>2826.0720949408778</c:v>
                </c:pt>
                <c:pt idx="31">
                  <c:v>2829.6317136569869</c:v>
                </c:pt>
                <c:pt idx="32">
                  <c:v>2833.2607926065248</c:v>
                </c:pt>
                <c:pt idx="33">
                  <c:v>2836.9580785688959</c:v>
                </c:pt>
                <c:pt idx="34">
                  <c:v>2840.7223987984808</c:v>
                </c:pt>
                <c:pt idx="35">
                  <c:v>2844.5526563379294</c:v>
                </c:pt>
                <c:pt idx="36">
                  <c:v>2848.4478256815901</c:v>
                </c:pt>
                <c:pt idx="37">
                  <c:v>2852.4069487595643</c:v>
                </c:pt>
                <c:pt idx="38">
                  <c:v>2856.429131215747</c:v>
                </c:pt>
                <c:pt idx="39">
                  <c:v>2860.5135389556972</c:v>
                </c:pt>
                <c:pt idx="40">
                  <c:v>2864.659394942465</c:v>
                </c:pt>
                <c:pt idx="41">
                  <c:v>2868.8659762205239</c:v>
                </c:pt>
                <c:pt idx="42">
                  <c:v>2873.1326111497538</c:v>
                </c:pt>
                <c:pt idx="43">
                  <c:v>2877.4586768330801</c:v>
                </c:pt>
                <c:pt idx="44">
                  <c:v>2881.8435967228284</c:v>
                </c:pt>
                <c:pt idx="45">
                  <c:v>2886.2868383921655</c:v>
                </c:pt>
                <c:pt idx="46">
                  <c:v>2890.787911459222</c:v>
                </c:pt>
                <c:pt idx="47">
                  <c:v>2895.3463656525319</c:v>
                </c:pt>
                <c:pt idx="48">
                  <c:v>2899.9617890074342</c:v>
                </c:pt>
                <c:pt idx="49">
                  <c:v>2904.6338061839283</c:v>
                </c:pt>
                <c:pt idx="50">
                  <c:v>2909.3620768973083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5-4932-BD87-193A1EA3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00048"/>
        <c:axId val="2018296736"/>
      </c:scatterChart>
      <c:valAx>
        <c:axId val="17756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96736"/>
        <c:crosses val="autoZero"/>
        <c:crossBetween val="midCat"/>
      </c:valAx>
      <c:valAx>
        <c:axId val="2018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0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 vs Vs 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Vs gas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1&amp; 2'!$B$11:$B$61</c:f>
              <c:numCache>
                <c:formatCode>General</c:formatCode>
                <c:ptCount val="5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1&amp; 2'!$M$11:$M$61</c:f>
              <c:numCache>
                <c:formatCode>General</c:formatCode>
                <c:ptCount val="51"/>
                <c:pt idx="0">
                  <c:v>953.87869700729698</c:v>
                </c:pt>
                <c:pt idx="1">
                  <c:v>955.49784544736895</c:v>
                </c:pt>
                <c:pt idx="2">
                  <c:v>957.12526718280515</c:v>
                </c:pt>
                <c:pt idx="3">
                  <c:v>958.76103291065328</c:v>
                </c:pt>
                <c:pt idx="4">
                  <c:v>960.40521417663183</c:v>
                </c:pt>
                <c:pt idx="5">
                  <c:v>962.05788338827335</c:v>
                </c:pt>
                <c:pt idx="6">
                  <c:v>963.7191138283182</c:v>
                </c:pt>
                <c:pt idx="7">
                  <c:v>965.38897966836316</c:v>
                </c:pt>
                <c:pt idx="8">
                  <c:v>967.06755598277061</c:v>
                </c:pt>
                <c:pt idx="9">
                  <c:v>968.7549187628448</c:v>
                </c:pt>
                <c:pt idx="10">
                  <c:v>970.45114493128278</c:v>
                </c:pt>
                <c:pt idx="11">
                  <c:v>972.15631235690125</c:v>
                </c:pt>
                <c:pt idx="12">
                  <c:v>973.87049986965292</c:v>
                </c:pt>
                <c:pt idx="13">
                  <c:v>975.59378727593241</c:v>
                </c:pt>
                <c:pt idx="14">
                  <c:v>977.3262553741821</c:v>
                </c:pt>
                <c:pt idx="15">
                  <c:v>979.06798597080387</c:v>
                </c:pt>
                <c:pt idx="16">
                  <c:v>980.81906189638414</c:v>
                </c:pt>
                <c:pt idx="17">
                  <c:v>982.57956702223896</c:v>
                </c:pt>
                <c:pt idx="18">
                  <c:v>984.34958627728679</c:v>
                </c:pt>
                <c:pt idx="19">
                  <c:v>986.12920566525656</c:v>
                </c:pt>
                <c:pt idx="20">
                  <c:v>987.91851228224107</c:v>
                </c:pt>
                <c:pt idx="21">
                  <c:v>989.7175943345992</c:v>
                </c:pt>
                <c:pt idx="22">
                  <c:v>991.52654115721998</c:v>
                </c:pt>
                <c:pt idx="23">
                  <c:v>993.34544323215471</c:v>
                </c:pt>
                <c:pt idx="24">
                  <c:v>995.17439220762662</c:v>
                </c:pt>
                <c:pt idx="25">
                  <c:v>997.01348091742602</c:v>
                </c:pt>
                <c:pt idx="26">
                  <c:v>998.86280340070277</c:v>
                </c:pt>
                <c:pt idx="27">
                  <c:v>1000.722454922163</c:v>
                </c:pt>
                <c:pt idx="28">
                  <c:v>1002.5925319926806</c:v>
                </c:pt>
                <c:pt idx="29">
                  <c:v>1004.4731323903355</c:v>
                </c:pt>
                <c:pt idx="30">
                  <c:v>1006.3643551818865</c:v>
                </c:pt>
                <c:pt idx="31">
                  <c:v>1008.2663007446903</c:v>
                </c:pt>
                <c:pt idx="32">
                  <c:v>1010.179070789079</c:v>
                </c:pt>
                <c:pt idx="33">
                  <c:v>1012.1027683812057</c:v>
                </c:pt>
                <c:pt idx="34">
                  <c:v>1014.0374979663704</c:v>
                </c:pt>
                <c:pt idx="35">
                  <c:v>1015.9833653928387</c:v>
                </c:pt>
                <c:pt idx="36">
                  <c:v>1017.9404779361643</c:v>
                </c:pt>
                <c:pt idx="37">
                  <c:v>1019.9089443240305</c:v>
                </c:pt>
                <c:pt idx="38">
                  <c:v>1021.8888747616205</c:v>
                </c:pt>
                <c:pt idx="39">
                  <c:v>1023.8803809575325</c:v>
                </c:pt>
                <c:pt idx="40">
                  <c:v>1025.8835761502519</c:v>
                </c:pt>
                <c:pt idx="41">
                  <c:v>1027.898575135197</c:v>
                </c:pt>
                <c:pt idx="42">
                  <c:v>1029.9254942923487</c:v>
                </c:pt>
                <c:pt idx="43">
                  <c:v>1031.9644516144845</c:v>
                </c:pt>
                <c:pt idx="44">
                  <c:v>1034.0155667360277</c:v>
                </c:pt>
                <c:pt idx="45">
                  <c:v>1036.0789609625322</c:v>
                </c:pt>
                <c:pt idx="46">
                  <c:v>1038.1547573008147</c:v>
                </c:pt>
                <c:pt idx="47">
                  <c:v>1040.2430804897547</c:v>
                </c:pt>
                <c:pt idx="48">
                  <c:v>1042.3440570317791</c:v>
                </c:pt>
                <c:pt idx="49">
                  <c:v>1044.457815225049</c:v>
                </c:pt>
                <c:pt idx="50">
                  <c:v>1046.5844851963668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1-4188-9BBA-3B6439D1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8576"/>
        <c:axId val="1943906272"/>
      </c:scatterChart>
      <c:valAx>
        <c:axId val="21240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6272"/>
        <c:crosses val="autoZero"/>
        <c:crossBetween val="midCat"/>
      </c:valAx>
      <c:valAx>
        <c:axId val="19439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 vs Vp/Vs oil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Vp/Vs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1&amp; 2'!$B$11:$B$62</c:f>
              <c:numCache>
                <c:formatCode>General</c:formatCode>
                <c:ptCount val="52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1&amp; 2'!$N$11:$N$61</c:f>
              <c:numCache>
                <c:formatCode>General</c:formatCode>
                <c:ptCount val="51"/>
                <c:pt idx="0">
                  <c:v>2.8970244844180635</c:v>
                </c:pt>
                <c:pt idx="1">
                  <c:v>2.8922307120855604</c:v>
                </c:pt>
                <c:pt idx="2">
                  <c:v>2.8876374322349365</c:v>
                </c:pt>
                <c:pt idx="3">
                  <c:v>2.8832323081866322</c:v>
                </c:pt>
                <c:pt idx="4">
                  <c:v>2.8790039962654732</c:v>
                </c:pt>
                <c:pt idx="5">
                  <c:v>2.8749420477497378</c:v>
                </c:pt>
                <c:pt idx="6">
                  <c:v>2.8710368222251486</c:v>
                </c:pt>
                <c:pt idx="7">
                  <c:v>2.8672794108241084</c:v>
                </c:pt>
                <c:pt idx="8">
                  <c:v>2.8636615680577662</c:v>
                </c:pt>
                <c:pt idx="9">
                  <c:v>2.8601756511382499</c:v>
                </c:pt>
                <c:pt idx="10">
                  <c:v>2.856814565847321</c:v>
                </c:pt>
                <c:pt idx="11">
                  <c:v>2.8535717181413398</c:v>
                </c:pt>
                <c:pt idx="12">
                  <c:v>2.8504409707950571</c:v>
                </c:pt>
                <c:pt idx="13">
                  <c:v>2.847416604482131</c:v>
                </c:pt>
                <c:pt idx="14">
                  <c:v>2.8444932827711451</c:v>
                </c:pt>
                <c:pt idx="15">
                  <c:v>2.8416660205847966</c:v>
                </c:pt>
                <c:pt idx="16">
                  <c:v>2.8389301557287046</c:v>
                </c:pt>
                <c:pt idx="17">
                  <c:v>2.836281323146618</c:v>
                </c:pt>
                <c:pt idx="18">
                  <c:v>2.8337154316020192</c:v>
                </c:pt>
                <c:pt idx="19">
                  <c:v>2.8312286425232589</c:v>
                </c:pt>
                <c:pt idx="20">
                  <c:v>2.8288173507814425</c:v>
                </c:pt>
                <c:pt idx="21">
                  <c:v>2.8264781671980295</c:v>
                </c:pt>
                <c:pt idx="22">
                  <c:v>2.8242079026031113</c:v>
                </c:pt>
                <c:pt idx="23">
                  <c:v>2.8220035532862351</c:v>
                </c:pt>
                <c:pt idx="24">
                  <c:v>2.8198622876998085</c:v>
                </c:pt>
                <c:pt idx="25">
                  <c:v>2.8177814342909855</c:v>
                </c:pt>
                <c:pt idx="26">
                  <c:v>2.8157584703517817</c:v>
                </c:pt>
                <c:pt idx="27">
                  <c:v>2.8137910117893394</c:v>
                </c:pt>
                <c:pt idx="28">
                  <c:v>2.8118768037288948</c:v>
                </c:pt>
                <c:pt idx="29">
                  <c:v>2.8100137118713846</c:v>
                </c:pt>
                <c:pt idx="30">
                  <c:v>2.808199714535899</c:v>
                </c:pt>
                <c:pt idx="31">
                  <c:v>2.8064328953244431</c:v>
                </c:pt>
                <c:pt idx="32">
                  <c:v>2.8047114363529486</c:v>
                </c:pt>
                <c:pt idx="33">
                  <c:v>2.8030336119981478</c:v>
                </c:pt>
                <c:pt idx="34">
                  <c:v>2.801397783115009</c:v>
                </c:pt>
                <c:pt idx="35">
                  <c:v>2.7998023916839019</c:v>
                </c:pt>
                <c:pt idx="36">
                  <c:v>2.7982459558506898</c:v>
                </c:pt>
                <c:pt idx="37">
                  <c:v>2.7967270653264706</c:v>
                </c:pt>
                <c:pt idx="38">
                  <c:v>2.7952443771169109</c:v>
                </c:pt>
                <c:pt idx="39">
                  <c:v>2.7937966115539261</c:v>
                </c:pt>
                <c:pt idx="40">
                  <c:v>2.7923825486050129</c:v>
                </c:pt>
                <c:pt idx="41">
                  <c:v>2.7910010244378332</c:v>
                </c:pt>
                <c:pt idx="42">
                  <c:v>2.7896509282196709</c:v>
                </c:pt>
                <c:pt idx="43">
                  <c:v>2.7883311991332285</c:v>
                </c:pt>
                <c:pt idx="44">
                  <c:v>2.7870408235919042</c:v>
                </c:pt>
                <c:pt idx="45">
                  <c:v>2.7857788326391297</c:v>
                </c:pt>
                <c:pt idx="46">
                  <c:v>2.784544299517755</c:v>
                </c:pt>
                <c:pt idx="47">
                  <c:v>2.7833363373966207</c:v>
                </c:pt>
                <c:pt idx="48">
                  <c:v>2.7821540972425955</c:v>
                </c:pt>
                <c:pt idx="49">
                  <c:v>2.7809967658273185</c:v>
                </c:pt>
                <c:pt idx="50">
                  <c:v>2.7798635638588083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9-49C2-A119-CE073DE4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53392"/>
        <c:axId val="2111361136"/>
      </c:scatterChart>
      <c:valAx>
        <c:axId val="2016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61136"/>
        <c:crosses val="autoZero"/>
        <c:crossBetween val="midCat"/>
      </c:valAx>
      <c:valAx>
        <c:axId val="21113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Vp/Vs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Vp gas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3'!$B$11:$B$61</c:f>
              <c:numCache>
                <c:formatCode>General</c:formatCode>
                <c:ptCount val="5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3'!$F$11:$F$61</c:f>
              <c:numCache>
                <c:formatCode>General</c:formatCode>
                <c:ptCount val="51"/>
                <c:pt idx="0">
                  <c:v>3244.1084956734931</c:v>
                </c:pt>
                <c:pt idx="1">
                  <c:v>3197.4366575512927</c:v>
                </c:pt>
                <c:pt idx="2">
                  <c:v>3174.5290618001573</c:v>
                </c:pt>
                <c:pt idx="3">
                  <c:v>3161.5144858951712</c:v>
                </c:pt>
                <c:pt idx="4">
                  <c:v>3153.5614958281544</c:v>
                </c:pt>
                <c:pt idx="5">
                  <c:v>3148.5458393875929</c:v>
                </c:pt>
                <c:pt idx="6">
                  <c:v>3145.387230811622</c:v>
                </c:pt>
                <c:pt idx="7">
                  <c:v>3143.4781880790588</c:v>
                </c:pt>
                <c:pt idx="8">
                  <c:v>3142.4508799594073</c:v>
                </c:pt>
                <c:pt idx="9">
                  <c:v>3142.0695593146597</c:v>
                </c:pt>
                <c:pt idx="10">
                  <c:v>3142.1761621249398</c:v>
                </c:pt>
                <c:pt idx="11">
                  <c:v>3142.660747820596</c:v>
                </c:pt>
                <c:pt idx="12">
                  <c:v>3143.4444827631664</c:v>
                </c:pt>
                <c:pt idx="13">
                  <c:v>3144.4693673986517</c:v>
                </c:pt>
                <c:pt idx="14">
                  <c:v>3145.6917822849923</c:v>
                </c:pt>
                <c:pt idx="15">
                  <c:v>3147.0782933563405</c:v>
                </c:pt>
                <c:pt idx="16">
                  <c:v>3148.602844616551</c:v>
                </c:pt>
                <c:pt idx="17">
                  <c:v>3150.2448308474859</c:v>
                </c:pt>
                <c:pt idx="18">
                  <c:v>3151.9877444721415</c:v>
                </c:pt>
                <c:pt idx="19">
                  <c:v>3153.8182064582943</c:v>
                </c:pt>
                <c:pt idx="20">
                  <c:v>3155.7252598429695</c:v>
                </c:pt>
                <c:pt idx="21">
                  <c:v>3157.6998464349253</c:v>
                </c:pt>
                <c:pt idx="22">
                  <c:v>3159.7344135792646</c:v>
                </c:pt>
                <c:pt idx="23">
                  <c:v>3161.822614770464</c:v>
                </c:pt>
                <c:pt idx="24">
                  <c:v>3163.9590789828821</c:v>
                </c:pt>
                <c:pt idx="25">
                  <c:v>3166.139230995444</c:v>
                </c:pt>
                <c:pt idx="26">
                  <c:v>3168.3591500257339</c:v>
                </c:pt>
                <c:pt idx="27">
                  <c:v>3170.6154574710608</c:v>
                </c:pt>
                <c:pt idx="28">
                  <c:v>3172.9052269965919</c:v>
                </c:pt>
                <c:pt idx="29">
                  <c:v>3175.2259119472765</c:v>
                </c:pt>
                <c:pt idx="30">
                  <c:v>3177.5752863105845</c:v>
                </c:pt>
                <c:pt idx="31">
                  <c:v>3179.9513963678683</c:v>
                </c:pt>
                <c:pt idx="32">
                  <c:v>3182.3525208428364</c:v>
                </c:pt>
                <c:pt idx="33">
                  <c:v>3184.7771378545308</c:v>
                </c:pt>
                <c:pt idx="34">
                  <c:v>3187.2238973568747</c:v>
                </c:pt>
                <c:pt idx="35">
                  <c:v>3189.6915980307367</c:v>
                </c:pt>
                <c:pt idx="36">
                  <c:v>3192.1791678113386</c:v>
                </c:pt>
                <c:pt idx="37">
                  <c:v>3194.6856474008664</c:v>
                </c:pt>
                <c:pt idx="38">
                  <c:v>3197.210176245715</c:v>
                </c:pt>
                <c:pt idx="39">
                  <c:v>3199.7519805590168</c:v>
                </c:pt>
                <c:pt idx="40">
                  <c:v>3202.3103630487062</c:v>
                </c:pt>
                <c:pt idx="41">
                  <c:v>3204.8846940744174</c:v>
                </c:pt>
                <c:pt idx="42">
                  <c:v>3207.4744040065866</c:v>
                </c:pt>
                <c:pt idx="43">
                  <c:v>3210.07897660137</c:v>
                </c:pt>
                <c:pt idx="44">
                  <c:v>3212.6979432372564</c:v>
                </c:pt>
                <c:pt idx="45">
                  <c:v>3215.3308778854271</c:v>
                </c:pt>
                <c:pt idx="46">
                  <c:v>3217.9773927071715</c:v>
                </c:pt>
                <c:pt idx="47">
                  <c:v>3220.637134189044</c:v>
                </c:pt>
                <c:pt idx="48">
                  <c:v>3223.3097797406863</c:v>
                </c:pt>
                <c:pt idx="49">
                  <c:v>3225.9950346919936</c:v>
                </c:pt>
                <c:pt idx="50">
                  <c:v>3228.6926296360116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2-4DEE-A1F6-8C6358E0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00048"/>
        <c:axId val="2018296736"/>
      </c:scatterChart>
      <c:valAx>
        <c:axId val="17756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96736"/>
        <c:crosses val="autoZero"/>
        <c:crossBetween val="midCat"/>
      </c:valAx>
      <c:valAx>
        <c:axId val="20182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0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Vs gas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3'!$B$11:$B$61</c:f>
              <c:numCache>
                <c:formatCode>General</c:formatCode>
                <c:ptCount val="5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3'!$G$11:$G$61</c:f>
              <c:numCache>
                <c:formatCode>General</c:formatCode>
                <c:ptCount val="51"/>
                <c:pt idx="0">
                  <c:v>1109.4764564141403</c:v>
                </c:pt>
                <c:pt idx="1">
                  <c:v>1110.3718262292225</c:v>
                </c:pt>
                <c:pt idx="2">
                  <c:v>1111.2693672933715</c:v>
                </c:pt>
                <c:pt idx="3">
                  <c:v>1112.1690883961712</c:v>
                </c:pt>
                <c:pt idx="4">
                  <c:v>1113.0709983771008</c:v>
                </c:pt>
                <c:pt idx="5">
                  <c:v>1113.9751061258989</c:v>
                </c:pt>
                <c:pt idx="6">
                  <c:v>1114.8814205829328</c:v>
                </c:pt>
                <c:pt idx="7">
                  <c:v>1115.7899507395684</c:v>
                </c:pt>
                <c:pt idx="8">
                  <c:v>1116.7007056385457</c:v>
                </c:pt>
                <c:pt idx="9">
                  <c:v>1117.613694374357</c:v>
                </c:pt>
                <c:pt idx="10">
                  <c:v>1118.5289260936279</c:v>
                </c:pt>
                <c:pt idx="11">
                  <c:v>1119.4464099955019</c:v>
                </c:pt>
                <c:pt idx="12">
                  <c:v>1120.3661553320296</c:v>
                </c:pt>
                <c:pt idx="13">
                  <c:v>1121.2881714085597</c:v>
                </c:pt>
                <c:pt idx="14">
                  <c:v>1122.2124675841346</c:v>
                </c:pt>
                <c:pt idx="15">
                  <c:v>1123.1390532718906</c:v>
                </c:pt>
                <c:pt idx="16">
                  <c:v>1124.067937939458</c:v>
                </c:pt>
                <c:pt idx="17">
                  <c:v>1124.99913110937</c:v>
                </c:pt>
                <c:pt idx="18">
                  <c:v>1125.9326423594716</c:v>
                </c:pt>
                <c:pt idx="19">
                  <c:v>1126.8684813233331</c:v>
                </c:pt>
                <c:pt idx="20">
                  <c:v>1127.8066576906674</c:v>
                </c:pt>
                <c:pt idx="21">
                  <c:v>1128.7471812077531</c:v>
                </c:pt>
                <c:pt idx="22">
                  <c:v>1129.690061677858</c:v>
                </c:pt>
                <c:pt idx="23">
                  <c:v>1130.6353089616684</c:v>
                </c:pt>
                <c:pt idx="24">
                  <c:v>1131.5829329777232</c:v>
                </c:pt>
                <c:pt idx="25">
                  <c:v>1132.5329437028506</c:v>
                </c:pt>
                <c:pt idx="26">
                  <c:v>1133.4853511726089</c:v>
                </c:pt>
                <c:pt idx="27">
                  <c:v>1134.4401654817318</c:v>
                </c:pt>
                <c:pt idx="28">
                  <c:v>1135.3973967845782</c:v>
                </c:pt>
                <c:pt idx="29">
                  <c:v>1136.3570552955862</c:v>
                </c:pt>
                <c:pt idx="30">
                  <c:v>1137.319151289729</c:v>
                </c:pt>
                <c:pt idx="31">
                  <c:v>1138.2836951029788</c:v>
                </c:pt>
                <c:pt idx="32">
                  <c:v>1139.2506971327732</c:v>
                </c:pt>
                <c:pt idx="33">
                  <c:v>1140.2201678384845</c:v>
                </c:pt>
                <c:pt idx="34">
                  <c:v>1141.1921177418958</c:v>
                </c:pt>
                <c:pt idx="35">
                  <c:v>1142.166557427681</c:v>
                </c:pt>
                <c:pt idx="36">
                  <c:v>1143.1434975438881</c:v>
                </c:pt>
                <c:pt idx="37">
                  <c:v>1144.1229488024278</c:v>
                </c:pt>
                <c:pt idx="38">
                  <c:v>1145.1049219795684</c:v>
                </c:pt>
                <c:pt idx="39">
                  <c:v>1146.0894279164315</c:v>
                </c:pt>
                <c:pt idx="40">
                  <c:v>1147.0764775194964</c:v>
                </c:pt>
                <c:pt idx="41">
                  <c:v>1148.0660817611069</c:v>
                </c:pt>
                <c:pt idx="42">
                  <c:v>1149.0582516799839</c:v>
                </c:pt>
                <c:pt idx="43">
                  <c:v>1150.0529983817412</c:v>
                </c:pt>
                <c:pt idx="44">
                  <c:v>1151.0503330394106</c:v>
                </c:pt>
                <c:pt idx="45">
                  <c:v>1152.0502668939655</c:v>
                </c:pt>
                <c:pt idx="46">
                  <c:v>1153.0528112548554</c:v>
                </c:pt>
                <c:pt idx="47">
                  <c:v>1154.0579775005424</c:v>
                </c:pt>
                <c:pt idx="48">
                  <c:v>1155.0657770790435</c:v>
                </c:pt>
                <c:pt idx="49">
                  <c:v>1156.0762215084781</c:v>
                </c:pt>
                <c:pt idx="50">
                  <c:v>1157.0893223776216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D-49E3-8BDA-24EBE54DE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8576"/>
        <c:axId val="1943906272"/>
      </c:scatterChart>
      <c:valAx>
        <c:axId val="21240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06272"/>
        <c:crosses val="autoZero"/>
        <c:crossBetween val="midCat"/>
      </c:valAx>
      <c:valAx>
        <c:axId val="19439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 vs Vp/Vs gas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vs Vp/Vs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'H_W 5 3'!$B$11:$B$62</c:f>
              <c:numCache>
                <c:formatCode>General</c:formatCode>
                <c:ptCount val="52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0.68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</c:v>
                </c:pt>
                <c:pt idx="29">
                  <c:v>0.42</c:v>
                </c:pt>
                <c:pt idx="30">
                  <c:v>0.39999999999999997</c:v>
                </c:pt>
                <c:pt idx="31">
                  <c:v>0.38</c:v>
                </c:pt>
                <c:pt idx="32">
                  <c:v>0.36</c:v>
                </c:pt>
                <c:pt idx="33">
                  <c:v>0.33999999999999997</c:v>
                </c:pt>
                <c:pt idx="34">
                  <c:v>0.32</c:v>
                </c:pt>
                <c:pt idx="35">
                  <c:v>0.3</c:v>
                </c:pt>
                <c:pt idx="36">
                  <c:v>0.27999999999999997</c:v>
                </c:pt>
                <c:pt idx="37">
                  <c:v>0.26</c:v>
                </c:pt>
                <c:pt idx="38">
                  <c:v>0.24000000000000002</c:v>
                </c:pt>
                <c:pt idx="39">
                  <c:v>0.22</c:v>
                </c:pt>
                <c:pt idx="40">
                  <c:v>0.2</c:v>
                </c:pt>
                <c:pt idx="41">
                  <c:v>0.18000000000000002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0.12000000000000001</c:v>
                </c:pt>
                <c:pt idx="45">
                  <c:v>9.9999999999999992E-2</c:v>
                </c:pt>
                <c:pt idx="46">
                  <c:v>0.08</c:v>
                </c:pt>
                <c:pt idx="47">
                  <c:v>0.06</c:v>
                </c:pt>
                <c:pt idx="48">
                  <c:v>3.9999999999999994E-2</c:v>
                </c:pt>
                <c:pt idx="49">
                  <c:v>0.02</c:v>
                </c:pt>
                <c:pt idx="50">
                  <c:v>0</c:v>
                </c:pt>
              </c:numCache>
            </c:numRef>
          </c:xVal>
          <c:yVal>
            <c:numRef>
              <c:f>'H_W 5 3'!$H$11:$H$61</c:f>
              <c:numCache>
                <c:formatCode>General</c:formatCode>
                <c:ptCount val="51"/>
                <c:pt idx="0">
                  <c:v>2.9239994025276972</c:v>
                </c:pt>
                <c:pt idx="1">
                  <c:v>2.8796089580277422</c:v>
                </c:pt>
                <c:pt idx="2">
                  <c:v>2.8566692786035306</c:v>
                </c:pt>
                <c:pt idx="3">
                  <c:v>2.8426563180732756</c:v>
                </c:pt>
                <c:pt idx="4">
                  <c:v>2.8332078550480295</c:v>
                </c:pt>
                <c:pt idx="5">
                  <c:v>2.8264059242197748</c:v>
                </c:pt>
                <c:pt idx="6">
                  <c:v>2.8212751354014025</c:v>
                </c:pt>
                <c:pt idx="7">
                  <c:v>2.8172669829079364</c:v>
                </c:pt>
                <c:pt idx="8">
                  <c:v>2.8140493366685106</c:v>
                </c:pt>
                <c:pt idx="9">
                  <c:v>2.8114093224972501</c:v>
                </c:pt>
                <c:pt idx="10">
                  <c:v>2.809204204578541</c:v>
                </c:pt>
                <c:pt idx="11">
                  <c:v>2.8073346966499484</c:v>
                </c:pt>
                <c:pt idx="12">
                  <c:v>2.8057295981344432</c:v>
                </c:pt>
                <c:pt idx="13">
                  <c:v>2.8043365189954481</c:v>
                </c:pt>
                <c:pt idx="14">
                  <c:v>2.8031160525750916</c:v>
                </c:pt>
                <c:pt idx="15">
                  <c:v>2.8020379882512132</c:v>
                </c:pt>
                <c:pt idx="16">
                  <c:v>2.8010787767759764</c:v>
                </c:pt>
                <c:pt idx="17">
                  <c:v>2.8002197901619765</c:v>
                </c:pt>
                <c:pt idx="18">
                  <c:v>2.7994460999611199</c:v>
                </c:pt>
                <c:pt idx="19">
                  <c:v>2.7987456022859223</c:v>
                </c:pt>
                <c:pt idx="20">
                  <c:v>2.7981083799458433</c:v>
                </c:pt>
                <c:pt idx="21">
                  <c:v>2.7975262299713601</c:v>
                </c:pt>
                <c:pt idx="22">
                  <c:v>2.7969923085685191</c:v>
                </c:pt>
                <c:pt idx="23">
                  <c:v>2.7965008608073272</c:v>
                </c:pt>
                <c:pt idx="24">
                  <c:v>2.7960470123537724</c:v>
                </c:pt>
                <c:pt idx="25">
                  <c:v>2.7956266072434559</c:v>
                </c:pt>
                <c:pt idx="26">
                  <c:v>2.7952360802440146</c:v>
                </c:pt>
                <c:pt idx="27">
                  <c:v>2.7948723554976405</c:v>
                </c:pt>
                <c:pt idx="28">
                  <c:v>2.794532765340306</c:v>
                </c:pt>
                <c:pt idx="29">
                  <c:v>2.7942149847622897</c:v>
                </c:pt>
                <c:pt idx="30">
                  <c:v>2.7939169781034536</c:v>
                </c:pt>
                <c:pt idx="31">
                  <c:v>2.7936369553990521</c:v>
                </c:pt>
                <c:pt idx="32">
                  <c:v>2.7933733363973983</c:v>
                </c:pt>
                <c:pt idx="33">
                  <c:v>2.793124720721186</c:v>
                </c:pt>
                <c:pt idx="34">
                  <c:v>2.7928898629825021</c:v>
                </c:pt>
                <c:pt idx="35">
                  <c:v>2.7926676519179203</c:v>
                </c:pt>
                <c:pt idx="36">
                  <c:v>2.792457092805869</c:v>
                </c:pt>
                <c:pt idx="37">
                  <c:v>2.7922572925792601</c:v>
                </c:pt>
                <c:pt idx="38">
                  <c:v>2.79206744716338</c:v>
                </c:pt>
                <c:pt idx="39">
                  <c:v>2.7918868306604172</c:v>
                </c:pt>
                <c:pt idx="40">
                  <c:v>2.7917147860738676</c:v>
                </c:pt>
                <c:pt idx="41">
                  <c:v>2.7915507173229943</c:v>
                </c:pt>
                <c:pt idx="42">
                  <c:v>2.7913940823427268</c:v>
                </c:pt>
                <c:pt idx="43">
                  <c:v>2.7912443871007038</c:v>
                </c:pt>
                <c:pt idx="44">
                  <c:v>2.7911011803923063</c:v>
                </c:pt>
                <c:pt idx="45">
                  <c:v>2.7909640492981764</c:v>
                </c:pt>
                <c:pt idx="46">
                  <c:v>2.7908326152078673</c:v>
                </c:pt>
                <c:pt idx="47">
                  <c:v>2.7907065303290017</c:v>
                </c:pt>
                <c:pt idx="48">
                  <c:v>2.7905854746141512</c:v>
                </c:pt>
                <c:pt idx="49">
                  <c:v>2.7904691530482584</c:v>
                </c:pt>
                <c:pt idx="50">
                  <c:v>2.7903572932481979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9-4C66-A800-6145E682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53392"/>
        <c:axId val="2111361136"/>
      </c:scatterChart>
      <c:valAx>
        <c:axId val="2016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61136"/>
        <c:crosses val="autoZero"/>
        <c:crossBetween val="midCat"/>
      </c:valAx>
      <c:valAx>
        <c:axId val="21113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Vp/Vs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34925</xdr:colOff>
      <xdr:row>9</xdr:row>
      <xdr:rowOff>28575</xdr:rowOff>
    </xdr:from>
    <xdr:to>
      <xdr:col>22</xdr:col>
      <xdr:colOff>339725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0D501-32EB-415C-A15D-B9EBAF299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24</xdr:row>
      <xdr:rowOff>15875</xdr:rowOff>
    </xdr:from>
    <xdr:to>
      <xdr:col>22</xdr:col>
      <xdr:colOff>371475</xdr:colOff>
      <xdr:row>38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EE9F2-707B-40F6-9C5E-958A84052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40</xdr:row>
      <xdr:rowOff>136525</xdr:rowOff>
    </xdr:from>
    <xdr:to>
      <xdr:col>22</xdr:col>
      <xdr:colOff>352425</xdr:colOff>
      <xdr:row>55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32E7C1-90ED-41B1-A7DD-9E299C76A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190500</xdr:colOff>
      <xdr:row>8</xdr:row>
      <xdr:rowOff>152400</xdr:rowOff>
    </xdr:from>
    <xdr:to>
      <xdr:col>30</xdr:col>
      <xdr:colOff>495300</xdr:colOff>
      <xdr:row>22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A39BC2-D7CC-47F8-838B-740BD249E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241300</xdr:colOff>
      <xdr:row>24</xdr:row>
      <xdr:rowOff>101600</xdr:rowOff>
    </xdr:from>
    <xdr:to>
      <xdr:col>30</xdr:col>
      <xdr:colOff>546100</xdr:colOff>
      <xdr:row>39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27CF25-0C6B-4391-8232-69AAB8314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25400</xdr:colOff>
      <xdr:row>41</xdr:row>
      <xdr:rowOff>88900</xdr:rowOff>
    </xdr:from>
    <xdr:to>
      <xdr:col>30</xdr:col>
      <xdr:colOff>330200</xdr:colOff>
      <xdr:row>56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A26B29-32A2-454B-8BE1-65B08CA6B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34925</xdr:colOff>
      <xdr:row>9</xdr:row>
      <xdr:rowOff>28575</xdr:rowOff>
    </xdr:from>
    <xdr:to>
      <xdr:col>22</xdr:col>
      <xdr:colOff>339725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47B40-7322-4168-8AFF-BBD149780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24</xdr:row>
      <xdr:rowOff>15875</xdr:rowOff>
    </xdr:from>
    <xdr:to>
      <xdr:col>22</xdr:col>
      <xdr:colOff>371475</xdr:colOff>
      <xdr:row>38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ED7B63-7C6F-4C45-9A65-DE64F65CC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40</xdr:row>
      <xdr:rowOff>136525</xdr:rowOff>
    </xdr:from>
    <xdr:to>
      <xdr:col>22</xdr:col>
      <xdr:colOff>352425</xdr:colOff>
      <xdr:row>55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EB764-5778-40AF-8299-ABBC4FDD7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603250</xdr:colOff>
      <xdr:row>9</xdr:row>
      <xdr:rowOff>38100</xdr:rowOff>
    </xdr:from>
    <xdr:to>
      <xdr:col>31</xdr:col>
      <xdr:colOff>298450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AB2629-50B3-4B55-B274-B8986C814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558800</xdr:colOff>
      <xdr:row>24</xdr:row>
      <xdr:rowOff>114300</xdr:rowOff>
    </xdr:from>
    <xdr:to>
      <xdr:col>31</xdr:col>
      <xdr:colOff>254000</xdr:colOff>
      <xdr:row>39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B8DAD-1D9B-4F6D-A2CC-4B8A30C2E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374650</xdr:colOff>
      <xdr:row>41</xdr:row>
      <xdr:rowOff>0</xdr:rowOff>
    </xdr:from>
    <xdr:to>
      <xdr:col>31</xdr:col>
      <xdr:colOff>69850</xdr:colOff>
      <xdr:row>55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01E3B9-F49C-4D6F-80DE-AE5A85B6D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540"/>
  <sheetViews>
    <sheetView tabSelected="1" topLeftCell="A20" workbookViewId="0">
      <selection activeCell="K246" sqref="K246"/>
    </sheetView>
  </sheetViews>
  <sheetFormatPr defaultRowHeight="14.5" x14ac:dyDescent="0.35"/>
  <cols>
    <col min="1" max="1" width="16.26953125" customWidth="1"/>
    <col min="2" max="2" width="14.453125" customWidth="1"/>
    <col min="3" max="3" width="16" customWidth="1"/>
    <col min="4" max="4" width="20.54296875" customWidth="1"/>
    <col min="5" max="5" width="18.26953125" customWidth="1"/>
    <col min="6" max="6" width="21.90625" customWidth="1"/>
    <col min="7" max="7" width="20.08984375" customWidth="1"/>
    <col min="9" max="9" width="20.7265625" customWidth="1"/>
    <col min="10" max="10" width="16" customWidth="1"/>
    <col min="11" max="11" width="18.6328125" customWidth="1"/>
  </cols>
  <sheetData>
    <row r="2" spans="1:11" ht="30" customHeight="1" x14ac:dyDescent="0.35">
      <c r="B2" s="23"/>
      <c r="C2" s="18"/>
      <c r="G2" s="20" t="s">
        <v>5</v>
      </c>
      <c r="H2" s="19"/>
      <c r="I2" s="19"/>
      <c r="J2" s="19"/>
      <c r="K2" s="24"/>
    </row>
    <row r="3" spans="1:11" ht="19.5" customHeight="1" x14ac:dyDescent="0.35"/>
    <row r="4" spans="1:11" hidden="1" x14ac:dyDescent="0.35">
      <c r="A4" s="3"/>
      <c r="B4" s="6"/>
      <c r="C4" s="8"/>
      <c r="D4" s="3"/>
      <c r="E4" s="3"/>
    </row>
    <row r="5" spans="1:11" ht="24.75" customHeight="1" x14ac:dyDescent="0.35">
      <c r="A5" s="10" t="s">
        <v>1</v>
      </c>
      <c r="B5" s="11" t="s">
        <v>0</v>
      </c>
      <c r="C5" s="12" t="s">
        <v>3</v>
      </c>
      <c r="D5" s="12" t="s">
        <v>4</v>
      </c>
      <c r="E5" s="13" t="s">
        <v>2</v>
      </c>
      <c r="G5" s="35" t="s">
        <v>7</v>
      </c>
      <c r="I5" s="35" t="s">
        <v>10</v>
      </c>
      <c r="J5" s="35" t="s">
        <v>11</v>
      </c>
      <c r="K5" s="35" t="s">
        <v>12</v>
      </c>
    </row>
    <row r="6" spans="1:11" x14ac:dyDescent="0.35">
      <c r="A6" s="14">
        <v>2019.1964</v>
      </c>
      <c r="B6" s="15">
        <v>87.910499999999999</v>
      </c>
      <c r="C6" s="16">
        <v>2.3395999999999999</v>
      </c>
      <c r="D6" s="17">
        <v>0.88490000000000002</v>
      </c>
      <c r="E6" s="17">
        <v>2.1326000000000001</v>
      </c>
      <c r="G6" s="21"/>
      <c r="H6" s="21"/>
      <c r="I6" s="21"/>
      <c r="J6" s="21"/>
      <c r="K6" s="22"/>
    </row>
    <row r="7" spans="1:11" x14ac:dyDescent="0.35">
      <c r="A7" s="14">
        <v>2019.3488</v>
      </c>
      <c r="B7" s="15">
        <v>87.556100000000001</v>
      </c>
      <c r="C7" s="16">
        <v>2.3523000000000001</v>
      </c>
      <c r="D7" s="17">
        <v>0.84560000000000002</v>
      </c>
      <c r="E7" s="17">
        <v>2.0501</v>
      </c>
    </row>
    <row r="8" spans="1:11" x14ac:dyDescent="0.35">
      <c r="A8" s="14">
        <v>2019.5011999999999</v>
      </c>
      <c r="B8" s="15">
        <v>90.873599999999996</v>
      </c>
      <c r="C8" s="16">
        <v>2.3906000000000001</v>
      </c>
      <c r="D8" s="17">
        <v>0.8518</v>
      </c>
      <c r="E8" s="17">
        <v>2.0449999999999999</v>
      </c>
    </row>
    <row r="9" spans="1:11" x14ac:dyDescent="0.35">
      <c r="A9" s="14">
        <v>2019.6536000000001</v>
      </c>
      <c r="B9" s="15">
        <v>94.945599999999999</v>
      </c>
      <c r="C9" s="16">
        <v>2.3753000000000002</v>
      </c>
      <c r="D9" s="17">
        <v>0.90210000000000001</v>
      </c>
      <c r="E9" s="17">
        <v>2.0691999999999999</v>
      </c>
    </row>
    <row r="10" spans="1:11" x14ac:dyDescent="0.35">
      <c r="A10" s="14">
        <v>2019.806</v>
      </c>
      <c r="B10" s="15">
        <v>95.588499999999996</v>
      </c>
      <c r="C10" s="16">
        <v>2.4121000000000001</v>
      </c>
      <c r="D10" s="17">
        <v>0.9032</v>
      </c>
      <c r="E10" s="17">
        <v>2.1406999999999998</v>
      </c>
    </row>
    <row r="11" spans="1:11" x14ac:dyDescent="0.35">
      <c r="A11" s="14">
        <v>2019.9584</v>
      </c>
      <c r="B11" s="15">
        <v>97.245999999999995</v>
      </c>
      <c r="C11" s="16">
        <v>2.4592999999999998</v>
      </c>
      <c r="D11" s="17">
        <v>0.89739999999999998</v>
      </c>
      <c r="E11" s="17">
        <v>2.1659000000000002</v>
      </c>
      <c r="I11" s="3"/>
    </row>
    <row r="12" spans="1:11" x14ac:dyDescent="0.35">
      <c r="A12" s="14">
        <v>2020.1107999999999</v>
      </c>
      <c r="B12" s="15">
        <v>94.756600000000006</v>
      </c>
      <c r="C12" s="16">
        <v>2.4348999999999998</v>
      </c>
      <c r="D12" s="17">
        <v>0.91710000000000003</v>
      </c>
      <c r="E12" s="17">
        <v>2.1501999999999999</v>
      </c>
    </row>
    <row r="13" spans="1:11" x14ac:dyDescent="0.35">
      <c r="A13" s="14">
        <v>2020.2632000000001</v>
      </c>
      <c r="B13" s="15">
        <v>97.797899999999998</v>
      </c>
      <c r="C13" s="16">
        <v>2.4382000000000001</v>
      </c>
      <c r="D13" s="17">
        <v>0.86919999999999997</v>
      </c>
      <c r="E13" s="17">
        <v>2.1413000000000002</v>
      </c>
    </row>
    <row r="14" spans="1:11" x14ac:dyDescent="0.35">
      <c r="A14" s="14">
        <v>2020.4156</v>
      </c>
      <c r="B14" s="15">
        <v>100.9127</v>
      </c>
      <c r="C14" s="16">
        <v>2.4394999999999998</v>
      </c>
      <c r="D14" s="17">
        <v>0.97240000000000004</v>
      </c>
      <c r="E14" s="17">
        <v>2.1625999999999999</v>
      </c>
    </row>
    <row r="15" spans="1:11" x14ac:dyDescent="0.35">
      <c r="A15" s="14">
        <v>2020.568</v>
      </c>
      <c r="B15" s="15">
        <v>106.6833</v>
      </c>
      <c r="C15" s="16">
        <v>2.3523999999999998</v>
      </c>
      <c r="D15" s="17">
        <v>0.96889999999999998</v>
      </c>
      <c r="E15" s="17">
        <v>2.2139000000000002</v>
      </c>
    </row>
    <row r="16" spans="1:11" x14ac:dyDescent="0.35">
      <c r="A16" s="14">
        <v>2020.7204999999999</v>
      </c>
      <c r="B16" s="15">
        <v>106.2234</v>
      </c>
      <c r="C16" s="16">
        <v>2.3016999999999999</v>
      </c>
      <c r="D16" s="17">
        <v>0.97040000000000004</v>
      </c>
      <c r="E16" s="17">
        <v>2.2528999999999999</v>
      </c>
    </row>
    <row r="17" spans="1:5" x14ac:dyDescent="0.35">
      <c r="A17" s="14">
        <v>2020.8728000000001</v>
      </c>
      <c r="B17" s="15">
        <v>101.6096</v>
      </c>
      <c r="C17" s="16">
        <v>2.4390999999999998</v>
      </c>
      <c r="D17" s="17">
        <v>0.88880000000000003</v>
      </c>
      <c r="E17" s="17">
        <v>2.2225000000000001</v>
      </c>
    </row>
    <row r="18" spans="1:5" x14ac:dyDescent="0.35">
      <c r="A18" s="14">
        <v>2021.0251000000001</v>
      </c>
      <c r="B18" s="15">
        <v>93.310400000000001</v>
      </c>
      <c r="C18" s="16">
        <v>2.4441999999999999</v>
      </c>
      <c r="D18" s="17">
        <v>0.91400000000000003</v>
      </c>
      <c r="E18" s="17">
        <v>2.1964999999999999</v>
      </c>
    </row>
    <row r="19" spans="1:5" x14ac:dyDescent="0.35">
      <c r="A19" s="14">
        <v>2021.1776</v>
      </c>
      <c r="B19" s="15">
        <v>93.642200000000003</v>
      </c>
      <c r="C19" s="16">
        <v>2.4929000000000001</v>
      </c>
      <c r="D19" s="17">
        <v>0.87439999999999996</v>
      </c>
      <c r="E19" s="17">
        <v>2.2048999999999999</v>
      </c>
    </row>
    <row r="20" spans="1:5" x14ac:dyDescent="0.35">
      <c r="A20" s="14">
        <v>2021.33</v>
      </c>
      <c r="B20" s="15">
        <v>93.038200000000003</v>
      </c>
      <c r="C20" s="16">
        <v>2.4798</v>
      </c>
      <c r="D20" s="17">
        <v>0.89029999999999998</v>
      </c>
      <c r="E20" s="17">
        <v>2.2343000000000002</v>
      </c>
    </row>
    <row r="21" spans="1:5" x14ac:dyDescent="0.35">
      <c r="A21" s="14">
        <v>2021.4824000000001</v>
      </c>
      <c r="B21" s="15">
        <v>101.28660000000001</v>
      </c>
      <c r="C21" s="16">
        <v>2.4621</v>
      </c>
      <c r="D21" s="17">
        <v>0.89029999999999998</v>
      </c>
      <c r="E21" s="17">
        <v>2.2484999999999999</v>
      </c>
    </row>
    <row r="22" spans="1:5" x14ac:dyDescent="0.35">
      <c r="A22" s="14">
        <v>2021.6348</v>
      </c>
      <c r="B22" s="15">
        <v>102.64239999999999</v>
      </c>
      <c r="C22" s="16">
        <v>2.3389000000000002</v>
      </c>
      <c r="D22" s="17">
        <v>0.81279999999999997</v>
      </c>
      <c r="E22" s="17">
        <v>2.2765</v>
      </c>
    </row>
    <row r="23" spans="1:5" x14ac:dyDescent="0.35">
      <c r="A23" s="14">
        <v>2021.7872</v>
      </c>
      <c r="B23" s="15">
        <v>108.2303</v>
      </c>
      <c r="C23" s="16">
        <v>2.3288000000000002</v>
      </c>
      <c r="D23" s="17">
        <v>0.90049999999999997</v>
      </c>
      <c r="E23" s="17">
        <v>2.2829999999999999</v>
      </c>
    </row>
    <row r="24" spans="1:5" x14ac:dyDescent="0.35">
      <c r="A24" s="14">
        <v>2021.9395999999999</v>
      </c>
      <c r="B24" s="15">
        <v>108.71420000000001</v>
      </c>
      <c r="C24" s="16">
        <v>2.3113999999999999</v>
      </c>
      <c r="D24" s="17">
        <v>0.86990000000000001</v>
      </c>
      <c r="E24" s="17">
        <v>2.2949000000000002</v>
      </c>
    </row>
    <row r="25" spans="1:5" x14ac:dyDescent="0.35">
      <c r="A25" s="14">
        <v>2022.0920000000001</v>
      </c>
      <c r="B25" s="15">
        <v>111.5204</v>
      </c>
      <c r="C25" s="16">
        <v>2.3426</v>
      </c>
      <c r="D25" s="17">
        <v>0.8095</v>
      </c>
      <c r="E25" s="17">
        <v>2.3001</v>
      </c>
    </row>
    <row r="26" spans="1:5" x14ac:dyDescent="0.35">
      <c r="A26" s="14">
        <v>2022.2444</v>
      </c>
      <c r="B26" s="15">
        <v>113.8826</v>
      </c>
      <c r="C26" s="16">
        <v>2.5013999999999998</v>
      </c>
      <c r="D26" s="17">
        <v>0.8095</v>
      </c>
      <c r="E26" s="17">
        <v>2.3439999999999999</v>
      </c>
    </row>
    <row r="27" spans="1:5" x14ac:dyDescent="0.35">
      <c r="A27" s="14">
        <v>2022.3969</v>
      </c>
      <c r="B27" s="15">
        <v>113.88720000000001</v>
      </c>
      <c r="C27" s="16">
        <v>2.7780999999999998</v>
      </c>
      <c r="D27" s="17">
        <v>0.86639999999999995</v>
      </c>
      <c r="E27" s="17">
        <v>2.3491</v>
      </c>
    </row>
    <row r="28" spans="1:5" x14ac:dyDescent="0.35">
      <c r="A28" s="14">
        <v>2022.5491999999999</v>
      </c>
      <c r="B28" s="15">
        <v>113.5013</v>
      </c>
      <c r="C28" s="16">
        <v>2.7955999999999999</v>
      </c>
      <c r="D28" s="17">
        <v>0.85589999999999999</v>
      </c>
      <c r="E28" s="17">
        <v>2.3153999999999999</v>
      </c>
    </row>
    <row r="29" spans="1:5" x14ac:dyDescent="0.35">
      <c r="A29" s="14">
        <v>2022.7017000000001</v>
      </c>
      <c r="B29" s="15">
        <v>113.0393</v>
      </c>
      <c r="C29" s="16">
        <v>2.6732</v>
      </c>
      <c r="D29" s="17">
        <v>0.94620000000000004</v>
      </c>
      <c r="E29" s="17">
        <v>2.2761999999999998</v>
      </c>
    </row>
    <row r="30" spans="1:5" x14ac:dyDescent="0.35">
      <c r="A30" s="14">
        <v>2022.854</v>
      </c>
      <c r="B30" s="15">
        <v>105.90770000000001</v>
      </c>
      <c r="C30" s="16">
        <v>2.6730999999999998</v>
      </c>
      <c r="D30" s="17">
        <v>0.90539999999999998</v>
      </c>
      <c r="E30" s="17">
        <v>2.3069000000000002</v>
      </c>
    </row>
    <row r="31" spans="1:5" x14ac:dyDescent="0.35">
      <c r="A31" s="14">
        <v>2023.0063</v>
      </c>
      <c r="B31" s="15">
        <v>95.886700000000005</v>
      </c>
      <c r="C31" s="16">
        <v>2.6139000000000001</v>
      </c>
      <c r="D31" s="17">
        <v>0.90280000000000005</v>
      </c>
      <c r="E31" s="17">
        <v>2.3714</v>
      </c>
    </row>
    <row r="32" spans="1:5" x14ac:dyDescent="0.35">
      <c r="A32" s="14">
        <v>2023.1587999999999</v>
      </c>
      <c r="B32" s="15">
        <v>86.049400000000006</v>
      </c>
      <c r="C32" s="16">
        <v>2.609</v>
      </c>
      <c r="D32" s="17">
        <v>0.85919999999999996</v>
      </c>
      <c r="E32" s="17">
        <v>2.3889999999999998</v>
      </c>
    </row>
    <row r="33" spans="1:5" x14ac:dyDescent="0.35">
      <c r="A33" s="14">
        <v>2023.3112000000001</v>
      </c>
      <c r="B33" s="15">
        <v>94.530600000000007</v>
      </c>
      <c r="C33" s="16">
        <v>2.6185999999999998</v>
      </c>
      <c r="D33" s="17">
        <v>0.88100000000000001</v>
      </c>
      <c r="E33" s="17">
        <v>2.3069999999999999</v>
      </c>
    </row>
    <row r="34" spans="1:5" x14ac:dyDescent="0.35">
      <c r="A34" s="14">
        <v>2023.4636</v>
      </c>
      <c r="B34" s="15">
        <v>100.0706</v>
      </c>
      <c r="C34" s="16">
        <v>2.8254999999999999</v>
      </c>
      <c r="D34" s="17">
        <v>0.93620000000000003</v>
      </c>
      <c r="E34" s="17">
        <v>2.3195999999999999</v>
      </c>
    </row>
    <row r="35" spans="1:5" x14ac:dyDescent="0.35">
      <c r="A35" s="14">
        <v>2023.616</v>
      </c>
      <c r="B35" s="15">
        <v>104.0902</v>
      </c>
      <c r="C35" s="16">
        <v>2.6294</v>
      </c>
      <c r="D35" s="17">
        <v>0.90269999999999995</v>
      </c>
      <c r="E35" s="17">
        <v>2.4314</v>
      </c>
    </row>
    <row r="36" spans="1:5" x14ac:dyDescent="0.35">
      <c r="A36" s="14">
        <v>2023.7683999999999</v>
      </c>
      <c r="B36" s="15">
        <v>102.0292</v>
      </c>
      <c r="C36" s="16">
        <v>2.6497999999999999</v>
      </c>
      <c r="D36" s="17">
        <v>0.94869999999999999</v>
      </c>
      <c r="E36" s="17">
        <v>2.5613999999999999</v>
      </c>
    </row>
    <row r="37" spans="1:5" x14ac:dyDescent="0.35">
      <c r="A37" s="14">
        <v>2023.9208000000001</v>
      </c>
      <c r="B37" s="15">
        <v>106.7842</v>
      </c>
      <c r="C37" s="16">
        <v>2.5587</v>
      </c>
      <c r="D37" s="17">
        <v>0.95130000000000003</v>
      </c>
      <c r="E37" s="17">
        <v>2.5154000000000001</v>
      </c>
    </row>
    <row r="38" spans="1:5" x14ac:dyDescent="0.35">
      <c r="A38" s="14">
        <v>2024.0732</v>
      </c>
      <c r="B38" s="15">
        <v>112.5356</v>
      </c>
      <c r="C38" s="16">
        <v>2.5756000000000001</v>
      </c>
      <c r="D38" s="17">
        <v>0.87109999999999999</v>
      </c>
      <c r="E38" s="17">
        <v>2.4386000000000001</v>
      </c>
    </row>
    <row r="39" spans="1:5" x14ac:dyDescent="0.35">
      <c r="A39" s="14">
        <v>2024.2256</v>
      </c>
      <c r="B39" s="15">
        <v>110.6767</v>
      </c>
      <c r="C39" s="16">
        <v>2.4603000000000002</v>
      </c>
      <c r="D39" s="17">
        <v>0.92659999999999998</v>
      </c>
      <c r="E39" s="17">
        <v>2.3776000000000002</v>
      </c>
    </row>
    <row r="40" spans="1:5" x14ac:dyDescent="0.35">
      <c r="A40" s="14">
        <v>2024.3780999999999</v>
      </c>
      <c r="B40" s="15">
        <v>104.9543</v>
      </c>
      <c r="C40" s="16">
        <v>2.4319999999999999</v>
      </c>
      <c r="D40" s="17">
        <v>1.0056</v>
      </c>
      <c r="E40" s="17">
        <v>2.3542999999999998</v>
      </c>
    </row>
    <row r="41" spans="1:5" x14ac:dyDescent="0.35">
      <c r="A41" s="14">
        <v>2024.5304000000001</v>
      </c>
      <c r="B41" s="15">
        <v>95.570300000000003</v>
      </c>
      <c r="C41" s="16">
        <v>2.4144999999999999</v>
      </c>
      <c r="D41" s="17">
        <v>0.90149999999999997</v>
      </c>
      <c r="E41" s="17">
        <v>2.3329</v>
      </c>
    </row>
    <row r="42" spans="1:5" x14ac:dyDescent="0.35">
      <c r="A42" s="14">
        <v>2024.6827000000001</v>
      </c>
      <c r="B42" s="15">
        <v>91.7376</v>
      </c>
      <c r="C42" s="16">
        <v>2.3841000000000001</v>
      </c>
      <c r="D42" s="17">
        <v>0.90010000000000001</v>
      </c>
      <c r="E42" s="17">
        <v>2.3300999999999998</v>
      </c>
    </row>
    <row r="43" spans="1:5" x14ac:dyDescent="0.35">
      <c r="A43" s="14">
        <v>2024.8352</v>
      </c>
      <c r="B43" s="15">
        <v>91.135000000000005</v>
      </c>
      <c r="C43" s="16">
        <v>2.4205000000000001</v>
      </c>
      <c r="D43" s="17">
        <v>0.89049999999999996</v>
      </c>
      <c r="E43" s="17">
        <v>2.2850000000000001</v>
      </c>
    </row>
    <row r="44" spans="1:5" x14ac:dyDescent="0.35">
      <c r="A44" s="14">
        <v>2024.9875</v>
      </c>
      <c r="B44" s="15">
        <v>93.581999999999994</v>
      </c>
      <c r="C44" s="16">
        <v>2.4184000000000001</v>
      </c>
      <c r="D44" s="17">
        <v>0.89429999999999998</v>
      </c>
      <c r="E44" s="17">
        <v>2.3281000000000001</v>
      </c>
    </row>
    <row r="45" spans="1:5" x14ac:dyDescent="0.35">
      <c r="A45" s="14">
        <v>2025.14</v>
      </c>
      <c r="B45" s="15">
        <v>90.715199999999996</v>
      </c>
      <c r="C45" s="16">
        <v>2.5045999999999999</v>
      </c>
      <c r="D45" s="17">
        <v>0.9929</v>
      </c>
      <c r="E45" s="17">
        <v>2.4308999999999998</v>
      </c>
    </row>
    <row r="46" spans="1:5" x14ac:dyDescent="0.35">
      <c r="A46" s="14">
        <v>2025.2924</v>
      </c>
      <c r="B46" s="15">
        <v>90.1755</v>
      </c>
      <c r="C46" s="16">
        <v>2.4091999999999998</v>
      </c>
      <c r="D46" s="17">
        <v>0.87509999999999999</v>
      </c>
      <c r="E46" s="17">
        <v>2.5649000000000002</v>
      </c>
    </row>
    <row r="47" spans="1:5" x14ac:dyDescent="0.35">
      <c r="A47" s="14">
        <v>2025.4448</v>
      </c>
      <c r="B47" s="15">
        <v>92.317599999999999</v>
      </c>
      <c r="C47" s="16">
        <v>2.4060999999999999</v>
      </c>
      <c r="D47" s="17">
        <v>0.87509999999999999</v>
      </c>
      <c r="E47" s="17">
        <v>2.4862000000000002</v>
      </c>
    </row>
    <row r="48" spans="1:5" x14ac:dyDescent="0.35">
      <c r="A48" s="14">
        <v>2025.5971999999999</v>
      </c>
      <c r="B48" s="15">
        <v>99.076599999999999</v>
      </c>
      <c r="C48" s="16">
        <v>2.5676999999999999</v>
      </c>
      <c r="D48" s="17">
        <v>0.90249999999999997</v>
      </c>
      <c r="E48" s="17">
        <v>2.3170999999999999</v>
      </c>
    </row>
    <row r="49" spans="1:5" x14ac:dyDescent="0.35">
      <c r="A49" s="14">
        <v>2025.7496000000001</v>
      </c>
      <c r="B49" s="15">
        <v>101.7406</v>
      </c>
      <c r="C49" s="16">
        <v>2.4291999999999998</v>
      </c>
      <c r="D49" s="17">
        <v>0.94579999999999997</v>
      </c>
      <c r="E49" s="17">
        <v>2.1587000000000001</v>
      </c>
    </row>
    <row r="50" spans="1:5" x14ac:dyDescent="0.35">
      <c r="A50" s="14">
        <v>2025.902</v>
      </c>
      <c r="B50" s="15">
        <v>100.86539999999999</v>
      </c>
      <c r="C50" s="16">
        <v>2.7258</v>
      </c>
      <c r="D50" s="17">
        <v>1.0492999999999999</v>
      </c>
      <c r="E50" s="17">
        <v>2.1238999999999999</v>
      </c>
    </row>
    <row r="51" spans="1:5" x14ac:dyDescent="0.35">
      <c r="A51" s="14">
        <v>2026.0544</v>
      </c>
      <c r="B51" s="15">
        <v>100.6454</v>
      </c>
      <c r="C51" s="16">
        <v>2.4144000000000001</v>
      </c>
      <c r="D51" s="17">
        <v>0.96130000000000004</v>
      </c>
      <c r="E51" s="17">
        <v>2.2027999999999999</v>
      </c>
    </row>
    <row r="52" spans="1:5" x14ac:dyDescent="0.35">
      <c r="A52" s="14">
        <v>2026.2067999999999</v>
      </c>
      <c r="B52" s="15">
        <v>94.704099999999997</v>
      </c>
      <c r="C52" s="16">
        <v>2.3833000000000002</v>
      </c>
      <c r="D52" s="17">
        <v>0.97709999999999997</v>
      </c>
      <c r="E52" s="17">
        <v>2.3388</v>
      </c>
    </row>
    <row r="53" spans="1:5" x14ac:dyDescent="0.35">
      <c r="A53" s="14">
        <v>2026.3593000000001</v>
      </c>
      <c r="B53" s="15">
        <v>98.420100000000005</v>
      </c>
      <c r="C53" s="16">
        <v>2.4034</v>
      </c>
      <c r="D53" s="17">
        <v>0.98019999999999996</v>
      </c>
      <c r="E53" s="17">
        <v>2.3898999999999999</v>
      </c>
    </row>
    <row r="54" spans="1:5" x14ac:dyDescent="0.35">
      <c r="A54" s="14">
        <v>2026.5116</v>
      </c>
      <c r="B54" s="15">
        <v>98.183999999999997</v>
      </c>
      <c r="C54" s="16">
        <v>2.4613</v>
      </c>
      <c r="D54" s="17">
        <v>0.9677</v>
      </c>
      <c r="E54" s="17">
        <v>2.3191999999999999</v>
      </c>
    </row>
    <row r="55" spans="1:5" x14ac:dyDescent="0.35">
      <c r="A55" s="14">
        <v>2026.6639</v>
      </c>
      <c r="B55" s="15">
        <v>103.71550000000001</v>
      </c>
      <c r="C55" s="16">
        <v>2.4493</v>
      </c>
      <c r="D55" s="17">
        <v>0.87080000000000002</v>
      </c>
      <c r="E55" s="17">
        <v>2.3058999999999998</v>
      </c>
    </row>
    <row r="56" spans="1:5" x14ac:dyDescent="0.35">
      <c r="A56" s="14">
        <v>2026.8163999999999</v>
      </c>
      <c r="B56" s="15">
        <v>102.4576</v>
      </c>
      <c r="C56" s="16">
        <v>2.4470000000000001</v>
      </c>
      <c r="D56" s="17">
        <v>0.83709999999999996</v>
      </c>
      <c r="E56" s="17">
        <v>2.3209</v>
      </c>
    </row>
    <row r="57" spans="1:5" x14ac:dyDescent="0.35">
      <c r="A57" s="14">
        <v>2026.9688000000001</v>
      </c>
      <c r="B57" s="15">
        <v>110.325</v>
      </c>
      <c r="C57" s="16">
        <v>2.5369999999999999</v>
      </c>
      <c r="D57" s="17">
        <v>0.86860000000000004</v>
      </c>
      <c r="E57" s="17">
        <v>2.3132000000000001</v>
      </c>
    </row>
    <row r="58" spans="1:5" x14ac:dyDescent="0.35">
      <c r="A58" s="14">
        <v>2027.1212</v>
      </c>
      <c r="B58" s="15">
        <v>118.7041</v>
      </c>
      <c r="C58" s="16">
        <v>2.3134000000000001</v>
      </c>
      <c r="D58" s="17">
        <v>0.86550000000000005</v>
      </c>
      <c r="E58" s="17">
        <v>2.2755000000000001</v>
      </c>
    </row>
    <row r="59" spans="1:5" x14ac:dyDescent="0.35">
      <c r="A59" s="14">
        <v>2027.2736</v>
      </c>
      <c r="B59" s="15">
        <v>124.5564</v>
      </c>
      <c r="C59" s="16">
        <v>2.3191999999999999</v>
      </c>
      <c r="D59" s="17">
        <v>0.89059999999999995</v>
      </c>
      <c r="E59" s="17">
        <v>2.2602000000000002</v>
      </c>
    </row>
    <row r="60" spans="1:5" x14ac:dyDescent="0.35">
      <c r="A60" s="14">
        <v>2027.4259999999999</v>
      </c>
      <c r="B60" s="15">
        <v>121.2672</v>
      </c>
      <c r="C60" s="16">
        <v>2.3332000000000002</v>
      </c>
      <c r="D60" s="17">
        <v>0.89319999999999999</v>
      </c>
      <c r="E60" s="17">
        <v>2.2749999999999999</v>
      </c>
    </row>
    <row r="61" spans="1:5" x14ac:dyDescent="0.35">
      <c r="A61" s="14">
        <v>2027.5784000000001</v>
      </c>
      <c r="B61" s="15">
        <v>113.4783</v>
      </c>
      <c r="C61" s="16">
        <v>2.3412999999999999</v>
      </c>
      <c r="D61" s="17">
        <v>0.90010000000000001</v>
      </c>
      <c r="E61" s="17">
        <v>2.2299000000000002</v>
      </c>
    </row>
    <row r="62" spans="1:5" x14ac:dyDescent="0.35">
      <c r="A62" s="14">
        <v>2027.7308</v>
      </c>
      <c r="B62" s="15">
        <v>106.12139999999999</v>
      </c>
      <c r="C62" s="16">
        <v>2.3641000000000001</v>
      </c>
      <c r="D62" s="17">
        <v>0.86699999999999999</v>
      </c>
      <c r="E62" s="17">
        <v>2.1568000000000001</v>
      </c>
    </row>
    <row r="63" spans="1:5" x14ac:dyDescent="0.35">
      <c r="A63" s="14">
        <v>2027.8832</v>
      </c>
      <c r="B63" s="15">
        <v>99.315700000000007</v>
      </c>
      <c r="C63" s="16">
        <v>2.4075000000000002</v>
      </c>
      <c r="D63" s="17">
        <v>0.90700000000000003</v>
      </c>
      <c r="E63" s="17">
        <v>2.0949</v>
      </c>
    </row>
    <row r="64" spans="1:5" x14ac:dyDescent="0.35">
      <c r="A64" s="14">
        <v>2028.0355999999999</v>
      </c>
      <c r="B64" s="15">
        <v>104.864</v>
      </c>
      <c r="C64" s="16">
        <v>2.5081000000000002</v>
      </c>
      <c r="D64" s="17">
        <v>0.9103</v>
      </c>
      <c r="E64" s="17">
        <v>2.0870000000000002</v>
      </c>
    </row>
    <row r="65" spans="1:5" x14ac:dyDescent="0.35">
      <c r="A65" s="14">
        <v>2028.1880000000001</v>
      </c>
      <c r="B65" s="15">
        <v>107.9111</v>
      </c>
      <c r="C65" s="16">
        <v>2.5516000000000001</v>
      </c>
      <c r="D65" s="17">
        <v>0.95299999999999996</v>
      </c>
      <c r="E65" s="17">
        <v>2.1223999999999998</v>
      </c>
    </row>
    <row r="66" spans="1:5" x14ac:dyDescent="0.35">
      <c r="A66" s="14">
        <v>2028.3405</v>
      </c>
      <c r="B66" s="15">
        <v>108.131</v>
      </c>
      <c r="C66" s="16">
        <v>2.5358000000000001</v>
      </c>
      <c r="D66" s="17">
        <v>0.97950000000000004</v>
      </c>
      <c r="E66" s="17">
        <v>2.1896</v>
      </c>
    </row>
    <row r="67" spans="1:5" x14ac:dyDescent="0.35">
      <c r="A67" s="14">
        <v>2028.4928</v>
      </c>
      <c r="B67" s="15">
        <v>104.6245</v>
      </c>
      <c r="C67" s="16">
        <v>2.4645000000000001</v>
      </c>
      <c r="D67" s="17">
        <v>0.86860000000000004</v>
      </c>
      <c r="E67" s="17">
        <v>2.2879999999999998</v>
      </c>
    </row>
    <row r="68" spans="1:5" x14ac:dyDescent="0.35">
      <c r="A68" s="14">
        <v>2028.6451</v>
      </c>
      <c r="B68" s="15">
        <v>100.1349</v>
      </c>
      <c r="C68" s="16">
        <v>2.2498</v>
      </c>
      <c r="D68" s="17">
        <v>0.90110000000000001</v>
      </c>
      <c r="E68" s="17">
        <v>2.3327</v>
      </c>
    </row>
    <row r="69" spans="1:5" x14ac:dyDescent="0.35">
      <c r="A69" s="14">
        <v>2028.7976000000001</v>
      </c>
      <c r="B69" s="15">
        <v>97.330799999999996</v>
      </c>
      <c r="C69" s="16">
        <v>2.2477999999999998</v>
      </c>
      <c r="D69" s="17">
        <v>0.90239999999999998</v>
      </c>
      <c r="E69" s="17">
        <v>2.3269000000000002</v>
      </c>
    </row>
    <row r="70" spans="1:5" x14ac:dyDescent="0.35">
      <c r="A70" s="14">
        <v>2028.95</v>
      </c>
      <c r="B70" s="15">
        <v>97.119100000000003</v>
      </c>
      <c r="C70" s="16">
        <v>2.2637999999999998</v>
      </c>
      <c r="D70" s="17">
        <v>0.81799999999999995</v>
      </c>
      <c r="E70" s="17">
        <v>2.2728000000000002</v>
      </c>
    </row>
    <row r="71" spans="1:5" x14ac:dyDescent="0.35">
      <c r="A71" s="14">
        <v>2029.1024</v>
      </c>
      <c r="B71" s="15">
        <v>101.0155</v>
      </c>
      <c r="C71" s="16">
        <v>2.2446999999999999</v>
      </c>
      <c r="D71" s="17">
        <v>0.7591</v>
      </c>
      <c r="E71" s="17">
        <v>2.2334000000000001</v>
      </c>
    </row>
    <row r="72" spans="1:5" x14ac:dyDescent="0.35">
      <c r="A72" s="14">
        <v>2029.2547999999999</v>
      </c>
      <c r="B72" s="15">
        <v>104.45399999999999</v>
      </c>
      <c r="C72" s="16">
        <v>2.254</v>
      </c>
      <c r="D72" s="17">
        <v>0.77470000000000006</v>
      </c>
      <c r="E72" s="17">
        <v>2.2149000000000001</v>
      </c>
    </row>
    <row r="73" spans="1:5" x14ac:dyDescent="0.35">
      <c r="A73" s="14">
        <v>2029.4072000000001</v>
      </c>
      <c r="B73" s="15">
        <v>104.3137</v>
      </c>
      <c r="C73" s="16">
        <v>2.2667999999999999</v>
      </c>
      <c r="D73" s="17">
        <v>0.76229999999999998</v>
      </c>
      <c r="E73" s="17">
        <v>2.2330000000000001</v>
      </c>
    </row>
    <row r="74" spans="1:5" x14ac:dyDescent="0.35">
      <c r="A74" s="14">
        <v>2029.5596</v>
      </c>
      <c r="B74" s="15">
        <v>100.90130000000001</v>
      </c>
      <c r="C74" s="16">
        <v>2.2783000000000002</v>
      </c>
      <c r="D74" s="17">
        <v>0.77510000000000001</v>
      </c>
      <c r="E74" s="17">
        <v>2.1829000000000001</v>
      </c>
    </row>
    <row r="75" spans="1:5" x14ac:dyDescent="0.35">
      <c r="A75" s="14">
        <v>2029.712</v>
      </c>
      <c r="B75" s="15">
        <v>94.970299999999995</v>
      </c>
      <c r="C75" s="16">
        <v>2.2597999999999998</v>
      </c>
      <c r="D75" s="17">
        <v>0.77510000000000001</v>
      </c>
      <c r="E75" s="17">
        <v>2.0937999999999999</v>
      </c>
    </row>
    <row r="76" spans="1:5" x14ac:dyDescent="0.35">
      <c r="A76" s="14">
        <v>2029.8643999999999</v>
      </c>
      <c r="B76" s="15">
        <v>88.536199999999994</v>
      </c>
      <c r="C76" s="16">
        <v>2.2404999999999999</v>
      </c>
      <c r="D76" s="17">
        <v>0.83489999999999998</v>
      </c>
      <c r="E76" s="17">
        <v>2.0488</v>
      </c>
    </row>
    <row r="77" spans="1:5" x14ac:dyDescent="0.35">
      <c r="A77" s="14">
        <v>2030.0168000000001</v>
      </c>
      <c r="B77" s="15">
        <v>89.015799999999999</v>
      </c>
      <c r="C77" s="16">
        <v>2.2343000000000002</v>
      </c>
      <c r="D77" s="17">
        <v>0.79330000000000001</v>
      </c>
      <c r="E77" s="17">
        <v>2.0773000000000001</v>
      </c>
    </row>
    <row r="78" spans="1:5" x14ac:dyDescent="0.35">
      <c r="A78" s="14">
        <v>2030.1692</v>
      </c>
      <c r="B78" s="15">
        <v>96.3309</v>
      </c>
      <c r="C78" s="16">
        <v>2.2663000000000002</v>
      </c>
      <c r="D78" s="17">
        <v>0.77729999999999999</v>
      </c>
      <c r="E78" s="17">
        <v>2.0981000000000001</v>
      </c>
    </row>
    <row r="79" spans="1:5" x14ac:dyDescent="0.35">
      <c r="A79" s="14">
        <v>2030.3217</v>
      </c>
      <c r="B79" s="15">
        <v>101.3536</v>
      </c>
      <c r="C79" s="16">
        <v>2.2751000000000001</v>
      </c>
      <c r="D79" s="17">
        <v>0.76600000000000001</v>
      </c>
      <c r="E79" s="17">
        <v>2.1324000000000001</v>
      </c>
    </row>
    <row r="80" spans="1:5" x14ac:dyDescent="0.35">
      <c r="A80" s="14">
        <v>2030.4739999999999</v>
      </c>
      <c r="B80" s="15">
        <v>101.496</v>
      </c>
      <c r="C80" s="16">
        <v>2.2551000000000001</v>
      </c>
      <c r="D80" s="17">
        <v>0.76370000000000005</v>
      </c>
      <c r="E80" s="17">
        <v>2.1573000000000002</v>
      </c>
    </row>
    <row r="81" spans="1:5" x14ac:dyDescent="0.35">
      <c r="A81" s="14">
        <v>2030.6262999999999</v>
      </c>
      <c r="B81" s="15">
        <v>96.214399999999998</v>
      </c>
      <c r="C81" s="16">
        <v>2.2262</v>
      </c>
      <c r="D81" s="17">
        <v>0.81310000000000004</v>
      </c>
      <c r="E81" s="17">
        <v>2.1919</v>
      </c>
    </row>
    <row r="82" spans="1:5" x14ac:dyDescent="0.35">
      <c r="A82" s="14">
        <v>2030.7788</v>
      </c>
      <c r="B82" s="15">
        <v>91.1571</v>
      </c>
      <c r="C82" s="16">
        <v>2.1850999999999998</v>
      </c>
      <c r="D82" s="17">
        <v>0.79669999999999996</v>
      </c>
      <c r="E82" s="17">
        <v>2.1764999999999999</v>
      </c>
    </row>
    <row r="83" spans="1:5" x14ac:dyDescent="0.35">
      <c r="A83" s="14">
        <v>2030.9312</v>
      </c>
      <c r="B83" s="15">
        <v>91.635999999999996</v>
      </c>
      <c r="C83" s="16">
        <v>2.1829999999999998</v>
      </c>
      <c r="D83" s="17">
        <v>0.78120000000000001</v>
      </c>
      <c r="E83" s="17">
        <v>2.1413000000000002</v>
      </c>
    </row>
    <row r="84" spans="1:5" x14ac:dyDescent="0.35">
      <c r="A84" s="14">
        <v>2031.0835999999999</v>
      </c>
      <c r="B84" s="15">
        <v>95.754800000000003</v>
      </c>
      <c r="C84" s="16">
        <v>2.1753</v>
      </c>
      <c r="D84" s="17">
        <v>0.78590000000000004</v>
      </c>
      <c r="E84" s="17">
        <v>2.0827</v>
      </c>
    </row>
    <row r="85" spans="1:5" x14ac:dyDescent="0.35">
      <c r="A85" s="14">
        <v>2031.2360000000001</v>
      </c>
      <c r="B85" s="15">
        <v>98.597300000000004</v>
      </c>
      <c r="C85" s="16">
        <v>2.1507999999999998</v>
      </c>
      <c r="D85" s="17">
        <v>0.79410000000000003</v>
      </c>
      <c r="E85" s="17">
        <v>2.0076000000000001</v>
      </c>
    </row>
    <row r="86" spans="1:5" x14ac:dyDescent="0.35">
      <c r="A86" s="14">
        <v>2031.3884</v>
      </c>
      <c r="B86" s="15">
        <v>99.7667</v>
      </c>
      <c r="C86" s="16">
        <v>2.1753</v>
      </c>
      <c r="D86" s="17">
        <v>0.79090000000000005</v>
      </c>
      <c r="E86" s="17">
        <v>1.9901</v>
      </c>
    </row>
    <row r="87" spans="1:5" x14ac:dyDescent="0.35">
      <c r="A87" s="14">
        <v>2031.5408</v>
      </c>
      <c r="B87" s="15">
        <v>98.691599999999994</v>
      </c>
      <c r="C87" s="16">
        <v>2.1852999999999998</v>
      </c>
      <c r="D87" s="17">
        <v>0.78520000000000001</v>
      </c>
      <c r="E87" s="17">
        <v>2.0051999999999999</v>
      </c>
    </row>
    <row r="88" spans="1:5" x14ac:dyDescent="0.35">
      <c r="A88" s="14">
        <v>2031.6931999999999</v>
      </c>
      <c r="B88" s="15">
        <v>98.432299999999998</v>
      </c>
      <c r="C88" s="16">
        <v>2.198</v>
      </c>
      <c r="D88" s="17">
        <v>0.79490000000000005</v>
      </c>
      <c r="E88" s="17">
        <v>2.0329000000000002</v>
      </c>
    </row>
    <row r="89" spans="1:5" x14ac:dyDescent="0.35">
      <c r="A89" s="14">
        <v>2031.8456000000001</v>
      </c>
      <c r="B89" s="15">
        <v>93.425399999999996</v>
      </c>
      <c r="C89" s="16">
        <v>2.2164999999999999</v>
      </c>
      <c r="D89" s="17">
        <v>0.79949999999999999</v>
      </c>
      <c r="E89" s="17">
        <v>2.0539000000000001</v>
      </c>
    </row>
    <row r="90" spans="1:5" x14ac:dyDescent="0.35">
      <c r="A90" s="14">
        <v>2031.998</v>
      </c>
      <c r="B90" s="15">
        <v>91.059399999999997</v>
      </c>
      <c r="C90" s="16">
        <v>2.1972</v>
      </c>
      <c r="D90" s="17">
        <v>0.77500000000000002</v>
      </c>
      <c r="E90" s="17">
        <v>2.0588000000000002</v>
      </c>
    </row>
    <row r="91" spans="1:5" x14ac:dyDescent="0.35">
      <c r="A91" s="14">
        <v>2032.1504</v>
      </c>
      <c r="B91" s="15">
        <v>85.745400000000004</v>
      </c>
      <c r="C91" s="16">
        <v>2.2081</v>
      </c>
      <c r="D91" s="17">
        <v>0.77729999999999999</v>
      </c>
      <c r="E91" s="17">
        <v>2.0594000000000001</v>
      </c>
    </row>
    <row r="92" spans="1:5" x14ac:dyDescent="0.35">
      <c r="A92" s="14">
        <v>2032.3028999999999</v>
      </c>
      <c r="B92" s="15">
        <v>87.586799999999997</v>
      </c>
      <c r="C92" s="16">
        <v>2.2039</v>
      </c>
      <c r="D92" s="17">
        <v>0.74950000000000006</v>
      </c>
      <c r="E92" s="17">
        <v>2.0512000000000001</v>
      </c>
    </row>
    <row r="93" spans="1:5" x14ac:dyDescent="0.35">
      <c r="A93" s="14">
        <v>2032.4552000000001</v>
      </c>
      <c r="B93" s="15">
        <v>85.825999999999993</v>
      </c>
      <c r="C93" s="16">
        <v>2.2050999999999998</v>
      </c>
      <c r="D93" s="17">
        <v>0.75080000000000002</v>
      </c>
      <c r="E93" s="17">
        <v>2.0609999999999999</v>
      </c>
    </row>
    <row r="94" spans="1:5" x14ac:dyDescent="0.35">
      <c r="A94" s="14">
        <v>2032.6075000000001</v>
      </c>
      <c r="B94" s="15">
        <v>88.129599999999996</v>
      </c>
      <c r="C94" s="16">
        <v>2.2021000000000002</v>
      </c>
      <c r="D94" s="17">
        <v>0.82869999999999999</v>
      </c>
      <c r="E94" s="17">
        <v>2.0649000000000002</v>
      </c>
    </row>
    <row r="95" spans="1:5" x14ac:dyDescent="0.35">
      <c r="A95" s="14">
        <v>2032.76</v>
      </c>
      <c r="B95" s="15">
        <v>86.940100000000001</v>
      </c>
      <c r="C95" s="16">
        <v>2.2054999999999998</v>
      </c>
      <c r="D95" s="17">
        <v>0.77790000000000004</v>
      </c>
      <c r="E95" s="17">
        <v>2.1185999999999998</v>
      </c>
    </row>
    <row r="96" spans="1:5" x14ac:dyDescent="0.35">
      <c r="A96" s="14">
        <v>2032.9123999999999</v>
      </c>
      <c r="B96" s="15">
        <v>90.141999999999996</v>
      </c>
      <c r="C96" s="16">
        <v>2.2090000000000001</v>
      </c>
      <c r="D96" s="17">
        <v>0.77669999999999995</v>
      </c>
      <c r="E96" s="17">
        <v>2.1661999999999999</v>
      </c>
    </row>
    <row r="97" spans="1:5" x14ac:dyDescent="0.35">
      <c r="A97" s="14">
        <v>2033.0648000000001</v>
      </c>
      <c r="B97" s="15">
        <v>88.5505</v>
      </c>
      <c r="C97" s="16">
        <v>2.2075999999999998</v>
      </c>
      <c r="D97" s="17">
        <v>0.77669999999999995</v>
      </c>
      <c r="E97" s="17">
        <v>2.1943999999999999</v>
      </c>
    </row>
    <row r="98" spans="1:5" x14ac:dyDescent="0.35">
      <c r="A98" s="14">
        <v>2033.2172</v>
      </c>
      <c r="B98" s="15">
        <v>88.586200000000005</v>
      </c>
      <c r="C98" s="16">
        <v>2.2200000000000002</v>
      </c>
      <c r="D98" s="17">
        <v>0.79449999999999998</v>
      </c>
      <c r="E98" s="17">
        <v>2.1882000000000001</v>
      </c>
    </row>
    <row r="99" spans="1:5" x14ac:dyDescent="0.35">
      <c r="A99" s="14">
        <v>2033.3696</v>
      </c>
      <c r="B99" s="15">
        <v>85.8964</v>
      </c>
      <c r="C99" s="16">
        <v>2.2151999999999998</v>
      </c>
      <c r="D99" s="17">
        <v>0.79110000000000003</v>
      </c>
      <c r="E99" s="17">
        <v>2.1720000000000002</v>
      </c>
    </row>
    <row r="100" spans="1:5" x14ac:dyDescent="0.35">
      <c r="A100" s="14">
        <v>2033.5219999999999</v>
      </c>
      <c r="B100" s="15">
        <v>89.3399</v>
      </c>
      <c r="C100" s="16">
        <v>2.2262</v>
      </c>
      <c r="D100" s="17">
        <v>0.77139999999999997</v>
      </c>
      <c r="E100" s="17">
        <v>2.1781000000000001</v>
      </c>
    </row>
    <row r="101" spans="1:5" x14ac:dyDescent="0.35">
      <c r="A101" s="14">
        <v>2033.6744000000001</v>
      </c>
      <c r="B101" s="15">
        <v>89.577399999999997</v>
      </c>
      <c r="C101" s="16">
        <v>2.2284000000000002</v>
      </c>
      <c r="D101" s="17">
        <v>0.75890000000000002</v>
      </c>
      <c r="E101" s="17">
        <v>2.1958000000000002</v>
      </c>
    </row>
    <row r="102" spans="1:5" x14ac:dyDescent="0.35">
      <c r="A102" s="14">
        <v>2033.8268</v>
      </c>
      <c r="B102" s="15">
        <v>89.848200000000006</v>
      </c>
      <c r="C102" s="16">
        <v>2.2185000000000001</v>
      </c>
      <c r="D102" s="17">
        <v>0.75890000000000002</v>
      </c>
      <c r="E102" s="17">
        <v>2.2130000000000001</v>
      </c>
    </row>
    <row r="103" spans="1:5" x14ac:dyDescent="0.35">
      <c r="A103" s="14">
        <v>2033.9792</v>
      </c>
      <c r="B103" s="15">
        <v>88.132900000000006</v>
      </c>
      <c r="C103" s="16">
        <v>2.1878000000000002</v>
      </c>
      <c r="D103" s="17">
        <v>0.79720000000000002</v>
      </c>
      <c r="E103" s="17">
        <v>2.2033</v>
      </c>
    </row>
    <row r="104" spans="1:5" x14ac:dyDescent="0.35">
      <c r="A104" s="14">
        <v>2034.1315999999999</v>
      </c>
      <c r="B104" s="15">
        <v>88.127300000000005</v>
      </c>
      <c r="C104" s="16">
        <v>2.1688999999999998</v>
      </c>
      <c r="D104" s="17">
        <v>0.77580000000000005</v>
      </c>
      <c r="E104" s="17">
        <v>2.1901999999999999</v>
      </c>
    </row>
    <row r="105" spans="1:5" x14ac:dyDescent="0.35">
      <c r="A105" s="14">
        <v>2034.2841000000001</v>
      </c>
      <c r="B105" s="15">
        <v>87.191299999999998</v>
      </c>
      <c r="C105" s="16">
        <v>2.1922999999999999</v>
      </c>
      <c r="D105" s="17">
        <v>0.80479999999999996</v>
      </c>
      <c r="E105" s="17">
        <v>2.1810999999999998</v>
      </c>
    </row>
    <row r="106" spans="1:5" x14ac:dyDescent="0.35">
      <c r="A106" s="14">
        <v>2034.4364</v>
      </c>
      <c r="B106" s="15">
        <v>86.166899999999998</v>
      </c>
      <c r="C106" s="16">
        <v>2.2008999999999999</v>
      </c>
      <c r="D106" s="17">
        <v>0.81189999999999996</v>
      </c>
      <c r="E106" s="17">
        <v>2.1732</v>
      </c>
    </row>
    <row r="107" spans="1:5" x14ac:dyDescent="0.35">
      <c r="A107" s="14">
        <v>2034.5887</v>
      </c>
      <c r="B107" s="15">
        <v>83.729399999999998</v>
      </c>
      <c r="C107" s="16">
        <v>2.2103999999999999</v>
      </c>
      <c r="D107" s="17">
        <v>0.82130000000000003</v>
      </c>
      <c r="E107" s="17">
        <v>2.1122999999999998</v>
      </c>
    </row>
    <row r="108" spans="1:5" x14ac:dyDescent="0.35">
      <c r="A108" s="14">
        <v>2034.7411999999999</v>
      </c>
      <c r="B108" s="15">
        <v>83.340699999999998</v>
      </c>
      <c r="C108" s="16">
        <v>2.2233999999999998</v>
      </c>
      <c r="D108" s="17">
        <v>0.81779999999999997</v>
      </c>
      <c r="E108" s="17">
        <v>2.0747</v>
      </c>
    </row>
    <row r="109" spans="1:5" x14ac:dyDescent="0.35">
      <c r="A109" s="14">
        <v>2034.8936000000001</v>
      </c>
      <c r="B109" s="15">
        <v>83.986500000000007</v>
      </c>
      <c r="C109" s="16">
        <v>2.2382</v>
      </c>
      <c r="D109" s="17">
        <v>0.83679999999999999</v>
      </c>
      <c r="E109" s="17">
        <v>2.0680999999999998</v>
      </c>
    </row>
    <row r="110" spans="1:5" x14ac:dyDescent="0.35">
      <c r="A110" s="14">
        <v>2035.046</v>
      </c>
      <c r="B110" s="15">
        <v>84.221100000000007</v>
      </c>
      <c r="C110" s="16">
        <v>2.2349000000000001</v>
      </c>
      <c r="D110" s="17">
        <v>0.8427</v>
      </c>
      <c r="E110" s="17">
        <v>2.1368</v>
      </c>
    </row>
    <row r="111" spans="1:5" x14ac:dyDescent="0.35">
      <c r="A111" s="14">
        <v>2035.1984</v>
      </c>
      <c r="B111" s="15">
        <v>80.225200000000001</v>
      </c>
      <c r="C111" s="16">
        <v>2.2433999999999998</v>
      </c>
      <c r="D111" s="17">
        <v>0.84240000000000004</v>
      </c>
      <c r="E111" s="17">
        <v>2.1766000000000001</v>
      </c>
    </row>
    <row r="112" spans="1:5" x14ac:dyDescent="0.35">
      <c r="A112" s="14">
        <v>2035.3507999999999</v>
      </c>
      <c r="B112" s="15">
        <v>78.921999999999997</v>
      </c>
      <c r="C112" s="16">
        <v>2.2246000000000001</v>
      </c>
      <c r="D112" s="17">
        <v>0.81810000000000005</v>
      </c>
      <c r="E112" s="17">
        <v>2.1756000000000002</v>
      </c>
    </row>
    <row r="113" spans="1:5" x14ac:dyDescent="0.35">
      <c r="A113" s="14">
        <v>2035.5032000000001</v>
      </c>
      <c r="B113" s="15">
        <v>76.849599999999995</v>
      </c>
      <c r="C113" s="16">
        <v>2.2263000000000002</v>
      </c>
      <c r="D113" s="17">
        <v>0.81810000000000005</v>
      </c>
      <c r="E113" s="17">
        <v>2.1728999999999998</v>
      </c>
    </row>
    <row r="114" spans="1:5" x14ac:dyDescent="0.35">
      <c r="A114" s="14">
        <v>2035.6556</v>
      </c>
      <c r="B114" s="15">
        <v>79.901600000000002</v>
      </c>
      <c r="C114" s="16">
        <v>2.2496999999999998</v>
      </c>
      <c r="D114" s="17">
        <v>0.82799999999999996</v>
      </c>
      <c r="E114" s="17">
        <v>2.1857000000000002</v>
      </c>
    </row>
    <row r="115" spans="1:5" x14ac:dyDescent="0.35">
      <c r="A115" s="14">
        <v>2035.808</v>
      </c>
      <c r="B115" s="15">
        <v>81.719399999999993</v>
      </c>
      <c r="C115" s="16">
        <v>2.2863000000000002</v>
      </c>
      <c r="D115" s="17">
        <v>0.84340000000000004</v>
      </c>
      <c r="E115" s="17">
        <v>2.1898</v>
      </c>
    </row>
    <row r="116" spans="1:5" x14ac:dyDescent="0.35">
      <c r="A116" s="14">
        <v>2035.9603999999999</v>
      </c>
      <c r="B116" s="15">
        <v>83.568700000000007</v>
      </c>
      <c r="C116" s="16">
        <v>2.2816000000000001</v>
      </c>
      <c r="D116" s="17">
        <v>0.84640000000000004</v>
      </c>
      <c r="E116" s="17">
        <v>2.1888000000000001</v>
      </c>
    </row>
    <row r="117" spans="1:5" x14ac:dyDescent="0.35">
      <c r="A117" s="14">
        <v>2036.1128000000001</v>
      </c>
      <c r="B117" s="15">
        <v>86.611900000000006</v>
      </c>
      <c r="C117" s="16">
        <v>2.2837999999999998</v>
      </c>
      <c r="D117" s="17">
        <v>0.85370000000000001</v>
      </c>
      <c r="E117" s="17">
        <v>2.1726999999999999</v>
      </c>
    </row>
    <row r="118" spans="1:5" x14ac:dyDescent="0.35">
      <c r="A118" s="14">
        <v>2036.2653</v>
      </c>
      <c r="B118" s="15">
        <v>89.615600000000001</v>
      </c>
      <c r="C118" s="16">
        <v>2.2829999999999999</v>
      </c>
      <c r="D118" s="17">
        <v>0.84660000000000002</v>
      </c>
      <c r="E118" s="17">
        <v>2.1960000000000002</v>
      </c>
    </row>
    <row r="119" spans="1:5" x14ac:dyDescent="0.35">
      <c r="A119" s="14">
        <v>2036.4176</v>
      </c>
      <c r="B119" s="15">
        <v>87.788700000000006</v>
      </c>
      <c r="C119" s="16">
        <v>2.2496999999999998</v>
      </c>
      <c r="D119" s="17">
        <v>0.84660000000000002</v>
      </c>
      <c r="E119" s="17">
        <v>2.2008000000000001</v>
      </c>
    </row>
    <row r="120" spans="1:5" x14ac:dyDescent="0.35">
      <c r="A120" s="14">
        <v>2036.5699</v>
      </c>
      <c r="B120" s="15">
        <v>87.244699999999995</v>
      </c>
      <c r="C120" s="16">
        <v>2.2219000000000002</v>
      </c>
      <c r="D120" s="17">
        <v>0.84219999999999995</v>
      </c>
      <c r="E120" s="17">
        <v>2.1916000000000002</v>
      </c>
    </row>
    <row r="121" spans="1:5" x14ac:dyDescent="0.35">
      <c r="A121" s="14">
        <v>2036.7224000000001</v>
      </c>
      <c r="B121" s="15">
        <v>84.248099999999994</v>
      </c>
      <c r="C121" s="16">
        <v>2.2216999999999998</v>
      </c>
      <c r="D121" s="17">
        <v>0.83630000000000004</v>
      </c>
      <c r="E121" s="17">
        <v>2.2145000000000001</v>
      </c>
    </row>
    <row r="122" spans="1:5" x14ac:dyDescent="0.35">
      <c r="A122" s="14">
        <v>2036.8748000000001</v>
      </c>
      <c r="B122" s="15">
        <v>85.773200000000003</v>
      </c>
      <c r="C122" s="16">
        <v>2.2235999999999998</v>
      </c>
      <c r="D122" s="17">
        <v>0.83960000000000001</v>
      </c>
      <c r="E122" s="17">
        <v>2.1915</v>
      </c>
    </row>
    <row r="123" spans="1:5" x14ac:dyDescent="0.35">
      <c r="A123" s="14">
        <v>2037.0272</v>
      </c>
      <c r="B123" s="15">
        <v>86.044799999999995</v>
      </c>
      <c r="C123" s="16">
        <v>2.2343999999999999</v>
      </c>
      <c r="D123" s="17">
        <v>0.8407</v>
      </c>
      <c r="E123" s="17">
        <v>2.1573000000000002</v>
      </c>
    </row>
    <row r="124" spans="1:5" x14ac:dyDescent="0.35">
      <c r="A124" s="14">
        <v>2037.1795999999999</v>
      </c>
      <c r="B124" s="15">
        <v>85.166399999999996</v>
      </c>
      <c r="C124" s="16">
        <v>2.2494000000000001</v>
      </c>
      <c r="D124" s="17">
        <v>0.84179999999999999</v>
      </c>
      <c r="E124" s="17">
        <v>2.1555</v>
      </c>
    </row>
    <row r="125" spans="1:5" x14ac:dyDescent="0.35">
      <c r="A125" s="14">
        <v>2037.3320000000001</v>
      </c>
      <c r="B125" s="15">
        <v>89.207999999999998</v>
      </c>
      <c r="C125" s="16">
        <v>2.2681</v>
      </c>
      <c r="D125" s="17">
        <v>0.86580000000000001</v>
      </c>
      <c r="E125" s="17">
        <v>2.1916000000000002</v>
      </c>
    </row>
    <row r="126" spans="1:5" x14ac:dyDescent="0.35">
      <c r="A126" s="14">
        <v>2037.4844000000001</v>
      </c>
      <c r="B126" s="15">
        <v>89.844399999999993</v>
      </c>
      <c r="C126" s="16">
        <v>2.2589999999999999</v>
      </c>
      <c r="D126" s="17">
        <v>0.82869999999999999</v>
      </c>
      <c r="E126" s="17">
        <v>2.2338</v>
      </c>
    </row>
    <row r="127" spans="1:5" x14ac:dyDescent="0.35">
      <c r="A127" s="14">
        <v>2037.6368</v>
      </c>
      <c r="B127" s="15">
        <v>90.75</v>
      </c>
      <c r="C127" s="16">
        <v>2.2589000000000001</v>
      </c>
      <c r="D127" s="17">
        <v>0.85819999999999996</v>
      </c>
      <c r="E127" s="17">
        <v>2.222</v>
      </c>
    </row>
    <row r="128" spans="1:5" x14ac:dyDescent="0.35">
      <c r="A128" s="14">
        <v>2037.7891999999999</v>
      </c>
      <c r="B128" s="15">
        <v>86.714100000000002</v>
      </c>
      <c r="C128" s="16">
        <v>2.2644000000000002</v>
      </c>
      <c r="D128" s="17">
        <v>0.86899999999999999</v>
      </c>
      <c r="E128" s="17">
        <v>2.2302</v>
      </c>
    </row>
    <row r="129" spans="1:5" x14ac:dyDescent="0.35">
      <c r="A129" s="14">
        <v>2037.9417000000001</v>
      </c>
      <c r="B129" s="15">
        <v>86.163399999999996</v>
      </c>
      <c r="C129" s="16">
        <v>2.2639</v>
      </c>
      <c r="D129" s="17">
        <v>0.90349999999999997</v>
      </c>
      <c r="E129" s="17">
        <v>2.2250999999999999</v>
      </c>
    </row>
    <row r="130" spans="1:5" x14ac:dyDescent="0.35">
      <c r="A130" s="14">
        <v>2038.0940000000001</v>
      </c>
      <c r="B130" s="15">
        <v>86.244799999999998</v>
      </c>
      <c r="C130" s="16">
        <v>2.2612000000000001</v>
      </c>
      <c r="D130" s="17">
        <v>0.90349999999999997</v>
      </c>
      <c r="E130" s="17">
        <v>2.2341000000000002</v>
      </c>
    </row>
    <row r="131" spans="1:5" x14ac:dyDescent="0.35">
      <c r="A131" s="14">
        <v>2038.2465</v>
      </c>
      <c r="B131" s="15">
        <v>87.152799999999999</v>
      </c>
      <c r="C131" s="16">
        <v>2.2511999999999999</v>
      </c>
      <c r="D131" s="17">
        <v>0.89739999999999998</v>
      </c>
      <c r="E131" s="17">
        <v>2.2189999999999999</v>
      </c>
    </row>
    <row r="132" spans="1:5" x14ac:dyDescent="0.35">
      <c r="A132" s="14">
        <v>2038.3987999999999</v>
      </c>
      <c r="B132" s="15">
        <v>87.065700000000007</v>
      </c>
      <c r="C132" s="16">
        <v>2.2606000000000002</v>
      </c>
      <c r="D132" s="17">
        <v>0.87649999999999995</v>
      </c>
      <c r="E132" s="17">
        <v>2.2231999999999998</v>
      </c>
    </row>
    <row r="133" spans="1:5" x14ac:dyDescent="0.35">
      <c r="A133" s="14">
        <v>2038.5510999999999</v>
      </c>
      <c r="B133" s="15">
        <v>87.214399999999998</v>
      </c>
      <c r="C133" s="16">
        <v>2.2665999999999999</v>
      </c>
      <c r="D133" s="17">
        <v>0.85950000000000004</v>
      </c>
      <c r="E133" s="17">
        <v>2.2393000000000001</v>
      </c>
    </row>
    <row r="134" spans="1:5" x14ac:dyDescent="0.35">
      <c r="A134" s="14">
        <v>2038.7036000000001</v>
      </c>
      <c r="B134" s="15">
        <v>86.349800000000002</v>
      </c>
      <c r="C134" s="16">
        <v>2.2759</v>
      </c>
      <c r="D134" s="17">
        <v>0.91080000000000005</v>
      </c>
      <c r="E134" s="17">
        <v>2.2437</v>
      </c>
    </row>
    <row r="135" spans="1:5" x14ac:dyDescent="0.35">
      <c r="A135" s="14">
        <v>2038.856</v>
      </c>
      <c r="B135" s="15">
        <v>82.345100000000002</v>
      </c>
      <c r="C135" s="16">
        <v>2.2934999999999999</v>
      </c>
      <c r="D135" s="17">
        <v>0.91210000000000002</v>
      </c>
      <c r="E135" s="17">
        <v>2.2387999999999999</v>
      </c>
    </row>
    <row r="136" spans="1:5" x14ac:dyDescent="0.35">
      <c r="A136" s="14">
        <v>2039.0083999999999</v>
      </c>
      <c r="B136" s="15">
        <v>81.692899999999995</v>
      </c>
      <c r="C136" s="16">
        <v>2.3144999999999998</v>
      </c>
      <c r="D136" s="17">
        <v>0.91369999999999996</v>
      </c>
      <c r="E136" s="17">
        <v>2.2235999999999998</v>
      </c>
    </row>
    <row r="137" spans="1:5" x14ac:dyDescent="0.35">
      <c r="A137" s="14">
        <v>2039.1608000000001</v>
      </c>
      <c r="B137" s="15">
        <v>80.504000000000005</v>
      </c>
      <c r="C137" s="16">
        <v>2.3001</v>
      </c>
      <c r="D137" s="17">
        <v>0.90800000000000003</v>
      </c>
      <c r="E137" s="17">
        <v>2.2292000000000001</v>
      </c>
    </row>
    <row r="138" spans="1:5" x14ac:dyDescent="0.35">
      <c r="A138" s="14">
        <v>2039.3132000000001</v>
      </c>
      <c r="B138" s="15">
        <v>83.841800000000006</v>
      </c>
      <c r="C138" s="16">
        <v>2.3008999999999999</v>
      </c>
      <c r="D138" s="17">
        <v>0.93510000000000004</v>
      </c>
      <c r="E138" s="17">
        <v>2.2505999999999999</v>
      </c>
    </row>
    <row r="139" spans="1:5" x14ac:dyDescent="0.35">
      <c r="A139" s="14">
        <v>2039.4656</v>
      </c>
      <c r="B139" s="15">
        <v>85.078500000000005</v>
      </c>
      <c r="C139" s="16">
        <v>2.3184</v>
      </c>
      <c r="D139" s="17">
        <v>0.96140000000000003</v>
      </c>
      <c r="E139" s="17">
        <v>2.2646000000000002</v>
      </c>
    </row>
    <row r="140" spans="1:5" x14ac:dyDescent="0.35">
      <c r="A140" s="14">
        <v>2039.6179999999999</v>
      </c>
      <c r="B140" s="15">
        <v>87.948800000000006</v>
      </c>
      <c r="C140" s="16">
        <v>2.3338000000000001</v>
      </c>
      <c r="D140" s="17">
        <v>0.96860000000000002</v>
      </c>
      <c r="E140" s="17">
        <v>2.2618</v>
      </c>
    </row>
    <row r="141" spans="1:5" x14ac:dyDescent="0.35">
      <c r="A141" s="14">
        <v>2039.7704000000001</v>
      </c>
      <c r="B141" s="15">
        <v>90.6691</v>
      </c>
      <c r="C141" s="16">
        <v>2.3437000000000001</v>
      </c>
      <c r="D141" s="17">
        <v>0.96860000000000002</v>
      </c>
      <c r="E141" s="17">
        <v>2.2585000000000002</v>
      </c>
    </row>
    <row r="142" spans="1:5" x14ac:dyDescent="0.35">
      <c r="A142" s="14">
        <v>2039.9229</v>
      </c>
      <c r="B142" s="15">
        <v>90.3369</v>
      </c>
      <c r="C142" s="16">
        <v>2.3395000000000001</v>
      </c>
      <c r="D142" s="17">
        <v>0.97150000000000003</v>
      </c>
      <c r="E142" s="17">
        <v>2.2570000000000001</v>
      </c>
    </row>
    <row r="143" spans="1:5" x14ac:dyDescent="0.35">
      <c r="A143" s="14">
        <v>2040.0752</v>
      </c>
      <c r="B143" s="15">
        <v>87.536600000000007</v>
      </c>
      <c r="C143" s="16">
        <v>2.3163</v>
      </c>
      <c r="D143" s="17">
        <v>0.97950000000000004</v>
      </c>
      <c r="E143" s="17">
        <v>2.2565</v>
      </c>
    </row>
    <row r="144" spans="1:5" x14ac:dyDescent="0.35">
      <c r="A144" s="14">
        <v>2040.2275</v>
      </c>
      <c r="B144" s="15">
        <v>83.520899999999997</v>
      </c>
      <c r="C144" s="16">
        <v>2.2869999999999999</v>
      </c>
      <c r="D144" s="17">
        <v>0.91159999999999997</v>
      </c>
      <c r="E144" s="17">
        <v>2.2713999999999999</v>
      </c>
    </row>
    <row r="145" spans="1:5" x14ac:dyDescent="0.35">
      <c r="A145" s="14">
        <v>2040.38</v>
      </c>
      <c r="B145" s="15">
        <v>79.521900000000002</v>
      </c>
      <c r="C145" s="16">
        <v>2.2755999999999998</v>
      </c>
      <c r="D145" s="17">
        <v>0.91349999999999998</v>
      </c>
      <c r="E145" s="17">
        <v>2.2717000000000001</v>
      </c>
    </row>
    <row r="146" spans="1:5" x14ac:dyDescent="0.35">
      <c r="A146" s="14">
        <v>2040.5323000000001</v>
      </c>
      <c r="B146" s="15">
        <v>80.058400000000006</v>
      </c>
      <c r="C146" s="16">
        <v>2.2761</v>
      </c>
      <c r="D146" s="17">
        <v>0.91349999999999998</v>
      </c>
      <c r="E146" s="17">
        <v>2.2717999999999998</v>
      </c>
    </row>
    <row r="147" spans="1:5" x14ac:dyDescent="0.35">
      <c r="A147" s="14">
        <v>2040.6848</v>
      </c>
      <c r="B147" s="15">
        <v>81.990300000000005</v>
      </c>
      <c r="C147" s="16">
        <v>2.2818000000000001</v>
      </c>
      <c r="D147" s="17">
        <v>0.91990000000000005</v>
      </c>
      <c r="E147" s="17">
        <v>2.2656999999999998</v>
      </c>
    </row>
    <row r="148" spans="1:5" x14ac:dyDescent="0.35">
      <c r="A148" s="14">
        <v>2040.8371999999999</v>
      </c>
      <c r="B148" s="15">
        <v>87.353200000000001</v>
      </c>
      <c r="C148" s="16">
        <v>2.2888000000000002</v>
      </c>
      <c r="D148" s="17">
        <v>0.93100000000000005</v>
      </c>
      <c r="E148" s="17">
        <v>2.2591999999999999</v>
      </c>
    </row>
    <row r="149" spans="1:5" x14ac:dyDescent="0.35">
      <c r="A149" s="14">
        <v>2040.9896000000001</v>
      </c>
      <c r="B149" s="15">
        <v>87.497600000000006</v>
      </c>
      <c r="C149" s="16">
        <v>2.3138999999999998</v>
      </c>
      <c r="D149" s="17">
        <v>0.93899999999999995</v>
      </c>
      <c r="E149" s="17">
        <v>2.2563</v>
      </c>
    </row>
    <row r="150" spans="1:5" x14ac:dyDescent="0.35">
      <c r="A150" s="14">
        <v>2041.1420000000001</v>
      </c>
      <c r="B150" s="15">
        <v>89.881100000000004</v>
      </c>
      <c r="C150" s="16">
        <v>2.3138999999999998</v>
      </c>
      <c r="D150" s="17">
        <v>0.94940000000000002</v>
      </c>
      <c r="E150" s="17">
        <v>2.2513999999999998</v>
      </c>
    </row>
    <row r="151" spans="1:5" x14ac:dyDescent="0.35">
      <c r="A151" s="14">
        <v>2041.2944</v>
      </c>
      <c r="B151" s="15">
        <v>92.294200000000004</v>
      </c>
      <c r="C151" s="16">
        <v>2.3180999999999998</v>
      </c>
      <c r="D151" s="17">
        <v>0.94940000000000002</v>
      </c>
      <c r="E151" s="17">
        <v>2.2559999999999998</v>
      </c>
    </row>
    <row r="152" spans="1:5" x14ac:dyDescent="0.35">
      <c r="A152" s="14">
        <v>2041.4467999999999</v>
      </c>
      <c r="B152" s="15">
        <v>96.729200000000006</v>
      </c>
      <c r="C152" s="16">
        <v>2.3054000000000001</v>
      </c>
      <c r="D152" s="17">
        <v>0.94799999999999995</v>
      </c>
      <c r="E152" s="17">
        <v>2.2562000000000002</v>
      </c>
    </row>
    <row r="153" spans="1:5" x14ac:dyDescent="0.35">
      <c r="A153" s="14">
        <v>2041.5992000000001</v>
      </c>
      <c r="B153" s="15">
        <v>93.418599999999998</v>
      </c>
      <c r="C153" s="16">
        <v>2.2858999999999998</v>
      </c>
      <c r="D153" s="17">
        <v>0.92959999999999998</v>
      </c>
      <c r="E153" s="17">
        <v>2.2465000000000002</v>
      </c>
    </row>
    <row r="154" spans="1:5" x14ac:dyDescent="0.35">
      <c r="A154" s="14">
        <v>2041.7516000000001</v>
      </c>
      <c r="B154" s="15">
        <v>87.855099999999993</v>
      </c>
      <c r="C154" s="16">
        <v>2.2816999999999998</v>
      </c>
      <c r="D154" s="17">
        <v>0.91339999999999999</v>
      </c>
      <c r="E154" s="17">
        <v>2.2450999999999999</v>
      </c>
    </row>
    <row r="155" spans="1:5" x14ac:dyDescent="0.35">
      <c r="A155" s="14">
        <v>2041.9041</v>
      </c>
      <c r="B155" s="15">
        <v>83.012699999999995</v>
      </c>
      <c r="C155" s="16">
        <v>2.2648999999999999</v>
      </c>
      <c r="D155" s="17">
        <v>0.90359999999999996</v>
      </c>
      <c r="E155" s="17">
        <v>2.2395999999999998</v>
      </c>
    </row>
    <row r="156" spans="1:5" x14ac:dyDescent="0.35">
      <c r="A156" s="14">
        <v>2042.0563999999999</v>
      </c>
      <c r="B156" s="15">
        <v>83.751800000000003</v>
      </c>
      <c r="C156" s="16">
        <v>2.2139000000000002</v>
      </c>
      <c r="D156" s="17">
        <v>0.88229999999999997</v>
      </c>
      <c r="E156" s="17">
        <v>2.2442000000000002</v>
      </c>
    </row>
    <row r="157" spans="1:5" x14ac:dyDescent="0.35">
      <c r="A157" s="14">
        <v>2042.2086999999999</v>
      </c>
      <c r="B157" s="15">
        <v>83.839500000000001</v>
      </c>
      <c r="C157" s="16">
        <v>2.2299000000000002</v>
      </c>
      <c r="D157" s="17">
        <v>0.88229999999999997</v>
      </c>
      <c r="E157" s="17">
        <v>2.2463000000000002</v>
      </c>
    </row>
    <row r="158" spans="1:5" x14ac:dyDescent="0.35">
      <c r="A158" s="14">
        <v>2042.3612000000001</v>
      </c>
      <c r="B158" s="15">
        <v>84.696399999999997</v>
      </c>
      <c r="C158" s="16">
        <v>2.2578</v>
      </c>
      <c r="D158" s="17">
        <v>0.93720000000000003</v>
      </c>
      <c r="E158" s="17">
        <v>2.2698</v>
      </c>
    </row>
    <row r="159" spans="1:5" x14ac:dyDescent="0.35">
      <c r="A159" s="14">
        <v>2042.5135</v>
      </c>
      <c r="B159" s="15">
        <v>81.848600000000005</v>
      </c>
      <c r="C159" s="16">
        <v>2.2818000000000001</v>
      </c>
      <c r="D159" s="17">
        <v>0.9728</v>
      </c>
      <c r="E159" s="17">
        <v>2.2703000000000002</v>
      </c>
    </row>
    <row r="160" spans="1:5" x14ac:dyDescent="0.35">
      <c r="A160" s="14">
        <v>2042.6659999999999</v>
      </c>
      <c r="B160" s="15">
        <v>81.656899999999993</v>
      </c>
      <c r="C160" s="16">
        <v>2.3269000000000002</v>
      </c>
      <c r="D160" s="17">
        <v>0.95030000000000003</v>
      </c>
      <c r="E160" s="17">
        <v>2.1960999999999999</v>
      </c>
    </row>
    <row r="161" spans="1:5" x14ac:dyDescent="0.35">
      <c r="A161" s="14">
        <v>2042.8184000000001</v>
      </c>
      <c r="B161" s="15">
        <v>78.524000000000001</v>
      </c>
      <c r="C161" s="16">
        <v>2.3666</v>
      </c>
      <c r="D161" s="17">
        <v>0.9829</v>
      </c>
      <c r="E161" s="17">
        <v>2.1556999999999999</v>
      </c>
    </row>
    <row r="162" spans="1:5" x14ac:dyDescent="0.35">
      <c r="A162" s="14">
        <v>2042.9708000000001</v>
      </c>
      <c r="B162" s="15">
        <v>80.532899999999998</v>
      </c>
      <c r="C162" s="16">
        <v>2.3889999999999998</v>
      </c>
      <c r="D162" s="17">
        <v>0.9829</v>
      </c>
      <c r="E162" s="17">
        <v>2.1598999999999999</v>
      </c>
    </row>
    <row r="163" spans="1:5" x14ac:dyDescent="0.35">
      <c r="A163" s="14">
        <v>2043.1232</v>
      </c>
      <c r="B163" s="15">
        <v>83.557199999999995</v>
      </c>
      <c r="C163" s="16">
        <v>2.3843999999999999</v>
      </c>
      <c r="D163" s="17">
        <v>0.9879</v>
      </c>
      <c r="E163" s="17">
        <v>2.2208000000000001</v>
      </c>
    </row>
    <row r="164" spans="1:5" x14ac:dyDescent="0.35">
      <c r="A164" s="14">
        <v>2043.2755999999999</v>
      </c>
      <c r="B164" s="15">
        <v>85.680999999999997</v>
      </c>
      <c r="C164" s="16">
        <v>2.3832</v>
      </c>
      <c r="D164" s="17">
        <v>1.014</v>
      </c>
      <c r="E164" s="17">
        <v>2.2452000000000001</v>
      </c>
    </row>
    <row r="165" spans="1:5" x14ac:dyDescent="0.35">
      <c r="A165" s="14">
        <v>2043.4280000000001</v>
      </c>
      <c r="B165" s="15">
        <v>84.617099999999994</v>
      </c>
      <c r="C165" s="16">
        <v>2.3706999999999998</v>
      </c>
      <c r="D165" s="17">
        <v>1.0125999999999999</v>
      </c>
      <c r="E165" s="17">
        <v>2.2494000000000001</v>
      </c>
    </row>
    <row r="166" spans="1:5" x14ac:dyDescent="0.35">
      <c r="A166" s="14">
        <v>2043.5804000000001</v>
      </c>
      <c r="B166" s="15">
        <v>79.929100000000005</v>
      </c>
      <c r="C166" s="16">
        <v>2.3660999999999999</v>
      </c>
      <c r="D166" s="17">
        <v>1.01</v>
      </c>
      <c r="E166" s="17">
        <v>2.2557999999999998</v>
      </c>
    </row>
    <row r="167" spans="1:5" x14ac:dyDescent="0.35">
      <c r="A167" s="14">
        <v>2043.7328</v>
      </c>
      <c r="B167" s="15">
        <v>79.839600000000004</v>
      </c>
      <c r="C167" s="16">
        <v>2.3414999999999999</v>
      </c>
      <c r="D167" s="17">
        <v>1.01</v>
      </c>
      <c r="E167" s="17">
        <v>2.2623000000000002</v>
      </c>
    </row>
    <row r="168" spans="1:5" x14ac:dyDescent="0.35">
      <c r="A168" s="14">
        <v>2043.8852999999999</v>
      </c>
      <c r="B168" s="15">
        <v>80.173500000000004</v>
      </c>
      <c r="C168" s="16">
        <v>2.3329</v>
      </c>
      <c r="D168" s="17">
        <v>0.98440000000000005</v>
      </c>
      <c r="E168" s="17">
        <v>2.2585000000000002</v>
      </c>
    </row>
    <row r="169" spans="1:5" x14ac:dyDescent="0.35">
      <c r="A169" s="14">
        <v>2044.0376000000001</v>
      </c>
      <c r="B169" s="15">
        <v>80.829400000000007</v>
      </c>
      <c r="C169" s="16">
        <v>2.3340999999999998</v>
      </c>
      <c r="D169" s="17">
        <v>0.95409999999999995</v>
      </c>
      <c r="E169" s="17">
        <v>2.2444000000000002</v>
      </c>
    </row>
    <row r="170" spans="1:5" x14ac:dyDescent="0.35">
      <c r="A170" s="14">
        <v>2044.1899000000001</v>
      </c>
      <c r="B170" s="15">
        <v>81.6113</v>
      </c>
      <c r="C170" s="16">
        <v>2.3496999999999999</v>
      </c>
      <c r="D170" s="17">
        <v>0.95640000000000003</v>
      </c>
      <c r="E170" s="17">
        <v>2.2231999999999998</v>
      </c>
    </row>
    <row r="171" spans="1:5" x14ac:dyDescent="0.35">
      <c r="A171" s="14">
        <v>2044.3424</v>
      </c>
      <c r="B171" s="15">
        <v>81.846900000000005</v>
      </c>
      <c r="C171" s="16">
        <v>2.3540000000000001</v>
      </c>
      <c r="D171" s="17">
        <v>0.96360000000000001</v>
      </c>
      <c r="E171" s="17">
        <v>2.2212999999999998</v>
      </c>
    </row>
    <row r="172" spans="1:5" x14ac:dyDescent="0.35">
      <c r="A172" s="14">
        <v>2044.4947999999999</v>
      </c>
      <c r="B172" s="15">
        <v>83.318399999999997</v>
      </c>
      <c r="C172" s="16">
        <v>2.3525</v>
      </c>
      <c r="D172" s="17">
        <v>0.96360000000000001</v>
      </c>
      <c r="E172" s="17">
        <v>2.2103999999999999</v>
      </c>
    </row>
    <row r="173" spans="1:5" x14ac:dyDescent="0.35">
      <c r="A173" s="14">
        <v>2044.6472000000001</v>
      </c>
      <c r="B173" s="15">
        <v>84.166200000000003</v>
      </c>
      <c r="C173" s="16">
        <v>2.3856000000000002</v>
      </c>
      <c r="D173" s="17">
        <v>0.97270000000000001</v>
      </c>
      <c r="E173" s="17">
        <v>2.2153</v>
      </c>
    </row>
    <row r="174" spans="1:5" x14ac:dyDescent="0.35">
      <c r="A174" s="14">
        <v>2044.7996000000001</v>
      </c>
      <c r="B174" s="15">
        <v>85.6327</v>
      </c>
      <c r="C174" s="16">
        <v>2.3820000000000001</v>
      </c>
      <c r="D174" s="17">
        <v>0.98719999999999997</v>
      </c>
      <c r="E174" s="17">
        <v>2.2256</v>
      </c>
    </row>
    <row r="175" spans="1:5" x14ac:dyDescent="0.35">
      <c r="A175" s="14">
        <v>2044.952</v>
      </c>
      <c r="B175" s="15">
        <v>86.287199999999999</v>
      </c>
      <c r="C175" s="16">
        <v>2.3509000000000002</v>
      </c>
      <c r="D175" s="17">
        <v>0.95640000000000003</v>
      </c>
      <c r="E175" s="17">
        <v>2.2345999999999999</v>
      </c>
    </row>
    <row r="176" spans="1:5" x14ac:dyDescent="0.35">
      <c r="A176" s="14">
        <v>2045.1043999999999</v>
      </c>
      <c r="B176" s="15">
        <v>86.609300000000005</v>
      </c>
      <c r="C176" s="16">
        <v>2.3487</v>
      </c>
      <c r="D176" s="17">
        <v>0.93520000000000003</v>
      </c>
      <c r="E176" s="17">
        <v>2.2248000000000001</v>
      </c>
    </row>
    <row r="177" spans="1:7" x14ac:dyDescent="0.35">
      <c r="A177" s="14">
        <v>2045.2568000000001</v>
      </c>
      <c r="B177" s="15">
        <v>83.805999999999997</v>
      </c>
      <c r="C177" s="16">
        <v>2.3241000000000001</v>
      </c>
      <c r="D177" s="17">
        <v>0.93520000000000003</v>
      </c>
      <c r="E177" s="17">
        <v>2.2187999999999999</v>
      </c>
    </row>
    <row r="178" spans="1:7" x14ac:dyDescent="0.35">
      <c r="A178" s="14">
        <v>2045.4092000000001</v>
      </c>
      <c r="B178" s="15">
        <v>79.623699999999999</v>
      </c>
      <c r="C178" s="16">
        <v>2.2961</v>
      </c>
      <c r="D178" s="17">
        <v>0.94310000000000005</v>
      </c>
      <c r="E178" s="17">
        <v>2.2351999999999999</v>
      </c>
    </row>
    <row r="179" spans="1:7" x14ac:dyDescent="0.35">
      <c r="A179" s="14">
        <v>2045.5616</v>
      </c>
      <c r="B179" s="15">
        <v>77.100499999999997</v>
      </c>
      <c r="C179" s="16">
        <v>2.3151999999999999</v>
      </c>
      <c r="D179" s="17">
        <v>0.91390000000000005</v>
      </c>
      <c r="E179" s="17">
        <v>2.2038000000000002</v>
      </c>
    </row>
    <row r="180" spans="1:7" x14ac:dyDescent="0.35">
      <c r="A180" s="14">
        <v>2045.7139999999999</v>
      </c>
      <c r="B180" s="15">
        <v>75.945800000000006</v>
      </c>
      <c r="C180" s="16">
        <v>2.3347000000000002</v>
      </c>
      <c r="D180" s="17">
        <v>0.92390000000000005</v>
      </c>
      <c r="E180" s="17">
        <v>2.1190000000000002</v>
      </c>
    </row>
    <row r="181" spans="1:7" x14ac:dyDescent="0.35">
      <c r="A181" s="14">
        <v>2045.8665000000001</v>
      </c>
      <c r="B181" s="15">
        <v>76.397099999999995</v>
      </c>
      <c r="C181" s="16">
        <v>2.3542000000000001</v>
      </c>
      <c r="D181" s="17">
        <v>0.92530000000000001</v>
      </c>
      <c r="E181" s="17">
        <v>2.0691000000000002</v>
      </c>
    </row>
    <row r="182" spans="1:7" x14ac:dyDescent="0.35">
      <c r="A182" s="14">
        <v>2046.0188000000001</v>
      </c>
      <c r="B182" s="15">
        <v>74.155500000000004</v>
      </c>
      <c r="C182" s="16">
        <v>2.3881000000000001</v>
      </c>
      <c r="D182" s="17">
        <v>0.94820000000000004</v>
      </c>
      <c r="E182" s="17">
        <v>2.1067</v>
      </c>
    </row>
    <row r="183" spans="1:7" x14ac:dyDescent="0.35">
      <c r="A183" s="14">
        <v>2046.1711</v>
      </c>
      <c r="B183" s="15">
        <v>73.332099999999997</v>
      </c>
      <c r="C183" s="16">
        <v>2.3927999999999998</v>
      </c>
      <c r="D183" s="17">
        <v>0.98229999999999995</v>
      </c>
      <c r="E183" s="17">
        <v>2.1741999999999999</v>
      </c>
    </row>
    <row r="184" spans="1:7" x14ac:dyDescent="0.35">
      <c r="A184" s="14">
        <v>2046.3235999999999</v>
      </c>
      <c r="B184" s="15">
        <v>74.853499999999997</v>
      </c>
      <c r="C184" s="16">
        <v>2.4843999999999999</v>
      </c>
      <c r="D184" s="17">
        <v>1.0164</v>
      </c>
      <c r="E184" s="17">
        <v>2.2231999999999998</v>
      </c>
    </row>
    <row r="185" spans="1:7" x14ac:dyDescent="0.35">
      <c r="A185" s="14">
        <v>2046.4760000000001</v>
      </c>
      <c r="B185" s="15">
        <v>78.535399999999996</v>
      </c>
      <c r="C185" s="16">
        <v>2.4963000000000002</v>
      </c>
      <c r="D185" s="17">
        <v>1.0093000000000001</v>
      </c>
      <c r="E185" s="17">
        <v>2.2517</v>
      </c>
    </row>
    <row r="186" spans="1:7" x14ac:dyDescent="0.35">
      <c r="A186" s="14">
        <v>2046.6284000000001</v>
      </c>
      <c r="B186" s="15">
        <v>84.643299999999996</v>
      </c>
      <c r="C186" s="16">
        <v>2.4916999999999998</v>
      </c>
      <c r="D186" s="17">
        <v>1.0093000000000001</v>
      </c>
      <c r="E186" s="17">
        <v>2.2623000000000002</v>
      </c>
    </row>
    <row r="187" spans="1:7" x14ac:dyDescent="0.35">
      <c r="A187" s="14">
        <v>2046.7808</v>
      </c>
      <c r="B187" s="15">
        <v>87.921999999999997</v>
      </c>
      <c r="C187" s="16">
        <v>2.4700000000000002</v>
      </c>
      <c r="D187" s="17">
        <v>1.0212000000000001</v>
      </c>
      <c r="E187" s="17">
        <v>2.2801</v>
      </c>
    </row>
    <row r="188" spans="1:7" x14ac:dyDescent="0.35">
      <c r="A188" s="14">
        <v>2046.9331999999999</v>
      </c>
      <c r="B188" s="15">
        <v>90.7744</v>
      </c>
      <c r="C188" s="16">
        <v>2.5093000000000001</v>
      </c>
      <c r="D188" s="17">
        <v>1.0296000000000001</v>
      </c>
      <c r="E188" s="17">
        <v>2.2957000000000001</v>
      </c>
    </row>
    <row r="189" spans="1:7" x14ac:dyDescent="0.35">
      <c r="A189" s="14">
        <v>2047.0856000000001</v>
      </c>
      <c r="B189" s="15">
        <v>83.395799999999994</v>
      </c>
      <c r="C189" s="16">
        <v>2.4925999999999999</v>
      </c>
      <c r="D189" s="17">
        <v>1.0195000000000001</v>
      </c>
      <c r="E189" s="17">
        <v>2.3473000000000002</v>
      </c>
    </row>
    <row r="190" spans="1:7" x14ac:dyDescent="0.35">
      <c r="A190" s="14">
        <v>2047.2380000000001</v>
      </c>
      <c r="B190" s="15">
        <v>73.6203</v>
      </c>
      <c r="C190" s="16">
        <v>2.4300999999999999</v>
      </c>
      <c r="D190" s="17">
        <v>1.0256000000000001</v>
      </c>
      <c r="E190" s="17">
        <v>2.3980999999999999</v>
      </c>
      <c r="F190" s="46"/>
      <c r="G190" s="42"/>
    </row>
    <row r="191" spans="1:7" x14ac:dyDescent="0.35">
      <c r="A191" s="14">
        <v>2047.3904</v>
      </c>
      <c r="B191" s="15">
        <v>65.869200000000006</v>
      </c>
      <c r="C191" s="16">
        <v>2.4529000000000001</v>
      </c>
      <c r="D191" s="17">
        <v>1.0256000000000001</v>
      </c>
      <c r="E191" s="17">
        <v>2.3660000000000001</v>
      </c>
      <c r="F191" s="46"/>
      <c r="G191" s="42"/>
    </row>
    <row r="192" spans="1:7" x14ac:dyDescent="0.35">
      <c r="A192" s="14">
        <v>2047.5427999999999</v>
      </c>
      <c r="B192" s="15">
        <v>70.673000000000002</v>
      </c>
      <c r="C192" s="16">
        <v>2.4594999999999998</v>
      </c>
      <c r="D192" s="17">
        <v>1.087</v>
      </c>
      <c r="E192" s="17">
        <v>2.3062</v>
      </c>
      <c r="F192" s="46"/>
      <c r="G192" s="42"/>
    </row>
    <row r="193" spans="1:11" x14ac:dyDescent="0.35">
      <c r="A193" s="14">
        <v>2047.6952000000001</v>
      </c>
      <c r="B193" s="15">
        <v>77.589100000000002</v>
      </c>
      <c r="C193" s="16">
        <v>2.4843000000000002</v>
      </c>
      <c r="D193" s="17">
        <v>1.1031</v>
      </c>
      <c r="E193" s="17">
        <v>2.2595000000000001</v>
      </c>
      <c r="F193" s="46"/>
      <c r="G193" s="42"/>
    </row>
    <row r="194" spans="1:11" x14ac:dyDescent="0.35">
      <c r="A194" s="14">
        <v>2047.8477</v>
      </c>
      <c r="B194" s="15">
        <v>83.018299999999996</v>
      </c>
      <c r="C194" s="16">
        <v>2.5226000000000002</v>
      </c>
      <c r="D194" s="17">
        <v>1.1279999999999999</v>
      </c>
      <c r="E194" s="17">
        <v>2.2595999999999998</v>
      </c>
      <c r="F194" s="46"/>
      <c r="G194" s="42"/>
    </row>
    <row r="195" spans="1:11" x14ac:dyDescent="0.35">
      <c r="A195" s="30">
        <v>2048</v>
      </c>
      <c r="B195" s="29">
        <v>79.9803</v>
      </c>
      <c r="C195" s="31">
        <v>2.5301999999999998</v>
      </c>
      <c r="D195" s="32">
        <v>1.1380999999999999</v>
      </c>
      <c r="E195" s="32">
        <v>2.2724000000000002</v>
      </c>
      <c r="F195" s="47" t="s">
        <v>6</v>
      </c>
      <c r="G195" s="34">
        <v>0.243612903225806</v>
      </c>
      <c r="I195" s="34">
        <v>2943375206.5640001</v>
      </c>
      <c r="J195" s="34">
        <v>10623204644.2773</v>
      </c>
      <c r="K195" s="34">
        <v>15400468737.202</v>
      </c>
    </row>
    <row r="196" spans="1:11" x14ac:dyDescent="0.35">
      <c r="A196" s="30">
        <v>2048.1523000000002</v>
      </c>
      <c r="B196" s="29">
        <v>77.081000000000003</v>
      </c>
      <c r="C196" s="31">
        <v>2.5352000000000001</v>
      </c>
      <c r="D196" s="32">
        <v>1.1380999999999999</v>
      </c>
      <c r="E196" s="43">
        <v>2.3001</v>
      </c>
      <c r="F196" s="47"/>
      <c r="G196" s="34">
        <v>0.225741935483871</v>
      </c>
      <c r="I196" s="34">
        <v>2979254230.1609998</v>
      </c>
      <c r="J196" s="34">
        <v>10810953542.356001</v>
      </c>
      <c r="K196" s="34">
        <v>15828321141.0716</v>
      </c>
    </row>
    <row r="197" spans="1:11" x14ac:dyDescent="0.35">
      <c r="A197" s="30">
        <v>2048.3047000000001</v>
      </c>
      <c r="B197" s="29">
        <v>72.026399999999995</v>
      </c>
      <c r="C197" s="31">
        <v>2.4733000000000001</v>
      </c>
      <c r="D197" s="32">
        <v>1.0899000000000001</v>
      </c>
      <c r="E197" s="43">
        <v>2.3275999999999999</v>
      </c>
      <c r="F197" s="47"/>
      <c r="G197" s="34">
        <v>0.20799999999999999</v>
      </c>
      <c r="I197" s="34">
        <v>2764914166.4759998</v>
      </c>
      <c r="J197" s="34">
        <v>10551872500.796</v>
      </c>
      <c r="K197" s="34">
        <v>16005149544.310301</v>
      </c>
    </row>
    <row r="198" spans="1:11" x14ac:dyDescent="0.35">
      <c r="A198" s="30">
        <v>2048.4573</v>
      </c>
      <c r="B198" s="29">
        <v>68.925600000000003</v>
      </c>
      <c r="C198" s="31">
        <v>2.452</v>
      </c>
      <c r="D198" s="32">
        <v>1.0819000000000001</v>
      </c>
      <c r="E198" s="43">
        <v>2.3254999999999999</v>
      </c>
      <c r="F198" s="47"/>
      <c r="G198" s="34">
        <v>0.209354838709677</v>
      </c>
      <c r="I198" s="34">
        <v>2722015447.0549998</v>
      </c>
      <c r="J198" s="34">
        <v>10352259022.5933</v>
      </c>
      <c r="K198" s="34">
        <v>15851172351.219</v>
      </c>
    </row>
    <row r="199" spans="1:11" x14ac:dyDescent="0.35">
      <c r="A199" s="30">
        <v>2048.6095999999998</v>
      </c>
      <c r="B199" s="29">
        <v>69.450800000000001</v>
      </c>
      <c r="C199" s="31">
        <v>2.4058999999999999</v>
      </c>
      <c r="D199" s="32">
        <v>1.0835999999999999</v>
      </c>
      <c r="E199" s="43">
        <v>2.3239999999999998</v>
      </c>
      <c r="F199" s="47"/>
      <c r="G199" s="34">
        <v>0.21032258064516099</v>
      </c>
      <c r="I199" s="34">
        <v>2728815143.04</v>
      </c>
      <c r="J199" s="34">
        <v>9813716387.7199993</v>
      </c>
      <c r="K199" s="34">
        <v>15492621382.186701</v>
      </c>
    </row>
    <row r="200" spans="1:11" x14ac:dyDescent="0.35">
      <c r="A200" s="30">
        <v>2048.7620000000002</v>
      </c>
      <c r="B200" s="29">
        <v>68.107799999999997</v>
      </c>
      <c r="C200" s="31">
        <v>2.4344000000000001</v>
      </c>
      <c r="D200" s="32">
        <v>1.0795999999999999</v>
      </c>
      <c r="E200" s="43">
        <v>2.3315000000000001</v>
      </c>
      <c r="F200" s="47"/>
      <c r="G200" s="34">
        <v>0.20548387096774201</v>
      </c>
      <c r="I200" s="34">
        <v>2717447557.04</v>
      </c>
      <c r="J200" s="34">
        <v>10193912874.4533</v>
      </c>
      <c r="K200" s="34">
        <v>15834224025.3587</v>
      </c>
    </row>
    <row r="201" spans="1:11" x14ac:dyDescent="0.35">
      <c r="A201" s="30">
        <v>2048.9142999999999</v>
      </c>
      <c r="B201" s="29">
        <v>70.877399999999994</v>
      </c>
      <c r="C201" s="31">
        <v>2.4047999999999998</v>
      </c>
      <c r="D201" s="32">
        <v>1.0795999999999999</v>
      </c>
      <c r="E201" s="43">
        <v>2.3266</v>
      </c>
      <c r="F201" s="47"/>
      <c r="G201" s="34">
        <v>0.20864516129032301</v>
      </c>
      <c r="I201" s="34">
        <v>2711736429.8559999</v>
      </c>
      <c r="J201" s="34">
        <v>9839225895.7226601</v>
      </c>
      <c r="K201" s="34">
        <v>15544594774.962</v>
      </c>
    </row>
    <row r="202" spans="1:11" x14ac:dyDescent="0.35">
      <c r="A202" s="30">
        <v>2049.0668999999998</v>
      </c>
      <c r="B202" s="29">
        <v>71.427199999999999</v>
      </c>
      <c r="C202" s="31">
        <v>2.4157000000000002</v>
      </c>
      <c r="D202" s="32">
        <v>1.1667000000000001</v>
      </c>
      <c r="E202" s="43">
        <v>2.3020999999999998</v>
      </c>
      <c r="F202" s="47"/>
      <c r="G202" s="34">
        <v>0.22445161290322599</v>
      </c>
      <c r="I202" s="34">
        <v>3133592943.6690001</v>
      </c>
      <c r="J202" s="34">
        <v>9256025775.7369995</v>
      </c>
      <c r="K202" s="34">
        <v>14849099144.171</v>
      </c>
    </row>
    <row r="203" spans="1:11" x14ac:dyDescent="0.35">
      <c r="A203" s="30">
        <v>2049.2192</v>
      </c>
      <c r="B203" s="29">
        <v>75.668199999999999</v>
      </c>
      <c r="C203" s="31">
        <v>2.4140000000000001</v>
      </c>
      <c r="D203" s="32">
        <v>1.0278</v>
      </c>
      <c r="E203" s="43">
        <v>2.2888000000000002</v>
      </c>
      <c r="F203" s="47"/>
      <c r="G203" s="34">
        <v>0.233032258064516</v>
      </c>
      <c r="I203" s="34">
        <v>2417826156.1919999</v>
      </c>
      <c r="J203" s="34">
        <v>10113975756.544001</v>
      </c>
      <c r="K203" s="34">
        <v>15241929541.952801</v>
      </c>
    </row>
    <row r="204" spans="1:11" x14ac:dyDescent="0.35">
      <c r="A204" s="30">
        <v>2049.3715999999999</v>
      </c>
      <c r="B204" s="29">
        <v>76.474699999999999</v>
      </c>
      <c r="C204" s="31">
        <v>2.4245999999999999</v>
      </c>
      <c r="D204" s="32">
        <v>1.0852999999999999</v>
      </c>
      <c r="E204" s="43">
        <v>2.2856999999999998</v>
      </c>
      <c r="F204" s="47"/>
      <c r="G204" s="34">
        <v>0.235032258064516</v>
      </c>
      <c r="I204" s="34">
        <v>2692271378.9130001</v>
      </c>
      <c r="J204" s="34">
        <v>9847215498.3279991</v>
      </c>
      <c r="K204" s="34">
        <v>15031612604.322399</v>
      </c>
    </row>
    <row r="205" spans="1:11" x14ac:dyDescent="0.35">
      <c r="A205" s="30">
        <v>2049.5239000000001</v>
      </c>
      <c r="B205" s="29">
        <v>77.935400000000001</v>
      </c>
      <c r="C205" s="31">
        <v>2.4487000000000001</v>
      </c>
      <c r="D205" s="32">
        <v>1.0899000000000001</v>
      </c>
      <c r="E205" s="43">
        <v>2.2976999999999999</v>
      </c>
      <c r="F205" s="47"/>
      <c r="G205" s="34">
        <v>0.22729032258064499</v>
      </c>
      <c r="I205" s="34">
        <v>2729396494.3769999</v>
      </c>
      <c r="J205" s="34">
        <v>10138116458.277</v>
      </c>
      <c r="K205" s="34">
        <v>15361925666.735701</v>
      </c>
    </row>
    <row r="206" spans="1:11" x14ac:dyDescent="0.35">
      <c r="A206" s="30">
        <v>2049.6765</v>
      </c>
      <c r="B206" s="29">
        <v>73.395700000000005</v>
      </c>
      <c r="C206" s="31">
        <v>2.4655</v>
      </c>
      <c r="D206" s="32">
        <v>1.0899000000000001</v>
      </c>
      <c r="E206" s="43">
        <v>2.3073000000000001</v>
      </c>
      <c r="F206" s="47"/>
      <c r="G206" s="34">
        <v>0.22109677419354801</v>
      </c>
      <c r="I206" s="34">
        <v>2740800161.6729999</v>
      </c>
      <c r="J206" s="34">
        <v>10370961798.261</v>
      </c>
      <c r="K206" s="34">
        <v>15628877213.796301</v>
      </c>
    </row>
    <row r="207" spans="1:11" x14ac:dyDescent="0.35">
      <c r="A207" s="30">
        <v>2049.8289</v>
      </c>
      <c r="B207" s="29">
        <v>67.2483</v>
      </c>
      <c r="C207" s="31">
        <v>2.4563000000000001</v>
      </c>
      <c r="D207" s="32">
        <v>1.0964</v>
      </c>
      <c r="E207" s="43">
        <v>2.3237999999999999</v>
      </c>
      <c r="F207" s="47"/>
      <c r="G207" s="34">
        <v>0.210451612903226</v>
      </c>
      <c r="I207" s="34">
        <v>2793423620.448</v>
      </c>
      <c r="J207" s="34">
        <v>10295872610.358</v>
      </c>
      <c r="K207" s="34">
        <v>15792826594.246099</v>
      </c>
    </row>
    <row r="208" spans="1:11" x14ac:dyDescent="0.35">
      <c r="A208" s="30">
        <v>2049.9812000000002</v>
      </c>
      <c r="B208" s="29">
        <v>66.419300000000007</v>
      </c>
      <c r="C208" s="31">
        <v>2.4369000000000001</v>
      </c>
      <c r="D208" s="32">
        <v>1.1000000000000001</v>
      </c>
      <c r="E208" s="43">
        <v>2.3025000000000002</v>
      </c>
      <c r="F208" s="47"/>
      <c r="G208" s="34">
        <v>0.22419354838709701</v>
      </c>
      <c r="I208" s="34">
        <v>2786025000</v>
      </c>
      <c r="J208" s="34">
        <v>9958653907.0249996</v>
      </c>
      <c r="K208" s="34">
        <v>15304219426.8367</v>
      </c>
    </row>
    <row r="209" spans="1:11" x14ac:dyDescent="0.35">
      <c r="A209" s="30">
        <v>2050.1334999999999</v>
      </c>
      <c r="B209" s="29">
        <v>68.505099999999999</v>
      </c>
      <c r="C209" s="31">
        <v>2.4769999999999999</v>
      </c>
      <c r="D209" s="32">
        <v>1.2361</v>
      </c>
      <c r="E209" s="43">
        <v>2.2886000000000002</v>
      </c>
      <c r="F209" s="47"/>
      <c r="G209" s="34">
        <v>0.23316129032258001</v>
      </c>
      <c r="I209" s="34">
        <v>3496850830.4060001</v>
      </c>
      <c r="J209" s="34">
        <v>9379303895.5253391</v>
      </c>
      <c r="K209" s="34">
        <v>14760874640.459</v>
      </c>
    </row>
    <row r="210" spans="1:11" x14ac:dyDescent="0.35">
      <c r="A210" s="30">
        <v>2050.2858999999999</v>
      </c>
      <c r="B210" s="29">
        <v>75.245099999999994</v>
      </c>
      <c r="C210" s="31">
        <v>2.4691999999999998</v>
      </c>
      <c r="D210" s="32">
        <v>1.2232000000000001</v>
      </c>
      <c r="E210" s="43">
        <v>2.2711000000000001</v>
      </c>
      <c r="F210" s="47"/>
      <c r="G210" s="34">
        <v>0.24445161290322601</v>
      </c>
      <c r="I210" s="34">
        <v>3398061244.8639998</v>
      </c>
      <c r="J210" s="34">
        <v>9316031729.8186607</v>
      </c>
      <c r="K210" s="34">
        <v>14517181614.944599</v>
      </c>
    </row>
    <row r="211" spans="1:11" x14ac:dyDescent="0.35">
      <c r="A211" s="30">
        <v>2050.4385000000002</v>
      </c>
      <c r="B211" s="29">
        <v>74.799499999999995</v>
      </c>
      <c r="C211" s="31">
        <v>2.4700000000000002</v>
      </c>
      <c r="D211" s="32">
        <v>1.2232000000000001</v>
      </c>
      <c r="E211" s="43">
        <v>2.2683</v>
      </c>
      <c r="F211" s="47"/>
      <c r="G211" s="34">
        <v>0.246258064516129</v>
      </c>
      <c r="I211" s="34">
        <v>3393871833.7919998</v>
      </c>
      <c r="J211" s="34">
        <v>9313509024.9440002</v>
      </c>
      <c r="K211" s="34">
        <v>14484485007.5243</v>
      </c>
    </row>
    <row r="212" spans="1:11" x14ac:dyDescent="0.35">
      <c r="A212" s="30">
        <v>2050.5907999999999</v>
      </c>
      <c r="B212" s="29">
        <v>73.994200000000006</v>
      </c>
      <c r="C212" s="31">
        <v>2.4660000000000002</v>
      </c>
      <c r="D212" s="32">
        <v>1.2186999999999999</v>
      </c>
      <c r="E212" s="43">
        <v>2.2564000000000002</v>
      </c>
      <c r="F212" s="47"/>
      <c r="G212" s="34">
        <v>0.25393548387096798</v>
      </c>
      <c r="I212" s="34">
        <v>3351272272.5159998</v>
      </c>
      <c r="J212" s="34">
        <v>9253157368.3786697</v>
      </c>
      <c r="K212" s="34">
        <v>14316272301.7008</v>
      </c>
    </row>
    <row r="213" spans="1:11" x14ac:dyDescent="0.35">
      <c r="A213" s="30">
        <v>2050.7431999999999</v>
      </c>
      <c r="B213" s="29">
        <v>71.075500000000005</v>
      </c>
      <c r="C213" s="31">
        <v>2.4636</v>
      </c>
      <c r="D213" s="32">
        <v>1.1623000000000001</v>
      </c>
      <c r="E213" s="43">
        <v>2.2545000000000002</v>
      </c>
      <c r="F213" s="47"/>
      <c r="G213" s="34">
        <v>0.255161290322581</v>
      </c>
      <c r="I213" s="34">
        <v>3045697138.3049998</v>
      </c>
      <c r="J213" s="34">
        <v>9622363604.5799999</v>
      </c>
      <c r="K213" s="34">
        <v>14544160040.3557</v>
      </c>
    </row>
    <row r="214" spans="1:11" x14ac:dyDescent="0.35">
      <c r="A214" s="30">
        <v>2050.8955000000001</v>
      </c>
      <c r="B214" s="29">
        <v>65.547600000000003</v>
      </c>
      <c r="C214" s="31">
        <v>2.3953000000000002</v>
      </c>
      <c r="D214" s="32">
        <v>0.98470000000000002</v>
      </c>
      <c r="E214" s="43">
        <v>2.2566000000000002</v>
      </c>
      <c r="F214" s="47"/>
      <c r="G214" s="34">
        <v>0.25380645161290299</v>
      </c>
      <c r="I214" s="34">
        <v>2188076287.494</v>
      </c>
      <c r="J214" s="34">
        <v>10029721902.302</v>
      </c>
      <c r="K214" s="34">
        <v>14839959224.9928</v>
      </c>
    </row>
    <row r="215" spans="1:11" x14ac:dyDescent="0.35">
      <c r="A215" s="30">
        <v>2051.0481</v>
      </c>
      <c r="B215" s="29">
        <v>62.215600000000002</v>
      </c>
      <c r="C215" s="31">
        <v>2.3517999999999999</v>
      </c>
      <c r="D215" s="32">
        <v>0.99260000000000004</v>
      </c>
      <c r="E215" s="43">
        <v>2.2461000000000002</v>
      </c>
      <c r="F215" s="47"/>
      <c r="G215" s="34">
        <v>0.26058064516128998</v>
      </c>
      <c r="I215" s="34">
        <v>2212980716.4359999</v>
      </c>
      <c r="J215" s="34">
        <v>9472455578.1159992</v>
      </c>
      <c r="K215" s="34">
        <v>14358373068.5695</v>
      </c>
    </row>
    <row r="216" spans="1:11" x14ac:dyDescent="0.35">
      <c r="A216" s="30">
        <v>2051.2004000000002</v>
      </c>
      <c r="B216" s="29">
        <v>58.221600000000002</v>
      </c>
      <c r="C216" s="31">
        <v>2.3363</v>
      </c>
      <c r="D216" s="32">
        <v>0.99260000000000004</v>
      </c>
      <c r="E216" s="43">
        <v>2.2292999999999998</v>
      </c>
      <c r="F216" s="47"/>
      <c r="G216" s="34">
        <v>0.27141935483870999</v>
      </c>
      <c r="I216" s="34">
        <v>2196428436.4679999</v>
      </c>
      <c r="J216" s="34">
        <v>9239611791.6930008</v>
      </c>
      <c r="K216" s="34">
        <v>14037197966.1971</v>
      </c>
    </row>
    <row r="217" spans="1:11" x14ac:dyDescent="0.35">
      <c r="A217" s="30">
        <v>2051.3528000000001</v>
      </c>
      <c r="B217" s="29">
        <v>58.585599999999999</v>
      </c>
      <c r="C217" s="31">
        <v>2.3353999999999999</v>
      </c>
      <c r="D217" s="32">
        <v>1.0268999999999999</v>
      </c>
      <c r="E217" s="43">
        <v>2.2109999999999999</v>
      </c>
      <c r="F217" s="47"/>
      <c r="G217" s="34">
        <v>0.28322580645161299</v>
      </c>
      <c r="I217" s="34">
        <v>2331551701.71</v>
      </c>
      <c r="J217" s="34">
        <v>8950264374.4799995</v>
      </c>
      <c r="K217" s="34">
        <v>13670056022.969999</v>
      </c>
    </row>
    <row r="218" spans="1:11" x14ac:dyDescent="0.35">
      <c r="A218" s="30">
        <v>2051.5050999999999</v>
      </c>
      <c r="B218" s="29">
        <v>61.770899999999997</v>
      </c>
      <c r="C218" s="31">
        <v>2.3012000000000001</v>
      </c>
      <c r="D218" s="32">
        <v>1.0194000000000001</v>
      </c>
      <c r="E218" s="43">
        <v>2.1865999999999999</v>
      </c>
      <c r="F218" s="47"/>
      <c r="G218" s="34">
        <v>0.29896774193548398</v>
      </c>
      <c r="I218" s="34">
        <v>2272263028.776</v>
      </c>
      <c r="J218" s="34">
        <v>8549503142.3360004</v>
      </c>
      <c r="K218" s="34">
        <v>13179936340.449301</v>
      </c>
    </row>
    <row r="219" spans="1:11" x14ac:dyDescent="0.35">
      <c r="A219" s="30">
        <v>2051.6577000000002</v>
      </c>
      <c r="B219" s="29">
        <v>64.378299999999996</v>
      </c>
      <c r="C219" s="31">
        <v>2.3294000000000001</v>
      </c>
      <c r="D219" s="32">
        <v>1.024</v>
      </c>
      <c r="E219" s="43">
        <v>2.1764000000000001</v>
      </c>
      <c r="F219" s="47"/>
      <c r="G219" s="34">
        <v>0.30554838709677401</v>
      </c>
      <c r="I219" s="34">
        <v>2282120806.4000001</v>
      </c>
      <c r="J219" s="34">
        <v>8766545787.2373409</v>
      </c>
      <c r="K219" s="34">
        <v>13249549100.759199</v>
      </c>
    </row>
    <row r="220" spans="1:11" x14ac:dyDescent="0.35">
      <c r="A220" s="37">
        <v>2051.8101000000001</v>
      </c>
      <c r="B220" s="38">
        <v>67.400400000000005</v>
      </c>
      <c r="C220" s="39">
        <v>2.3334000000000001</v>
      </c>
      <c r="D220" s="40">
        <v>1.024</v>
      </c>
      <c r="E220" s="44">
        <v>2.1711</v>
      </c>
      <c r="F220" s="47"/>
      <c r="G220" s="36">
        <v>0.30896774193548399</v>
      </c>
      <c r="H220" s="49" t="s">
        <v>8</v>
      </c>
      <c r="I220" s="36">
        <v>2276563353.5999999</v>
      </c>
      <c r="J220" s="36">
        <v>8785690991.5160007</v>
      </c>
      <c r="K220" s="36">
        <v>13221337115.298599</v>
      </c>
    </row>
    <row r="221" spans="1:11" x14ac:dyDescent="0.35">
      <c r="A221" s="30">
        <v>2051.9623999999999</v>
      </c>
      <c r="B221" s="29">
        <v>66.086799999999997</v>
      </c>
      <c r="C221" s="31">
        <v>2.3687</v>
      </c>
      <c r="D221" s="32">
        <v>1.0370999999999999</v>
      </c>
      <c r="E221" s="43">
        <v>2.1892</v>
      </c>
      <c r="F221" s="47"/>
      <c r="G221" s="34">
        <v>0.29729032258064497</v>
      </c>
      <c r="I221" s="34">
        <v>2354651876.7719998</v>
      </c>
      <c r="J221" s="34">
        <v>9143495493.6520004</v>
      </c>
      <c r="K221" s="34">
        <v>13618827976.2071</v>
      </c>
    </row>
    <row r="222" spans="1:11" x14ac:dyDescent="0.35">
      <c r="A222" s="30">
        <v>2052.1147000000001</v>
      </c>
      <c r="B222" s="29">
        <v>66.378</v>
      </c>
      <c r="C222" s="31">
        <v>2.4445000000000001</v>
      </c>
      <c r="D222" s="32">
        <v>1.1126</v>
      </c>
      <c r="E222" s="43">
        <v>2.2086000000000001</v>
      </c>
      <c r="F222" s="47"/>
      <c r="G222" s="34">
        <v>0.28477419354838701</v>
      </c>
      <c r="I222" s="34">
        <v>2733979029.336</v>
      </c>
      <c r="J222" s="34">
        <v>9552361167.7019997</v>
      </c>
      <c r="K222" s="34">
        <v>14067481191.5818</v>
      </c>
    </row>
    <row r="223" spans="1:11" x14ac:dyDescent="0.35">
      <c r="A223" s="30">
        <v>2052.2671</v>
      </c>
      <c r="B223" s="29">
        <v>63.476700000000001</v>
      </c>
      <c r="C223" s="31">
        <v>2.5493999999999999</v>
      </c>
      <c r="D223" s="32">
        <v>1.2390000000000001</v>
      </c>
      <c r="E223" s="43">
        <v>2.2259000000000002</v>
      </c>
      <c r="F223" s="47"/>
      <c r="G223" s="34">
        <v>0.273612903225806</v>
      </c>
      <c r="I223" s="34">
        <v>3417025833.9000001</v>
      </c>
      <c r="J223" s="34">
        <v>9911069852.1240005</v>
      </c>
      <c r="K223" s="34">
        <v>14467963618.9069</v>
      </c>
    </row>
    <row r="224" spans="1:11" x14ac:dyDescent="0.35">
      <c r="A224" s="30">
        <v>2052.4196999999999</v>
      </c>
      <c r="B224" s="29">
        <v>63.794800000000002</v>
      </c>
      <c r="C224" s="31">
        <v>2.5762</v>
      </c>
      <c r="D224" s="32">
        <v>1.1432</v>
      </c>
      <c r="E224" s="43">
        <v>2.2286999999999999</v>
      </c>
      <c r="F224" s="47"/>
      <c r="G224" s="34">
        <v>0.27180645161290301</v>
      </c>
      <c r="I224" s="34">
        <v>2912701937.0879998</v>
      </c>
      <c r="J224" s="34">
        <v>10907847930.044001</v>
      </c>
      <c r="K224" s="34">
        <v>15185525750.161301</v>
      </c>
    </row>
    <row r="225" spans="1:11" x14ac:dyDescent="0.35">
      <c r="A225" s="30">
        <v>2052.5720000000001</v>
      </c>
      <c r="B225" s="29">
        <v>61.177100000000003</v>
      </c>
      <c r="C225" s="31">
        <v>2.6309999999999998</v>
      </c>
      <c r="D225" s="32">
        <v>1.1806000000000001</v>
      </c>
      <c r="E225" s="43">
        <v>2.2418999999999998</v>
      </c>
      <c r="F225" s="47"/>
      <c r="G225" s="34">
        <v>0.263290322580645</v>
      </c>
      <c r="I225" s="34">
        <v>3124796897.4840002</v>
      </c>
      <c r="J225" s="34">
        <v>11352396882.587999</v>
      </c>
      <c r="K225" s="34">
        <v>15608942764.487301</v>
      </c>
    </row>
    <row r="226" spans="1:11" x14ac:dyDescent="0.35">
      <c r="A226" s="30">
        <v>2052.7244000000001</v>
      </c>
      <c r="B226" s="29">
        <v>62.735500000000002</v>
      </c>
      <c r="C226" s="31">
        <v>2.6602000000000001</v>
      </c>
      <c r="D226" s="32">
        <v>1.1806000000000001</v>
      </c>
      <c r="E226" s="43">
        <v>2.2646000000000002</v>
      </c>
      <c r="F226" s="47"/>
      <c r="G226" s="34">
        <v>0.24864516129032199</v>
      </c>
      <c r="I226" s="34">
        <v>3156436528.8559999</v>
      </c>
      <c r="J226" s="34">
        <v>11817231346.5093</v>
      </c>
      <c r="K226" s="34">
        <v>16134140618.408001</v>
      </c>
    </row>
    <row r="227" spans="1:11" x14ac:dyDescent="0.35">
      <c r="A227" s="30">
        <v>2052.8766999999998</v>
      </c>
      <c r="B227" s="29">
        <v>61.7134</v>
      </c>
      <c r="C227" s="31">
        <v>2.6684000000000001</v>
      </c>
      <c r="D227" s="32">
        <v>1.1497999999999999</v>
      </c>
      <c r="E227" s="43">
        <v>2.3041999999999998</v>
      </c>
      <c r="F227" s="47"/>
      <c r="G227" s="34">
        <v>0.22309677419354901</v>
      </c>
      <c r="I227" s="34">
        <v>3046244660.1680002</v>
      </c>
      <c r="J227" s="34">
        <v>12345070647.0613</v>
      </c>
      <c r="K227" s="34">
        <v>16885806825.960199</v>
      </c>
    </row>
    <row r="228" spans="1:11" x14ac:dyDescent="0.35">
      <c r="A228" s="30">
        <v>2053.0293000000001</v>
      </c>
      <c r="B228" s="29">
        <v>62.954000000000001</v>
      </c>
      <c r="C228" s="31">
        <v>2.6871</v>
      </c>
      <c r="D228" s="32">
        <v>1.1357999999999999</v>
      </c>
      <c r="E228" s="43">
        <v>2.2953000000000001</v>
      </c>
      <c r="F228" s="47"/>
      <c r="G228" s="34">
        <v>0.22883870967741901</v>
      </c>
      <c r="I228" s="34">
        <v>2961032576.2919998</v>
      </c>
      <c r="J228" s="34">
        <v>12625184927.816999</v>
      </c>
      <c r="K228" s="34">
        <v>16980983251.295</v>
      </c>
    </row>
    <row r="229" spans="1:11" x14ac:dyDescent="0.35">
      <c r="A229" s="30">
        <v>2053.1815999999999</v>
      </c>
      <c r="B229" s="29">
        <v>60.965000000000003</v>
      </c>
      <c r="C229" s="31">
        <v>2.6515</v>
      </c>
      <c r="D229" s="32">
        <v>1.2027000000000001</v>
      </c>
      <c r="E229" s="43">
        <v>2.2563</v>
      </c>
      <c r="F229" s="47"/>
      <c r="G229" s="34">
        <v>0.254</v>
      </c>
      <c r="I229" s="34">
        <v>3263709272.427</v>
      </c>
      <c r="J229" s="34">
        <v>11511197048.438999</v>
      </c>
      <c r="K229" s="34">
        <v>15847259644.865</v>
      </c>
    </row>
    <row r="230" spans="1:11" x14ac:dyDescent="0.35">
      <c r="A230" s="30">
        <v>2053.3339999999998</v>
      </c>
      <c r="B230" s="29">
        <v>61.6815</v>
      </c>
      <c r="C230" s="31">
        <v>2.6362000000000001</v>
      </c>
      <c r="D230" s="32">
        <v>1.2027000000000001</v>
      </c>
      <c r="E230" s="43">
        <v>2.2570999999999999</v>
      </c>
      <c r="F230" s="47"/>
      <c r="G230" s="34">
        <v>0.253483870967742</v>
      </c>
      <c r="I230" s="34">
        <v>3264866462.2589998</v>
      </c>
      <c r="J230" s="34">
        <v>11332675015.112</v>
      </c>
      <c r="K230" s="34">
        <v>15731866263.1516</v>
      </c>
    </row>
    <row r="231" spans="1:11" x14ac:dyDescent="0.35">
      <c r="A231" s="30">
        <v>2053.4863</v>
      </c>
      <c r="B231" s="29">
        <v>61.888100000000001</v>
      </c>
      <c r="C231" s="31">
        <v>2.5910000000000002</v>
      </c>
      <c r="D231" s="32">
        <v>1.2385999999999999</v>
      </c>
      <c r="E231" s="43">
        <v>2.3058999999999998</v>
      </c>
      <c r="F231" s="47"/>
      <c r="G231" s="34">
        <v>0.222</v>
      </c>
      <c r="I231" s="34">
        <v>3537550274.7639999</v>
      </c>
      <c r="J231" s="34">
        <v>10763420958.214701</v>
      </c>
      <c r="K231" s="34">
        <v>15865615543.587799</v>
      </c>
    </row>
    <row r="232" spans="1:11" x14ac:dyDescent="0.35">
      <c r="A232" s="30">
        <v>2053.6388999999999</v>
      </c>
      <c r="B232" s="29">
        <v>65.36</v>
      </c>
      <c r="C232" s="31">
        <v>2.5430999999999999</v>
      </c>
      <c r="D232" s="32">
        <v>1.2342</v>
      </c>
      <c r="E232" s="43">
        <v>2.3546999999999998</v>
      </c>
      <c r="F232" s="47"/>
      <c r="G232" s="34">
        <v>0.19051612903225801</v>
      </c>
      <c r="I232" s="34">
        <v>3586795927.3080001</v>
      </c>
      <c r="J232" s="34">
        <v>10446292394.523001</v>
      </c>
      <c r="K232" s="34">
        <v>16331012421.248199</v>
      </c>
    </row>
    <row r="233" spans="1:11" x14ac:dyDescent="0.35">
      <c r="A233" s="30">
        <v>2053.7912999999999</v>
      </c>
      <c r="B233" s="29">
        <v>68.612700000000004</v>
      </c>
      <c r="C233" s="31">
        <v>2.5383</v>
      </c>
      <c r="D233" s="32">
        <v>1.2425999999999999</v>
      </c>
      <c r="E233" s="43">
        <v>2.3540999999999999</v>
      </c>
      <c r="F233" s="47"/>
      <c r="G233" s="34">
        <v>0.190903225806452</v>
      </c>
      <c r="I233" s="34">
        <v>3634859310.5159998</v>
      </c>
      <c r="J233" s="34">
        <v>10320909275.061001</v>
      </c>
      <c r="K233" s="34">
        <v>16245763819.7882</v>
      </c>
    </row>
    <row r="234" spans="1:11" x14ac:dyDescent="0.35">
      <c r="A234" s="30">
        <v>2053.9436000000001</v>
      </c>
      <c r="B234" s="29">
        <v>73.001599999999996</v>
      </c>
      <c r="C234" s="31">
        <v>2.5097</v>
      </c>
      <c r="D234" s="32">
        <v>1.2383999999999999</v>
      </c>
      <c r="E234" s="43">
        <v>2.3445999999999998</v>
      </c>
      <c r="F234" s="47"/>
      <c r="G234" s="34">
        <v>0.19703225806451599</v>
      </c>
      <c r="I234" s="34">
        <v>3595759589.3759999</v>
      </c>
      <c r="J234" s="34">
        <v>9973337584.2460003</v>
      </c>
      <c r="K234" s="34">
        <v>15888720038.6003</v>
      </c>
    </row>
    <row r="235" spans="1:11" x14ac:dyDescent="0.35">
      <c r="A235" s="30">
        <v>2054.0958999999998</v>
      </c>
      <c r="B235" s="29">
        <v>74.755700000000004</v>
      </c>
      <c r="C235" s="31">
        <v>2.5181</v>
      </c>
      <c r="D235" s="32">
        <v>1.2383999999999999</v>
      </c>
      <c r="E235" s="43">
        <v>2.3294000000000001</v>
      </c>
      <c r="F235" s="47"/>
      <c r="G235" s="34">
        <v>0.20683870967741899</v>
      </c>
      <c r="I235" s="34">
        <v>3572448344.0640001</v>
      </c>
      <c r="J235" s="34">
        <v>10007059375.982</v>
      </c>
      <c r="K235" s="34">
        <v>15688366835.474001</v>
      </c>
    </row>
    <row r="236" spans="1:11" x14ac:dyDescent="0.35">
      <c r="A236" s="30">
        <v>2054.2483000000002</v>
      </c>
      <c r="B236" s="29">
        <v>75.574600000000004</v>
      </c>
      <c r="C236" s="31">
        <v>2.5775999999999999</v>
      </c>
      <c r="D236" s="32">
        <v>1.2324999999999999</v>
      </c>
      <c r="E236" s="43">
        <v>2.3176000000000001</v>
      </c>
      <c r="F236" s="47"/>
      <c r="G236" s="34">
        <v>0.21445161290322601</v>
      </c>
      <c r="I236" s="34">
        <v>3520564765</v>
      </c>
      <c r="J236" s="34">
        <v>10704098477.6427</v>
      </c>
      <c r="K236" s="34">
        <v>15971342865.495701</v>
      </c>
    </row>
    <row r="237" spans="1:11" x14ac:dyDescent="0.35">
      <c r="A237" s="30">
        <v>2054.4009000000001</v>
      </c>
      <c r="B237" s="29">
        <v>76.699700000000007</v>
      </c>
      <c r="C237" s="31">
        <v>2.6627999999999998</v>
      </c>
      <c r="D237" s="32">
        <v>1.2354000000000001</v>
      </c>
      <c r="E237" s="43">
        <v>2.3119000000000001</v>
      </c>
      <c r="F237" s="47"/>
      <c r="G237" s="34">
        <v>0.21812903225806399</v>
      </c>
      <c r="I237" s="34">
        <v>3528452204.6040001</v>
      </c>
      <c r="J237" s="34">
        <v>11687932888.224001</v>
      </c>
      <c r="K237" s="34">
        <v>16538249663.179899</v>
      </c>
    </row>
    <row r="238" spans="1:11" x14ac:dyDescent="0.35">
      <c r="A238" s="30">
        <v>2054.5531999999998</v>
      </c>
      <c r="B238" s="29">
        <v>75.900400000000005</v>
      </c>
      <c r="C238" s="31">
        <v>2.7477999999999998</v>
      </c>
      <c r="D238" s="32">
        <v>1.2531000000000001</v>
      </c>
      <c r="E238" s="43">
        <v>2.3174000000000001</v>
      </c>
      <c r="F238" s="47"/>
      <c r="G238" s="34">
        <v>0.21458064516129</v>
      </c>
      <c r="I238" s="34">
        <v>3638919620.2140002</v>
      </c>
      <c r="J238" s="34">
        <v>12645415349.264</v>
      </c>
      <c r="K238" s="34">
        <v>17229229121.8111</v>
      </c>
    </row>
    <row r="239" spans="1:11" x14ac:dyDescent="0.35">
      <c r="A239" s="30">
        <v>2054.7055999999998</v>
      </c>
      <c r="B239" s="29">
        <v>77.5227</v>
      </c>
      <c r="C239" s="31">
        <v>2.9939</v>
      </c>
      <c r="D239" s="32">
        <v>1.2673000000000001</v>
      </c>
      <c r="E239" s="43">
        <v>2.3252000000000002</v>
      </c>
      <c r="F239" s="47"/>
      <c r="G239" s="34">
        <v>0.20954838709677401</v>
      </c>
      <c r="I239" s="34">
        <v>3734385809.1079998</v>
      </c>
      <c r="J239" s="34">
        <v>15862603121.8813</v>
      </c>
      <c r="K239" s="34">
        <v>19473916917.2873</v>
      </c>
    </row>
    <row r="240" spans="1:11" x14ac:dyDescent="0.35">
      <c r="A240" s="30">
        <v>2054.8579</v>
      </c>
      <c r="B240" s="29">
        <v>79.914900000000003</v>
      </c>
      <c r="C240" s="31">
        <v>3.0186999999999999</v>
      </c>
      <c r="D240" s="32">
        <v>1.2673000000000001</v>
      </c>
      <c r="E240" s="43">
        <v>2.3361999999999998</v>
      </c>
      <c r="F240" s="47"/>
      <c r="G240" s="34">
        <v>0.202451612903226</v>
      </c>
      <c r="I240" s="34">
        <v>3752052351.2979999</v>
      </c>
      <c r="J240" s="34">
        <v>16286002117.380699</v>
      </c>
      <c r="K240" s="34">
        <v>19866899189.698898</v>
      </c>
    </row>
    <row r="241" spans="1:11" x14ac:dyDescent="0.35">
      <c r="A241" s="30">
        <v>2055.0104999999999</v>
      </c>
      <c r="B241" s="29">
        <v>76.476699999999994</v>
      </c>
      <c r="C241" s="31">
        <v>3.0318999999999998</v>
      </c>
      <c r="D241" s="32">
        <v>1.2932999999999999</v>
      </c>
      <c r="E241" s="43">
        <v>2.3525999999999998</v>
      </c>
      <c r="F241" s="47"/>
      <c r="G241" s="34">
        <v>0.19187096774193599</v>
      </c>
      <c r="I241" s="34">
        <v>3935017316.2140002</v>
      </c>
      <c r="J241" s="34">
        <v>16379391914.334</v>
      </c>
      <c r="K241" s="34">
        <v>20091428877.155701</v>
      </c>
    </row>
    <row r="242" spans="1:11" x14ac:dyDescent="0.35">
      <c r="A242" s="30">
        <v>2055.1628000000001</v>
      </c>
      <c r="B242" s="29">
        <v>68.637200000000007</v>
      </c>
      <c r="C242" s="31">
        <v>2.9418000000000002</v>
      </c>
      <c r="D242" s="32">
        <v>1.3120000000000001</v>
      </c>
      <c r="E242" s="43">
        <v>2.3763999999999998</v>
      </c>
      <c r="F242" s="47"/>
      <c r="G242" s="34">
        <v>0.176516129032258</v>
      </c>
      <c r="I242" s="34">
        <v>4090601881.5999999</v>
      </c>
      <c r="J242" s="34">
        <v>15111674715.002701</v>
      </c>
      <c r="K242" s="34">
        <v>19535496022.3549</v>
      </c>
    </row>
    <row r="243" spans="1:11" x14ac:dyDescent="0.35">
      <c r="A243" s="30">
        <v>2055.3152</v>
      </c>
      <c r="B243" s="29">
        <v>56.786099999999998</v>
      </c>
      <c r="C243" s="31">
        <v>2.8304999999999998</v>
      </c>
      <c r="D243" s="32">
        <v>1.2594000000000001</v>
      </c>
      <c r="E243" s="43">
        <v>2.4093</v>
      </c>
      <c r="F243" s="47"/>
      <c r="G243" s="34">
        <v>0.15529032258064501</v>
      </c>
      <c r="I243" s="34">
        <v>3821362685.7480001</v>
      </c>
      <c r="J243" s="34">
        <v>14207511443.660999</v>
      </c>
      <c r="K243" s="34">
        <v>19464887949.599499</v>
      </c>
    </row>
    <row r="244" spans="1:11" x14ac:dyDescent="0.35">
      <c r="A244" s="30">
        <v>2055.4675000000002</v>
      </c>
      <c r="B244" s="29">
        <v>59.157499999999999</v>
      </c>
      <c r="C244" s="31">
        <v>2.7654999999999998</v>
      </c>
      <c r="D244" s="32">
        <v>1.1959</v>
      </c>
      <c r="E244" s="43">
        <v>2.4586000000000001</v>
      </c>
      <c r="F244" s="47"/>
      <c r="G244" s="34">
        <v>0.12348387096774199</v>
      </c>
      <c r="I244" s="34">
        <v>3516232705.066</v>
      </c>
      <c r="J244" s="34">
        <v>14115038555.228701</v>
      </c>
      <c r="K244" s="34">
        <v>20399565436.694302</v>
      </c>
    </row>
    <row r="245" spans="1:11" x14ac:dyDescent="0.35">
      <c r="A245" s="30">
        <v>2055.6201000000001</v>
      </c>
      <c r="B245" s="29">
        <v>59.401400000000002</v>
      </c>
      <c r="C245" s="31">
        <v>2.6741000000000001</v>
      </c>
      <c r="D245" s="32">
        <v>1.1959</v>
      </c>
      <c r="E245" s="43">
        <v>2.4992999999999999</v>
      </c>
      <c r="F245" s="47"/>
      <c r="G245" s="34">
        <v>9.7225806451613106E-2</v>
      </c>
      <c r="I245" s="34">
        <v>3574440901.2329998</v>
      </c>
      <c r="J245" s="34">
        <v>13106100255.789</v>
      </c>
      <c r="K245" s="34">
        <v>21092127235.012699</v>
      </c>
    </row>
    <row r="246" spans="1:11" x14ac:dyDescent="0.35">
      <c r="A246" s="25">
        <v>2055.7725</v>
      </c>
      <c r="B246" s="26">
        <v>65.259399999999999</v>
      </c>
      <c r="C246" s="27">
        <v>2.5112999999999999</v>
      </c>
      <c r="D246" s="28">
        <v>1.1372</v>
      </c>
      <c r="E246" s="45">
        <v>2.5104000000000002</v>
      </c>
      <c r="F246" s="47"/>
      <c r="G246" s="41">
        <v>9.0064516129032199E-2</v>
      </c>
      <c r="H246" s="49" t="s">
        <v>9</v>
      </c>
      <c r="I246" s="34">
        <v>3246509127.9359999</v>
      </c>
      <c r="J246" s="34">
        <v>11503479315.728001</v>
      </c>
      <c r="K246" s="34">
        <v>20845405645.049198</v>
      </c>
    </row>
    <row r="247" spans="1:11" x14ac:dyDescent="0.35">
      <c r="A247" s="30">
        <v>2055.9247999999998</v>
      </c>
      <c r="B247" s="29">
        <v>67.575299999999999</v>
      </c>
      <c r="C247" s="31">
        <v>2.4824999999999999</v>
      </c>
      <c r="D247" s="32">
        <v>1.1193</v>
      </c>
      <c r="E247" s="43">
        <v>2.4889999999999999</v>
      </c>
      <c r="F247" s="47"/>
      <c r="G247" s="34">
        <v>0.10387096774193499</v>
      </c>
      <c r="I247" s="34">
        <v>3118300067.6100001</v>
      </c>
      <c r="J247" s="34">
        <v>11181491332.77</v>
      </c>
      <c r="K247" s="34">
        <v>19876137172.965302</v>
      </c>
    </row>
    <row r="248" spans="1:11" x14ac:dyDescent="0.35">
      <c r="A248" s="30">
        <v>2056.0771</v>
      </c>
      <c r="B248" s="29">
        <v>76.763300000000001</v>
      </c>
      <c r="C248" s="31">
        <v>2.4664999999999999</v>
      </c>
      <c r="D248" s="32">
        <v>1.1097999999999999</v>
      </c>
      <c r="E248" s="43">
        <v>2.4113000000000002</v>
      </c>
      <c r="F248" s="48"/>
      <c r="G248" s="34">
        <v>0.154</v>
      </c>
      <c r="I248" s="34">
        <v>2969892209.2519999</v>
      </c>
      <c r="J248" s="34">
        <v>10709582052.4223</v>
      </c>
      <c r="K248" s="34">
        <v>17507286176.918598</v>
      </c>
    </row>
    <row r="249" spans="1:11" x14ac:dyDescent="0.35">
      <c r="A249" s="14">
        <v>2056.2294999999999</v>
      </c>
      <c r="B249" s="15">
        <v>83.139300000000006</v>
      </c>
      <c r="C249" s="16">
        <v>2.4881000000000002</v>
      </c>
      <c r="D249" s="17">
        <v>1.1313</v>
      </c>
      <c r="E249" s="17">
        <v>2.3439000000000001</v>
      </c>
    </row>
    <row r="250" spans="1:11" x14ac:dyDescent="0.35">
      <c r="A250" s="14">
        <v>2056.3820999999998</v>
      </c>
      <c r="B250" s="15">
        <v>86.507400000000004</v>
      </c>
      <c r="C250" s="16">
        <v>2.5207000000000002</v>
      </c>
      <c r="D250" s="17">
        <v>1.1313</v>
      </c>
      <c r="E250" s="17">
        <v>2.2987000000000002</v>
      </c>
    </row>
    <row r="251" spans="1:11" x14ac:dyDescent="0.35">
      <c r="A251" s="14">
        <v>2056.5344</v>
      </c>
      <c r="B251" s="15">
        <v>84.361500000000007</v>
      </c>
      <c r="C251" s="16">
        <v>2.5112999999999999</v>
      </c>
      <c r="D251" s="17">
        <v>1.1597</v>
      </c>
      <c r="E251" s="17">
        <v>2.3062999999999998</v>
      </c>
    </row>
    <row r="252" spans="1:11" x14ac:dyDescent="0.35">
      <c r="A252" s="14">
        <v>2056.6867999999999</v>
      </c>
      <c r="B252" s="15">
        <v>80.899100000000004</v>
      </c>
      <c r="C252" s="16">
        <v>2.4902000000000002</v>
      </c>
      <c r="D252" s="17">
        <v>1.1578999999999999</v>
      </c>
      <c r="E252" s="17">
        <v>2.3187000000000002</v>
      </c>
    </row>
    <row r="253" spans="1:11" x14ac:dyDescent="0.35">
      <c r="A253" s="14">
        <v>2056.8391000000001</v>
      </c>
      <c r="B253" s="15">
        <v>72.876499999999993</v>
      </c>
      <c r="C253" s="16">
        <v>2.4859</v>
      </c>
      <c r="D253" s="17">
        <v>1.1535</v>
      </c>
      <c r="E253" s="17">
        <v>2.323</v>
      </c>
    </row>
    <row r="254" spans="1:11" x14ac:dyDescent="0.35">
      <c r="A254" s="14">
        <v>2056.9917</v>
      </c>
      <c r="B254" s="15">
        <v>68.416600000000003</v>
      </c>
      <c r="C254" s="16">
        <v>2.4853999999999998</v>
      </c>
      <c r="D254" s="17">
        <v>1.1489</v>
      </c>
      <c r="E254" s="17">
        <v>2.3372000000000002</v>
      </c>
    </row>
    <row r="255" spans="1:11" x14ac:dyDescent="0.35">
      <c r="A255" s="14">
        <v>2057.1439999999998</v>
      </c>
      <c r="B255" s="15">
        <v>66.357200000000006</v>
      </c>
      <c r="C255" s="16">
        <v>2.4801000000000002</v>
      </c>
      <c r="D255" s="17">
        <v>1.1489</v>
      </c>
      <c r="E255" s="17">
        <v>2.3582999999999998</v>
      </c>
    </row>
    <row r="256" spans="1:11" x14ac:dyDescent="0.35">
      <c r="A256" s="14">
        <v>2057.2964000000002</v>
      </c>
      <c r="B256" s="15">
        <v>70.505499999999998</v>
      </c>
      <c r="C256" s="16">
        <v>2.4499</v>
      </c>
      <c r="D256" s="17">
        <v>1.1600999999999999</v>
      </c>
      <c r="E256" s="17">
        <v>2.3441999999999998</v>
      </c>
    </row>
    <row r="257" spans="1:5" x14ac:dyDescent="0.35">
      <c r="A257" s="14">
        <v>2057.4486999999999</v>
      </c>
      <c r="B257" s="15">
        <v>74.330299999999994</v>
      </c>
      <c r="C257" s="16">
        <v>2.4779</v>
      </c>
      <c r="D257" s="17">
        <v>1.1444000000000001</v>
      </c>
      <c r="E257" s="17">
        <v>2.3227000000000002</v>
      </c>
    </row>
    <row r="258" spans="1:5" x14ac:dyDescent="0.35">
      <c r="A258" s="14">
        <v>2057.6012999999998</v>
      </c>
      <c r="B258" s="15">
        <v>74.826599999999999</v>
      </c>
      <c r="C258" s="16">
        <v>2.5106999999999999</v>
      </c>
      <c r="D258" s="17">
        <v>1.1415999999999999</v>
      </c>
      <c r="E258" s="17">
        <v>2.2976000000000001</v>
      </c>
    </row>
    <row r="259" spans="1:5" x14ac:dyDescent="0.35">
      <c r="A259" s="14">
        <v>2057.7537000000002</v>
      </c>
      <c r="B259" s="15">
        <v>73.216099999999997</v>
      </c>
      <c r="C259" s="16">
        <v>2.5308000000000002</v>
      </c>
      <c r="D259" s="17">
        <v>1.1548</v>
      </c>
      <c r="E259" s="17">
        <v>2.2988</v>
      </c>
    </row>
    <row r="260" spans="1:5" x14ac:dyDescent="0.35">
      <c r="A260" s="14">
        <v>2057.9059999999999</v>
      </c>
      <c r="B260" s="15">
        <v>69.548900000000003</v>
      </c>
      <c r="C260" s="16">
        <v>2.5565000000000002</v>
      </c>
      <c r="D260" s="17">
        <v>1.1548</v>
      </c>
      <c r="E260" s="17">
        <v>2.2856000000000001</v>
      </c>
    </row>
    <row r="261" spans="1:5" x14ac:dyDescent="0.35">
      <c r="A261" s="14">
        <v>2058.0583000000001</v>
      </c>
      <c r="B261" s="15">
        <v>64.9512</v>
      </c>
      <c r="C261" s="16">
        <v>2.5548999999999999</v>
      </c>
      <c r="D261" s="17">
        <v>1.1806000000000001</v>
      </c>
      <c r="E261" s="17">
        <v>2.2875000000000001</v>
      </c>
    </row>
    <row r="262" spans="1:5" x14ac:dyDescent="0.35">
      <c r="A262" s="14">
        <v>2058.2107000000001</v>
      </c>
      <c r="B262" s="15">
        <v>63.050400000000003</v>
      </c>
      <c r="C262" s="16">
        <v>2.5743999999999998</v>
      </c>
      <c r="D262" s="17">
        <v>1.1806000000000001</v>
      </c>
      <c r="E262" s="17">
        <v>2.2850999999999999</v>
      </c>
    </row>
    <row r="263" spans="1:5" x14ac:dyDescent="0.35">
      <c r="A263" s="14">
        <v>2058.3633</v>
      </c>
      <c r="B263" s="15">
        <v>61.877800000000001</v>
      </c>
      <c r="C263" s="16">
        <v>2.5804999999999998</v>
      </c>
      <c r="D263" s="17">
        <v>1.1779999999999999</v>
      </c>
      <c r="E263" s="17">
        <v>2.3018999999999998</v>
      </c>
    </row>
    <row r="264" spans="1:5" x14ac:dyDescent="0.35">
      <c r="A264" s="14">
        <v>2058.5156000000002</v>
      </c>
      <c r="B264" s="15">
        <v>63.573999999999998</v>
      </c>
      <c r="C264" s="16">
        <v>2.5453000000000001</v>
      </c>
      <c r="D264" s="17">
        <v>1.1685000000000001</v>
      </c>
      <c r="E264" s="17">
        <v>2.2989999999999999</v>
      </c>
    </row>
    <row r="265" spans="1:5" x14ac:dyDescent="0.35">
      <c r="A265" s="14">
        <v>2058.6680000000001</v>
      </c>
      <c r="B265" s="15">
        <v>66.156000000000006</v>
      </c>
      <c r="C265" s="16">
        <v>2.5358999999999998</v>
      </c>
      <c r="D265" s="17">
        <v>1.1685000000000001</v>
      </c>
      <c r="E265" s="17">
        <v>2.2887</v>
      </c>
    </row>
    <row r="266" spans="1:5" x14ac:dyDescent="0.35">
      <c r="A266" s="14">
        <v>2058.8202999999999</v>
      </c>
      <c r="B266" s="15">
        <v>68.356999999999999</v>
      </c>
      <c r="C266" s="16">
        <v>2.5525000000000002</v>
      </c>
      <c r="D266" s="17">
        <v>1.1785000000000001</v>
      </c>
      <c r="E266" s="17">
        <v>2.2768000000000002</v>
      </c>
    </row>
    <row r="267" spans="1:5" x14ac:dyDescent="0.35">
      <c r="A267" s="14">
        <v>2058.9729000000002</v>
      </c>
      <c r="B267" s="15">
        <v>68.336299999999994</v>
      </c>
      <c r="C267" s="16">
        <v>2.5716000000000001</v>
      </c>
      <c r="D267" s="17">
        <v>1.1660999999999999</v>
      </c>
      <c r="E267" s="17">
        <v>2.2764000000000002</v>
      </c>
    </row>
    <row r="268" spans="1:5" x14ac:dyDescent="0.35">
      <c r="A268" s="14">
        <v>2059.1251999999999</v>
      </c>
      <c r="B268" s="15">
        <v>67.033900000000003</v>
      </c>
      <c r="C268" s="16">
        <v>2.6362000000000001</v>
      </c>
      <c r="D268" s="17">
        <v>1.2036</v>
      </c>
      <c r="E268" s="17">
        <v>2.2801999999999998</v>
      </c>
    </row>
    <row r="269" spans="1:5" x14ac:dyDescent="0.35">
      <c r="A269" s="14">
        <v>2059.2775999999999</v>
      </c>
      <c r="B269" s="15">
        <v>61.043599999999998</v>
      </c>
      <c r="C269" s="16">
        <v>2.6393</v>
      </c>
      <c r="D269" s="17">
        <v>1.2290000000000001</v>
      </c>
      <c r="E269" s="17">
        <v>2.2904</v>
      </c>
    </row>
    <row r="270" spans="1:5" x14ac:dyDescent="0.35">
      <c r="A270" s="14">
        <v>2059.4299000000001</v>
      </c>
      <c r="B270" s="15">
        <v>59.452599999999997</v>
      </c>
      <c r="C270" s="16">
        <v>2.6829000000000001</v>
      </c>
      <c r="D270" s="17">
        <v>1.2290000000000001</v>
      </c>
      <c r="E270" s="17">
        <v>2.3068</v>
      </c>
    </row>
    <row r="271" spans="1:5" x14ac:dyDescent="0.35">
      <c r="A271" s="14">
        <v>2059.5825</v>
      </c>
      <c r="B271" s="15">
        <v>57.125500000000002</v>
      </c>
      <c r="C271" s="16">
        <v>2.6389</v>
      </c>
      <c r="D271" s="17">
        <v>1.2121999999999999</v>
      </c>
      <c r="E271" s="17">
        <v>2.3218000000000001</v>
      </c>
    </row>
    <row r="272" spans="1:5" x14ac:dyDescent="0.35">
      <c r="A272" s="14">
        <v>2059.7348999999999</v>
      </c>
      <c r="B272" s="15">
        <v>59.3249</v>
      </c>
      <c r="C272" s="16">
        <v>2.6408999999999998</v>
      </c>
      <c r="D272" s="17">
        <v>1.2378</v>
      </c>
      <c r="E272" s="17">
        <v>2.3378000000000001</v>
      </c>
    </row>
    <row r="273" spans="1:5" x14ac:dyDescent="0.35">
      <c r="A273" s="14">
        <v>2059.8872000000001</v>
      </c>
      <c r="B273" s="15">
        <v>60.512700000000002</v>
      </c>
      <c r="C273" s="16">
        <v>2.5741999999999998</v>
      </c>
      <c r="D273" s="17">
        <v>1.2281</v>
      </c>
      <c r="E273" s="17">
        <v>2.3351000000000002</v>
      </c>
    </row>
    <row r="274" spans="1:5" x14ac:dyDescent="0.35">
      <c r="A274" s="14">
        <v>2060.0396000000001</v>
      </c>
      <c r="B274" s="15">
        <v>61.107100000000003</v>
      </c>
      <c r="C274" s="16">
        <v>2.5326</v>
      </c>
      <c r="D274" s="17">
        <v>1.2148000000000001</v>
      </c>
      <c r="E274" s="17">
        <v>2.3361000000000001</v>
      </c>
    </row>
    <row r="275" spans="1:5" x14ac:dyDescent="0.35">
      <c r="A275" s="14">
        <v>2060.1918999999998</v>
      </c>
      <c r="B275" s="15">
        <v>62.281999999999996</v>
      </c>
      <c r="C275" s="16">
        <v>2.5488</v>
      </c>
      <c r="D275" s="17">
        <v>1.2148000000000001</v>
      </c>
      <c r="E275" s="17">
        <v>2.3155000000000001</v>
      </c>
    </row>
    <row r="276" spans="1:5" x14ac:dyDescent="0.35">
      <c r="A276" s="14">
        <v>2060.3445000000002</v>
      </c>
      <c r="B276" s="15">
        <v>60.701099999999997</v>
      </c>
      <c r="C276" s="16">
        <v>2.5678000000000001</v>
      </c>
      <c r="D276" s="17">
        <v>1.1974</v>
      </c>
      <c r="E276" s="17">
        <v>2.3043999999999998</v>
      </c>
    </row>
    <row r="277" spans="1:5" x14ac:dyDescent="0.35">
      <c r="A277" s="14">
        <v>2060.4967999999999</v>
      </c>
      <c r="B277" s="15">
        <v>57.992800000000003</v>
      </c>
      <c r="C277" s="16">
        <v>2.5823</v>
      </c>
      <c r="D277" s="17">
        <v>1.21</v>
      </c>
      <c r="E277" s="17">
        <v>2.3155999999999999</v>
      </c>
    </row>
    <row r="278" spans="1:5" x14ac:dyDescent="0.35">
      <c r="A278" s="14">
        <v>2060.6491999999998</v>
      </c>
      <c r="B278" s="15">
        <v>55.948</v>
      </c>
      <c r="C278" s="16">
        <v>2.6436000000000002</v>
      </c>
      <c r="D278" s="17">
        <v>1.2314000000000001</v>
      </c>
      <c r="E278" s="17">
        <v>2.3296999999999999</v>
      </c>
    </row>
    <row r="279" spans="1:5" x14ac:dyDescent="0.35">
      <c r="A279" s="14">
        <v>2060.8015</v>
      </c>
      <c r="B279" s="15">
        <v>54.521700000000003</v>
      </c>
      <c r="C279" s="16">
        <v>2.6640999999999999</v>
      </c>
      <c r="D279" s="17">
        <v>1.2290000000000001</v>
      </c>
      <c r="E279" s="17">
        <v>2.3363999999999998</v>
      </c>
    </row>
    <row r="280" spans="1:5" x14ac:dyDescent="0.35">
      <c r="A280" s="14">
        <v>2060.9540999999999</v>
      </c>
      <c r="B280" s="15">
        <v>59.963799999999999</v>
      </c>
      <c r="C280" s="16">
        <v>2.6915</v>
      </c>
      <c r="D280" s="17">
        <v>1.2290000000000001</v>
      </c>
      <c r="E280" s="17">
        <v>2.3485999999999998</v>
      </c>
    </row>
    <row r="281" spans="1:5" x14ac:dyDescent="0.35">
      <c r="A281" s="14">
        <v>2061.1064000000001</v>
      </c>
      <c r="B281" s="15">
        <v>61.819499999999998</v>
      </c>
      <c r="C281" s="16">
        <v>2.7938000000000001</v>
      </c>
      <c r="D281" s="17">
        <v>1.2574000000000001</v>
      </c>
      <c r="E281" s="17">
        <v>2.3532000000000002</v>
      </c>
    </row>
    <row r="282" spans="1:5" x14ac:dyDescent="0.35">
      <c r="A282" s="14">
        <v>2061.2588000000001</v>
      </c>
      <c r="B282" s="15">
        <v>63.994399999999999</v>
      </c>
      <c r="C282" s="16">
        <v>2.8399000000000001</v>
      </c>
      <c r="D282" s="17">
        <v>1.2427999999999999</v>
      </c>
      <c r="E282" s="17">
        <v>2.3549000000000002</v>
      </c>
    </row>
    <row r="283" spans="1:5" x14ac:dyDescent="0.35">
      <c r="A283" s="14">
        <v>2061.4110999999998</v>
      </c>
      <c r="B283" s="15">
        <v>62.686100000000003</v>
      </c>
      <c r="C283" s="16">
        <v>2.8332999999999999</v>
      </c>
      <c r="D283" s="17">
        <v>1.2501</v>
      </c>
      <c r="E283" s="17">
        <v>2.3498000000000001</v>
      </c>
    </row>
    <row r="284" spans="1:5" x14ac:dyDescent="0.35">
      <c r="A284" s="14">
        <v>2061.5637000000002</v>
      </c>
      <c r="B284" s="15">
        <v>64.394900000000007</v>
      </c>
      <c r="C284" s="16">
        <v>2.8973</v>
      </c>
      <c r="D284" s="17">
        <v>1.2534000000000001</v>
      </c>
      <c r="E284" s="17">
        <v>2.3382000000000001</v>
      </c>
    </row>
    <row r="285" spans="1:5" x14ac:dyDescent="0.35">
      <c r="A285" s="14">
        <v>2061.7161000000001</v>
      </c>
      <c r="B285" s="15">
        <v>66.063999999999993</v>
      </c>
      <c r="C285" s="16">
        <v>2.8889</v>
      </c>
      <c r="D285" s="17">
        <v>1.2534000000000001</v>
      </c>
      <c r="E285" s="17">
        <v>2.3332999999999999</v>
      </c>
    </row>
    <row r="286" spans="1:5" x14ac:dyDescent="0.35">
      <c r="A286" s="14">
        <v>2061.8683999999998</v>
      </c>
      <c r="B286" s="15">
        <v>61.438499999999998</v>
      </c>
      <c r="C286" s="16">
        <v>2.5629</v>
      </c>
      <c r="D286" s="17">
        <v>1.2401</v>
      </c>
      <c r="E286" s="17">
        <v>2.3475999999999999</v>
      </c>
    </row>
    <row r="287" spans="1:5" x14ac:dyDescent="0.35">
      <c r="A287" s="14">
        <v>2062.0207999999998</v>
      </c>
      <c r="B287" s="15">
        <v>58.6387</v>
      </c>
      <c r="C287" s="16">
        <v>2.5882000000000001</v>
      </c>
      <c r="D287" s="17">
        <v>1.2559</v>
      </c>
      <c r="E287" s="17">
        <v>2.3797999999999999</v>
      </c>
    </row>
    <row r="288" spans="1:5" x14ac:dyDescent="0.35">
      <c r="A288" s="14">
        <v>2062.1731</v>
      </c>
      <c r="B288" s="15">
        <v>56.721499999999999</v>
      </c>
      <c r="C288" s="16">
        <v>2.5531999999999999</v>
      </c>
      <c r="D288" s="17">
        <v>1.2259</v>
      </c>
      <c r="E288" s="17">
        <v>2.3559999999999999</v>
      </c>
    </row>
    <row r="289" spans="1:5" x14ac:dyDescent="0.35">
      <c r="A289" s="14">
        <v>2062.3256999999999</v>
      </c>
      <c r="B289" s="15">
        <v>60.498899999999999</v>
      </c>
      <c r="C289" s="16">
        <v>2.5438000000000001</v>
      </c>
      <c r="D289" s="17">
        <v>1.2484999999999999</v>
      </c>
      <c r="E289" s="17">
        <v>2.3247</v>
      </c>
    </row>
    <row r="290" spans="1:5" x14ac:dyDescent="0.35">
      <c r="A290" s="14">
        <v>2062.4780000000001</v>
      </c>
      <c r="B290" s="15">
        <v>64.979600000000005</v>
      </c>
      <c r="C290" s="16">
        <v>2.5750000000000002</v>
      </c>
      <c r="D290" s="17">
        <v>1.2484999999999999</v>
      </c>
      <c r="E290" s="17">
        <v>2.3073000000000001</v>
      </c>
    </row>
    <row r="291" spans="1:5" x14ac:dyDescent="0.35">
      <c r="A291" s="14">
        <v>2062.6304</v>
      </c>
      <c r="B291" s="15">
        <v>67.4435</v>
      </c>
      <c r="C291" s="16">
        <v>2.5728</v>
      </c>
      <c r="D291" s="17">
        <v>1.2370000000000001</v>
      </c>
      <c r="E291" s="17">
        <v>2.3119000000000001</v>
      </c>
    </row>
    <row r="292" spans="1:5" x14ac:dyDescent="0.35">
      <c r="A292" s="14">
        <v>2062.7827000000002</v>
      </c>
      <c r="B292" s="15">
        <v>68.692099999999996</v>
      </c>
      <c r="C292" s="16">
        <v>2.5895999999999999</v>
      </c>
      <c r="D292" s="17">
        <v>1.2269000000000001</v>
      </c>
      <c r="E292" s="17">
        <v>2.2968000000000002</v>
      </c>
    </row>
    <row r="293" spans="1:5" x14ac:dyDescent="0.35">
      <c r="A293" s="14">
        <v>2062.9353000000001</v>
      </c>
      <c r="B293" s="15">
        <v>65.207499999999996</v>
      </c>
      <c r="C293" s="16">
        <v>2.6334</v>
      </c>
      <c r="D293" s="17">
        <v>1.2274</v>
      </c>
      <c r="E293" s="17">
        <v>2.3064</v>
      </c>
    </row>
    <row r="294" spans="1:5" x14ac:dyDescent="0.35">
      <c r="A294" s="14">
        <v>2063.0875999999998</v>
      </c>
      <c r="B294" s="15">
        <v>66.127899999999997</v>
      </c>
      <c r="C294" s="16">
        <v>2.6204000000000001</v>
      </c>
      <c r="D294" s="17">
        <v>1.2037</v>
      </c>
      <c r="E294" s="17">
        <v>2.3245</v>
      </c>
    </row>
    <row r="295" spans="1:5" x14ac:dyDescent="0.35">
      <c r="A295" s="14">
        <v>2063.2399999999998</v>
      </c>
      <c r="B295" s="15">
        <v>65.558400000000006</v>
      </c>
      <c r="C295" s="16">
        <v>2.6419000000000001</v>
      </c>
      <c r="D295" s="17">
        <v>1.2222999999999999</v>
      </c>
      <c r="E295" s="17">
        <v>2.3313999999999999</v>
      </c>
    </row>
    <row r="296" spans="1:5" x14ac:dyDescent="0.35">
      <c r="A296" s="14">
        <v>2063.3923</v>
      </c>
      <c r="B296" s="15">
        <v>68.0351</v>
      </c>
      <c r="C296" s="16">
        <v>2.6116000000000001</v>
      </c>
      <c r="D296" s="17">
        <v>1.2222999999999999</v>
      </c>
      <c r="E296" s="17">
        <v>2.3140999999999998</v>
      </c>
    </row>
    <row r="297" spans="1:5" x14ac:dyDescent="0.35">
      <c r="A297" s="14">
        <v>2063.5448999999999</v>
      </c>
      <c r="B297" s="15">
        <v>61.9191</v>
      </c>
      <c r="C297" s="16">
        <v>2.6650999999999998</v>
      </c>
      <c r="D297" s="17">
        <v>1.2468999999999999</v>
      </c>
      <c r="E297" s="17">
        <v>2.2957000000000001</v>
      </c>
    </row>
    <row r="298" spans="1:5" x14ac:dyDescent="0.35">
      <c r="A298" s="14">
        <v>2063.6972999999998</v>
      </c>
      <c r="B298" s="15">
        <v>58.773200000000003</v>
      </c>
      <c r="C298" s="16">
        <v>2.66</v>
      </c>
      <c r="D298" s="17">
        <v>1.2150000000000001</v>
      </c>
      <c r="E298" s="17">
        <v>2.2892000000000001</v>
      </c>
    </row>
    <row r="299" spans="1:5" x14ac:dyDescent="0.35">
      <c r="A299" s="14">
        <v>2063.8496</v>
      </c>
      <c r="B299" s="15">
        <v>51.619199999999999</v>
      </c>
      <c r="C299" s="16">
        <v>2.5914999999999999</v>
      </c>
      <c r="D299" s="17">
        <v>1.2401</v>
      </c>
      <c r="E299" s="17">
        <v>2.2863000000000002</v>
      </c>
    </row>
    <row r="300" spans="1:5" x14ac:dyDescent="0.35">
      <c r="A300" s="14">
        <v>2064.002</v>
      </c>
      <c r="B300" s="15">
        <v>53.153100000000002</v>
      </c>
      <c r="C300" s="16">
        <v>2.6354000000000002</v>
      </c>
      <c r="D300" s="17">
        <v>1.2349000000000001</v>
      </c>
      <c r="E300" s="17">
        <v>2.2978999999999998</v>
      </c>
    </row>
    <row r="301" spans="1:5" x14ac:dyDescent="0.35">
      <c r="A301" s="14">
        <v>2064.1543000000001</v>
      </c>
      <c r="B301" s="15">
        <v>53.394300000000001</v>
      </c>
      <c r="C301" s="16">
        <v>2.6242000000000001</v>
      </c>
      <c r="D301" s="17">
        <v>1.2349000000000001</v>
      </c>
      <c r="E301" s="17">
        <v>2.2965</v>
      </c>
    </row>
    <row r="302" spans="1:5" x14ac:dyDescent="0.35">
      <c r="A302" s="14">
        <v>2064.3069</v>
      </c>
      <c r="B302" s="15">
        <v>56.719799999999999</v>
      </c>
      <c r="C302" s="16">
        <v>2.5853000000000002</v>
      </c>
      <c r="D302" s="17">
        <v>1.2383999999999999</v>
      </c>
      <c r="E302" s="17">
        <v>2.2964000000000002</v>
      </c>
    </row>
    <row r="303" spans="1:5" x14ac:dyDescent="0.35">
      <c r="A303" s="14">
        <v>2064.4591999999998</v>
      </c>
      <c r="B303" s="15">
        <v>56.681699999999999</v>
      </c>
      <c r="C303" s="16">
        <v>2.5857999999999999</v>
      </c>
      <c r="D303" s="17">
        <v>1.1939</v>
      </c>
      <c r="E303" s="17">
        <v>2.2905000000000002</v>
      </c>
    </row>
    <row r="304" spans="1:5" x14ac:dyDescent="0.35">
      <c r="A304" s="14">
        <v>2064.6116000000002</v>
      </c>
      <c r="B304" s="15">
        <v>54.432000000000002</v>
      </c>
      <c r="C304" s="16">
        <v>2.5297000000000001</v>
      </c>
      <c r="D304" s="17">
        <v>1.1456999999999999</v>
      </c>
      <c r="E304" s="17">
        <v>2.2877000000000001</v>
      </c>
    </row>
    <row r="305" spans="1:5" x14ac:dyDescent="0.35">
      <c r="A305" s="14">
        <v>2064.7638999999999</v>
      </c>
      <c r="B305" s="15">
        <v>53.029600000000002</v>
      </c>
      <c r="C305" s="16">
        <v>2.54</v>
      </c>
      <c r="D305" s="17">
        <v>1.1474</v>
      </c>
      <c r="E305" s="17">
        <v>2.2736000000000001</v>
      </c>
    </row>
    <row r="306" spans="1:5" x14ac:dyDescent="0.35">
      <c r="A306" s="14">
        <v>2064.9164999999998</v>
      </c>
      <c r="B306" s="15">
        <v>54.3476</v>
      </c>
      <c r="C306" s="16">
        <v>2.4609999999999999</v>
      </c>
      <c r="D306" s="17">
        <v>1.1469</v>
      </c>
      <c r="E306" s="17">
        <v>2.2650999999999999</v>
      </c>
    </row>
    <row r="307" spans="1:5" x14ac:dyDescent="0.35">
      <c r="A307" s="14">
        <v>2065.0688</v>
      </c>
      <c r="B307" s="15">
        <v>57.9236</v>
      </c>
      <c r="C307" s="16">
        <v>2.4944999999999999</v>
      </c>
      <c r="D307" s="17">
        <v>1.1469</v>
      </c>
      <c r="E307" s="17">
        <v>2.246</v>
      </c>
    </row>
    <row r="308" spans="1:5" x14ac:dyDescent="0.35">
      <c r="A308" s="14">
        <v>2065.2212</v>
      </c>
      <c r="B308" s="15">
        <v>61.441499999999998</v>
      </c>
      <c r="C308" s="16">
        <v>2.4597000000000002</v>
      </c>
      <c r="D308" s="17">
        <v>1.147</v>
      </c>
      <c r="E308" s="17">
        <v>2.2321</v>
      </c>
    </row>
    <row r="309" spans="1:5" x14ac:dyDescent="0.35">
      <c r="A309" s="14">
        <v>2065.3735000000001</v>
      </c>
      <c r="B309" s="15">
        <v>62.6541</v>
      </c>
      <c r="C309" s="16">
        <v>2.4689000000000001</v>
      </c>
      <c r="D309" s="17">
        <v>1.171</v>
      </c>
      <c r="E309" s="17">
        <v>2.2187000000000001</v>
      </c>
    </row>
    <row r="310" spans="1:5" x14ac:dyDescent="0.35">
      <c r="A310" s="14">
        <v>2065.5259000000001</v>
      </c>
      <c r="B310" s="15">
        <v>58.414700000000003</v>
      </c>
      <c r="C310" s="16">
        <v>2.5733999999999999</v>
      </c>
      <c r="D310" s="17">
        <v>1.1828000000000001</v>
      </c>
      <c r="E310" s="17">
        <v>2.2208000000000001</v>
      </c>
    </row>
    <row r="311" spans="1:5" x14ac:dyDescent="0.35">
      <c r="A311" s="14">
        <v>2065.6785</v>
      </c>
      <c r="B311" s="15">
        <v>56.763199999999998</v>
      </c>
      <c r="C311" s="16">
        <v>2.5876000000000001</v>
      </c>
      <c r="D311" s="17">
        <v>1.1691</v>
      </c>
      <c r="E311" s="17">
        <v>2.2361</v>
      </c>
    </row>
    <row r="312" spans="1:5" x14ac:dyDescent="0.35">
      <c r="A312" s="14">
        <v>2065.8308000000002</v>
      </c>
      <c r="B312" s="15">
        <v>56.533900000000003</v>
      </c>
      <c r="C312" s="16">
        <v>2.5958000000000001</v>
      </c>
      <c r="D312" s="17">
        <v>1.1691</v>
      </c>
      <c r="E312" s="17">
        <v>2.2591999999999999</v>
      </c>
    </row>
    <row r="313" spans="1:5" x14ac:dyDescent="0.35">
      <c r="A313" s="14">
        <v>2065.9832000000001</v>
      </c>
      <c r="B313" s="15">
        <v>59.848399999999998</v>
      </c>
      <c r="C313" s="16">
        <v>2.6044999999999998</v>
      </c>
      <c r="D313" s="17">
        <v>1.1802999999999999</v>
      </c>
      <c r="E313" s="17">
        <v>2.2722000000000002</v>
      </c>
    </row>
    <row r="314" spans="1:5" x14ac:dyDescent="0.35">
      <c r="A314" s="14">
        <v>2066.1354999999999</v>
      </c>
      <c r="B314" s="15">
        <v>59.402000000000001</v>
      </c>
      <c r="C314" s="16">
        <v>2.6076999999999999</v>
      </c>
      <c r="D314" s="17">
        <v>1.1906000000000001</v>
      </c>
      <c r="E314" s="17">
        <v>2.2690999999999999</v>
      </c>
    </row>
    <row r="315" spans="1:5" x14ac:dyDescent="0.35">
      <c r="A315" s="14">
        <v>2066.2881000000002</v>
      </c>
      <c r="B315" s="15">
        <v>58.834800000000001</v>
      </c>
      <c r="C315" s="16">
        <v>2.6280000000000001</v>
      </c>
      <c r="D315" s="17">
        <v>1.17</v>
      </c>
      <c r="E315" s="17">
        <v>2.2728000000000002</v>
      </c>
    </row>
    <row r="316" spans="1:5" x14ac:dyDescent="0.35">
      <c r="A316" s="14">
        <v>2066.4404</v>
      </c>
      <c r="B316" s="15">
        <v>60.010300000000001</v>
      </c>
      <c r="C316" s="16">
        <v>2.6156000000000001</v>
      </c>
      <c r="D316" s="17">
        <v>1.1917</v>
      </c>
      <c r="E316" s="17">
        <v>2.2978999999999998</v>
      </c>
    </row>
    <row r="317" spans="1:5" x14ac:dyDescent="0.35">
      <c r="A317" s="14">
        <v>2066.5927999999999</v>
      </c>
      <c r="B317" s="15">
        <v>60.505099999999999</v>
      </c>
      <c r="C317" s="16">
        <v>2.5541999999999998</v>
      </c>
      <c r="D317" s="17">
        <v>1.1917</v>
      </c>
      <c r="E317" s="17">
        <v>2.3115000000000001</v>
      </c>
    </row>
    <row r="318" spans="1:5" x14ac:dyDescent="0.35">
      <c r="A318" s="14">
        <v>2066.7451000000001</v>
      </c>
      <c r="B318" s="15">
        <v>62.852600000000002</v>
      </c>
      <c r="C318" s="16">
        <v>2.5333999999999999</v>
      </c>
      <c r="D318" s="17">
        <v>1.1831</v>
      </c>
      <c r="E318" s="17">
        <v>2.2945000000000002</v>
      </c>
    </row>
    <row r="319" spans="1:5" x14ac:dyDescent="0.35">
      <c r="A319" s="14">
        <v>2066.8977</v>
      </c>
      <c r="B319" s="15">
        <v>64.116900000000001</v>
      </c>
      <c r="C319" s="16">
        <v>2.5238</v>
      </c>
      <c r="D319" s="17">
        <v>1.1572</v>
      </c>
      <c r="E319" s="17">
        <v>2.2761999999999998</v>
      </c>
    </row>
    <row r="320" spans="1:5" x14ac:dyDescent="0.35">
      <c r="A320" s="14">
        <v>2067.0500000000002</v>
      </c>
      <c r="B320" s="15">
        <v>68.430599999999998</v>
      </c>
      <c r="C320" s="16">
        <v>2.5247999999999999</v>
      </c>
      <c r="D320" s="17">
        <v>1.2152000000000001</v>
      </c>
      <c r="E320" s="17">
        <v>2.2601</v>
      </c>
    </row>
    <row r="321" spans="1:5" x14ac:dyDescent="0.35">
      <c r="A321" s="14">
        <v>2067.2024000000001</v>
      </c>
      <c r="B321" s="15">
        <v>68.084500000000006</v>
      </c>
      <c r="C321" s="16">
        <v>2.5409000000000002</v>
      </c>
      <c r="D321" s="17">
        <v>1.2116</v>
      </c>
      <c r="E321" s="17">
        <v>2.2692999999999999</v>
      </c>
    </row>
    <row r="322" spans="1:5" x14ac:dyDescent="0.35">
      <c r="A322" s="14">
        <v>2067.3546999999999</v>
      </c>
      <c r="B322" s="15">
        <v>67.470399999999998</v>
      </c>
      <c r="C322" s="16">
        <v>2.5358000000000001</v>
      </c>
      <c r="D322" s="17">
        <v>1.2054</v>
      </c>
      <c r="E322" s="17">
        <v>2.2865000000000002</v>
      </c>
    </row>
    <row r="323" spans="1:5" x14ac:dyDescent="0.35">
      <c r="A323" s="14">
        <v>2067.5070999999998</v>
      </c>
      <c r="B323" s="15">
        <v>64.469800000000006</v>
      </c>
      <c r="C323" s="16">
        <v>2.5387</v>
      </c>
      <c r="D323" s="17">
        <v>1.2054</v>
      </c>
      <c r="E323" s="17">
        <v>2.2938999999999998</v>
      </c>
    </row>
    <row r="324" spans="1:5" x14ac:dyDescent="0.35">
      <c r="A324" s="14">
        <v>2067.6597000000002</v>
      </c>
      <c r="B324" s="15">
        <v>63.277500000000003</v>
      </c>
      <c r="C324" s="16">
        <v>2.5621999999999998</v>
      </c>
      <c r="D324" s="17">
        <v>1.2150000000000001</v>
      </c>
      <c r="E324" s="17">
        <v>2.2743000000000002</v>
      </c>
    </row>
    <row r="325" spans="1:5" x14ac:dyDescent="0.35">
      <c r="A325" s="14">
        <v>2067.8119999999999</v>
      </c>
      <c r="B325" s="15">
        <v>60.191800000000001</v>
      </c>
      <c r="C325" s="16">
        <v>2.5663999999999998</v>
      </c>
      <c r="D325" s="17">
        <v>1.2238</v>
      </c>
      <c r="E325" s="17">
        <v>2.2582</v>
      </c>
    </row>
    <row r="326" spans="1:5" x14ac:dyDescent="0.35">
      <c r="A326" s="14">
        <v>2067.9643999999998</v>
      </c>
      <c r="B326" s="15">
        <v>62.123800000000003</v>
      </c>
      <c r="C326" s="16">
        <v>2.5706000000000002</v>
      </c>
      <c r="D326" s="17">
        <v>1.2131000000000001</v>
      </c>
      <c r="E326" s="17">
        <v>2.2593000000000001</v>
      </c>
    </row>
    <row r="327" spans="1:5" x14ac:dyDescent="0.35">
      <c r="A327" s="14">
        <v>2068.1167</v>
      </c>
      <c r="B327" s="15">
        <v>59.181399999999996</v>
      </c>
      <c r="C327" s="16">
        <v>2.5419999999999998</v>
      </c>
      <c r="D327" s="17">
        <v>1.1950000000000001</v>
      </c>
      <c r="E327" s="17">
        <v>2.2852000000000001</v>
      </c>
    </row>
    <row r="328" spans="1:5" x14ac:dyDescent="0.35">
      <c r="A328" s="14">
        <v>2068.2692999999999</v>
      </c>
      <c r="B328" s="15">
        <v>58.759500000000003</v>
      </c>
      <c r="C328" s="16">
        <v>2.5375000000000001</v>
      </c>
      <c r="D328" s="17">
        <v>1.1950000000000001</v>
      </c>
      <c r="E328" s="17">
        <v>2.2898999999999998</v>
      </c>
    </row>
    <row r="329" spans="1:5" x14ac:dyDescent="0.35">
      <c r="A329" s="14">
        <v>2068.4216000000001</v>
      </c>
      <c r="B329" s="15">
        <v>56.318399999999997</v>
      </c>
      <c r="C329" s="16">
        <v>2.5259</v>
      </c>
      <c r="D329" s="17">
        <v>1.1803999999999999</v>
      </c>
      <c r="E329" s="17">
        <v>2.2692999999999999</v>
      </c>
    </row>
    <row r="330" spans="1:5" x14ac:dyDescent="0.35">
      <c r="A330" s="14">
        <v>2068.5740000000001</v>
      </c>
      <c r="B330" s="15">
        <v>59.754800000000003</v>
      </c>
      <c r="C330" s="16">
        <v>2.5373000000000001</v>
      </c>
      <c r="D330" s="17">
        <v>1.1726000000000001</v>
      </c>
      <c r="E330" s="17">
        <v>2.2504</v>
      </c>
    </row>
    <row r="331" spans="1:5" x14ac:dyDescent="0.35">
      <c r="A331" s="14">
        <v>2068.7262999999998</v>
      </c>
      <c r="B331" s="15">
        <v>64.171800000000005</v>
      </c>
      <c r="C331" s="16">
        <v>2.5377999999999998</v>
      </c>
      <c r="D331" s="17">
        <v>1.175</v>
      </c>
      <c r="E331" s="17">
        <v>2.2437</v>
      </c>
    </row>
    <row r="332" spans="1:5" x14ac:dyDescent="0.35">
      <c r="A332" s="14">
        <v>2068.8789000000002</v>
      </c>
      <c r="B332" s="15">
        <v>69.146000000000001</v>
      </c>
      <c r="C332" s="16">
        <v>2.5617000000000001</v>
      </c>
      <c r="D332" s="17">
        <v>1.1772</v>
      </c>
      <c r="E332" s="17">
        <v>2.2397</v>
      </c>
    </row>
    <row r="333" spans="1:5" x14ac:dyDescent="0.35">
      <c r="A333" s="14">
        <v>2069.0311999999999</v>
      </c>
      <c r="B333" s="15">
        <v>68.4696</v>
      </c>
      <c r="C333" s="16">
        <v>2.5937000000000001</v>
      </c>
      <c r="D333" s="17">
        <v>1.1544000000000001</v>
      </c>
      <c r="E333" s="17">
        <v>2.2277</v>
      </c>
    </row>
    <row r="334" spans="1:5" x14ac:dyDescent="0.35">
      <c r="A334" s="14">
        <v>2069.1835999999998</v>
      </c>
      <c r="B334" s="15">
        <v>72.025800000000004</v>
      </c>
      <c r="C334" s="16">
        <v>2.5947</v>
      </c>
      <c r="D334" s="17">
        <v>1.1544000000000001</v>
      </c>
      <c r="E334" s="17">
        <v>2.2284000000000002</v>
      </c>
    </row>
    <row r="335" spans="1:5" x14ac:dyDescent="0.35">
      <c r="A335" s="14">
        <v>2069.3359</v>
      </c>
      <c r="B335" s="15">
        <v>71.142499999999998</v>
      </c>
      <c r="C335" s="16">
        <v>2.5966999999999998</v>
      </c>
      <c r="D335" s="17">
        <v>1.1371</v>
      </c>
      <c r="E335" s="17">
        <v>2.2393999999999998</v>
      </c>
    </row>
    <row r="336" spans="1:5" x14ac:dyDescent="0.35">
      <c r="A336" s="14">
        <v>2069.4883</v>
      </c>
      <c r="B336" s="15">
        <v>73.6892</v>
      </c>
      <c r="C336" s="16">
        <v>2.5849000000000002</v>
      </c>
      <c r="D336" s="17">
        <v>1.1755</v>
      </c>
      <c r="E336" s="17">
        <v>2.2523</v>
      </c>
    </row>
    <row r="337" spans="1:5" x14ac:dyDescent="0.35">
      <c r="A337" s="14">
        <v>2069.6408999999999</v>
      </c>
      <c r="B337" s="15">
        <v>69.273099999999999</v>
      </c>
      <c r="C337" s="16">
        <v>2.5777000000000001</v>
      </c>
      <c r="D337" s="17">
        <v>1.1805000000000001</v>
      </c>
      <c r="E337" s="17">
        <v>2.2663000000000002</v>
      </c>
    </row>
    <row r="338" spans="1:5" x14ac:dyDescent="0.35">
      <c r="A338" s="14">
        <v>2069.7932000000001</v>
      </c>
      <c r="B338" s="15">
        <v>71.865899999999996</v>
      </c>
      <c r="C338" s="16">
        <v>2.6006</v>
      </c>
      <c r="D338" s="17">
        <v>1.1463000000000001</v>
      </c>
      <c r="E338" s="17">
        <v>2.2774999999999999</v>
      </c>
    </row>
    <row r="339" spans="1:5" x14ac:dyDescent="0.35">
      <c r="A339" s="14">
        <v>2069.9456</v>
      </c>
      <c r="B339" s="15">
        <v>75.892200000000003</v>
      </c>
      <c r="C339" s="16">
        <v>2.5497999999999998</v>
      </c>
      <c r="D339" s="17">
        <v>1.1463000000000001</v>
      </c>
      <c r="E339" s="17">
        <v>2.2776000000000001</v>
      </c>
    </row>
    <row r="340" spans="1:5" x14ac:dyDescent="0.35">
      <c r="A340" s="14">
        <v>2070.0979000000002</v>
      </c>
      <c r="B340" s="15">
        <v>83.351699999999994</v>
      </c>
      <c r="C340" s="16">
        <v>2.5451000000000001</v>
      </c>
      <c r="D340" s="17">
        <v>1.2317</v>
      </c>
      <c r="E340" s="17">
        <v>2.2665000000000002</v>
      </c>
    </row>
    <row r="341" spans="1:5" x14ac:dyDescent="0.35">
      <c r="A341" s="14">
        <v>2070.2505000000001</v>
      </c>
      <c r="B341" s="15">
        <v>82.654799999999994</v>
      </c>
      <c r="C341" s="16">
        <v>2.5802999999999998</v>
      </c>
      <c r="D341" s="17">
        <v>1.2508999999999999</v>
      </c>
      <c r="E341" s="17">
        <v>2.2570000000000001</v>
      </c>
    </row>
    <row r="342" spans="1:5" x14ac:dyDescent="0.35">
      <c r="A342" s="14">
        <v>2070.4027999999998</v>
      </c>
      <c r="B342" s="15">
        <v>81.795299999999997</v>
      </c>
      <c r="C342" s="16">
        <v>2.6701999999999999</v>
      </c>
      <c r="D342" s="17">
        <v>1.2749999999999999</v>
      </c>
      <c r="E342" s="17">
        <v>2.2595000000000001</v>
      </c>
    </row>
    <row r="343" spans="1:5" x14ac:dyDescent="0.35">
      <c r="A343" s="14">
        <v>2070.5551999999998</v>
      </c>
      <c r="B343" s="15">
        <v>77.695400000000006</v>
      </c>
      <c r="C343" s="16">
        <v>2.6865000000000001</v>
      </c>
      <c r="D343" s="17">
        <v>1.2861</v>
      </c>
      <c r="E343" s="17">
        <v>2.2641</v>
      </c>
    </row>
    <row r="344" spans="1:5" x14ac:dyDescent="0.35">
      <c r="A344" s="14">
        <v>2070.7075</v>
      </c>
      <c r="B344" s="15">
        <v>75.234800000000007</v>
      </c>
      <c r="C344" s="16">
        <v>2.9523999999999999</v>
      </c>
      <c r="D344" s="17">
        <v>1.3198000000000001</v>
      </c>
      <c r="E344" s="17">
        <v>2.2656999999999998</v>
      </c>
    </row>
    <row r="345" spans="1:5" x14ac:dyDescent="0.35">
      <c r="A345" s="14">
        <v>2070.8600999999999</v>
      </c>
      <c r="B345" s="15">
        <v>71.845600000000005</v>
      </c>
      <c r="C345" s="16">
        <v>3.0127999999999999</v>
      </c>
      <c r="D345" s="17">
        <v>1.3198000000000001</v>
      </c>
      <c r="E345" s="17">
        <v>2.2679</v>
      </c>
    </row>
    <row r="346" spans="1:5" x14ac:dyDescent="0.35">
      <c r="A346" s="14">
        <v>2071.0124999999998</v>
      </c>
      <c r="B346" s="15">
        <v>65.730400000000003</v>
      </c>
      <c r="C346" s="16">
        <v>3.0691999999999999</v>
      </c>
      <c r="D346" s="17">
        <v>1.2181999999999999</v>
      </c>
      <c r="E346" s="17">
        <v>2.2982999999999998</v>
      </c>
    </row>
    <row r="347" spans="1:5" x14ac:dyDescent="0.35">
      <c r="A347" s="14">
        <v>2071.1648</v>
      </c>
      <c r="B347" s="15">
        <v>56.992699999999999</v>
      </c>
      <c r="C347" s="16">
        <v>2.7385999999999999</v>
      </c>
      <c r="D347" s="17">
        <v>1.2204999999999999</v>
      </c>
      <c r="E347" s="17">
        <v>2.3761000000000001</v>
      </c>
    </row>
    <row r="348" spans="1:5" x14ac:dyDescent="0.35">
      <c r="A348" s="14">
        <v>2071.3171000000002</v>
      </c>
      <c r="B348" s="15">
        <v>49.898000000000003</v>
      </c>
      <c r="C348" s="16">
        <v>2.6402999999999999</v>
      </c>
      <c r="D348" s="17">
        <v>1.1479999999999999</v>
      </c>
      <c r="E348" s="17">
        <v>2.4411999999999998</v>
      </c>
    </row>
    <row r="349" spans="1:5" x14ac:dyDescent="0.35">
      <c r="A349" s="14">
        <v>2071.4695000000002</v>
      </c>
      <c r="B349" s="15">
        <v>54.050699999999999</v>
      </c>
      <c r="C349" s="16">
        <v>2.5617999999999999</v>
      </c>
      <c r="D349" s="17">
        <v>1.1618999999999999</v>
      </c>
      <c r="E349" s="17">
        <v>2.3889</v>
      </c>
    </row>
    <row r="350" spans="1:5" x14ac:dyDescent="0.35">
      <c r="A350" s="14">
        <v>2071.6221</v>
      </c>
      <c r="B350" s="15">
        <v>67.206599999999995</v>
      </c>
      <c r="C350" s="16">
        <v>2.573</v>
      </c>
      <c r="D350" s="17">
        <v>1.1618999999999999</v>
      </c>
      <c r="E350" s="17">
        <v>2.2763</v>
      </c>
    </row>
    <row r="351" spans="1:5" x14ac:dyDescent="0.35">
      <c r="A351" s="14">
        <v>2071.7743999999998</v>
      </c>
      <c r="B351" s="15">
        <v>76.691400000000002</v>
      </c>
      <c r="C351" s="16">
        <v>2.5712000000000002</v>
      </c>
      <c r="D351" s="17">
        <v>1.1540999999999999</v>
      </c>
      <c r="E351" s="17">
        <v>2.2235999999999998</v>
      </c>
    </row>
    <row r="352" spans="1:5" x14ac:dyDescent="0.35">
      <c r="A352" s="14">
        <v>2071.9268000000002</v>
      </c>
      <c r="B352" s="15">
        <v>79.364400000000003</v>
      </c>
      <c r="C352" s="16">
        <v>2.5722999999999998</v>
      </c>
      <c r="D352" s="17">
        <v>1.1872</v>
      </c>
      <c r="E352" s="17">
        <v>2.2528999999999999</v>
      </c>
    </row>
    <row r="353" spans="1:5" x14ac:dyDescent="0.35">
      <c r="A353" s="14">
        <v>2072.0790999999999</v>
      </c>
      <c r="B353" s="15">
        <v>80.529799999999994</v>
      </c>
      <c r="C353" s="16">
        <v>2.5767000000000002</v>
      </c>
      <c r="D353" s="17">
        <v>1.1903999999999999</v>
      </c>
      <c r="E353" s="17">
        <v>2.2812000000000001</v>
      </c>
    </row>
    <row r="354" spans="1:5" x14ac:dyDescent="0.35">
      <c r="A354" s="14">
        <v>2072.2316999999998</v>
      </c>
      <c r="B354" s="15">
        <v>81.147400000000005</v>
      </c>
      <c r="C354" s="16">
        <v>2.5442999999999998</v>
      </c>
      <c r="D354" s="17">
        <v>1.1944999999999999</v>
      </c>
      <c r="E354" s="17">
        <v>2.2783000000000002</v>
      </c>
    </row>
    <row r="355" spans="1:5" x14ac:dyDescent="0.35">
      <c r="A355" s="14">
        <v>2072.384</v>
      </c>
      <c r="B355" s="15">
        <v>80.956500000000005</v>
      </c>
      <c r="C355" s="16">
        <v>2.5152999999999999</v>
      </c>
      <c r="D355" s="17">
        <v>1.1944999999999999</v>
      </c>
      <c r="E355" s="17">
        <v>2.2660999999999998</v>
      </c>
    </row>
    <row r="356" spans="1:5" x14ac:dyDescent="0.35">
      <c r="A356" s="14">
        <v>2072.5364</v>
      </c>
      <c r="B356" s="15">
        <v>76.993200000000002</v>
      </c>
      <c r="C356" s="16">
        <v>2.4906999999999999</v>
      </c>
      <c r="D356" s="17">
        <v>1.1861999999999999</v>
      </c>
      <c r="E356" s="17">
        <v>2.2593000000000001</v>
      </c>
    </row>
    <row r="357" spans="1:5" x14ac:dyDescent="0.35">
      <c r="A357" s="14">
        <v>2072.6887000000002</v>
      </c>
      <c r="B357" s="15">
        <v>70.086299999999994</v>
      </c>
      <c r="C357" s="16">
        <v>2.4834999999999998</v>
      </c>
      <c r="D357" s="17">
        <v>1.1908000000000001</v>
      </c>
      <c r="E357" s="17">
        <v>2.2570999999999999</v>
      </c>
    </row>
    <row r="358" spans="1:5" x14ac:dyDescent="0.35">
      <c r="A358" s="14">
        <v>2072.8413</v>
      </c>
      <c r="B358" s="15">
        <v>66.947400000000002</v>
      </c>
      <c r="C358" s="16">
        <v>2.4796999999999998</v>
      </c>
      <c r="D358" s="17">
        <v>1.1657</v>
      </c>
      <c r="E358" s="17">
        <v>2.2484000000000002</v>
      </c>
    </row>
    <row r="359" spans="1:5" x14ac:dyDescent="0.35">
      <c r="A359" s="14">
        <v>2072.9937</v>
      </c>
      <c r="B359" s="15">
        <v>64.015699999999995</v>
      </c>
      <c r="C359" s="16">
        <v>2.4678</v>
      </c>
      <c r="D359" s="17">
        <v>1.1638999999999999</v>
      </c>
      <c r="E359" s="17">
        <v>2.2250000000000001</v>
      </c>
    </row>
    <row r="360" spans="1:5" x14ac:dyDescent="0.35">
      <c r="A360" s="14">
        <v>2073.1460000000002</v>
      </c>
      <c r="B360" s="15">
        <v>66.959999999999994</v>
      </c>
      <c r="C360" s="16">
        <v>2.4910999999999999</v>
      </c>
      <c r="D360" s="17">
        <v>1.1638999999999999</v>
      </c>
      <c r="E360" s="17">
        <v>2.2160000000000002</v>
      </c>
    </row>
    <row r="361" spans="1:5" x14ac:dyDescent="0.35">
      <c r="A361" s="14">
        <v>2073.2982999999999</v>
      </c>
      <c r="B361" s="15">
        <v>65.993200000000002</v>
      </c>
      <c r="C361" s="16">
        <v>2.4965999999999999</v>
      </c>
      <c r="D361" s="17">
        <v>1.1976</v>
      </c>
      <c r="E361" s="17">
        <v>2.2172000000000001</v>
      </c>
    </row>
    <row r="362" spans="1:5" x14ac:dyDescent="0.35">
      <c r="A362" s="14">
        <v>2073.4506999999999</v>
      </c>
      <c r="B362" s="15">
        <v>65.617800000000003</v>
      </c>
      <c r="C362" s="16">
        <v>2.5171999999999999</v>
      </c>
      <c r="D362" s="17">
        <v>1.1898</v>
      </c>
      <c r="E362" s="17">
        <v>2.2326000000000001</v>
      </c>
    </row>
    <row r="363" spans="1:5" x14ac:dyDescent="0.35">
      <c r="A363" s="14">
        <v>2073.6033000000002</v>
      </c>
      <c r="B363" s="15">
        <v>65.001999999999995</v>
      </c>
      <c r="C363" s="16">
        <v>2.5350000000000001</v>
      </c>
      <c r="D363" s="17">
        <v>1.1895</v>
      </c>
      <c r="E363" s="17">
        <v>2.2465000000000002</v>
      </c>
    </row>
    <row r="364" spans="1:5" x14ac:dyDescent="0.35">
      <c r="A364" s="14">
        <v>2073.7556</v>
      </c>
      <c r="B364" s="15">
        <v>65.914199999999994</v>
      </c>
      <c r="C364" s="16">
        <v>2.5211999999999999</v>
      </c>
      <c r="D364" s="17">
        <v>1.1879</v>
      </c>
      <c r="E364" s="17">
        <v>2.2477</v>
      </c>
    </row>
    <row r="365" spans="1:5" x14ac:dyDescent="0.35">
      <c r="A365" s="14">
        <v>2073.9079999999999</v>
      </c>
      <c r="B365" s="15">
        <v>65.011099999999999</v>
      </c>
      <c r="C365" s="16">
        <v>2.5630999999999999</v>
      </c>
      <c r="D365" s="17">
        <v>1.1879</v>
      </c>
      <c r="E365" s="17">
        <v>2.2658</v>
      </c>
    </row>
    <row r="366" spans="1:5" x14ac:dyDescent="0.35">
      <c r="A366" s="14">
        <v>2074.0603000000001</v>
      </c>
      <c r="B366" s="15">
        <v>64.511300000000006</v>
      </c>
      <c r="C366" s="16">
        <v>2.5316999999999998</v>
      </c>
      <c r="D366" s="17">
        <v>1.1936</v>
      </c>
      <c r="E366" s="17">
        <v>2.2778</v>
      </c>
    </row>
    <row r="367" spans="1:5" x14ac:dyDescent="0.35">
      <c r="A367" s="14">
        <v>2074.2129</v>
      </c>
      <c r="B367" s="15">
        <v>63.624499999999998</v>
      </c>
      <c r="C367" s="16">
        <v>2.5432000000000001</v>
      </c>
      <c r="D367" s="17">
        <v>1.1803999999999999</v>
      </c>
      <c r="E367" s="17">
        <v>2.2907000000000002</v>
      </c>
    </row>
    <row r="368" spans="1:5" x14ac:dyDescent="0.35">
      <c r="A368" s="14">
        <v>2074.3652000000002</v>
      </c>
      <c r="B368" s="15">
        <v>65.927300000000002</v>
      </c>
      <c r="C368" s="16">
        <v>2.6172</v>
      </c>
      <c r="D368" s="17">
        <v>1.2126999999999999</v>
      </c>
      <c r="E368" s="17">
        <v>2.2900999999999998</v>
      </c>
    </row>
    <row r="369" spans="1:5" x14ac:dyDescent="0.35">
      <c r="A369" s="14">
        <v>2074.5176000000001</v>
      </c>
      <c r="B369" s="15">
        <v>68.640699999999995</v>
      </c>
      <c r="C369" s="16">
        <v>2.5874999999999999</v>
      </c>
      <c r="D369" s="17">
        <v>1.1889000000000001</v>
      </c>
      <c r="E369" s="17">
        <v>2.2850000000000001</v>
      </c>
    </row>
    <row r="370" spans="1:5" x14ac:dyDescent="0.35">
      <c r="A370" s="14">
        <v>2074.6698999999999</v>
      </c>
      <c r="B370" s="15">
        <v>70.22</v>
      </c>
      <c r="C370" s="16">
        <v>2.5876000000000001</v>
      </c>
      <c r="D370" s="17">
        <v>1.1889000000000001</v>
      </c>
      <c r="E370" s="17">
        <v>2.2890000000000001</v>
      </c>
    </row>
    <row r="371" spans="1:5" x14ac:dyDescent="0.35">
      <c r="A371" s="14">
        <v>2074.8225000000002</v>
      </c>
      <c r="B371" s="15">
        <v>68.385900000000007</v>
      </c>
      <c r="C371" s="16">
        <v>2.5667</v>
      </c>
      <c r="D371" s="17">
        <v>1.2327999999999999</v>
      </c>
      <c r="E371" s="17">
        <v>2.2909000000000002</v>
      </c>
    </row>
    <row r="372" spans="1:5" x14ac:dyDescent="0.35">
      <c r="A372" s="14">
        <v>2074.9749000000002</v>
      </c>
      <c r="B372" s="15">
        <v>67.545400000000001</v>
      </c>
      <c r="C372" s="16">
        <v>2.5484</v>
      </c>
      <c r="D372" s="17">
        <v>1.1971000000000001</v>
      </c>
      <c r="E372" s="17">
        <v>2.2957000000000001</v>
      </c>
    </row>
    <row r="373" spans="1:5" x14ac:dyDescent="0.35">
      <c r="A373" s="14">
        <v>2075.1271999999999</v>
      </c>
      <c r="B373" s="15">
        <v>68.806200000000004</v>
      </c>
      <c r="C373" s="16">
        <v>2.4935</v>
      </c>
      <c r="D373" s="17">
        <v>1.1697</v>
      </c>
      <c r="E373" s="17">
        <v>2.2902999999999998</v>
      </c>
    </row>
    <row r="374" spans="1:5" x14ac:dyDescent="0.35">
      <c r="A374" s="14">
        <v>2075.2795000000001</v>
      </c>
      <c r="B374" s="15">
        <v>72.188699999999997</v>
      </c>
      <c r="C374" s="16">
        <v>2.4636</v>
      </c>
      <c r="D374" s="17">
        <v>1.1498999999999999</v>
      </c>
      <c r="E374" s="17">
        <v>2.2719</v>
      </c>
    </row>
    <row r="375" spans="1:5" x14ac:dyDescent="0.35">
      <c r="A375" s="14">
        <v>2075.4319</v>
      </c>
      <c r="B375" s="15">
        <v>77.761600000000001</v>
      </c>
      <c r="C375" s="16">
        <v>2.4611000000000001</v>
      </c>
      <c r="D375" s="17">
        <v>1.1498999999999999</v>
      </c>
      <c r="E375" s="17">
        <v>2.2492000000000001</v>
      </c>
    </row>
    <row r="376" spans="1:5" x14ac:dyDescent="0.35">
      <c r="A376" s="14">
        <v>2075.5844999999999</v>
      </c>
      <c r="B376" s="15">
        <v>83.954800000000006</v>
      </c>
      <c r="C376" s="16">
        <v>2.4561000000000002</v>
      </c>
      <c r="D376" s="17">
        <v>1.1080000000000001</v>
      </c>
      <c r="E376" s="17">
        <v>2.2339000000000002</v>
      </c>
    </row>
    <row r="377" spans="1:5" x14ac:dyDescent="0.35">
      <c r="A377" s="14">
        <v>2075.7368000000001</v>
      </c>
      <c r="B377" s="15">
        <v>89.506399999999999</v>
      </c>
      <c r="C377" s="16">
        <v>2.4472999999999998</v>
      </c>
      <c r="D377" s="17">
        <v>1.0713999999999999</v>
      </c>
      <c r="E377" s="17">
        <v>2.2286000000000001</v>
      </c>
    </row>
    <row r="378" spans="1:5" x14ac:dyDescent="0.35">
      <c r="A378" s="14">
        <v>2075.8892000000001</v>
      </c>
      <c r="B378" s="15">
        <v>92.109300000000005</v>
      </c>
      <c r="C378" s="16">
        <v>2.4325000000000001</v>
      </c>
      <c r="D378" s="17">
        <v>1.1011</v>
      </c>
      <c r="E378" s="17">
        <v>2.2292999999999998</v>
      </c>
    </row>
    <row r="379" spans="1:5" x14ac:dyDescent="0.35">
      <c r="A379" s="14">
        <v>2076.0414999999998</v>
      </c>
      <c r="B379" s="15">
        <v>94.518299999999996</v>
      </c>
      <c r="C379" s="16">
        <v>2.4266999999999999</v>
      </c>
      <c r="D379" s="17">
        <v>1.0619000000000001</v>
      </c>
      <c r="E379" s="17">
        <v>2.2351000000000001</v>
      </c>
    </row>
    <row r="380" spans="1:5" x14ac:dyDescent="0.35">
      <c r="A380" s="14">
        <v>2076.1941000000002</v>
      </c>
      <c r="B380" s="15">
        <v>97.5154</v>
      </c>
      <c r="C380" s="16">
        <v>2.4369000000000001</v>
      </c>
      <c r="D380" s="17">
        <v>1.0619000000000001</v>
      </c>
      <c r="E380" s="17">
        <v>2.2471999999999999</v>
      </c>
    </row>
    <row r="381" spans="1:5" x14ac:dyDescent="0.35">
      <c r="A381" s="14">
        <v>2076.3463999999999</v>
      </c>
      <c r="B381" s="15">
        <v>102.2606</v>
      </c>
      <c r="C381" s="16">
        <v>2.4428999999999998</v>
      </c>
      <c r="D381" s="17">
        <v>1.1041000000000001</v>
      </c>
      <c r="E381" s="17">
        <v>2.2505999999999999</v>
      </c>
    </row>
    <row r="382" spans="1:5" x14ac:dyDescent="0.35">
      <c r="A382" s="14">
        <v>2076.4987999999998</v>
      </c>
      <c r="B382" s="15">
        <v>103.99250000000001</v>
      </c>
      <c r="C382" s="16">
        <v>2.4466000000000001</v>
      </c>
      <c r="D382" s="17">
        <v>1.1313</v>
      </c>
      <c r="E382" s="17">
        <v>2.2488000000000001</v>
      </c>
    </row>
    <row r="383" spans="1:5" x14ac:dyDescent="0.35">
      <c r="A383" s="14">
        <v>2076.6511</v>
      </c>
      <c r="B383" s="15">
        <v>106.6709</v>
      </c>
      <c r="C383" s="16">
        <v>2.4491000000000001</v>
      </c>
      <c r="D383" s="17">
        <v>1.1244000000000001</v>
      </c>
      <c r="E383" s="17">
        <v>2.2425999999999999</v>
      </c>
    </row>
    <row r="384" spans="1:5" x14ac:dyDescent="0.35">
      <c r="A384" s="14">
        <v>2076.8036999999999</v>
      </c>
      <c r="B384" s="15">
        <v>105.0728</v>
      </c>
      <c r="C384" s="16">
        <v>2.4403000000000001</v>
      </c>
      <c r="D384" s="17">
        <v>1.0904</v>
      </c>
      <c r="E384" s="17">
        <v>2.2477</v>
      </c>
    </row>
    <row r="385" spans="1:5" x14ac:dyDescent="0.35">
      <c r="A385" s="14">
        <v>2076.9560999999999</v>
      </c>
      <c r="B385" s="15">
        <v>106.69459999999999</v>
      </c>
      <c r="C385" s="16">
        <v>2.4089</v>
      </c>
      <c r="D385" s="17">
        <v>1.0904</v>
      </c>
      <c r="E385" s="17">
        <v>2.2492000000000001</v>
      </c>
    </row>
    <row r="386" spans="1:5" x14ac:dyDescent="0.35">
      <c r="A386" s="14">
        <v>2077.1084000000001</v>
      </c>
      <c r="B386" s="15">
        <v>108.7637</v>
      </c>
      <c r="C386" s="16">
        <v>2.3892000000000002</v>
      </c>
      <c r="D386" s="17">
        <v>1.0588</v>
      </c>
      <c r="E386" s="17">
        <v>2.2519999999999998</v>
      </c>
    </row>
    <row r="387" spans="1:5" x14ac:dyDescent="0.35">
      <c r="A387" s="14">
        <v>2077.2606999999998</v>
      </c>
      <c r="B387" s="15">
        <v>112.7766</v>
      </c>
      <c r="C387" s="16">
        <v>2.3778999999999999</v>
      </c>
      <c r="D387" s="17">
        <v>1.0496000000000001</v>
      </c>
      <c r="E387" s="17">
        <v>2.2469000000000001</v>
      </c>
    </row>
    <row r="388" spans="1:5" x14ac:dyDescent="0.35">
      <c r="A388" s="14">
        <v>2077.4131000000002</v>
      </c>
      <c r="B388" s="15">
        <v>117.7694</v>
      </c>
      <c r="C388" s="16">
        <v>2.3668999999999998</v>
      </c>
      <c r="D388" s="17">
        <v>1.0278</v>
      </c>
      <c r="E388" s="17">
        <v>2.2406999999999999</v>
      </c>
    </row>
    <row r="389" spans="1:5" x14ac:dyDescent="0.35">
      <c r="A389" s="14">
        <v>2077.5657000000001</v>
      </c>
      <c r="B389" s="15">
        <v>116.64230000000001</v>
      </c>
      <c r="C389" s="16">
        <v>2.3603999999999998</v>
      </c>
      <c r="D389" s="17">
        <v>1.0009999999999999</v>
      </c>
      <c r="E389" s="17">
        <v>2.2400000000000002</v>
      </c>
    </row>
    <row r="390" spans="1:5" x14ac:dyDescent="0.35">
      <c r="A390" s="14">
        <v>2077.7179999999998</v>
      </c>
      <c r="B390" s="15">
        <v>109.5722</v>
      </c>
      <c r="C390" s="16">
        <v>2.3645</v>
      </c>
      <c r="D390" s="17">
        <v>1.0009999999999999</v>
      </c>
      <c r="E390" s="17">
        <v>2.2412000000000001</v>
      </c>
    </row>
    <row r="391" spans="1:5" x14ac:dyDescent="0.35">
      <c r="A391" s="14">
        <v>2077.8703999999998</v>
      </c>
      <c r="B391" s="15">
        <v>100.5783</v>
      </c>
      <c r="C391" s="16">
        <v>2.3513000000000002</v>
      </c>
      <c r="D391" s="17">
        <v>0.99099999999999999</v>
      </c>
      <c r="E391" s="17">
        <v>2.2536999999999998</v>
      </c>
    </row>
    <row r="392" spans="1:5" x14ac:dyDescent="0.35">
      <c r="A392" s="14">
        <v>2078.0227</v>
      </c>
      <c r="B392" s="15">
        <v>93.072299999999998</v>
      </c>
      <c r="C392" s="16">
        <v>2.3717999999999999</v>
      </c>
      <c r="D392" s="17">
        <v>1.0085</v>
      </c>
      <c r="E392" s="17">
        <v>2.2488000000000001</v>
      </c>
    </row>
    <row r="393" spans="1:5" x14ac:dyDescent="0.35">
      <c r="A393" s="14">
        <v>2078.1752999999999</v>
      </c>
      <c r="B393" s="15">
        <v>96.547600000000003</v>
      </c>
      <c r="C393" s="16">
        <v>2.3451</v>
      </c>
      <c r="D393" s="17">
        <v>0.95699999999999996</v>
      </c>
      <c r="E393" s="17">
        <v>2.2402000000000002</v>
      </c>
    </row>
    <row r="394" spans="1:5" x14ac:dyDescent="0.35">
      <c r="A394" s="14">
        <v>2078.3276000000001</v>
      </c>
      <c r="B394" s="15">
        <v>99.909000000000006</v>
      </c>
      <c r="C394" s="16">
        <v>2.2835999999999999</v>
      </c>
      <c r="D394" s="17">
        <v>0.91439999999999999</v>
      </c>
      <c r="E394" s="17">
        <v>2.226</v>
      </c>
    </row>
    <row r="395" spans="1:5" x14ac:dyDescent="0.35">
      <c r="A395" s="14">
        <v>2078.48</v>
      </c>
      <c r="B395" s="15">
        <v>106.74460000000001</v>
      </c>
      <c r="C395" s="16">
        <v>2.2928000000000002</v>
      </c>
      <c r="D395" s="17">
        <v>0.91439999999999999</v>
      </c>
      <c r="E395" s="17">
        <v>2.2286999999999999</v>
      </c>
    </row>
    <row r="396" spans="1:5" x14ac:dyDescent="0.35">
      <c r="A396" s="14">
        <v>2078.6323000000002</v>
      </c>
      <c r="B396" s="15">
        <v>106.31870000000001</v>
      </c>
      <c r="C396" s="16">
        <v>2.2978999999999998</v>
      </c>
      <c r="D396" s="17">
        <v>0.94940000000000002</v>
      </c>
      <c r="E396" s="17">
        <v>2.2315999999999998</v>
      </c>
    </row>
    <row r="397" spans="1:5" x14ac:dyDescent="0.35">
      <c r="A397" s="14">
        <v>2078.7849000000001</v>
      </c>
      <c r="B397" s="15">
        <v>102.52970000000001</v>
      </c>
      <c r="C397" s="16">
        <v>2.3035000000000001</v>
      </c>
      <c r="D397" s="17">
        <v>0.9123</v>
      </c>
      <c r="E397" s="17">
        <v>2.2342</v>
      </c>
    </row>
    <row r="398" spans="1:5" x14ac:dyDescent="0.35">
      <c r="A398" s="14">
        <v>2078.9373000000001</v>
      </c>
      <c r="B398" s="15">
        <v>96.559799999999996</v>
      </c>
      <c r="C398" s="16">
        <v>2.3012000000000001</v>
      </c>
      <c r="D398" s="17">
        <v>0.90259999999999996</v>
      </c>
      <c r="E398" s="17">
        <v>2.2313000000000001</v>
      </c>
    </row>
    <row r="399" spans="1:5" x14ac:dyDescent="0.35">
      <c r="A399" s="14">
        <v>2079.0895999999998</v>
      </c>
      <c r="B399" s="15">
        <v>90.515600000000006</v>
      </c>
      <c r="C399" s="16">
        <v>2.2867999999999999</v>
      </c>
      <c r="D399" s="17">
        <v>0.90210000000000001</v>
      </c>
      <c r="E399" s="17">
        <v>2.2208999999999999</v>
      </c>
    </row>
    <row r="400" spans="1:5" x14ac:dyDescent="0.35">
      <c r="A400" s="14">
        <v>2079.2419</v>
      </c>
      <c r="B400" s="15">
        <v>88.505200000000002</v>
      </c>
      <c r="C400" s="16">
        <v>2.2957999999999998</v>
      </c>
      <c r="D400" s="17">
        <v>0.91969999999999996</v>
      </c>
      <c r="E400" s="17">
        <v>2.2202000000000002</v>
      </c>
    </row>
    <row r="401" spans="1:5" x14ac:dyDescent="0.35">
      <c r="A401" s="14">
        <v>2079.3942999999999</v>
      </c>
      <c r="B401" s="15">
        <v>92.053899999999999</v>
      </c>
      <c r="C401" s="16">
        <v>2.3182999999999998</v>
      </c>
      <c r="D401" s="17">
        <v>0.91969999999999996</v>
      </c>
      <c r="E401" s="17">
        <v>2.2364000000000002</v>
      </c>
    </row>
    <row r="402" spans="1:5" x14ac:dyDescent="0.35">
      <c r="A402" s="14">
        <v>2079.5468999999998</v>
      </c>
      <c r="B402" s="15">
        <v>101.4272</v>
      </c>
      <c r="C402" s="16">
        <v>2.3047</v>
      </c>
      <c r="D402" s="17">
        <v>0.93120000000000003</v>
      </c>
      <c r="E402" s="17">
        <v>2.2437999999999998</v>
      </c>
    </row>
    <row r="403" spans="1:5" x14ac:dyDescent="0.35">
      <c r="A403" s="14">
        <v>2079.6992</v>
      </c>
      <c r="B403" s="15">
        <v>108.4867</v>
      </c>
      <c r="C403" s="16">
        <v>2.3083</v>
      </c>
      <c r="D403" s="17">
        <v>0.98099999999999998</v>
      </c>
      <c r="E403" s="17">
        <v>2.2498</v>
      </c>
    </row>
    <row r="404" spans="1:5" x14ac:dyDescent="0.35">
      <c r="A404" s="14">
        <v>2079.8516</v>
      </c>
      <c r="B404" s="15">
        <v>115.9785</v>
      </c>
      <c r="C404" s="16">
        <v>2.3304</v>
      </c>
      <c r="D404" s="17">
        <v>0.94810000000000005</v>
      </c>
      <c r="E404" s="17">
        <v>2.2599999999999998</v>
      </c>
    </row>
    <row r="405" spans="1:5" x14ac:dyDescent="0.35">
      <c r="A405" s="14">
        <v>2080.0039000000002</v>
      </c>
      <c r="B405" s="15">
        <v>115.2129</v>
      </c>
      <c r="C405" s="16">
        <v>2.3414999999999999</v>
      </c>
      <c r="D405" s="17">
        <v>0.95540000000000003</v>
      </c>
      <c r="E405" s="17">
        <v>2.2664</v>
      </c>
    </row>
    <row r="406" spans="1:5" x14ac:dyDescent="0.35">
      <c r="A406" s="14">
        <v>2080.1565000000001</v>
      </c>
      <c r="B406" s="15">
        <v>118.30719999999999</v>
      </c>
      <c r="C406" s="16">
        <v>2.3479999999999999</v>
      </c>
      <c r="D406" s="17">
        <v>0.95540000000000003</v>
      </c>
      <c r="E406" s="17">
        <v>2.2635999999999998</v>
      </c>
    </row>
    <row r="407" spans="1:5" x14ac:dyDescent="0.35">
      <c r="A407" s="14">
        <v>2080.3087999999998</v>
      </c>
      <c r="B407" s="15">
        <v>114.6622</v>
      </c>
      <c r="C407" s="16">
        <v>2.3681999999999999</v>
      </c>
      <c r="D407" s="17">
        <v>0.99060000000000004</v>
      </c>
      <c r="E407" s="17">
        <v>2.2583000000000002</v>
      </c>
    </row>
    <row r="408" spans="1:5" x14ac:dyDescent="0.35">
      <c r="A408" s="14">
        <v>2080.4612000000002</v>
      </c>
      <c r="B408" s="15">
        <v>117.75960000000001</v>
      </c>
      <c r="C408" s="16">
        <v>2.3723000000000001</v>
      </c>
      <c r="D408" s="17">
        <v>0.98850000000000005</v>
      </c>
      <c r="E408" s="17">
        <v>2.2513999999999998</v>
      </c>
    </row>
    <row r="409" spans="1:5" x14ac:dyDescent="0.35">
      <c r="A409" s="14">
        <v>2080.6134999999999</v>
      </c>
      <c r="B409" s="15">
        <v>114.6754</v>
      </c>
      <c r="C409" s="16">
        <v>2.38</v>
      </c>
      <c r="D409" s="17">
        <v>0.99080000000000001</v>
      </c>
      <c r="E409" s="17">
        <v>2.2524999999999999</v>
      </c>
    </row>
    <row r="410" spans="1:5" x14ac:dyDescent="0.35">
      <c r="A410" s="14">
        <v>2080.7660999999998</v>
      </c>
      <c r="B410" s="15">
        <v>113.07040000000001</v>
      </c>
      <c r="C410" s="16">
        <v>2.3803999999999998</v>
      </c>
      <c r="D410" s="17">
        <v>0.99050000000000005</v>
      </c>
      <c r="E410" s="17">
        <v>2.2496</v>
      </c>
    </row>
    <row r="411" spans="1:5" x14ac:dyDescent="0.35">
      <c r="A411" s="14">
        <v>2080.9185000000002</v>
      </c>
      <c r="B411" s="15">
        <v>108.7363</v>
      </c>
      <c r="C411" s="16">
        <v>2.3780000000000001</v>
      </c>
      <c r="D411" s="17">
        <v>0.99209999999999998</v>
      </c>
      <c r="E411" s="17">
        <v>2.2624</v>
      </c>
    </row>
    <row r="412" spans="1:5" x14ac:dyDescent="0.35">
      <c r="A412" s="14">
        <v>2081.0708</v>
      </c>
      <c r="B412" s="15">
        <v>105.16070000000001</v>
      </c>
      <c r="C412" s="16">
        <v>2.3776999999999999</v>
      </c>
      <c r="D412" s="17">
        <v>0.99209999999999998</v>
      </c>
      <c r="E412" s="17">
        <v>2.2624</v>
      </c>
    </row>
    <row r="413" spans="1:5" x14ac:dyDescent="0.35">
      <c r="A413" s="14">
        <v>2081.2231000000002</v>
      </c>
      <c r="B413" s="15">
        <v>105.7925</v>
      </c>
      <c r="C413" s="16">
        <v>2.3698999999999999</v>
      </c>
      <c r="D413" s="17">
        <v>0.98609999999999998</v>
      </c>
      <c r="E413" s="17">
        <v>2.2667999999999999</v>
      </c>
    </row>
    <row r="414" spans="1:5" x14ac:dyDescent="0.35">
      <c r="A414" s="14">
        <v>2081.3755000000001</v>
      </c>
      <c r="B414" s="15">
        <v>105.97750000000001</v>
      </c>
      <c r="C414" s="16">
        <v>2.3757999999999999</v>
      </c>
      <c r="D414" s="17">
        <v>0.98350000000000004</v>
      </c>
      <c r="E414" s="17">
        <v>2.2631999999999999</v>
      </c>
    </row>
    <row r="415" spans="1:5" x14ac:dyDescent="0.35">
      <c r="A415" s="14">
        <v>2081.5281</v>
      </c>
      <c r="B415" s="15">
        <v>105.4589</v>
      </c>
      <c r="C415" s="16">
        <v>2.3887999999999998</v>
      </c>
      <c r="D415" s="17">
        <v>0.95430000000000004</v>
      </c>
      <c r="E415" s="17">
        <v>2.2663000000000002</v>
      </c>
    </row>
    <row r="416" spans="1:5" x14ac:dyDescent="0.35">
      <c r="A416" s="14">
        <v>2081.6804000000002</v>
      </c>
      <c r="B416" s="15">
        <v>101.7139</v>
      </c>
      <c r="C416" s="16">
        <v>2.3672</v>
      </c>
      <c r="D416" s="17">
        <v>0.94269999999999998</v>
      </c>
      <c r="E416" s="17">
        <v>2.2681</v>
      </c>
    </row>
    <row r="417" spans="1:5" x14ac:dyDescent="0.35">
      <c r="A417" s="14">
        <v>2081.8328000000001</v>
      </c>
      <c r="B417" s="15">
        <v>94.574100000000001</v>
      </c>
      <c r="C417" s="16">
        <v>2.3292000000000002</v>
      </c>
      <c r="D417" s="17">
        <v>0.94269999999999998</v>
      </c>
      <c r="E417" s="17">
        <v>2.278</v>
      </c>
    </row>
    <row r="418" spans="1:5" x14ac:dyDescent="0.35">
      <c r="A418" s="14">
        <v>2081.9850999999999</v>
      </c>
      <c r="B418" s="15">
        <v>93.927700000000002</v>
      </c>
      <c r="C418" s="16">
        <v>2.3126000000000002</v>
      </c>
      <c r="D418" s="17">
        <v>0.91649999999999998</v>
      </c>
      <c r="E418" s="17">
        <v>2.278</v>
      </c>
    </row>
    <row r="419" spans="1:5" x14ac:dyDescent="0.35">
      <c r="A419" s="14">
        <v>2082.1377000000002</v>
      </c>
      <c r="B419" s="15">
        <v>95.719800000000006</v>
      </c>
      <c r="C419" s="16">
        <v>2.2865000000000002</v>
      </c>
      <c r="D419" s="17">
        <v>0.90790000000000004</v>
      </c>
      <c r="E419" s="17">
        <v>2.2759999999999998</v>
      </c>
    </row>
    <row r="420" spans="1:5" x14ac:dyDescent="0.35">
      <c r="A420" s="14">
        <v>2082.29</v>
      </c>
      <c r="B420" s="15">
        <v>104.4697</v>
      </c>
      <c r="C420" s="16">
        <v>2.2803</v>
      </c>
      <c r="D420" s="17">
        <v>0.90580000000000005</v>
      </c>
      <c r="E420" s="17">
        <v>2.2515000000000001</v>
      </c>
    </row>
    <row r="421" spans="1:5" x14ac:dyDescent="0.35">
      <c r="A421" s="14">
        <v>2082.4423999999999</v>
      </c>
      <c r="B421" s="15">
        <v>110.6134</v>
      </c>
      <c r="C421" s="16">
        <v>2.2837000000000001</v>
      </c>
      <c r="D421" s="17">
        <v>0.88429999999999997</v>
      </c>
      <c r="E421" s="17">
        <v>2.2319</v>
      </c>
    </row>
    <row r="422" spans="1:5" x14ac:dyDescent="0.35">
      <c r="A422" s="14">
        <v>2082.5947000000001</v>
      </c>
      <c r="B422" s="15">
        <v>113.4666</v>
      </c>
      <c r="C422" s="16">
        <v>2.2837000000000001</v>
      </c>
      <c r="D422" s="17">
        <v>0.88859999999999995</v>
      </c>
      <c r="E422" s="17">
        <v>2.2138</v>
      </c>
    </row>
    <row r="423" spans="1:5" x14ac:dyDescent="0.35">
      <c r="A423" s="14">
        <v>2082.7473</v>
      </c>
      <c r="B423" s="15">
        <v>114.9846</v>
      </c>
      <c r="C423" s="16">
        <v>2.2848999999999999</v>
      </c>
      <c r="D423" s="17">
        <v>0.88859999999999995</v>
      </c>
      <c r="E423" s="17">
        <v>2.2191999999999998</v>
      </c>
    </row>
    <row r="424" spans="1:5" x14ac:dyDescent="0.35">
      <c r="A424" s="14">
        <v>2082.8996999999999</v>
      </c>
      <c r="B424" s="15">
        <v>111.51479999999999</v>
      </c>
      <c r="C424" s="16">
        <v>2.2984</v>
      </c>
      <c r="D424" s="17">
        <v>0.88019999999999998</v>
      </c>
      <c r="E424" s="17">
        <v>2.2433999999999998</v>
      </c>
    </row>
    <row r="425" spans="1:5" x14ac:dyDescent="0.35">
      <c r="A425" s="14">
        <v>2083.0520000000001</v>
      </c>
      <c r="B425" s="15">
        <v>112.7647</v>
      </c>
      <c r="C425" s="16">
        <v>2.2938999999999998</v>
      </c>
      <c r="D425" s="17">
        <v>0.90949999999999998</v>
      </c>
      <c r="E425" s="17">
        <v>2.2433999999999998</v>
      </c>
    </row>
    <row r="426" spans="1:5" x14ac:dyDescent="0.35">
      <c r="A426" s="14">
        <v>2083.2042999999999</v>
      </c>
      <c r="B426" s="15">
        <v>118.63039999999999</v>
      </c>
      <c r="C426" s="16">
        <v>2.2991000000000001</v>
      </c>
      <c r="D426" s="17">
        <v>0.88700000000000001</v>
      </c>
      <c r="E426" s="17">
        <v>2.2408999999999999</v>
      </c>
    </row>
    <row r="427" spans="1:5" x14ac:dyDescent="0.35">
      <c r="A427" s="14">
        <v>2083.3566999999998</v>
      </c>
      <c r="B427" s="15">
        <v>128.3466</v>
      </c>
      <c r="C427" s="16">
        <v>2.3081999999999998</v>
      </c>
      <c r="D427" s="17">
        <v>0.93679999999999997</v>
      </c>
      <c r="E427" s="17">
        <v>2.2246000000000001</v>
      </c>
    </row>
    <row r="428" spans="1:5" x14ac:dyDescent="0.35">
      <c r="A428" s="14">
        <v>2083.5093000000002</v>
      </c>
      <c r="B428" s="15">
        <v>136.5128</v>
      </c>
      <c r="C428" s="16">
        <v>2.3359000000000001</v>
      </c>
      <c r="D428" s="17">
        <v>0.93679999999999997</v>
      </c>
      <c r="E428" s="17">
        <v>2.2191000000000001</v>
      </c>
    </row>
    <row r="429" spans="1:5" x14ac:dyDescent="0.35">
      <c r="A429" s="14">
        <v>2083.6615999999999</v>
      </c>
      <c r="B429" s="15">
        <v>136.01</v>
      </c>
      <c r="C429" s="16">
        <v>2.3639000000000001</v>
      </c>
      <c r="D429" s="17">
        <v>0.91879999999999995</v>
      </c>
      <c r="E429" s="17">
        <v>2.2073999999999998</v>
      </c>
    </row>
    <row r="430" spans="1:5" x14ac:dyDescent="0.35">
      <c r="A430" s="14">
        <v>2083.8139999999999</v>
      </c>
      <c r="B430" s="15">
        <v>126.786</v>
      </c>
      <c r="C430" s="16">
        <v>2.3639999999999999</v>
      </c>
      <c r="D430" s="17">
        <v>0.98719999999999997</v>
      </c>
      <c r="E430" s="17">
        <v>2.2309000000000001</v>
      </c>
    </row>
    <row r="431" spans="1:5" x14ac:dyDescent="0.35">
      <c r="A431" s="14">
        <v>2083.9663</v>
      </c>
      <c r="B431" s="15">
        <v>111.50960000000001</v>
      </c>
      <c r="C431" s="16">
        <v>2.3761999999999999</v>
      </c>
      <c r="D431" s="17">
        <v>0.98180000000000001</v>
      </c>
      <c r="E431" s="17">
        <v>2.2519</v>
      </c>
    </row>
    <row r="432" spans="1:5" x14ac:dyDescent="0.35">
      <c r="A432" s="14">
        <v>2084.1188999999999</v>
      </c>
      <c r="B432" s="15">
        <v>93.770499999999998</v>
      </c>
      <c r="C432" s="16">
        <v>2.3643999999999998</v>
      </c>
      <c r="D432" s="17">
        <v>0.9798</v>
      </c>
      <c r="E432" s="17">
        <v>2.2770000000000001</v>
      </c>
    </row>
    <row r="433" spans="1:5" x14ac:dyDescent="0.35">
      <c r="A433" s="14">
        <v>2084.2712000000001</v>
      </c>
      <c r="B433" s="15">
        <v>86.977999999999994</v>
      </c>
      <c r="C433" s="16">
        <v>2.3431000000000002</v>
      </c>
      <c r="D433" s="17">
        <v>0.9798</v>
      </c>
      <c r="E433" s="17">
        <v>2.2728000000000002</v>
      </c>
    </row>
    <row r="434" spans="1:5" x14ac:dyDescent="0.35">
      <c r="A434" s="14">
        <v>2084.4236000000001</v>
      </c>
      <c r="B434" s="15">
        <v>89.524699999999996</v>
      </c>
      <c r="C434" s="16">
        <v>2.3460000000000001</v>
      </c>
      <c r="D434" s="17">
        <v>0.96740000000000004</v>
      </c>
      <c r="E434" s="17">
        <v>2.2682000000000002</v>
      </c>
    </row>
    <row r="435" spans="1:5" x14ac:dyDescent="0.35">
      <c r="A435" s="14">
        <v>2084.5758999999998</v>
      </c>
      <c r="B435" s="15">
        <v>98.439899999999994</v>
      </c>
      <c r="C435" s="16">
        <v>2.3578000000000001</v>
      </c>
      <c r="D435" s="17">
        <v>0.96609999999999996</v>
      </c>
      <c r="E435" s="17">
        <v>2.2673999999999999</v>
      </c>
    </row>
    <row r="436" spans="1:5" x14ac:dyDescent="0.35">
      <c r="A436" s="14">
        <v>2084.7285000000002</v>
      </c>
      <c r="B436" s="15">
        <v>103.2509</v>
      </c>
      <c r="C436" s="16">
        <v>2.3591000000000002</v>
      </c>
      <c r="D436" s="17">
        <v>0.97619999999999996</v>
      </c>
      <c r="E436" s="17">
        <v>2.2643</v>
      </c>
    </row>
    <row r="437" spans="1:5" x14ac:dyDescent="0.35">
      <c r="A437" s="14">
        <v>2084.8809000000001</v>
      </c>
      <c r="B437" s="15">
        <v>103.2895</v>
      </c>
      <c r="C437" s="16">
        <v>2.3628999999999998</v>
      </c>
      <c r="D437" s="17">
        <v>0.98270000000000002</v>
      </c>
      <c r="E437" s="17">
        <v>2.2599999999999998</v>
      </c>
    </row>
    <row r="438" spans="1:5" x14ac:dyDescent="0.35">
      <c r="A438" s="14">
        <v>2085.0331999999999</v>
      </c>
      <c r="B438" s="15">
        <v>99.646699999999996</v>
      </c>
      <c r="C438" s="16">
        <v>2.3738999999999999</v>
      </c>
      <c r="D438" s="17">
        <v>0.98570000000000002</v>
      </c>
      <c r="E438" s="17">
        <v>2.2496999999999998</v>
      </c>
    </row>
    <row r="439" spans="1:5" x14ac:dyDescent="0.35">
      <c r="A439" s="14">
        <v>2085.1855</v>
      </c>
      <c r="B439" s="15">
        <v>98.139799999999994</v>
      </c>
      <c r="C439" s="16">
        <v>2.3679000000000001</v>
      </c>
      <c r="D439" s="17">
        <v>0.98570000000000002</v>
      </c>
      <c r="E439" s="17">
        <v>2.2553000000000001</v>
      </c>
    </row>
    <row r="440" spans="1:5" x14ac:dyDescent="0.35">
      <c r="A440" s="14">
        <v>2085.3379</v>
      </c>
      <c r="B440" s="15">
        <v>95.971999999999994</v>
      </c>
      <c r="C440" s="16">
        <v>2.3664000000000001</v>
      </c>
      <c r="D440" s="17">
        <v>0.98119999999999996</v>
      </c>
      <c r="E440" s="17">
        <v>2.2658</v>
      </c>
    </row>
    <row r="441" spans="1:5" x14ac:dyDescent="0.35">
      <c r="A441" s="14">
        <v>2085.4904999999999</v>
      </c>
      <c r="B441" s="15">
        <v>97.306899999999999</v>
      </c>
      <c r="C441" s="16">
        <v>2.3525999999999998</v>
      </c>
      <c r="D441" s="17">
        <v>0.97950000000000004</v>
      </c>
      <c r="E441" s="17">
        <v>2.2700999999999998</v>
      </c>
    </row>
    <row r="442" spans="1:5" x14ac:dyDescent="0.35">
      <c r="A442" s="14">
        <v>2085.6428000000001</v>
      </c>
      <c r="B442" s="15">
        <v>100.669</v>
      </c>
      <c r="C442" s="16">
        <v>2.3502000000000001</v>
      </c>
      <c r="D442" s="17">
        <v>0.96679999999999999</v>
      </c>
      <c r="E442" s="17">
        <v>2.2637999999999998</v>
      </c>
    </row>
    <row r="443" spans="1:5" x14ac:dyDescent="0.35">
      <c r="A443" s="14">
        <v>2085.7952</v>
      </c>
      <c r="B443" s="15">
        <v>102.8289</v>
      </c>
      <c r="C443" s="16">
        <v>2.3355999999999999</v>
      </c>
      <c r="D443" s="17">
        <v>0.94069999999999998</v>
      </c>
      <c r="E443" s="17">
        <v>2.2519999999999998</v>
      </c>
    </row>
    <row r="444" spans="1:5" x14ac:dyDescent="0.35">
      <c r="A444" s="14">
        <v>2085.9475000000002</v>
      </c>
      <c r="B444" s="15">
        <v>104.6093</v>
      </c>
      <c r="C444" s="16">
        <v>2.3519999999999999</v>
      </c>
      <c r="D444" s="17">
        <v>0.94069999999999998</v>
      </c>
      <c r="E444" s="17">
        <v>2.2496</v>
      </c>
    </row>
    <row r="445" spans="1:5" x14ac:dyDescent="0.35">
      <c r="A445" s="14">
        <v>2086.1001000000001</v>
      </c>
      <c r="B445" s="15">
        <v>104.83540000000001</v>
      </c>
      <c r="C445" s="16">
        <v>2.3485</v>
      </c>
      <c r="D445" s="17">
        <v>0.98929999999999996</v>
      </c>
      <c r="E445" s="17">
        <v>2.2450999999999999</v>
      </c>
    </row>
    <row r="446" spans="1:5" x14ac:dyDescent="0.35">
      <c r="A446" s="14">
        <v>2086.2523999999999</v>
      </c>
      <c r="B446" s="15">
        <v>103.0365</v>
      </c>
      <c r="C446" s="16">
        <v>2.3332000000000002</v>
      </c>
      <c r="D446" s="17">
        <v>0.98629999999999995</v>
      </c>
      <c r="E446" s="17">
        <v>2.2517</v>
      </c>
    </row>
    <row r="447" spans="1:5" x14ac:dyDescent="0.35">
      <c r="A447" s="14">
        <v>2086.4047999999998</v>
      </c>
      <c r="B447" s="15">
        <v>99.076700000000002</v>
      </c>
      <c r="C447" s="16">
        <v>2.3296999999999999</v>
      </c>
      <c r="D447" s="17">
        <v>0.96020000000000005</v>
      </c>
      <c r="E447" s="17">
        <v>2.2561</v>
      </c>
    </row>
    <row r="448" spans="1:5" x14ac:dyDescent="0.35">
      <c r="A448" s="14">
        <v>2086.5571</v>
      </c>
      <c r="B448" s="15">
        <v>94.247399999999999</v>
      </c>
      <c r="C448" s="16">
        <v>2.3071999999999999</v>
      </c>
      <c r="D448" s="17">
        <v>0.90449999999999997</v>
      </c>
      <c r="E448" s="17">
        <v>2.2690000000000001</v>
      </c>
    </row>
    <row r="449" spans="1:5" x14ac:dyDescent="0.35">
      <c r="A449" s="14">
        <v>2086.7096999999999</v>
      </c>
      <c r="B449" s="15">
        <v>88.183899999999994</v>
      </c>
      <c r="C449" s="16">
        <v>2.3001</v>
      </c>
      <c r="D449" s="17">
        <v>0.89410000000000001</v>
      </c>
      <c r="E449" s="17">
        <v>2.2744</v>
      </c>
    </row>
    <row r="450" spans="1:5" x14ac:dyDescent="0.35">
      <c r="A450" s="14">
        <v>2086.8620999999998</v>
      </c>
      <c r="B450" s="15">
        <v>85.986400000000003</v>
      </c>
      <c r="C450" s="16">
        <v>2.2959000000000001</v>
      </c>
      <c r="D450" s="17">
        <v>0.89410000000000001</v>
      </c>
      <c r="E450" s="17">
        <v>2.2694000000000001</v>
      </c>
    </row>
    <row r="451" spans="1:5" x14ac:dyDescent="0.35">
      <c r="A451" s="14">
        <v>2087.0144</v>
      </c>
      <c r="B451" s="15">
        <v>84.74</v>
      </c>
      <c r="C451" s="16">
        <v>2.2924000000000002</v>
      </c>
      <c r="D451" s="17">
        <v>0.89349999999999996</v>
      </c>
      <c r="E451" s="17">
        <v>2.2536</v>
      </c>
    </row>
    <row r="452" spans="1:5" x14ac:dyDescent="0.35">
      <c r="A452" s="14">
        <v>2087.1667000000002</v>
      </c>
      <c r="B452" s="15">
        <v>88.431399999999996</v>
      </c>
      <c r="C452" s="16">
        <v>2.3119999999999998</v>
      </c>
      <c r="D452" s="17">
        <v>0.86109999999999998</v>
      </c>
      <c r="E452" s="17">
        <v>2.2374000000000001</v>
      </c>
    </row>
    <row r="453" spans="1:5" x14ac:dyDescent="0.35">
      <c r="A453" s="14">
        <v>2087.3191000000002</v>
      </c>
      <c r="B453" s="15">
        <v>92.716899999999995</v>
      </c>
      <c r="C453" s="16">
        <v>2.3300999999999998</v>
      </c>
      <c r="D453" s="17">
        <v>0.90600000000000003</v>
      </c>
      <c r="E453" s="17">
        <v>2.2372999999999998</v>
      </c>
    </row>
    <row r="454" spans="1:5" x14ac:dyDescent="0.35">
      <c r="A454" s="14">
        <v>2087.4717000000001</v>
      </c>
      <c r="B454" s="15">
        <v>97.152900000000002</v>
      </c>
      <c r="C454" s="16">
        <v>2.3475999999999999</v>
      </c>
      <c r="D454" s="17">
        <v>0.91679999999999995</v>
      </c>
      <c r="E454" s="17">
        <v>2.2345999999999999</v>
      </c>
    </row>
    <row r="455" spans="1:5" x14ac:dyDescent="0.35">
      <c r="A455" s="14">
        <v>2087.6239999999998</v>
      </c>
      <c r="B455" s="15">
        <v>102.8257</v>
      </c>
      <c r="C455" s="16">
        <v>2.3429000000000002</v>
      </c>
      <c r="D455" s="17">
        <v>0.91679999999999995</v>
      </c>
      <c r="E455" s="17">
        <v>2.2330999999999999</v>
      </c>
    </row>
    <row r="456" spans="1:5" x14ac:dyDescent="0.35">
      <c r="A456" s="14">
        <v>2087.7764000000002</v>
      </c>
      <c r="B456" s="15">
        <v>103.86279999999999</v>
      </c>
      <c r="C456" s="16">
        <v>2.3479000000000001</v>
      </c>
      <c r="D456" s="17">
        <v>0.9224</v>
      </c>
      <c r="E456" s="17">
        <v>2.2254</v>
      </c>
    </row>
    <row r="457" spans="1:5" x14ac:dyDescent="0.35">
      <c r="A457" s="14">
        <v>2087.9286999999999</v>
      </c>
      <c r="B457" s="15">
        <v>99.881399999999999</v>
      </c>
      <c r="C457" s="16">
        <v>2.3519000000000001</v>
      </c>
      <c r="D457" s="17">
        <v>0.93169999999999997</v>
      </c>
      <c r="E457" s="17">
        <v>2.2309999999999999</v>
      </c>
    </row>
    <row r="458" spans="1:5" x14ac:dyDescent="0.35">
      <c r="A458" s="14">
        <v>2088.0812999999998</v>
      </c>
      <c r="B458" s="15">
        <v>91.093599999999995</v>
      </c>
      <c r="C458" s="16">
        <v>2.3795999999999999</v>
      </c>
      <c r="D458" s="17">
        <v>0.93979999999999997</v>
      </c>
      <c r="E458" s="17">
        <v>2.2389999999999999</v>
      </c>
    </row>
    <row r="459" spans="1:5" x14ac:dyDescent="0.35">
      <c r="A459" s="14">
        <v>2088.2336</v>
      </c>
      <c r="B459" s="15">
        <v>83.853099999999998</v>
      </c>
      <c r="C459" s="16">
        <v>2.3959999999999999</v>
      </c>
      <c r="D459" s="17">
        <v>0.94379999999999997</v>
      </c>
      <c r="E459" s="17">
        <v>2.25</v>
      </c>
    </row>
    <row r="460" spans="1:5" x14ac:dyDescent="0.35">
      <c r="A460" s="14">
        <v>2088.386</v>
      </c>
      <c r="B460" s="15">
        <v>80.583500000000001</v>
      </c>
      <c r="C460" s="16">
        <v>2.3942000000000001</v>
      </c>
      <c r="D460" s="17">
        <v>0.94279999999999997</v>
      </c>
      <c r="E460" s="17">
        <v>2.2528999999999999</v>
      </c>
    </row>
    <row r="461" spans="1:5" x14ac:dyDescent="0.35">
      <c r="A461" s="14">
        <v>2088.5383000000002</v>
      </c>
      <c r="B461" s="15">
        <v>80.487099999999998</v>
      </c>
      <c r="C461" s="16">
        <v>2.3891</v>
      </c>
      <c r="D461" s="17">
        <v>0.94279999999999997</v>
      </c>
      <c r="E461" s="17">
        <v>2.2423999999999999</v>
      </c>
    </row>
    <row r="462" spans="1:5" x14ac:dyDescent="0.35">
      <c r="A462" s="14">
        <v>2088.6909000000001</v>
      </c>
      <c r="B462" s="15">
        <v>80.664900000000003</v>
      </c>
      <c r="C462" s="16">
        <v>2.4051</v>
      </c>
      <c r="D462" s="17">
        <v>0.94350000000000001</v>
      </c>
      <c r="E462" s="17">
        <v>2.2326000000000001</v>
      </c>
    </row>
    <row r="463" spans="1:5" x14ac:dyDescent="0.35">
      <c r="A463" s="14">
        <v>2088.8433</v>
      </c>
      <c r="B463" s="15">
        <v>86.341399999999993</v>
      </c>
      <c r="C463" s="16">
        <v>2.4018000000000002</v>
      </c>
      <c r="D463" s="17">
        <v>0.94199999999999995</v>
      </c>
      <c r="E463" s="17">
        <v>2.2275</v>
      </c>
    </row>
    <row r="464" spans="1:5" x14ac:dyDescent="0.35">
      <c r="A464" s="14">
        <v>2088.9956000000002</v>
      </c>
      <c r="B464" s="15">
        <v>88.957499999999996</v>
      </c>
      <c r="C464" s="16">
        <v>2.3853</v>
      </c>
      <c r="D464" s="17">
        <v>0.93810000000000004</v>
      </c>
      <c r="E464" s="17">
        <v>2.2229999999999999</v>
      </c>
    </row>
    <row r="465" spans="1:5" x14ac:dyDescent="0.35">
      <c r="A465" s="14">
        <v>2089.1478999999999</v>
      </c>
      <c r="B465" s="15">
        <v>91.868600000000001</v>
      </c>
      <c r="C465" s="16">
        <v>2.3738000000000001</v>
      </c>
      <c r="D465" s="17">
        <v>0.93</v>
      </c>
      <c r="E465" s="17">
        <v>2.2250999999999999</v>
      </c>
    </row>
    <row r="466" spans="1:5" x14ac:dyDescent="0.35">
      <c r="A466" s="14">
        <v>2089.3002999999999</v>
      </c>
      <c r="B466" s="15">
        <v>87.508300000000006</v>
      </c>
      <c r="C466" s="16">
        <v>2.3561000000000001</v>
      </c>
      <c r="D466" s="17">
        <v>0.93</v>
      </c>
      <c r="E466" s="17">
        <v>2.2302</v>
      </c>
    </row>
    <row r="467" spans="1:5" x14ac:dyDescent="0.35">
      <c r="A467" s="14">
        <v>2089.4529000000002</v>
      </c>
      <c r="B467" s="15">
        <v>89.944699999999997</v>
      </c>
      <c r="C467" s="16">
        <v>2.3412999999999999</v>
      </c>
      <c r="D467" s="17">
        <v>0.91710000000000003</v>
      </c>
      <c r="E467" s="17">
        <v>2.2296</v>
      </c>
    </row>
    <row r="468" spans="1:5" x14ac:dyDescent="0.35">
      <c r="A468" s="14">
        <v>2089.6052</v>
      </c>
      <c r="B468" s="15">
        <v>87.8078</v>
      </c>
      <c r="C468" s="16">
        <v>2.3376999999999999</v>
      </c>
      <c r="D468" s="17">
        <v>0.91</v>
      </c>
      <c r="E468" s="17">
        <v>2.2319</v>
      </c>
    </row>
    <row r="469" spans="1:5" x14ac:dyDescent="0.35">
      <c r="A469" s="14">
        <v>2089.7575999999999</v>
      </c>
      <c r="B469" s="15">
        <v>89.539500000000004</v>
      </c>
      <c r="C469" s="16">
        <v>2.3342000000000001</v>
      </c>
      <c r="D469" s="17">
        <v>0.90200000000000002</v>
      </c>
      <c r="E469" s="17">
        <v>2.2406000000000001</v>
      </c>
    </row>
    <row r="470" spans="1:5" x14ac:dyDescent="0.35">
      <c r="A470" s="14">
        <v>2089.9099000000001</v>
      </c>
      <c r="B470" s="15">
        <v>85.534000000000006</v>
      </c>
      <c r="C470" s="16">
        <v>2.3248000000000002</v>
      </c>
      <c r="D470" s="17">
        <v>0.90549999999999997</v>
      </c>
      <c r="E470" s="17">
        <v>2.2383000000000002</v>
      </c>
    </row>
    <row r="471" spans="1:5" x14ac:dyDescent="0.35">
      <c r="A471" s="14">
        <v>2090.0625</v>
      </c>
      <c r="B471" s="15">
        <v>87.884600000000006</v>
      </c>
      <c r="C471" s="16">
        <v>2.3132999999999999</v>
      </c>
      <c r="D471" s="17">
        <v>0.90549999999999997</v>
      </c>
      <c r="E471" s="17">
        <v>2.2305000000000001</v>
      </c>
    </row>
    <row r="472" spans="1:5" x14ac:dyDescent="0.35">
      <c r="A472" s="14">
        <v>2090.2148000000002</v>
      </c>
      <c r="B472" s="15">
        <v>88.055300000000003</v>
      </c>
      <c r="C472" s="16">
        <v>2.3269000000000002</v>
      </c>
      <c r="D472" s="17">
        <v>0.91200000000000003</v>
      </c>
      <c r="E472" s="17">
        <v>2.2347000000000001</v>
      </c>
    </row>
    <row r="473" spans="1:5" x14ac:dyDescent="0.35">
      <c r="A473" s="14">
        <v>2090.3672000000001</v>
      </c>
      <c r="B473" s="15">
        <v>91.633399999999995</v>
      </c>
      <c r="C473" s="16">
        <v>2.3201999999999998</v>
      </c>
      <c r="D473" s="17">
        <v>0.91969999999999996</v>
      </c>
      <c r="E473" s="17">
        <v>2.2448999999999999</v>
      </c>
    </row>
    <row r="474" spans="1:5" x14ac:dyDescent="0.35">
      <c r="A474" s="14">
        <v>2090.5194999999999</v>
      </c>
      <c r="B474" s="15">
        <v>92.361699999999999</v>
      </c>
      <c r="C474" s="16">
        <v>2.3214999999999999</v>
      </c>
      <c r="D474" s="17">
        <v>0.92210000000000003</v>
      </c>
      <c r="E474" s="17">
        <v>2.2549999999999999</v>
      </c>
    </row>
    <row r="475" spans="1:5" x14ac:dyDescent="0.35">
      <c r="A475" s="14">
        <v>2090.6720999999998</v>
      </c>
      <c r="B475" s="15">
        <v>96.658299999999997</v>
      </c>
      <c r="C475" s="16">
        <v>2.3245</v>
      </c>
      <c r="D475" s="17">
        <v>0.91800000000000004</v>
      </c>
      <c r="E475" s="17">
        <v>2.2561</v>
      </c>
    </row>
    <row r="476" spans="1:5" x14ac:dyDescent="0.35">
      <c r="A476" s="14">
        <v>2090.8245000000002</v>
      </c>
      <c r="B476" s="15">
        <v>99.527900000000002</v>
      </c>
      <c r="C476" s="16">
        <v>2.3271999999999999</v>
      </c>
      <c r="D476" s="17">
        <v>0.91459999999999997</v>
      </c>
      <c r="E476" s="17">
        <v>2.2608000000000001</v>
      </c>
    </row>
    <row r="477" spans="1:5" x14ac:dyDescent="0.35">
      <c r="A477" s="14">
        <v>2090.9767999999999</v>
      </c>
      <c r="B477" s="15">
        <v>104.6995</v>
      </c>
      <c r="C477" s="16">
        <v>2.3285999999999998</v>
      </c>
      <c r="D477" s="17">
        <v>0.91459999999999997</v>
      </c>
      <c r="E477" s="17">
        <v>2.2578999999999998</v>
      </c>
    </row>
    <row r="478" spans="1:5" x14ac:dyDescent="0.35">
      <c r="A478" s="14">
        <v>2091.1291999999999</v>
      </c>
      <c r="B478" s="15">
        <v>107.742</v>
      </c>
      <c r="C478" s="16">
        <v>2.3294000000000001</v>
      </c>
      <c r="D478" s="17">
        <v>0.91310000000000002</v>
      </c>
      <c r="E478" s="17">
        <v>2.2570000000000001</v>
      </c>
    </row>
    <row r="479" spans="1:5" x14ac:dyDescent="0.35">
      <c r="A479" s="14">
        <v>2091.2815000000001</v>
      </c>
      <c r="B479" s="15">
        <v>107.2538</v>
      </c>
      <c r="C479" s="16">
        <v>2.3389000000000002</v>
      </c>
      <c r="D479" s="17">
        <v>0.93100000000000005</v>
      </c>
      <c r="E479" s="17">
        <v>2.2473999999999998</v>
      </c>
    </row>
    <row r="480" spans="1:5" x14ac:dyDescent="0.35">
      <c r="A480" s="14">
        <v>2091.4340999999999</v>
      </c>
      <c r="B480" s="15">
        <v>104.75020000000001</v>
      </c>
      <c r="C480" s="16">
        <v>2.3519000000000001</v>
      </c>
      <c r="D480" s="17">
        <v>0.94240000000000002</v>
      </c>
      <c r="E480" s="17">
        <v>2.2381000000000002</v>
      </c>
    </row>
    <row r="481" spans="1:5" x14ac:dyDescent="0.35">
      <c r="A481" s="14">
        <v>2091.5864000000001</v>
      </c>
      <c r="B481" s="15">
        <v>101.2968</v>
      </c>
      <c r="C481" s="16">
        <v>2.3776999999999999</v>
      </c>
      <c r="D481" s="17">
        <v>0.94230000000000003</v>
      </c>
      <c r="E481" s="17">
        <v>2.2282999999999999</v>
      </c>
    </row>
    <row r="482" spans="1:5" x14ac:dyDescent="0.35">
      <c r="A482" s="14">
        <v>2091.7388000000001</v>
      </c>
      <c r="B482" s="15">
        <v>99.456100000000006</v>
      </c>
      <c r="C482" s="16">
        <v>2.3740000000000001</v>
      </c>
      <c r="D482" s="17">
        <v>0.94230000000000003</v>
      </c>
      <c r="E482" s="17">
        <v>2.2376999999999998</v>
      </c>
    </row>
    <row r="483" spans="1:5" x14ac:dyDescent="0.35">
      <c r="A483" s="14">
        <v>2091.8910999999998</v>
      </c>
      <c r="B483" s="15">
        <v>96.147499999999994</v>
      </c>
      <c r="C483" s="16">
        <v>2.3761000000000001</v>
      </c>
      <c r="D483" s="17">
        <v>0.95799999999999996</v>
      </c>
      <c r="E483" s="17">
        <v>2.2559</v>
      </c>
    </row>
    <row r="484" spans="1:5" x14ac:dyDescent="0.35">
      <c r="A484" s="14">
        <v>2092.0437000000002</v>
      </c>
      <c r="B484" s="15">
        <v>94.147499999999994</v>
      </c>
      <c r="C484" s="16">
        <v>2.3769</v>
      </c>
      <c r="D484" s="17">
        <v>0.95709999999999995</v>
      </c>
      <c r="E484" s="17">
        <v>2.2696999999999998</v>
      </c>
    </row>
    <row r="485" spans="1:5" x14ac:dyDescent="0.35">
      <c r="A485" s="14">
        <v>2092.1959999999999</v>
      </c>
      <c r="B485" s="15">
        <v>95.709900000000005</v>
      </c>
      <c r="C485" s="16">
        <v>2.3879999999999999</v>
      </c>
      <c r="D485" s="17">
        <v>0.95879999999999999</v>
      </c>
      <c r="E485" s="17">
        <v>2.2726999999999999</v>
      </c>
    </row>
    <row r="486" spans="1:5" x14ac:dyDescent="0.35">
      <c r="A486" s="14">
        <v>2092.3483999999999</v>
      </c>
      <c r="B486" s="15">
        <v>101.4469</v>
      </c>
      <c r="C486" s="16">
        <v>2.3845999999999998</v>
      </c>
      <c r="D486" s="17">
        <v>0.98709999999999998</v>
      </c>
      <c r="E486" s="17">
        <v>2.266</v>
      </c>
    </row>
    <row r="487" spans="1:5" x14ac:dyDescent="0.35">
      <c r="A487" s="14">
        <v>2092.5007000000001</v>
      </c>
      <c r="B487" s="15">
        <v>101.70140000000001</v>
      </c>
      <c r="C487" s="16">
        <v>2.3754</v>
      </c>
      <c r="D487" s="17">
        <v>0.98709999999999998</v>
      </c>
      <c r="E487" s="17">
        <v>2.2622</v>
      </c>
    </row>
    <row r="488" spans="1:5" x14ac:dyDescent="0.35">
      <c r="A488" s="14">
        <v>2092.6532999999999</v>
      </c>
      <c r="B488" s="15">
        <v>98.3506</v>
      </c>
      <c r="C488" s="16">
        <v>2.3811</v>
      </c>
      <c r="D488" s="17">
        <v>0.98209999999999997</v>
      </c>
      <c r="E488" s="17">
        <v>2.2673999999999999</v>
      </c>
    </row>
    <row r="489" spans="1:5" x14ac:dyDescent="0.35">
      <c r="A489" s="14">
        <v>2092.8056999999999</v>
      </c>
      <c r="B489" s="15">
        <v>91.44</v>
      </c>
      <c r="C489" s="16">
        <v>2.3864000000000001</v>
      </c>
      <c r="D489" s="17">
        <v>0.9819</v>
      </c>
      <c r="E489" s="17">
        <v>2.2677</v>
      </c>
    </row>
    <row r="490" spans="1:5" x14ac:dyDescent="0.35">
      <c r="A490" s="14">
        <v>2092.9580000000001</v>
      </c>
      <c r="B490" s="15">
        <v>87.203999999999994</v>
      </c>
      <c r="C490" s="16">
        <v>2.3738000000000001</v>
      </c>
      <c r="D490" s="17">
        <v>0.95689999999999997</v>
      </c>
      <c r="E490" s="17">
        <v>2.2692000000000001</v>
      </c>
    </row>
    <row r="491" spans="1:5" x14ac:dyDescent="0.35">
      <c r="A491" s="14">
        <v>2093.1104</v>
      </c>
      <c r="B491" s="15">
        <v>83.671899999999994</v>
      </c>
      <c r="C491" s="16">
        <v>2.3435999999999999</v>
      </c>
      <c r="D491" s="17">
        <v>0.9425</v>
      </c>
      <c r="E491" s="17">
        <v>2.2645</v>
      </c>
    </row>
    <row r="492" spans="1:5" x14ac:dyDescent="0.35">
      <c r="A492" s="14">
        <v>2093.2627000000002</v>
      </c>
      <c r="B492" s="15">
        <v>83.651300000000006</v>
      </c>
      <c r="C492" s="16">
        <v>2.3308</v>
      </c>
      <c r="D492" s="17">
        <v>0.93869999999999998</v>
      </c>
      <c r="E492" s="17">
        <v>2.2618999999999998</v>
      </c>
    </row>
    <row r="493" spans="1:5" x14ac:dyDescent="0.35">
      <c r="A493" s="14">
        <v>2093.4153000000001</v>
      </c>
      <c r="B493" s="15">
        <v>84.634900000000002</v>
      </c>
      <c r="C493" s="16">
        <v>2.3420000000000001</v>
      </c>
      <c r="D493" s="17">
        <v>0.93869999999999998</v>
      </c>
      <c r="E493" s="17">
        <v>2.2549999999999999</v>
      </c>
    </row>
    <row r="494" spans="1:5" x14ac:dyDescent="0.35">
      <c r="A494" s="14">
        <v>2093.5675999999999</v>
      </c>
      <c r="B494" s="15">
        <v>90.135300000000001</v>
      </c>
      <c r="C494" s="16">
        <v>2.3479000000000001</v>
      </c>
      <c r="D494" s="17">
        <v>0.9506</v>
      </c>
      <c r="E494" s="17">
        <v>2.2526000000000002</v>
      </c>
    </row>
    <row r="495" spans="1:5" x14ac:dyDescent="0.35">
      <c r="A495" s="14">
        <v>2093.7199999999998</v>
      </c>
      <c r="B495" s="15">
        <v>90.617400000000004</v>
      </c>
      <c r="C495" s="16">
        <v>2.3492000000000002</v>
      </c>
      <c r="D495" s="17">
        <v>0.95269999999999999</v>
      </c>
      <c r="E495" s="17">
        <v>2.2522000000000002</v>
      </c>
    </row>
    <row r="496" spans="1:5" x14ac:dyDescent="0.35">
      <c r="A496" s="14">
        <v>2093.8723</v>
      </c>
      <c r="B496" s="15">
        <v>92.518900000000002</v>
      </c>
      <c r="C496" s="16">
        <v>2.3460000000000001</v>
      </c>
      <c r="D496" s="17">
        <v>0.95309999999999995</v>
      </c>
      <c r="E496" s="17">
        <v>2.2408000000000001</v>
      </c>
    </row>
    <row r="497" spans="1:5" x14ac:dyDescent="0.35">
      <c r="A497" s="14">
        <v>2094.0248999999999</v>
      </c>
      <c r="B497" s="15">
        <v>90.036199999999994</v>
      </c>
      <c r="C497" s="16">
        <v>2.3532000000000002</v>
      </c>
      <c r="D497" s="17">
        <v>0.90510000000000002</v>
      </c>
      <c r="E497" s="17">
        <v>2.2440000000000002</v>
      </c>
    </row>
    <row r="498" spans="1:5" x14ac:dyDescent="0.35">
      <c r="A498" s="14">
        <v>2094.1772000000001</v>
      </c>
      <c r="B498" s="15">
        <v>88.549400000000006</v>
      </c>
      <c r="C498" s="16">
        <v>2.3403</v>
      </c>
      <c r="D498" s="17">
        <v>0.90510000000000002</v>
      </c>
      <c r="E498" s="17">
        <v>2.2677</v>
      </c>
    </row>
    <row r="499" spans="1:5" x14ac:dyDescent="0.35">
      <c r="A499" s="14">
        <v>2094.3296</v>
      </c>
      <c r="B499" s="15">
        <v>87.587000000000003</v>
      </c>
      <c r="C499" s="16">
        <v>2.3368000000000002</v>
      </c>
      <c r="D499" s="17">
        <v>0.94079999999999997</v>
      </c>
      <c r="E499" s="17">
        <v>2.2810000000000001</v>
      </c>
    </row>
    <row r="500" spans="1:5" x14ac:dyDescent="0.35">
      <c r="A500" s="14">
        <v>2094.4819000000002</v>
      </c>
      <c r="B500" s="15">
        <v>87.246099999999998</v>
      </c>
      <c r="C500" s="16">
        <v>2.3269000000000002</v>
      </c>
      <c r="D500" s="17">
        <v>0.92300000000000004</v>
      </c>
      <c r="E500" s="17">
        <v>2.2789000000000001</v>
      </c>
    </row>
    <row r="501" spans="1:5" x14ac:dyDescent="0.35">
      <c r="A501" s="14">
        <v>2094.6345000000001</v>
      </c>
      <c r="B501" s="15">
        <v>88.661500000000004</v>
      </c>
      <c r="C501" s="16">
        <v>2.3252999999999999</v>
      </c>
      <c r="D501" s="17">
        <v>0.92930000000000001</v>
      </c>
      <c r="E501" s="17">
        <v>2.2597999999999998</v>
      </c>
    </row>
    <row r="502" spans="1:5" x14ac:dyDescent="0.35">
      <c r="A502" s="14">
        <v>2094.7869000000001</v>
      </c>
      <c r="B502" s="15">
        <v>88.663700000000006</v>
      </c>
      <c r="C502" s="16">
        <v>2.3321999999999998</v>
      </c>
      <c r="D502" s="17">
        <v>0.95350000000000001</v>
      </c>
      <c r="E502" s="17">
        <v>2.2530999999999999</v>
      </c>
    </row>
    <row r="503" spans="1:5" x14ac:dyDescent="0.35">
      <c r="A503" s="14">
        <v>2094.9391999999998</v>
      </c>
      <c r="B503" s="15">
        <v>88.290999999999997</v>
      </c>
      <c r="C503" s="16">
        <v>2.3574000000000002</v>
      </c>
      <c r="D503" s="17">
        <v>0.92479999999999996</v>
      </c>
      <c r="E503" s="17">
        <v>2.2498999999999998</v>
      </c>
    </row>
    <row r="504" spans="1:5" x14ac:dyDescent="0.35">
      <c r="A504" s="14">
        <v>2095.0916000000002</v>
      </c>
      <c r="B504" s="15">
        <v>87.679400000000001</v>
      </c>
      <c r="C504" s="16">
        <v>2.3734999999999999</v>
      </c>
      <c r="D504" s="17">
        <v>0.92479999999999996</v>
      </c>
      <c r="E504" s="17">
        <v>2.2589000000000001</v>
      </c>
    </row>
    <row r="505" spans="1:5" x14ac:dyDescent="0.35">
      <c r="A505" s="14">
        <v>2095.2438999999999</v>
      </c>
      <c r="B505" s="15">
        <v>86.541799999999995</v>
      </c>
      <c r="C505" s="16">
        <v>2.3935</v>
      </c>
      <c r="D505" s="17">
        <v>0.94279999999999997</v>
      </c>
      <c r="E505" s="17">
        <v>2.2652999999999999</v>
      </c>
    </row>
    <row r="506" spans="1:5" x14ac:dyDescent="0.35">
      <c r="A506" s="14">
        <v>2095.3964999999998</v>
      </c>
      <c r="B506" s="15">
        <v>83.439800000000005</v>
      </c>
      <c r="C506" s="16">
        <v>2.3887999999999998</v>
      </c>
      <c r="D506" s="17">
        <v>0.94720000000000004</v>
      </c>
      <c r="E506" s="17">
        <v>2.2921999999999998</v>
      </c>
    </row>
    <row r="507" spans="1:5" x14ac:dyDescent="0.35">
      <c r="A507" s="14">
        <v>2095.5488</v>
      </c>
      <c r="B507" s="15">
        <v>80.700199999999995</v>
      </c>
      <c r="C507" s="16">
        <v>2.3685</v>
      </c>
      <c r="D507" s="17">
        <v>0.94410000000000005</v>
      </c>
      <c r="E507" s="17">
        <v>2.3252999999999999</v>
      </c>
    </row>
    <row r="508" spans="1:5" x14ac:dyDescent="0.35">
      <c r="A508" s="14">
        <v>2095.7012</v>
      </c>
      <c r="B508" s="15">
        <v>79.673299999999998</v>
      </c>
      <c r="C508" s="16">
        <v>2.3599000000000001</v>
      </c>
      <c r="D508" s="17">
        <v>0.92190000000000005</v>
      </c>
      <c r="E508" s="17">
        <v>2.3317999999999999</v>
      </c>
    </row>
    <row r="509" spans="1:5" x14ac:dyDescent="0.35">
      <c r="A509" s="14">
        <v>2095.8535000000002</v>
      </c>
      <c r="B509" s="15">
        <v>83.453100000000006</v>
      </c>
      <c r="C509" s="16">
        <v>2.3431000000000002</v>
      </c>
      <c r="D509" s="17">
        <v>0.92190000000000005</v>
      </c>
      <c r="E509" s="17">
        <v>2.3098000000000001</v>
      </c>
    </row>
    <row r="510" spans="1:5" x14ac:dyDescent="0.35">
      <c r="A510" s="14">
        <v>2096.0061000000001</v>
      </c>
      <c r="B510" s="15">
        <v>86.648300000000006</v>
      </c>
      <c r="C510" s="16">
        <v>2.3361999999999998</v>
      </c>
      <c r="D510" s="17">
        <v>0.92279999999999995</v>
      </c>
      <c r="E510" s="17">
        <v>2.2730000000000001</v>
      </c>
    </row>
    <row r="511" spans="1:5" x14ac:dyDescent="0.35">
      <c r="A511" s="14">
        <v>2096.1583999999998</v>
      </c>
      <c r="B511" s="15">
        <v>88.210999999999999</v>
      </c>
      <c r="C511" s="16">
        <v>2.3241999999999998</v>
      </c>
      <c r="D511" s="17">
        <v>0.90259999999999996</v>
      </c>
      <c r="E511" s="17">
        <v>2.2490999999999999</v>
      </c>
    </row>
    <row r="512" spans="1:5" x14ac:dyDescent="0.35">
      <c r="A512" s="14">
        <v>2096.3108000000002</v>
      </c>
      <c r="B512" s="15">
        <v>87.173900000000003</v>
      </c>
      <c r="C512" s="16">
        <v>2.3252000000000002</v>
      </c>
      <c r="D512" s="17">
        <v>0.90339999999999998</v>
      </c>
      <c r="E512" s="17">
        <v>2.2418999999999998</v>
      </c>
    </row>
    <row r="513" spans="1:5" x14ac:dyDescent="0.35">
      <c r="A513" s="14">
        <v>2096.4630999999999</v>
      </c>
      <c r="B513" s="15">
        <v>86.821700000000007</v>
      </c>
      <c r="C513" s="16">
        <v>2.3247</v>
      </c>
      <c r="D513" s="17">
        <v>0.90359999999999996</v>
      </c>
      <c r="E513" s="17">
        <v>2.2366999999999999</v>
      </c>
    </row>
    <row r="514" spans="1:5" x14ac:dyDescent="0.35">
      <c r="A514" s="14">
        <v>2096.6154999999999</v>
      </c>
      <c r="B514" s="15">
        <v>89.0304</v>
      </c>
      <c r="C514" s="16">
        <v>2.3136000000000001</v>
      </c>
      <c r="D514" s="17">
        <v>0.89949999999999997</v>
      </c>
      <c r="E514" s="17">
        <v>2.2363</v>
      </c>
    </row>
    <row r="515" spans="1:5" x14ac:dyDescent="0.35">
      <c r="A515" s="14">
        <v>2096.7680999999998</v>
      </c>
      <c r="B515" s="15">
        <v>91.568100000000001</v>
      </c>
      <c r="C515" s="16">
        <v>2.3121</v>
      </c>
      <c r="D515" s="17">
        <v>0.89949999999999997</v>
      </c>
      <c r="E515" s="17">
        <v>2.2376</v>
      </c>
    </row>
    <row r="516" spans="1:5" x14ac:dyDescent="0.35">
      <c r="A516" s="14">
        <v>2096.9204</v>
      </c>
      <c r="B516" s="15">
        <v>96.171000000000006</v>
      </c>
      <c r="C516" s="16">
        <v>2.3071000000000002</v>
      </c>
      <c r="D516" s="17">
        <v>0.90439999999999998</v>
      </c>
      <c r="E516" s="17">
        <v>2.2281</v>
      </c>
    </row>
    <row r="517" spans="1:5" x14ac:dyDescent="0.35">
      <c r="A517" s="14">
        <v>2097.0727999999999</v>
      </c>
      <c r="B517" s="15">
        <v>95.094399999999993</v>
      </c>
      <c r="C517" s="16">
        <v>2.3180000000000001</v>
      </c>
      <c r="D517" s="17">
        <v>0.90629999999999999</v>
      </c>
      <c r="E517" s="17">
        <v>2.2261000000000002</v>
      </c>
    </row>
    <row r="518" spans="1:5" x14ac:dyDescent="0.35">
      <c r="A518" s="14">
        <v>2097.2251000000001</v>
      </c>
      <c r="B518" s="15">
        <v>92.704899999999995</v>
      </c>
      <c r="C518" s="16">
        <v>2.3359000000000001</v>
      </c>
      <c r="D518" s="17">
        <v>0.91449999999999998</v>
      </c>
      <c r="E518" s="17">
        <v>2.2197</v>
      </c>
    </row>
    <row r="519" spans="1:5" x14ac:dyDescent="0.35">
      <c r="A519" s="14">
        <v>2097.3777</v>
      </c>
      <c r="B519" s="15">
        <v>87.701599999999999</v>
      </c>
      <c r="C519" s="16">
        <v>2.3431000000000002</v>
      </c>
      <c r="D519" s="17">
        <v>0.91490000000000005</v>
      </c>
      <c r="E519" s="17">
        <v>2.2469000000000001</v>
      </c>
    </row>
    <row r="520" spans="1:5" x14ac:dyDescent="0.35">
      <c r="A520" s="14">
        <v>2097.5300000000002</v>
      </c>
      <c r="B520" s="15">
        <v>84.251499999999993</v>
      </c>
      <c r="C520" s="16">
        <v>2.3231999999999999</v>
      </c>
      <c r="D520" s="17">
        <v>0.91490000000000005</v>
      </c>
      <c r="E520" s="17">
        <v>2.2444999999999999</v>
      </c>
    </row>
    <row r="521" spans="1:5" x14ac:dyDescent="0.35">
      <c r="A521" s="14">
        <v>2097.6824000000001</v>
      </c>
      <c r="B521" s="15">
        <v>84.266099999999994</v>
      </c>
      <c r="C521" s="16">
        <v>2.3079000000000001</v>
      </c>
      <c r="D521" s="17">
        <v>0.91620000000000001</v>
      </c>
      <c r="E521" s="17">
        <v>2.2469000000000001</v>
      </c>
    </row>
    <row r="522" spans="1:5" x14ac:dyDescent="0.35">
      <c r="A522" s="14">
        <v>2097.8346999999999</v>
      </c>
      <c r="B522" s="15">
        <v>84.106499999999997</v>
      </c>
      <c r="C522" s="16">
        <v>2.3071000000000002</v>
      </c>
      <c r="D522" s="17">
        <v>0.88590000000000002</v>
      </c>
      <c r="E522" s="17">
        <v>2.2360000000000002</v>
      </c>
    </row>
    <row r="523" spans="1:5" x14ac:dyDescent="0.35">
      <c r="A523" s="14">
        <v>2097.9872999999998</v>
      </c>
      <c r="B523" s="15">
        <v>87.590999999999994</v>
      </c>
      <c r="C523" s="16">
        <v>2.3094000000000001</v>
      </c>
      <c r="D523" s="17">
        <v>0.88849999999999996</v>
      </c>
      <c r="E523" s="17">
        <v>2.2454000000000001</v>
      </c>
    </row>
    <row r="524" spans="1:5" x14ac:dyDescent="0.35">
      <c r="A524" s="14">
        <v>2098.1396</v>
      </c>
      <c r="B524" s="15">
        <v>87.807000000000002</v>
      </c>
      <c r="C524" s="16">
        <v>2.3168000000000002</v>
      </c>
      <c r="D524" s="17">
        <v>0.90010000000000001</v>
      </c>
      <c r="E524" s="17">
        <v>2.2437999999999998</v>
      </c>
    </row>
    <row r="525" spans="1:5" x14ac:dyDescent="0.35">
      <c r="A525" s="14">
        <v>2098.2919999999999</v>
      </c>
      <c r="B525" s="15">
        <v>91.973200000000006</v>
      </c>
      <c r="C525" s="16">
        <v>2.3325999999999998</v>
      </c>
      <c r="D525" s="17">
        <v>0.92369999999999997</v>
      </c>
      <c r="E525" s="17">
        <v>2.2376</v>
      </c>
    </row>
    <row r="526" spans="1:5" x14ac:dyDescent="0.35">
      <c r="A526" s="14">
        <v>2098.4443000000001</v>
      </c>
      <c r="B526" s="15">
        <v>95.2179</v>
      </c>
      <c r="C526" s="16">
        <v>2.3578000000000001</v>
      </c>
      <c r="D526" s="17">
        <v>0.92369999999999997</v>
      </c>
      <c r="E526" s="17">
        <v>2.238</v>
      </c>
    </row>
    <row r="527" spans="1:5" x14ac:dyDescent="0.35">
      <c r="A527" s="14">
        <v>2098.5967000000001</v>
      </c>
      <c r="B527" s="15">
        <v>98.320599999999999</v>
      </c>
      <c r="C527" s="16">
        <v>2.3656999999999999</v>
      </c>
      <c r="D527" s="17">
        <v>0.92930000000000001</v>
      </c>
      <c r="E527" s="17">
        <v>2.2443</v>
      </c>
    </row>
    <row r="528" spans="1:5" x14ac:dyDescent="0.35">
      <c r="A528" s="14">
        <v>2098.7492999999999</v>
      </c>
      <c r="B528" s="15">
        <v>97.537499999999994</v>
      </c>
      <c r="C528" s="16">
        <v>2.3683999999999998</v>
      </c>
      <c r="D528" s="17">
        <v>0.93340000000000001</v>
      </c>
      <c r="E528" s="17">
        <v>2.2484000000000002</v>
      </c>
    </row>
    <row r="529" spans="1:5" x14ac:dyDescent="0.35">
      <c r="A529" s="14">
        <v>2098.9016000000001</v>
      </c>
      <c r="B529" s="15">
        <v>92.838700000000003</v>
      </c>
      <c r="C529" s="16">
        <v>2.3731</v>
      </c>
      <c r="D529" s="17">
        <v>0.98729999999999996</v>
      </c>
      <c r="E529" s="17">
        <v>2.2538</v>
      </c>
    </row>
    <row r="530" spans="1:5" x14ac:dyDescent="0.35">
      <c r="A530" s="14">
        <v>2099.0540000000001</v>
      </c>
      <c r="B530" s="15">
        <v>91.23</v>
      </c>
      <c r="C530" s="16">
        <v>2.3740000000000001</v>
      </c>
      <c r="D530" s="17">
        <v>0.98919999999999997</v>
      </c>
      <c r="E530" s="17">
        <v>2.2652000000000001</v>
      </c>
    </row>
    <row r="531" spans="1:5" x14ac:dyDescent="0.35">
      <c r="A531" s="14">
        <v>2099.2062999999998</v>
      </c>
      <c r="B531" s="15">
        <v>88.755899999999997</v>
      </c>
      <c r="C531" s="16">
        <v>2.3816000000000002</v>
      </c>
      <c r="D531" s="17">
        <v>0.98919999999999997</v>
      </c>
      <c r="E531" s="17">
        <v>2.2863000000000002</v>
      </c>
    </row>
    <row r="532" spans="1:5" x14ac:dyDescent="0.35">
      <c r="A532" s="14">
        <v>2099.3589000000002</v>
      </c>
      <c r="B532" s="15">
        <v>88.939400000000006</v>
      </c>
      <c r="C532" s="16">
        <v>2.3731</v>
      </c>
      <c r="D532" s="17">
        <v>0.96140000000000003</v>
      </c>
      <c r="E532" s="17">
        <v>2.2844000000000002</v>
      </c>
    </row>
    <row r="533" spans="1:5" x14ac:dyDescent="0.35">
      <c r="A533" s="14">
        <v>2099.5111999999999</v>
      </c>
      <c r="B533" s="15">
        <v>87.871200000000002</v>
      </c>
      <c r="C533" s="16">
        <v>2.3721000000000001</v>
      </c>
      <c r="D533" s="17">
        <v>0.95040000000000002</v>
      </c>
      <c r="E533" s="17">
        <v>2.2778</v>
      </c>
    </row>
    <row r="534" spans="1:5" x14ac:dyDescent="0.35">
      <c r="A534" s="14">
        <v>2099.6635999999999</v>
      </c>
      <c r="B534" s="15">
        <v>87.229900000000001</v>
      </c>
      <c r="C534" s="16">
        <v>2.3736999999999999</v>
      </c>
      <c r="D534" s="17">
        <v>0.94069999999999998</v>
      </c>
      <c r="E534" s="17">
        <v>2.2673000000000001</v>
      </c>
    </row>
    <row r="535" spans="1:5" x14ac:dyDescent="0.35">
      <c r="A535" s="14">
        <v>2099.8159000000001</v>
      </c>
      <c r="B535" s="15">
        <v>87.509</v>
      </c>
      <c r="C535" s="16">
        <v>2.3740000000000001</v>
      </c>
      <c r="D535" s="17">
        <v>0.94440000000000002</v>
      </c>
      <c r="E535" s="17">
        <v>2.2625999999999999</v>
      </c>
    </row>
    <row r="536" spans="1:5" x14ac:dyDescent="0.35">
      <c r="A536" s="14">
        <v>2099.9684999999999</v>
      </c>
      <c r="B536" s="15">
        <v>88.774299999999997</v>
      </c>
      <c r="C536" s="16">
        <v>2.3645999999999998</v>
      </c>
      <c r="D536" s="17">
        <v>0.94799999999999995</v>
      </c>
      <c r="E536" s="17">
        <v>2.2606000000000002</v>
      </c>
    </row>
    <row r="537" spans="1:5" x14ac:dyDescent="0.35">
      <c r="A537" s="14">
        <v>2100.1208000000001</v>
      </c>
      <c r="B537" s="15">
        <v>91.598299999999995</v>
      </c>
      <c r="C537" s="16">
        <v>2.3795999999999999</v>
      </c>
      <c r="D537" s="17">
        <v>0.94799999999999995</v>
      </c>
      <c r="E537" s="17">
        <v>2.2562000000000002</v>
      </c>
    </row>
    <row r="538" spans="1:5" x14ac:dyDescent="0.35">
      <c r="A538" s="14">
        <v>2100.2732000000001</v>
      </c>
      <c r="B538" s="15">
        <v>94.374099999999999</v>
      </c>
      <c r="C538" s="16">
        <v>2.3860999999999999</v>
      </c>
      <c r="D538" s="17">
        <v>0.94269999999999998</v>
      </c>
      <c r="E538" s="17">
        <v>2.2578999999999998</v>
      </c>
    </row>
    <row r="539" spans="1:5" x14ac:dyDescent="0.35">
      <c r="A539" s="14">
        <v>2100.4254999999998</v>
      </c>
      <c r="B539" s="15">
        <v>94.231499999999997</v>
      </c>
      <c r="C539" s="16">
        <v>2.3860000000000001</v>
      </c>
      <c r="D539" s="17">
        <v>0.94420000000000004</v>
      </c>
      <c r="E539" s="17">
        <v>2.2622</v>
      </c>
    </row>
    <row r="540" spans="1:5" x14ac:dyDescent="0.35">
      <c r="A540" s="14">
        <v>2100.5779000000002</v>
      </c>
      <c r="B540" s="15">
        <v>92.637699999999995</v>
      </c>
      <c r="C540" s="16">
        <v>2.3942999999999999</v>
      </c>
      <c r="D540" s="17">
        <v>0.98919999999999997</v>
      </c>
      <c r="E540" s="17">
        <v>2.2749999999999999</v>
      </c>
    </row>
    <row r="541" spans="1:5" x14ac:dyDescent="0.35">
      <c r="A541" s="14">
        <v>2100.7305000000001</v>
      </c>
      <c r="B541" s="15">
        <v>92.461699999999993</v>
      </c>
      <c r="C541" s="16">
        <v>2.3719999999999999</v>
      </c>
      <c r="D541" s="17">
        <v>0.98399999999999999</v>
      </c>
      <c r="E541" s="17">
        <v>2.2854000000000001</v>
      </c>
    </row>
    <row r="542" spans="1:5" x14ac:dyDescent="0.35">
      <c r="A542" s="14">
        <v>2100.8827999999999</v>
      </c>
      <c r="B542" s="15">
        <v>92.6755</v>
      </c>
      <c r="C542" s="16">
        <v>2.3622000000000001</v>
      </c>
      <c r="D542" s="17">
        <v>0.98399999999999999</v>
      </c>
      <c r="E542" s="17">
        <v>2.2894000000000001</v>
      </c>
    </row>
    <row r="543" spans="1:5" x14ac:dyDescent="0.35">
      <c r="A543" s="14">
        <v>2101.0351999999998</v>
      </c>
      <c r="B543" s="15">
        <v>96.884</v>
      </c>
      <c r="C543" s="16">
        <v>2.36</v>
      </c>
      <c r="D543" s="17">
        <v>0.98099999999999998</v>
      </c>
      <c r="E543" s="17">
        <v>2.2818000000000001</v>
      </c>
    </row>
    <row r="544" spans="1:5" x14ac:dyDescent="0.35">
      <c r="A544" s="14">
        <v>2101.1875</v>
      </c>
      <c r="B544" s="15">
        <v>96.703900000000004</v>
      </c>
      <c r="C544" s="16">
        <v>2.3717999999999999</v>
      </c>
      <c r="D544" s="17">
        <v>0.97440000000000004</v>
      </c>
      <c r="E544" s="17">
        <v>2.2656000000000001</v>
      </c>
    </row>
    <row r="545" spans="1:5" x14ac:dyDescent="0.35">
      <c r="A545" s="14">
        <v>2101.3400999999999</v>
      </c>
      <c r="B545" s="15">
        <v>99.703100000000006</v>
      </c>
      <c r="C545" s="16">
        <v>2.3795999999999999</v>
      </c>
      <c r="D545" s="17">
        <v>0.97789999999999999</v>
      </c>
      <c r="E545" s="17">
        <v>2.2601</v>
      </c>
    </row>
    <row r="546" spans="1:5" x14ac:dyDescent="0.35">
      <c r="A546" s="14">
        <v>2101.4924000000001</v>
      </c>
      <c r="B546" s="15">
        <v>96.436000000000007</v>
      </c>
      <c r="C546" s="16">
        <v>2.3881999999999999</v>
      </c>
      <c r="D546" s="17">
        <v>1.0084</v>
      </c>
      <c r="E546" s="17">
        <v>2.2553000000000001</v>
      </c>
    </row>
    <row r="547" spans="1:5" x14ac:dyDescent="0.35">
      <c r="A547" s="14">
        <v>2101.6448</v>
      </c>
      <c r="B547" s="15">
        <v>94.050799999999995</v>
      </c>
      <c r="C547" s="16">
        <v>2.4133</v>
      </c>
      <c r="D547" s="17">
        <v>1.0084</v>
      </c>
      <c r="E547" s="17">
        <v>2.2551000000000001</v>
      </c>
    </row>
    <row r="548" spans="1:5" x14ac:dyDescent="0.35">
      <c r="A548" s="14">
        <v>2101.7970999999998</v>
      </c>
      <c r="B548" s="15">
        <v>90.481499999999997</v>
      </c>
      <c r="C548" s="16">
        <v>2.4335</v>
      </c>
      <c r="D548" s="17">
        <v>1.0153000000000001</v>
      </c>
      <c r="E548" s="17">
        <v>2.2528000000000001</v>
      </c>
    </row>
    <row r="549" spans="1:5" x14ac:dyDescent="0.35">
      <c r="A549" s="14">
        <v>2101.9497000000001</v>
      </c>
      <c r="B549" s="15">
        <v>89.334100000000007</v>
      </c>
      <c r="C549" s="16">
        <v>2.4304999999999999</v>
      </c>
      <c r="D549" s="17">
        <v>0.99450000000000005</v>
      </c>
      <c r="E549" s="17">
        <v>2.2629000000000001</v>
      </c>
    </row>
    <row r="550" spans="1:5" x14ac:dyDescent="0.35">
      <c r="A550" s="14">
        <v>2102.1021000000001</v>
      </c>
      <c r="B550" s="15">
        <v>88.849900000000005</v>
      </c>
      <c r="C550" s="16">
        <v>2.4163000000000001</v>
      </c>
      <c r="D550" s="17">
        <v>0.98729999999999996</v>
      </c>
      <c r="E550" s="17">
        <v>2.2683</v>
      </c>
    </row>
    <row r="551" spans="1:5" x14ac:dyDescent="0.35">
      <c r="A551" s="14">
        <v>2102.2543999999998</v>
      </c>
      <c r="B551" s="15">
        <v>86.803899999999999</v>
      </c>
      <c r="C551" s="16">
        <v>2.4003999999999999</v>
      </c>
      <c r="D551" s="17">
        <v>1.0091000000000001</v>
      </c>
      <c r="E551" s="17">
        <v>2.2804000000000002</v>
      </c>
    </row>
    <row r="552" spans="1:5" x14ac:dyDescent="0.35">
      <c r="A552" s="14">
        <v>2102.4067</v>
      </c>
      <c r="B552" s="15">
        <v>86.138000000000005</v>
      </c>
      <c r="C552" s="16">
        <v>2.3801000000000001</v>
      </c>
      <c r="D552" s="17">
        <v>0.98619999999999997</v>
      </c>
      <c r="E552" s="17">
        <v>2.29</v>
      </c>
    </row>
    <row r="553" spans="1:5" x14ac:dyDescent="0.35">
      <c r="A553" s="14">
        <v>2102.5590999999999</v>
      </c>
      <c r="B553" s="15">
        <v>86.870500000000007</v>
      </c>
      <c r="C553" s="16">
        <v>2.3675000000000002</v>
      </c>
      <c r="D553" s="17">
        <v>0.98619999999999997</v>
      </c>
      <c r="E553" s="17">
        <v>2.2863000000000002</v>
      </c>
    </row>
    <row r="554" spans="1:5" x14ac:dyDescent="0.35">
      <c r="A554" s="14">
        <v>2102.7116999999998</v>
      </c>
      <c r="B554" s="15">
        <v>87.971100000000007</v>
      </c>
      <c r="C554" s="16">
        <v>2.3489</v>
      </c>
      <c r="D554" s="17">
        <v>0.98529999999999995</v>
      </c>
      <c r="E554" s="17">
        <v>2.2629999999999999</v>
      </c>
    </row>
    <row r="555" spans="1:5" x14ac:dyDescent="0.35">
      <c r="A555" s="14">
        <v>2102.864</v>
      </c>
      <c r="B555" s="15">
        <v>86.831000000000003</v>
      </c>
      <c r="C555" s="16">
        <v>2.3498000000000001</v>
      </c>
      <c r="D555" s="17">
        <v>0.98380000000000001</v>
      </c>
      <c r="E555" s="17">
        <v>2.2401</v>
      </c>
    </row>
    <row r="556" spans="1:5" x14ac:dyDescent="0.35">
      <c r="A556" s="14">
        <v>2103.0164</v>
      </c>
      <c r="B556" s="15">
        <v>89.114599999999996</v>
      </c>
      <c r="C556" s="16">
        <v>2.3529</v>
      </c>
      <c r="D556" s="17">
        <v>0.98509999999999998</v>
      </c>
      <c r="E556" s="17">
        <v>2.2241</v>
      </c>
    </row>
    <row r="557" spans="1:5" x14ac:dyDescent="0.35">
      <c r="A557" s="14">
        <v>2103.1687000000002</v>
      </c>
      <c r="B557" s="15">
        <v>87.930499999999995</v>
      </c>
      <c r="C557" s="16">
        <v>2.3580999999999999</v>
      </c>
      <c r="D557" s="17">
        <v>0.93149999999999999</v>
      </c>
      <c r="E557" s="17">
        <v>2.2248999999999999</v>
      </c>
    </row>
    <row r="558" spans="1:5" x14ac:dyDescent="0.35">
      <c r="A558" s="14">
        <v>2103.3213000000001</v>
      </c>
      <c r="B558" s="15">
        <v>89.195599999999999</v>
      </c>
      <c r="C558" s="16">
        <v>2.3652000000000002</v>
      </c>
      <c r="D558" s="17">
        <v>0.93149999999999999</v>
      </c>
      <c r="E558" s="17">
        <v>2.246</v>
      </c>
    </row>
    <row r="559" spans="1:5" x14ac:dyDescent="0.35">
      <c r="A559" s="14">
        <v>2103.4735999999998</v>
      </c>
      <c r="B559" s="15">
        <v>88.101299999999995</v>
      </c>
      <c r="C559" s="16">
        <v>2.3687</v>
      </c>
      <c r="D559" s="17">
        <v>0.98240000000000005</v>
      </c>
      <c r="E559" s="17">
        <v>2.2686000000000002</v>
      </c>
    </row>
    <row r="560" spans="1:5" x14ac:dyDescent="0.35">
      <c r="A560" s="14">
        <v>2103.6260000000002</v>
      </c>
      <c r="B560" s="15">
        <v>88.319699999999997</v>
      </c>
      <c r="C560" s="16">
        <v>2.3656000000000001</v>
      </c>
      <c r="D560" s="17">
        <v>0.97260000000000002</v>
      </c>
      <c r="E560" s="17">
        <v>2.2810000000000001</v>
      </c>
    </row>
    <row r="561" spans="1:5" x14ac:dyDescent="0.35">
      <c r="A561" s="14">
        <v>2103.7782999999999</v>
      </c>
      <c r="B561" s="15">
        <v>91.800799999999995</v>
      </c>
      <c r="C561" s="16">
        <v>2.3559000000000001</v>
      </c>
      <c r="D561" s="17">
        <v>0.97350000000000003</v>
      </c>
      <c r="E561" s="17">
        <v>2.2686000000000002</v>
      </c>
    </row>
    <row r="562" spans="1:5" x14ac:dyDescent="0.35">
      <c r="A562" s="14">
        <v>2103.9308999999998</v>
      </c>
      <c r="B562" s="15">
        <v>91.624799999999993</v>
      </c>
      <c r="C562" s="16">
        <v>2.3515999999999999</v>
      </c>
      <c r="D562" s="17">
        <v>0.9798</v>
      </c>
      <c r="E562" s="17">
        <v>2.2492000000000001</v>
      </c>
    </row>
    <row r="563" spans="1:5" x14ac:dyDescent="0.35">
      <c r="A563" s="14">
        <v>2104.0832999999998</v>
      </c>
      <c r="B563" s="15">
        <v>96.088099999999997</v>
      </c>
      <c r="C563" s="16">
        <v>2.3525999999999998</v>
      </c>
      <c r="D563" s="17">
        <v>0.96230000000000004</v>
      </c>
      <c r="E563" s="17">
        <v>2.2433000000000001</v>
      </c>
    </row>
    <row r="564" spans="1:5" x14ac:dyDescent="0.35">
      <c r="A564" s="14">
        <v>2104.2356</v>
      </c>
      <c r="B564" s="15">
        <v>92.137200000000007</v>
      </c>
      <c r="C564" s="16">
        <v>2.3479999999999999</v>
      </c>
      <c r="D564" s="17">
        <v>0.96230000000000004</v>
      </c>
      <c r="E564" s="17">
        <v>2.2597</v>
      </c>
    </row>
    <row r="565" spans="1:5" x14ac:dyDescent="0.35">
      <c r="A565" s="14">
        <v>2104.3879000000002</v>
      </c>
      <c r="B565" s="15">
        <v>90.9255</v>
      </c>
      <c r="C565" s="16">
        <v>2.3435999999999999</v>
      </c>
      <c r="D565" s="17">
        <v>0.96109999999999995</v>
      </c>
      <c r="E565" s="17">
        <v>2.2814999999999999</v>
      </c>
    </row>
    <row r="566" spans="1:5" x14ac:dyDescent="0.35">
      <c r="A566" s="14">
        <v>2104.5403000000001</v>
      </c>
      <c r="B566" s="15">
        <v>89.320099999999996</v>
      </c>
      <c r="C566" s="16">
        <v>2.3458999999999999</v>
      </c>
      <c r="D566" s="17">
        <v>0.95509999999999995</v>
      </c>
      <c r="E566" s="17">
        <v>2.2753999999999999</v>
      </c>
    </row>
    <row r="567" spans="1:5" x14ac:dyDescent="0.35">
      <c r="A567" s="14">
        <v>2104.6929</v>
      </c>
      <c r="B567" s="15">
        <v>90.020300000000006</v>
      </c>
      <c r="C567" s="16">
        <v>2.3567999999999998</v>
      </c>
      <c r="D567" s="17">
        <v>0.95550000000000002</v>
      </c>
      <c r="E567" s="17">
        <v>2.2583000000000002</v>
      </c>
    </row>
    <row r="568" spans="1:5" x14ac:dyDescent="0.35">
      <c r="A568" s="14">
        <v>2104.8452000000002</v>
      </c>
      <c r="B568" s="15">
        <v>91.661199999999994</v>
      </c>
      <c r="C568" s="16">
        <v>2.3662000000000001</v>
      </c>
      <c r="D568" s="17">
        <v>0.96619999999999995</v>
      </c>
      <c r="E568" s="17">
        <v>2.2444999999999999</v>
      </c>
    </row>
    <row r="569" spans="1:5" x14ac:dyDescent="0.35">
      <c r="A569" s="14">
        <v>2104.9976000000001</v>
      </c>
      <c r="B569" s="15">
        <v>92.477199999999996</v>
      </c>
      <c r="C569" s="16">
        <v>2.3807</v>
      </c>
      <c r="D569" s="17">
        <v>0.96619999999999995</v>
      </c>
      <c r="E569" s="17">
        <v>2.2387000000000001</v>
      </c>
    </row>
    <row r="570" spans="1:5" x14ac:dyDescent="0.35">
      <c r="A570" s="14">
        <v>2105.1498999999999</v>
      </c>
      <c r="B570" s="15">
        <v>93.405600000000007</v>
      </c>
      <c r="C570" s="16">
        <v>2.3845999999999998</v>
      </c>
      <c r="D570" s="17">
        <v>0.96560000000000001</v>
      </c>
      <c r="E570" s="17">
        <v>2.2332999999999998</v>
      </c>
    </row>
    <row r="571" spans="1:5" x14ac:dyDescent="0.35">
      <c r="A571" s="14">
        <v>2105.3024999999998</v>
      </c>
      <c r="B571" s="15">
        <v>90.731099999999998</v>
      </c>
      <c r="C571" s="16">
        <v>2.3761000000000001</v>
      </c>
      <c r="D571" s="17">
        <v>0.96079999999999999</v>
      </c>
      <c r="E571" s="17">
        <v>2.2355</v>
      </c>
    </row>
    <row r="572" spans="1:5" x14ac:dyDescent="0.35">
      <c r="A572" s="14">
        <v>2105.4548</v>
      </c>
      <c r="B572" s="15">
        <v>87.295400000000001</v>
      </c>
      <c r="C572" s="16">
        <v>2.3447</v>
      </c>
      <c r="D572" s="17">
        <v>0.94820000000000004</v>
      </c>
      <c r="E572" s="17">
        <v>2.2477</v>
      </c>
    </row>
    <row r="573" spans="1:5" x14ac:dyDescent="0.35">
      <c r="A573" s="14">
        <v>2105.6071999999999</v>
      </c>
      <c r="B573" s="15">
        <v>85.514300000000006</v>
      </c>
      <c r="C573" s="16">
        <v>2.3256000000000001</v>
      </c>
      <c r="D573" s="17">
        <v>0.93859999999999999</v>
      </c>
      <c r="E573" s="17">
        <v>2.2589999999999999</v>
      </c>
    </row>
    <row r="574" spans="1:5" x14ac:dyDescent="0.35">
      <c r="A574" s="14">
        <v>2105.7595000000001</v>
      </c>
      <c r="B574" s="15">
        <v>85.264099999999999</v>
      </c>
      <c r="C574" s="16">
        <v>2.3115999999999999</v>
      </c>
      <c r="D574" s="17">
        <v>0.93859999999999999</v>
      </c>
      <c r="E574" s="17">
        <v>2.2503000000000002</v>
      </c>
    </row>
    <row r="575" spans="1:5" x14ac:dyDescent="0.35">
      <c r="A575" s="14">
        <v>2105.9121</v>
      </c>
      <c r="B575" s="15">
        <v>89.665000000000006</v>
      </c>
      <c r="C575" s="16">
        <v>2.2928000000000002</v>
      </c>
      <c r="D575" s="17">
        <v>0.92059999999999997</v>
      </c>
      <c r="E575" s="17">
        <v>2.2280000000000002</v>
      </c>
    </row>
    <row r="576" spans="1:5" x14ac:dyDescent="0.35">
      <c r="A576" s="14">
        <v>2106.0645</v>
      </c>
      <c r="B576" s="15">
        <v>91.685699999999997</v>
      </c>
      <c r="C576" s="16">
        <v>2.2848000000000002</v>
      </c>
      <c r="D576" s="17">
        <v>0.90129999999999999</v>
      </c>
      <c r="E576" s="17">
        <v>2.2273000000000001</v>
      </c>
    </row>
    <row r="577" spans="1:5" x14ac:dyDescent="0.35">
      <c r="A577" s="14">
        <v>2106.2168000000001</v>
      </c>
      <c r="B577" s="15">
        <v>95.641999999999996</v>
      </c>
      <c r="C577" s="16">
        <v>2.2919999999999998</v>
      </c>
      <c r="D577" s="17">
        <v>0.89690000000000003</v>
      </c>
      <c r="E577" s="17">
        <v>2.2305999999999999</v>
      </c>
    </row>
    <row r="578" spans="1:5" x14ac:dyDescent="0.35">
      <c r="A578" s="14">
        <v>2106.3690999999999</v>
      </c>
      <c r="B578" s="15">
        <v>94.368799999999993</v>
      </c>
      <c r="C578" s="16">
        <v>2.3037000000000001</v>
      </c>
      <c r="D578" s="17">
        <v>0.89580000000000004</v>
      </c>
      <c r="E578" s="17">
        <v>2.2218</v>
      </c>
    </row>
    <row r="579" spans="1:5" x14ac:dyDescent="0.35">
      <c r="A579" s="14">
        <v>2106.5214999999998</v>
      </c>
      <c r="B579" s="15">
        <v>93.306200000000004</v>
      </c>
      <c r="C579" s="16">
        <v>2.3161</v>
      </c>
      <c r="D579" s="17">
        <v>0.89059999999999995</v>
      </c>
      <c r="E579" s="17">
        <v>2.2071999999999998</v>
      </c>
    </row>
    <row r="580" spans="1:5" x14ac:dyDescent="0.35">
      <c r="A580" s="14">
        <v>2106.6741000000002</v>
      </c>
      <c r="B580" s="15">
        <v>90.296499999999995</v>
      </c>
      <c r="C580" s="16">
        <v>2.3180999999999998</v>
      </c>
      <c r="D580" s="17">
        <v>0.89059999999999995</v>
      </c>
      <c r="E580" s="17">
        <v>2.1976</v>
      </c>
    </row>
    <row r="581" spans="1:5" x14ac:dyDescent="0.35">
      <c r="A581" s="14">
        <v>2106.8263999999999</v>
      </c>
      <c r="B581" s="15">
        <v>93.168700000000001</v>
      </c>
      <c r="C581" s="16">
        <v>2.3229000000000002</v>
      </c>
      <c r="D581" s="17">
        <v>0.8952</v>
      </c>
      <c r="E581" s="17">
        <v>2.2096</v>
      </c>
    </row>
    <row r="582" spans="1:5" x14ac:dyDescent="0.35">
      <c r="A582" s="14">
        <v>2106.9787999999999</v>
      </c>
      <c r="B582" s="15">
        <v>100.45699999999999</v>
      </c>
      <c r="C582" s="16">
        <v>2.3235999999999999</v>
      </c>
      <c r="D582" s="17">
        <v>0.90039999999999998</v>
      </c>
      <c r="E582" s="17">
        <v>2.2164999999999999</v>
      </c>
    </row>
    <row r="583" spans="1:5" x14ac:dyDescent="0.35">
      <c r="A583" s="14">
        <v>2107.1311000000001</v>
      </c>
      <c r="B583" s="15">
        <v>107.68810000000001</v>
      </c>
      <c r="C583" s="16">
        <v>2.3222</v>
      </c>
      <c r="D583" s="17">
        <v>0.90059999999999996</v>
      </c>
      <c r="E583" s="17">
        <v>2.2332000000000001</v>
      </c>
    </row>
    <row r="584" spans="1:5" x14ac:dyDescent="0.35">
      <c r="A584" s="14">
        <v>2107.2837</v>
      </c>
      <c r="B584" s="15">
        <v>108.24939999999999</v>
      </c>
      <c r="C584" s="16">
        <v>2.3298999999999999</v>
      </c>
      <c r="D584" s="17">
        <v>0.91459999999999997</v>
      </c>
      <c r="E584" s="17">
        <v>2.2519999999999998</v>
      </c>
    </row>
    <row r="585" spans="1:5" x14ac:dyDescent="0.35">
      <c r="A585" s="14">
        <v>2107.4360000000001</v>
      </c>
      <c r="B585" s="15">
        <v>108.6079</v>
      </c>
      <c r="C585" s="16">
        <v>2.3374000000000001</v>
      </c>
      <c r="D585" s="17">
        <v>0.91459999999999997</v>
      </c>
      <c r="E585" s="17">
        <v>2.2610000000000001</v>
      </c>
    </row>
    <row r="586" spans="1:5" x14ac:dyDescent="0.35">
      <c r="A586" s="14">
        <v>2107.5884000000001</v>
      </c>
      <c r="B586" s="15">
        <v>108.9983</v>
      </c>
      <c r="C586" s="16">
        <v>2.3403999999999998</v>
      </c>
      <c r="D586" s="17">
        <v>0.92300000000000004</v>
      </c>
      <c r="E586" s="17">
        <v>2.2452999999999999</v>
      </c>
    </row>
    <row r="587" spans="1:5" x14ac:dyDescent="0.35">
      <c r="A587" s="14">
        <v>2107.7406999999998</v>
      </c>
      <c r="B587" s="15">
        <v>109.4286</v>
      </c>
      <c r="C587" s="16">
        <v>2.3355000000000001</v>
      </c>
      <c r="D587" s="17">
        <v>0.93940000000000001</v>
      </c>
      <c r="E587" s="17">
        <v>2.2439</v>
      </c>
    </row>
    <row r="588" spans="1:5" x14ac:dyDescent="0.35">
      <c r="A588" s="14">
        <v>2107.8933000000002</v>
      </c>
      <c r="B588" s="15">
        <v>106.18259999999999</v>
      </c>
      <c r="C588" s="16">
        <v>2.3367</v>
      </c>
      <c r="D588" s="17">
        <v>0.91359999999999997</v>
      </c>
      <c r="E588" s="17">
        <v>2.2406999999999999</v>
      </c>
    </row>
    <row r="589" spans="1:5" x14ac:dyDescent="0.35">
      <c r="A589" s="14">
        <v>2108.0457000000001</v>
      </c>
      <c r="B589" s="15">
        <v>100.08029999999999</v>
      </c>
      <c r="C589" s="16">
        <v>2.3207</v>
      </c>
      <c r="D589" s="17">
        <v>0.92310000000000003</v>
      </c>
      <c r="E589" s="17">
        <v>2.2480000000000002</v>
      </c>
    </row>
    <row r="590" spans="1:5" x14ac:dyDescent="0.35">
      <c r="A590" s="14">
        <v>2108.1979999999999</v>
      </c>
      <c r="B590" s="15">
        <v>92.234200000000001</v>
      </c>
      <c r="C590" s="16">
        <v>2.3113999999999999</v>
      </c>
      <c r="D590" s="17">
        <v>0.91349999999999998</v>
      </c>
      <c r="E590" s="17">
        <v>2.2604000000000002</v>
      </c>
    </row>
    <row r="591" spans="1:5" x14ac:dyDescent="0.35">
      <c r="A591" s="14">
        <v>2108.3503000000001</v>
      </c>
      <c r="B591" s="15">
        <v>90.331599999999995</v>
      </c>
      <c r="C591" s="16">
        <v>2.3079000000000001</v>
      </c>
      <c r="D591" s="17">
        <v>0.91349999999999998</v>
      </c>
      <c r="E591" s="17">
        <v>2.2633999999999999</v>
      </c>
    </row>
    <row r="592" spans="1:5" x14ac:dyDescent="0.35">
      <c r="A592" s="14">
        <v>2108.5027</v>
      </c>
      <c r="B592" s="15">
        <v>94.191599999999994</v>
      </c>
      <c r="C592" s="16">
        <v>2.3102999999999998</v>
      </c>
      <c r="D592" s="17">
        <v>0.91620000000000001</v>
      </c>
      <c r="E592" s="17">
        <v>2.2585000000000002</v>
      </c>
    </row>
    <row r="593" spans="1:5" x14ac:dyDescent="0.35">
      <c r="A593" s="14">
        <v>2108.6552999999999</v>
      </c>
      <c r="B593" s="15">
        <v>101.63679999999999</v>
      </c>
      <c r="C593" s="16">
        <v>2.3081</v>
      </c>
      <c r="D593" s="17">
        <v>0.91059999999999997</v>
      </c>
      <c r="E593" s="17">
        <v>2.2387000000000001</v>
      </c>
    </row>
    <row r="594" spans="1:5" x14ac:dyDescent="0.35">
      <c r="A594" s="14">
        <v>2108.8076000000001</v>
      </c>
      <c r="B594" s="15">
        <v>107.20099999999999</v>
      </c>
      <c r="C594" s="16">
        <v>2.3039000000000001</v>
      </c>
      <c r="D594" s="17">
        <v>0.91190000000000004</v>
      </c>
      <c r="E594" s="17">
        <v>2.2286000000000001</v>
      </c>
    </row>
    <row r="595" spans="1:5" x14ac:dyDescent="0.35">
      <c r="A595" s="14">
        <v>2108.96</v>
      </c>
      <c r="B595" s="15">
        <v>109.57940000000001</v>
      </c>
      <c r="C595" s="16">
        <v>2.2936999999999999</v>
      </c>
      <c r="D595" s="17">
        <v>0.89790000000000003</v>
      </c>
      <c r="E595" s="17">
        <v>2.2286000000000001</v>
      </c>
    </row>
    <row r="596" spans="1:5" x14ac:dyDescent="0.35">
      <c r="A596" s="14">
        <v>2109.1122999999998</v>
      </c>
      <c r="B596" s="15">
        <v>111.1255</v>
      </c>
      <c r="C596" s="16">
        <v>2.2877000000000001</v>
      </c>
      <c r="D596" s="17">
        <v>0.89790000000000003</v>
      </c>
      <c r="E596" s="17">
        <v>2.2349000000000001</v>
      </c>
    </row>
    <row r="597" spans="1:5" x14ac:dyDescent="0.35">
      <c r="A597" s="14">
        <v>2109.2649000000001</v>
      </c>
      <c r="B597" s="15">
        <v>106.675</v>
      </c>
      <c r="C597" s="16">
        <v>2.2858999999999998</v>
      </c>
      <c r="D597" s="17">
        <v>0.89490000000000003</v>
      </c>
      <c r="E597" s="17">
        <v>2.2267999999999999</v>
      </c>
    </row>
    <row r="598" spans="1:5" x14ac:dyDescent="0.35">
      <c r="A598" s="14">
        <v>2109.4171999999999</v>
      </c>
      <c r="B598" s="15">
        <v>105.8137</v>
      </c>
      <c r="C598" s="16">
        <v>2.2865000000000002</v>
      </c>
      <c r="D598" s="17">
        <v>0.89510000000000001</v>
      </c>
      <c r="E598" s="17">
        <v>2.2275999999999998</v>
      </c>
    </row>
    <row r="599" spans="1:5" x14ac:dyDescent="0.35">
      <c r="A599" s="14">
        <v>2109.5695999999998</v>
      </c>
      <c r="B599" s="15">
        <v>104.113</v>
      </c>
      <c r="C599" s="16">
        <v>2.2911000000000001</v>
      </c>
      <c r="D599" s="17">
        <v>0.88170000000000004</v>
      </c>
      <c r="E599" s="17">
        <v>2.2199</v>
      </c>
    </row>
    <row r="600" spans="1:5" x14ac:dyDescent="0.35">
      <c r="A600" s="14">
        <v>2109.7219</v>
      </c>
      <c r="B600" s="15">
        <v>105.79600000000001</v>
      </c>
      <c r="C600" s="16">
        <v>2.3045</v>
      </c>
      <c r="D600" s="17">
        <v>0.8891</v>
      </c>
      <c r="E600" s="17">
        <v>2.2208999999999999</v>
      </c>
    </row>
    <row r="601" spans="1:5" x14ac:dyDescent="0.35">
      <c r="A601" s="14">
        <v>2109.8744999999999</v>
      </c>
      <c r="B601" s="15">
        <v>107.8853</v>
      </c>
      <c r="C601" s="16">
        <v>2.3048999999999999</v>
      </c>
      <c r="D601" s="17">
        <v>0.88939999999999997</v>
      </c>
      <c r="E601" s="17">
        <v>2.2250000000000001</v>
      </c>
    </row>
    <row r="602" spans="1:5" x14ac:dyDescent="0.35">
      <c r="A602" s="14">
        <v>2110.0268999999998</v>
      </c>
      <c r="B602" s="15">
        <v>104.3934</v>
      </c>
      <c r="C602" s="16">
        <v>2.3066</v>
      </c>
      <c r="D602" s="17">
        <v>0.88939999999999997</v>
      </c>
      <c r="E602" s="17">
        <v>2.2343999999999999</v>
      </c>
    </row>
    <row r="603" spans="1:5" x14ac:dyDescent="0.35">
      <c r="A603" s="14">
        <v>2110.1792</v>
      </c>
      <c r="B603" s="15">
        <v>104.0284</v>
      </c>
      <c r="C603" s="16">
        <v>2.3092999999999999</v>
      </c>
      <c r="D603" s="17">
        <v>0.8841</v>
      </c>
      <c r="E603" s="17">
        <v>2.2351999999999999</v>
      </c>
    </row>
    <row r="604" spans="1:5" x14ac:dyDescent="0.35">
      <c r="A604" s="14">
        <v>2110.3314999999998</v>
      </c>
      <c r="B604" s="15">
        <v>101.1434</v>
      </c>
      <c r="C604" s="16">
        <v>2.3008999999999999</v>
      </c>
      <c r="D604" s="17">
        <v>0.87529999999999997</v>
      </c>
      <c r="E604" s="17">
        <v>2.234</v>
      </c>
    </row>
    <row r="605" spans="1:5" x14ac:dyDescent="0.35">
      <c r="A605" s="14">
        <v>2110.4839000000002</v>
      </c>
      <c r="B605" s="15">
        <v>104.3623</v>
      </c>
      <c r="C605" s="16">
        <v>2.2755000000000001</v>
      </c>
      <c r="D605" s="17">
        <v>0.86709999999999998</v>
      </c>
      <c r="E605" s="17">
        <v>2.2267000000000001</v>
      </c>
    </row>
    <row r="606" spans="1:5" x14ac:dyDescent="0.35">
      <c r="A606" s="14">
        <v>2110.6365000000001</v>
      </c>
      <c r="B606" s="15">
        <v>104.74720000000001</v>
      </c>
      <c r="C606" s="16">
        <v>2.2694999999999999</v>
      </c>
      <c r="D606" s="17">
        <v>0.86419999999999997</v>
      </c>
      <c r="E606" s="17">
        <v>2.2383999999999999</v>
      </c>
    </row>
    <row r="607" spans="1:5" x14ac:dyDescent="0.35">
      <c r="A607" s="14">
        <v>2110.7887999999998</v>
      </c>
      <c r="B607" s="15">
        <v>103.5072</v>
      </c>
      <c r="C607" s="16">
        <v>2.2730000000000001</v>
      </c>
      <c r="D607" s="17">
        <v>0.86419999999999997</v>
      </c>
      <c r="E607" s="17">
        <v>2.2452999999999999</v>
      </c>
    </row>
    <row r="608" spans="1:5" x14ac:dyDescent="0.35">
      <c r="A608" s="14">
        <v>2110.9412000000002</v>
      </c>
      <c r="B608" s="15">
        <v>103.1502</v>
      </c>
      <c r="C608" s="16">
        <v>2.2867999999999999</v>
      </c>
      <c r="D608" s="17">
        <v>0.87670000000000003</v>
      </c>
      <c r="E608" s="17">
        <v>2.2553000000000001</v>
      </c>
    </row>
    <row r="609" spans="1:5" x14ac:dyDescent="0.35">
      <c r="A609" s="14">
        <v>2111.0934999999999</v>
      </c>
      <c r="B609" s="15">
        <v>102.94889999999999</v>
      </c>
      <c r="C609" s="16">
        <v>2.2888999999999999</v>
      </c>
      <c r="D609" s="17">
        <v>0.88139999999999996</v>
      </c>
      <c r="E609" s="17">
        <v>2.2578</v>
      </c>
    </row>
    <row r="610" spans="1:5" x14ac:dyDescent="0.35">
      <c r="A610" s="14">
        <v>2111.2460999999998</v>
      </c>
      <c r="B610" s="15">
        <v>102.8931</v>
      </c>
      <c r="C610" s="16">
        <v>2.3016999999999999</v>
      </c>
      <c r="D610" s="17">
        <v>0.85709999999999997</v>
      </c>
      <c r="E610" s="17">
        <v>2.2519</v>
      </c>
    </row>
    <row r="611" spans="1:5" x14ac:dyDescent="0.35">
      <c r="A611" s="14">
        <v>2111.3984</v>
      </c>
      <c r="B611" s="15">
        <v>103.791</v>
      </c>
      <c r="C611" s="16">
        <v>2.3182</v>
      </c>
      <c r="D611" s="17">
        <v>0.86929999999999996</v>
      </c>
      <c r="E611" s="17">
        <v>2.2502</v>
      </c>
    </row>
    <row r="612" spans="1:5" x14ac:dyDescent="0.35">
      <c r="A612" s="14">
        <v>2111.5508</v>
      </c>
      <c r="B612" s="15">
        <v>106.7578</v>
      </c>
      <c r="C612" s="16">
        <v>2.3249</v>
      </c>
      <c r="D612" s="17">
        <v>0.86929999999999996</v>
      </c>
      <c r="E612" s="17">
        <v>2.2412000000000001</v>
      </c>
    </row>
    <row r="613" spans="1:5" x14ac:dyDescent="0.35">
      <c r="A613" s="14">
        <v>2111.7031000000002</v>
      </c>
      <c r="B613" s="15">
        <v>107.71639999999999</v>
      </c>
      <c r="C613" s="16">
        <v>2.3449</v>
      </c>
      <c r="D613" s="17">
        <v>0.88200000000000001</v>
      </c>
      <c r="E613" s="17">
        <v>2.2492999999999999</v>
      </c>
    </row>
    <row r="614" spans="1:5" x14ac:dyDescent="0.35">
      <c r="A614" s="14">
        <v>2111.8557000000001</v>
      </c>
      <c r="B614" s="15">
        <v>108.7931</v>
      </c>
      <c r="C614" s="16">
        <v>2.3643999999999998</v>
      </c>
      <c r="D614" s="17">
        <v>0.90990000000000004</v>
      </c>
      <c r="E614" s="17">
        <v>2.2532999999999999</v>
      </c>
    </row>
    <row r="615" spans="1:5" x14ac:dyDescent="0.35">
      <c r="A615" s="14">
        <v>2112.0081</v>
      </c>
      <c r="B615" s="15">
        <v>106.66849999999999</v>
      </c>
      <c r="C615" s="16">
        <v>2.3727</v>
      </c>
      <c r="D615" s="17">
        <v>0.9325</v>
      </c>
      <c r="E615" s="17">
        <v>2.2502</v>
      </c>
    </row>
    <row r="616" spans="1:5" x14ac:dyDescent="0.35">
      <c r="A616" s="14">
        <v>2112.1604000000002</v>
      </c>
      <c r="B616" s="15">
        <v>106.2967</v>
      </c>
      <c r="C616" s="16">
        <v>2.3776000000000002</v>
      </c>
      <c r="D616" s="17">
        <v>0.93940000000000001</v>
      </c>
      <c r="E616" s="17">
        <v>2.2536</v>
      </c>
    </row>
    <row r="617" spans="1:5" x14ac:dyDescent="0.35">
      <c r="A617" s="14">
        <v>2112.3126999999999</v>
      </c>
      <c r="B617" s="15">
        <v>104.221</v>
      </c>
      <c r="C617" s="16">
        <v>2.3814000000000002</v>
      </c>
      <c r="D617" s="17">
        <v>0.94520000000000004</v>
      </c>
      <c r="E617" s="17">
        <v>2.2671000000000001</v>
      </c>
    </row>
    <row r="618" spans="1:5" x14ac:dyDescent="0.35">
      <c r="A618" s="14">
        <v>2112.4650999999999</v>
      </c>
      <c r="B618" s="15">
        <v>102.20050000000001</v>
      </c>
      <c r="C618" s="16">
        <v>2.3936000000000002</v>
      </c>
      <c r="D618" s="17">
        <v>0.94520000000000004</v>
      </c>
      <c r="E618" s="17">
        <v>2.2827000000000002</v>
      </c>
    </row>
    <row r="619" spans="1:5" x14ac:dyDescent="0.35">
      <c r="A619" s="14">
        <v>2112.6176999999998</v>
      </c>
      <c r="B619" s="15">
        <v>99.088300000000004</v>
      </c>
      <c r="C619" s="16">
        <v>2.3892000000000002</v>
      </c>
      <c r="D619" s="17">
        <v>0.94569999999999999</v>
      </c>
      <c r="E619" s="17">
        <v>2.2799</v>
      </c>
    </row>
    <row r="620" spans="1:5" x14ac:dyDescent="0.35">
      <c r="A620" s="14">
        <v>2112.77</v>
      </c>
      <c r="B620" s="15">
        <v>98.909800000000004</v>
      </c>
      <c r="C620" s="16">
        <v>2.3849</v>
      </c>
      <c r="D620" s="17">
        <v>0.94820000000000004</v>
      </c>
      <c r="E620" s="17">
        <v>2.2879999999999998</v>
      </c>
    </row>
    <row r="621" spans="1:5" x14ac:dyDescent="0.35">
      <c r="A621" s="14">
        <v>2112.9223999999999</v>
      </c>
      <c r="B621" s="15">
        <v>100.7296</v>
      </c>
      <c r="C621" s="16">
        <v>2.3938000000000001</v>
      </c>
      <c r="D621" s="17">
        <v>0.95040000000000002</v>
      </c>
      <c r="E621" s="17">
        <v>2.2856000000000001</v>
      </c>
    </row>
    <row r="622" spans="1:5" x14ac:dyDescent="0.35">
      <c r="A622" s="14">
        <v>2113.0747000000001</v>
      </c>
      <c r="B622" s="15">
        <v>104.5326</v>
      </c>
      <c r="C622" s="16">
        <v>2.3986999999999998</v>
      </c>
      <c r="D622" s="17">
        <v>0.98319999999999996</v>
      </c>
      <c r="E622" s="17">
        <v>2.2894000000000001</v>
      </c>
    </row>
    <row r="623" spans="1:5" x14ac:dyDescent="0.35">
      <c r="A623" s="14">
        <v>2113.2273</v>
      </c>
      <c r="B623" s="15">
        <v>103.20140000000001</v>
      </c>
      <c r="C623" s="16">
        <v>2.3990999999999998</v>
      </c>
      <c r="D623" s="17">
        <v>0.98319999999999996</v>
      </c>
      <c r="E623" s="17">
        <v>2.2782</v>
      </c>
    </row>
    <row r="624" spans="1:5" x14ac:dyDescent="0.35">
      <c r="A624" s="14">
        <v>2113.3796000000002</v>
      </c>
      <c r="B624" s="15">
        <v>99.262900000000002</v>
      </c>
      <c r="C624" s="16">
        <v>2.3912</v>
      </c>
      <c r="D624" s="17">
        <v>0.98329999999999995</v>
      </c>
      <c r="E624" s="17">
        <v>2.2806999999999999</v>
      </c>
    </row>
    <row r="625" spans="1:5" x14ac:dyDescent="0.35">
      <c r="A625" s="14">
        <v>2113.5320000000002</v>
      </c>
      <c r="B625" s="15">
        <v>96.010300000000001</v>
      </c>
      <c r="C625" s="16">
        <v>2.3855</v>
      </c>
      <c r="D625" s="17">
        <v>0.98140000000000005</v>
      </c>
      <c r="E625" s="17">
        <v>2.2823000000000002</v>
      </c>
    </row>
    <row r="626" spans="1:5" x14ac:dyDescent="0.35">
      <c r="A626" s="14">
        <v>2113.6842999999999</v>
      </c>
      <c r="B626" s="15">
        <v>93.842699999999994</v>
      </c>
      <c r="C626" s="16">
        <v>2.3965000000000001</v>
      </c>
      <c r="D626" s="17">
        <v>0.97919999999999996</v>
      </c>
      <c r="E626" s="17">
        <v>2.2844000000000002</v>
      </c>
    </row>
    <row r="627" spans="1:5" x14ac:dyDescent="0.35">
      <c r="A627" s="14">
        <v>2113.8368999999998</v>
      </c>
      <c r="B627" s="15">
        <v>94.971999999999994</v>
      </c>
      <c r="C627" s="16">
        <v>2.3805000000000001</v>
      </c>
      <c r="D627" s="17">
        <v>0.98119999999999996</v>
      </c>
      <c r="E627" s="17">
        <v>2.2816000000000001</v>
      </c>
    </row>
    <row r="628" spans="1:5" x14ac:dyDescent="0.35">
      <c r="A628" s="14">
        <v>2113.9893000000002</v>
      </c>
      <c r="B628" s="15">
        <v>99.487499999999997</v>
      </c>
      <c r="C628" s="16">
        <v>2.3978999999999999</v>
      </c>
      <c r="D628" s="17">
        <v>0.97430000000000005</v>
      </c>
      <c r="E628" s="17">
        <v>2.2799</v>
      </c>
    </row>
    <row r="629" spans="1:5" x14ac:dyDescent="0.35">
      <c r="A629" s="14">
        <v>2114.1415999999999</v>
      </c>
      <c r="B629" s="15">
        <v>101.99769999999999</v>
      </c>
      <c r="C629" s="16">
        <v>2.4182999999999999</v>
      </c>
      <c r="D629" s="17">
        <v>0.97430000000000005</v>
      </c>
      <c r="E629" s="17">
        <v>2.2835999999999999</v>
      </c>
    </row>
    <row r="630" spans="1:5" x14ac:dyDescent="0.35">
      <c r="A630" s="14">
        <v>2114.2939000000001</v>
      </c>
      <c r="B630" s="15">
        <v>105.7616</v>
      </c>
      <c r="C630" s="16">
        <v>2.4114</v>
      </c>
      <c r="D630" s="17">
        <v>0.97440000000000004</v>
      </c>
      <c r="E630" s="17">
        <v>2.2869999999999999</v>
      </c>
    </row>
    <row r="631" spans="1:5" x14ac:dyDescent="0.35">
      <c r="A631" s="14">
        <v>2114.4463000000001</v>
      </c>
      <c r="B631" s="15">
        <v>109.2088</v>
      </c>
      <c r="C631" s="16">
        <v>2.4198</v>
      </c>
      <c r="D631" s="17">
        <v>0.97840000000000005</v>
      </c>
      <c r="E631" s="17">
        <v>2.2839</v>
      </c>
    </row>
    <row r="632" spans="1:5" x14ac:dyDescent="0.35">
      <c r="A632" s="14">
        <v>2114.5989</v>
      </c>
      <c r="B632" s="15">
        <v>114.76009999999999</v>
      </c>
      <c r="C632" s="16">
        <v>2.4243000000000001</v>
      </c>
      <c r="D632" s="17">
        <v>0.99119999999999997</v>
      </c>
      <c r="E632" s="17">
        <v>2.2787000000000002</v>
      </c>
    </row>
    <row r="633" spans="1:5" x14ac:dyDescent="0.35">
      <c r="A633" s="14">
        <v>2114.7512000000002</v>
      </c>
      <c r="B633" s="15">
        <v>116.3974</v>
      </c>
      <c r="C633" s="16">
        <v>2.4245999999999999</v>
      </c>
      <c r="D633" s="17">
        <v>1.0051000000000001</v>
      </c>
      <c r="E633" s="17">
        <v>2.2782</v>
      </c>
    </row>
    <row r="634" spans="1:5" x14ac:dyDescent="0.35">
      <c r="A634" s="14">
        <v>2114.9036000000001</v>
      </c>
      <c r="B634" s="15">
        <v>111.69629999999999</v>
      </c>
      <c r="C634" s="16">
        <v>2.4319000000000002</v>
      </c>
      <c r="D634" s="17">
        <v>1.0067999999999999</v>
      </c>
      <c r="E634" s="17">
        <v>2.2768000000000002</v>
      </c>
    </row>
    <row r="635" spans="1:5" x14ac:dyDescent="0.35">
      <c r="A635" s="14">
        <v>2115.0558999999998</v>
      </c>
      <c r="B635" s="15">
        <v>106.98650000000001</v>
      </c>
      <c r="C635" s="16">
        <v>2.4245999999999999</v>
      </c>
      <c r="D635" s="17">
        <v>0.99460000000000004</v>
      </c>
      <c r="E635" s="17">
        <v>2.2816999999999998</v>
      </c>
    </row>
    <row r="636" spans="1:5" x14ac:dyDescent="0.35">
      <c r="A636" s="14">
        <v>2115.2085000000002</v>
      </c>
      <c r="B636" s="15">
        <v>106.3188</v>
      </c>
      <c r="C636" s="16">
        <v>2.4253</v>
      </c>
      <c r="D636" s="17">
        <v>1.0124</v>
      </c>
      <c r="E636" s="17">
        <v>2.2921999999999998</v>
      </c>
    </row>
    <row r="637" spans="1:5" x14ac:dyDescent="0.35">
      <c r="A637" s="14">
        <v>2115.3607999999999</v>
      </c>
      <c r="B637" s="15">
        <v>105.2303</v>
      </c>
      <c r="C637" s="16">
        <v>2.4356</v>
      </c>
      <c r="D637" s="17">
        <v>1.0261</v>
      </c>
      <c r="E637" s="17">
        <v>2.3016000000000001</v>
      </c>
    </row>
    <row r="638" spans="1:5" x14ac:dyDescent="0.35">
      <c r="A638" s="14">
        <v>2115.5131999999999</v>
      </c>
      <c r="B638" s="15">
        <v>106.21850000000001</v>
      </c>
      <c r="C638" s="16">
        <v>2.4514</v>
      </c>
      <c r="D638" s="17">
        <v>1.0432999999999999</v>
      </c>
      <c r="E638" s="17">
        <v>2.3050999999999999</v>
      </c>
    </row>
    <row r="639" spans="1:5" x14ac:dyDescent="0.35">
      <c r="A639" s="14">
        <v>2115.6655000000001</v>
      </c>
      <c r="B639" s="15">
        <v>103.4897</v>
      </c>
      <c r="C639" s="16">
        <v>2.4531000000000001</v>
      </c>
      <c r="D639" s="17">
        <v>1.0490999999999999</v>
      </c>
      <c r="E639" s="17">
        <v>2.3041</v>
      </c>
    </row>
    <row r="640" spans="1:5" x14ac:dyDescent="0.35">
      <c r="A640" s="14">
        <v>2115.8181</v>
      </c>
      <c r="B640" s="15">
        <v>104.67910000000001</v>
      </c>
      <c r="C640" s="16">
        <v>2.4544000000000001</v>
      </c>
      <c r="D640" s="17">
        <v>1.0490999999999999</v>
      </c>
      <c r="E640" s="17">
        <v>2.3056000000000001</v>
      </c>
    </row>
    <row r="641" spans="1:5" x14ac:dyDescent="0.35">
      <c r="A641" s="14">
        <v>2115.9704999999999</v>
      </c>
      <c r="B641" s="15">
        <v>104.84439999999999</v>
      </c>
      <c r="C641" s="16">
        <v>2.4521000000000002</v>
      </c>
      <c r="D641" s="17">
        <v>1.0456000000000001</v>
      </c>
      <c r="E641" s="17">
        <v>2.3007</v>
      </c>
    </row>
    <row r="642" spans="1:5" x14ac:dyDescent="0.35">
      <c r="A642" s="14">
        <v>2116.1228000000001</v>
      </c>
      <c r="B642" s="15">
        <v>103.8472</v>
      </c>
      <c r="C642" s="16">
        <v>2.4496000000000002</v>
      </c>
      <c r="D642" s="17">
        <v>1.0286999999999999</v>
      </c>
      <c r="E642" s="17">
        <v>2.3031999999999999</v>
      </c>
    </row>
    <row r="643" spans="1:5" x14ac:dyDescent="0.35">
      <c r="A643" s="14">
        <v>2116.2750999999998</v>
      </c>
      <c r="B643" s="15">
        <v>103.4486</v>
      </c>
      <c r="C643" s="16">
        <v>2.4531999999999998</v>
      </c>
      <c r="D643" s="17">
        <v>1.0348999999999999</v>
      </c>
      <c r="E643" s="17">
        <v>2.3048999999999999</v>
      </c>
    </row>
    <row r="644" spans="1:5" x14ac:dyDescent="0.35">
      <c r="A644" s="14">
        <v>2116.4274999999998</v>
      </c>
      <c r="B644" s="15">
        <v>103.29259999999999</v>
      </c>
      <c r="C644" s="16">
        <v>2.4586999999999999</v>
      </c>
      <c r="D644" s="17">
        <v>1.0348999999999999</v>
      </c>
      <c r="E644" s="17">
        <v>2.3022</v>
      </c>
    </row>
    <row r="645" spans="1:5" x14ac:dyDescent="0.35">
      <c r="A645" s="14">
        <v>2116.5801000000001</v>
      </c>
      <c r="B645" s="15">
        <v>107.67919999999999</v>
      </c>
      <c r="C645" s="16">
        <v>2.4508000000000001</v>
      </c>
      <c r="D645" s="17">
        <v>1.0645</v>
      </c>
      <c r="E645" s="17">
        <v>2.2919</v>
      </c>
    </row>
    <row r="646" spans="1:5" x14ac:dyDescent="0.35">
      <c r="A646" s="14">
        <v>2116.7323999999999</v>
      </c>
      <c r="B646" s="15">
        <v>108.3121</v>
      </c>
      <c r="C646" s="16">
        <v>2.4558</v>
      </c>
      <c r="D646" s="17">
        <v>1.0281</v>
      </c>
      <c r="E646" s="17">
        <v>2.2806999999999999</v>
      </c>
    </row>
    <row r="647" spans="1:5" x14ac:dyDescent="0.35">
      <c r="A647" s="14">
        <v>2116.8847999999998</v>
      </c>
      <c r="B647" s="15">
        <v>111.0455</v>
      </c>
      <c r="C647" s="16">
        <v>2.4693999999999998</v>
      </c>
      <c r="D647" s="17">
        <v>1.0227999999999999</v>
      </c>
      <c r="E647" s="17">
        <v>2.2740999999999998</v>
      </c>
    </row>
    <row r="648" spans="1:5" x14ac:dyDescent="0.35">
      <c r="A648" s="14">
        <v>2117.0371</v>
      </c>
      <c r="B648" s="15">
        <v>102.7949</v>
      </c>
      <c r="C648" s="16">
        <v>2.4598</v>
      </c>
      <c r="D648" s="17">
        <v>1.0307999999999999</v>
      </c>
      <c r="E648" s="17">
        <v>2.2974999999999999</v>
      </c>
    </row>
    <row r="649" spans="1:5" x14ac:dyDescent="0.35">
      <c r="A649" s="14">
        <v>2117.1896999999999</v>
      </c>
      <c r="B649" s="15">
        <v>96.377600000000001</v>
      </c>
      <c r="C649" s="16">
        <v>2.4457</v>
      </c>
      <c r="D649" s="17">
        <v>1.0307999999999999</v>
      </c>
      <c r="E649" s="17">
        <v>2.3268</v>
      </c>
    </row>
    <row r="650" spans="1:5" x14ac:dyDescent="0.35">
      <c r="A650" s="14">
        <v>2117.3420000000001</v>
      </c>
      <c r="B650" s="15">
        <v>90.080699999999993</v>
      </c>
      <c r="C650" s="16">
        <v>2.4241000000000001</v>
      </c>
      <c r="D650" s="17">
        <v>1.024</v>
      </c>
      <c r="E650" s="17">
        <v>2.3323</v>
      </c>
    </row>
    <row r="651" spans="1:5" x14ac:dyDescent="0.35">
      <c r="A651" s="14">
        <v>2117.4944</v>
      </c>
      <c r="B651" s="15">
        <v>94.931200000000004</v>
      </c>
      <c r="C651" s="16">
        <v>2.4134000000000002</v>
      </c>
      <c r="D651" s="17">
        <v>1.0277000000000001</v>
      </c>
      <c r="E651" s="17">
        <v>2.2978999999999998</v>
      </c>
    </row>
    <row r="652" spans="1:5" x14ac:dyDescent="0.35">
      <c r="A652" s="14">
        <v>2117.6466999999998</v>
      </c>
      <c r="B652" s="15">
        <v>98.837500000000006</v>
      </c>
      <c r="C652" s="16">
        <v>2.4020999999999999</v>
      </c>
      <c r="D652" s="17">
        <v>1.0364</v>
      </c>
      <c r="E652" s="17">
        <v>2.2753000000000001</v>
      </c>
    </row>
    <row r="653" spans="1:5" x14ac:dyDescent="0.35">
      <c r="A653" s="14">
        <v>2117.7993000000001</v>
      </c>
      <c r="B653" s="15">
        <v>105.78789999999999</v>
      </c>
      <c r="C653" s="16">
        <v>2.4108999999999998</v>
      </c>
      <c r="D653" s="17">
        <v>1.0641</v>
      </c>
      <c r="E653" s="17">
        <v>2.2835000000000001</v>
      </c>
    </row>
    <row r="654" spans="1:5" x14ac:dyDescent="0.35">
      <c r="A654" s="14">
        <v>2117.9517000000001</v>
      </c>
      <c r="B654" s="15">
        <v>110.9971</v>
      </c>
      <c r="C654" s="16">
        <v>2.4178999999999999</v>
      </c>
      <c r="D654" s="17">
        <v>1.0689</v>
      </c>
      <c r="E654" s="17">
        <v>2.2890999999999999</v>
      </c>
    </row>
    <row r="655" spans="1:5" x14ac:dyDescent="0.35">
      <c r="A655" s="14">
        <v>2118.1039999999998</v>
      </c>
      <c r="B655" s="15">
        <v>115.24120000000001</v>
      </c>
      <c r="C655" s="16">
        <v>2.4382999999999999</v>
      </c>
      <c r="D655" s="17">
        <v>1.0689</v>
      </c>
      <c r="E655" s="17">
        <v>2.2797999999999998</v>
      </c>
    </row>
    <row r="656" spans="1:5" x14ac:dyDescent="0.35">
      <c r="A656" s="14">
        <v>2118.2563</v>
      </c>
      <c r="B656" s="15">
        <v>119.1953</v>
      </c>
      <c r="C656" s="16">
        <v>2.4624999999999999</v>
      </c>
      <c r="D656" s="17">
        <v>1.0845</v>
      </c>
      <c r="E656" s="17">
        <v>2.2814000000000001</v>
      </c>
    </row>
    <row r="657" spans="1:5" x14ac:dyDescent="0.35">
      <c r="A657" s="14">
        <v>2118.4087</v>
      </c>
      <c r="B657" s="15">
        <v>118.1026</v>
      </c>
      <c r="C657" s="16">
        <v>2.4615</v>
      </c>
      <c r="D657" s="17">
        <v>1.1068</v>
      </c>
      <c r="E657" s="17">
        <v>2.2837000000000001</v>
      </c>
    </row>
    <row r="658" spans="1:5" x14ac:dyDescent="0.35">
      <c r="A658" s="14">
        <v>2118.5612999999998</v>
      </c>
      <c r="B658" s="15">
        <v>115.27589999999999</v>
      </c>
      <c r="C658" s="16">
        <v>2.4634</v>
      </c>
      <c r="D658" s="17">
        <v>1.0958000000000001</v>
      </c>
      <c r="E658" s="17">
        <v>2.2883</v>
      </c>
    </row>
    <row r="659" spans="1:5" x14ac:dyDescent="0.35">
      <c r="A659" s="14">
        <v>2118.7136</v>
      </c>
      <c r="B659" s="15">
        <v>108.4708</v>
      </c>
      <c r="C659" s="16">
        <v>2.4662999999999999</v>
      </c>
      <c r="D659" s="17">
        <v>1.0668</v>
      </c>
      <c r="E659" s="17">
        <v>2.2980999999999998</v>
      </c>
    </row>
    <row r="660" spans="1:5" x14ac:dyDescent="0.35">
      <c r="A660" s="14">
        <v>2118.866</v>
      </c>
      <c r="B660" s="15">
        <v>102.5099</v>
      </c>
      <c r="C660" s="16">
        <v>2.4636999999999998</v>
      </c>
      <c r="D660" s="17">
        <v>1.0668</v>
      </c>
      <c r="E660" s="17">
        <v>2.2923</v>
      </c>
    </row>
    <row r="661" spans="1:5" x14ac:dyDescent="0.35">
      <c r="A661" s="14">
        <v>2119.0183000000002</v>
      </c>
      <c r="B661" s="15">
        <v>101.61799999999999</v>
      </c>
      <c r="C661" s="16">
        <v>2.4781</v>
      </c>
      <c r="D661" s="17">
        <v>1.1437999999999999</v>
      </c>
      <c r="E661" s="17">
        <v>2.2884000000000002</v>
      </c>
    </row>
    <row r="662" spans="1:5" x14ac:dyDescent="0.35">
      <c r="A662" s="14">
        <v>2119.1709000000001</v>
      </c>
      <c r="B662" s="15">
        <v>96.807699999999997</v>
      </c>
      <c r="C662" s="16">
        <v>2.4842</v>
      </c>
      <c r="D662" s="17">
        <v>1.2020999999999999</v>
      </c>
      <c r="E662" s="17">
        <v>2.2822</v>
      </c>
    </row>
    <row r="663" spans="1:5" x14ac:dyDescent="0.35">
      <c r="A663" s="14">
        <v>2119.3231999999998</v>
      </c>
      <c r="B663" s="15">
        <v>91.809799999999996</v>
      </c>
      <c r="C663" s="16">
        <v>2.5034999999999998</v>
      </c>
      <c r="D663" s="17">
        <v>1.1435999999999999</v>
      </c>
      <c r="E663" s="17">
        <v>2.2940999999999998</v>
      </c>
    </row>
    <row r="664" spans="1:5" x14ac:dyDescent="0.35">
      <c r="A664" s="14">
        <v>2119.4756000000002</v>
      </c>
      <c r="B664" s="15">
        <v>87.905699999999996</v>
      </c>
      <c r="C664" s="16">
        <v>2.4918</v>
      </c>
      <c r="D664" s="17">
        <v>1.1226</v>
      </c>
      <c r="E664" s="17">
        <v>2.2940999999999998</v>
      </c>
    </row>
    <row r="665" spans="1:5" x14ac:dyDescent="0.35">
      <c r="A665" s="14">
        <v>2119.6279</v>
      </c>
      <c r="B665" s="15">
        <v>88.665599999999998</v>
      </c>
      <c r="C665" s="16">
        <v>2.4672999999999998</v>
      </c>
      <c r="D665" s="17">
        <v>1.1226</v>
      </c>
      <c r="E665" s="17">
        <v>2.2987000000000002</v>
      </c>
    </row>
    <row r="666" spans="1:5" x14ac:dyDescent="0.35">
      <c r="A666" s="14">
        <v>2119.7804999999998</v>
      </c>
      <c r="B666" s="15">
        <v>88.899299999999997</v>
      </c>
      <c r="C666" s="16">
        <v>2.4552999999999998</v>
      </c>
      <c r="D666" s="17">
        <v>1.1471</v>
      </c>
      <c r="E666" s="17">
        <v>2.2987000000000002</v>
      </c>
    </row>
    <row r="667" spans="1:5" x14ac:dyDescent="0.35">
      <c r="A667" s="14">
        <v>2119.9328999999998</v>
      </c>
      <c r="B667" s="15">
        <v>89.400999999999996</v>
      </c>
      <c r="C667" s="16">
        <v>2.4527000000000001</v>
      </c>
      <c r="D667" s="17">
        <v>1.1556</v>
      </c>
      <c r="E667" s="17">
        <v>2.2957000000000001</v>
      </c>
    </row>
    <row r="668" spans="1:5" x14ac:dyDescent="0.35">
      <c r="A668" s="14">
        <v>2120.0852</v>
      </c>
      <c r="B668" s="15">
        <v>82.738500000000002</v>
      </c>
      <c r="C668" s="16">
        <v>2.48</v>
      </c>
      <c r="D668" s="17">
        <v>1.1505000000000001</v>
      </c>
      <c r="E668" s="17">
        <v>2.2827000000000002</v>
      </c>
    </row>
    <row r="669" spans="1:5" x14ac:dyDescent="0.35">
      <c r="A669" s="14">
        <v>2120.2375000000002</v>
      </c>
      <c r="B669" s="15">
        <v>85.278700000000001</v>
      </c>
      <c r="C669" s="16">
        <v>2.5232000000000001</v>
      </c>
      <c r="D669" s="17">
        <v>1.1849000000000001</v>
      </c>
      <c r="E669" s="17">
        <v>2.2614000000000001</v>
      </c>
    </row>
    <row r="670" spans="1:5" x14ac:dyDescent="0.35">
      <c r="A670" s="14">
        <v>2120.3899000000001</v>
      </c>
      <c r="B670" s="15">
        <v>85.466899999999995</v>
      </c>
      <c r="C670" s="16">
        <v>2.5571999999999999</v>
      </c>
      <c r="D670" s="17">
        <v>1.1849000000000001</v>
      </c>
      <c r="E670" s="17">
        <v>2.2507999999999999</v>
      </c>
    </row>
    <row r="671" spans="1:5" x14ac:dyDescent="0.35">
      <c r="A671" s="14">
        <v>2120.5425</v>
      </c>
      <c r="B671" s="15">
        <v>89.709000000000003</v>
      </c>
      <c r="C671" s="16">
        <v>2.6299000000000001</v>
      </c>
      <c r="D671" s="17">
        <v>1.2551000000000001</v>
      </c>
      <c r="E671" s="17">
        <v>2.2606000000000002</v>
      </c>
    </row>
    <row r="672" spans="1:5" x14ac:dyDescent="0.35">
      <c r="A672" s="14">
        <v>2120.6948000000002</v>
      </c>
      <c r="B672" s="15">
        <v>91.225999999999999</v>
      </c>
      <c r="C672" s="16">
        <v>2.6360999999999999</v>
      </c>
      <c r="D672" s="17">
        <v>1.2576000000000001</v>
      </c>
      <c r="E672" s="17">
        <v>2.2770000000000001</v>
      </c>
    </row>
    <row r="673" spans="1:5" x14ac:dyDescent="0.35">
      <c r="A673" s="14">
        <v>2120.8472000000002</v>
      </c>
      <c r="B673" s="15">
        <v>88.8142</v>
      </c>
      <c r="C673" s="16">
        <v>2.6246999999999998</v>
      </c>
      <c r="D673" s="17">
        <v>1.2214</v>
      </c>
      <c r="E673" s="17">
        <v>2.2886000000000002</v>
      </c>
    </row>
    <row r="674" spans="1:5" x14ac:dyDescent="0.35">
      <c r="A674" s="14">
        <v>2120.9994999999999</v>
      </c>
      <c r="B674" s="15">
        <v>88.588300000000004</v>
      </c>
      <c r="C674" s="16">
        <v>2.5950000000000002</v>
      </c>
      <c r="D674" s="17">
        <v>1.1987000000000001</v>
      </c>
      <c r="E674" s="17">
        <v>2.2865000000000002</v>
      </c>
    </row>
    <row r="675" spans="1:5" x14ac:dyDescent="0.35">
      <c r="A675" s="14">
        <v>2121.1520999999998</v>
      </c>
      <c r="B675" s="15">
        <v>87.704599999999999</v>
      </c>
      <c r="C675" s="16">
        <v>2.5581</v>
      </c>
      <c r="D675" s="17">
        <v>1.1987000000000001</v>
      </c>
      <c r="E675" s="17">
        <v>2.2808999999999999</v>
      </c>
    </row>
    <row r="676" spans="1:5" x14ac:dyDescent="0.35">
      <c r="A676" s="14">
        <v>2121.3044</v>
      </c>
      <c r="B676" s="15">
        <v>86.377799999999993</v>
      </c>
      <c r="C676" s="16">
        <v>2.5476999999999999</v>
      </c>
      <c r="D676" s="17">
        <v>1.1536</v>
      </c>
      <c r="E676" s="17">
        <v>2.2742</v>
      </c>
    </row>
    <row r="677" spans="1:5" x14ac:dyDescent="0.35">
      <c r="A677" s="14">
        <v>2121.4567999999999</v>
      </c>
      <c r="B677" s="15">
        <v>85.224299999999999</v>
      </c>
      <c r="C677" s="16">
        <v>2.5438999999999998</v>
      </c>
      <c r="D677" s="17">
        <v>1.1491</v>
      </c>
      <c r="E677" s="17">
        <v>2.2797000000000001</v>
      </c>
    </row>
    <row r="678" spans="1:5" x14ac:dyDescent="0.35">
      <c r="A678" s="14">
        <v>2121.6091000000001</v>
      </c>
      <c r="B678" s="15">
        <v>84.395200000000003</v>
      </c>
      <c r="C678" s="16">
        <v>2.5185</v>
      </c>
      <c r="D678" s="17">
        <v>1.1791</v>
      </c>
      <c r="E678" s="17">
        <v>2.2783000000000002</v>
      </c>
    </row>
    <row r="679" spans="1:5" x14ac:dyDescent="0.35">
      <c r="A679" s="14">
        <v>2121.7617</v>
      </c>
      <c r="B679" s="15">
        <v>87.461299999999994</v>
      </c>
      <c r="C679" s="16">
        <v>2.4809000000000001</v>
      </c>
      <c r="D679" s="17">
        <v>1.2263999999999999</v>
      </c>
      <c r="E679" s="17">
        <v>2.2732999999999999</v>
      </c>
    </row>
    <row r="680" spans="1:5" x14ac:dyDescent="0.35">
      <c r="A680" s="14">
        <v>2121.9141</v>
      </c>
      <c r="B680" s="15">
        <v>87.046000000000006</v>
      </c>
      <c r="C680" s="16">
        <v>2.4222999999999999</v>
      </c>
      <c r="D680" s="17">
        <v>1.2263999999999999</v>
      </c>
      <c r="E680" s="17">
        <v>2.2667000000000002</v>
      </c>
    </row>
    <row r="681" spans="1:5" x14ac:dyDescent="0.35">
      <c r="A681" s="14">
        <v>2122.0664000000002</v>
      </c>
      <c r="B681" s="15">
        <v>84.473200000000006</v>
      </c>
      <c r="C681" s="16">
        <v>2.3965000000000001</v>
      </c>
      <c r="D681" s="17">
        <v>1.1147</v>
      </c>
      <c r="E681" s="17">
        <v>2.2705000000000002</v>
      </c>
    </row>
    <row r="682" spans="1:5" x14ac:dyDescent="0.35">
      <c r="A682" s="14">
        <v>2122.2188000000001</v>
      </c>
      <c r="B682" s="15">
        <v>83.799300000000002</v>
      </c>
      <c r="C682" s="16">
        <v>2.4033000000000002</v>
      </c>
      <c r="D682" s="17">
        <v>1.0350999999999999</v>
      </c>
      <c r="E682" s="17">
        <v>2.2671999999999999</v>
      </c>
    </row>
    <row r="683" spans="1:5" x14ac:dyDescent="0.35">
      <c r="A683" s="14">
        <v>2122.3710999999998</v>
      </c>
      <c r="B683" s="15">
        <v>83.915199999999999</v>
      </c>
      <c r="C683" s="16">
        <v>2.3879000000000001</v>
      </c>
      <c r="D683" s="17">
        <v>1.026</v>
      </c>
      <c r="E683" s="17">
        <v>2.2623000000000002</v>
      </c>
    </row>
    <row r="684" spans="1:5" x14ac:dyDescent="0.35">
      <c r="A684" s="14">
        <v>2122.5237000000002</v>
      </c>
      <c r="B684" s="15">
        <v>84.176699999999997</v>
      </c>
      <c r="C684" s="16">
        <v>2.4235000000000002</v>
      </c>
      <c r="D684" s="17">
        <v>1.0184</v>
      </c>
      <c r="E684" s="17">
        <v>2.1916000000000002</v>
      </c>
    </row>
    <row r="685" spans="1:5" x14ac:dyDescent="0.35">
      <c r="A685" s="14">
        <v>2122.6759999999999</v>
      </c>
      <c r="B685" s="15">
        <v>82.780100000000004</v>
      </c>
      <c r="C685" s="16">
        <v>2.4451000000000001</v>
      </c>
      <c r="D685" s="17">
        <v>1.0184</v>
      </c>
      <c r="E685" s="17">
        <v>2.1213000000000002</v>
      </c>
    </row>
    <row r="686" spans="1:5" x14ac:dyDescent="0.35">
      <c r="A686" s="14">
        <v>2122.8283999999999</v>
      </c>
      <c r="B686" s="15">
        <v>87.058899999999994</v>
      </c>
      <c r="C686" s="16">
        <v>2.5062000000000002</v>
      </c>
      <c r="D686" s="17">
        <v>1.0668</v>
      </c>
      <c r="E686" s="17">
        <v>2.0840000000000001</v>
      </c>
    </row>
    <row r="687" spans="1:5" x14ac:dyDescent="0.35">
      <c r="A687" s="14">
        <v>2122.9807000000001</v>
      </c>
      <c r="B687" s="15">
        <v>88.358699999999999</v>
      </c>
      <c r="C687" s="16">
        <v>2.5074000000000001</v>
      </c>
      <c r="D687" s="17">
        <v>1.0804</v>
      </c>
      <c r="E687" s="17">
        <v>2.1454</v>
      </c>
    </row>
    <row r="688" spans="1:5" x14ac:dyDescent="0.35">
      <c r="A688" s="14">
        <v>2123.1333</v>
      </c>
      <c r="B688" s="15">
        <v>91.698800000000006</v>
      </c>
      <c r="C688" s="16">
        <v>2.5002</v>
      </c>
      <c r="D688" s="17">
        <v>1.0859000000000001</v>
      </c>
      <c r="E688" s="17">
        <v>2.2275</v>
      </c>
    </row>
    <row r="689" spans="1:5" x14ac:dyDescent="0.35">
      <c r="A689" s="14">
        <v>2123.2856000000002</v>
      </c>
      <c r="B689" s="15">
        <v>87.42</v>
      </c>
      <c r="C689" s="16">
        <v>2.4891000000000001</v>
      </c>
      <c r="D689" s="17">
        <v>1.0845</v>
      </c>
      <c r="E689" s="17">
        <v>2.2753000000000001</v>
      </c>
    </row>
    <row r="690" spans="1:5" x14ac:dyDescent="0.35">
      <c r="A690" s="14">
        <v>2123.4380000000001</v>
      </c>
      <c r="B690" s="15">
        <v>88.023499999999999</v>
      </c>
      <c r="C690" s="16">
        <v>2.4981</v>
      </c>
      <c r="D690" s="17">
        <v>1.0833999999999999</v>
      </c>
      <c r="E690" s="17">
        <v>2.2837000000000001</v>
      </c>
    </row>
    <row r="691" spans="1:5" x14ac:dyDescent="0.35">
      <c r="A691" s="14">
        <v>2123.5902999999998</v>
      </c>
      <c r="B691" s="15">
        <v>87.642899999999997</v>
      </c>
      <c r="C691" s="16">
        <v>2.5047999999999999</v>
      </c>
      <c r="D691" s="17">
        <v>1.0833999999999999</v>
      </c>
      <c r="E691" s="17">
        <v>2.2852999999999999</v>
      </c>
    </row>
    <row r="692" spans="1:5" x14ac:dyDescent="0.35">
      <c r="A692" s="14">
        <v>2123.7429000000002</v>
      </c>
      <c r="B692" s="15">
        <v>90.608000000000004</v>
      </c>
      <c r="C692" s="16">
        <v>2.5017999999999998</v>
      </c>
      <c r="D692" s="17">
        <v>1.1004</v>
      </c>
      <c r="E692" s="17">
        <v>2.2946</v>
      </c>
    </row>
    <row r="693" spans="1:5" x14ac:dyDescent="0.35">
      <c r="A693" s="14">
        <v>2123.8953000000001</v>
      </c>
      <c r="B693" s="15">
        <v>92.305700000000002</v>
      </c>
      <c r="C693" s="16">
        <v>2.4870999999999999</v>
      </c>
      <c r="D693" s="17">
        <v>1.075</v>
      </c>
      <c r="E693" s="17">
        <v>2.2898000000000001</v>
      </c>
    </row>
    <row r="694" spans="1:5" x14ac:dyDescent="0.35">
      <c r="A694" s="14">
        <v>2124.0475999999999</v>
      </c>
      <c r="B694" s="15">
        <v>93.620699999999999</v>
      </c>
      <c r="C694" s="16">
        <v>2.4708000000000001</v>
      </c>
      <c r="D694" s="17">
        <v>1.0617000000000001</v>
      </c>
      <c r="E694" s="17">
        <v>2.2885</v>
      </c>
    </row>
    <row r="695" spans="1:5" x14ac:dyDescent="0.35">
      <c r="A695" s="14">
        <v>2124.1999999999998</v>
      </c>
      <c r="B695" s="15">
        <v>95.072400000000002</v>
      </c>
      <c r="C695" s="16">
        <v>2.4706999999999999</v>
      </c>
      <c r="D695" s="17">
        <v>1.0377000000000001</v>
      </c>
      <c r="E695" s="17">
        <v>2.2850000000000001</v>
      </c>
    </row>
    <row r="696" spans="1:5" x14ac:dyDescent="0.35">
      <c r="A696" s="14">
        <v>2124.3523</v>
      </c>
      <c r="B696" s="15">
        <v>99.425799999999995</v>
      </c>
      <c r="C696" s="16">
        <v>2.4771999999999998</v>
      </c>
      <c r="D696" s="17">
        <v>1.0377000000000001</v>
      </c>
      <c r="E696" s="17">
        <v>2.2915999999999999</v>
      </c>
    </row>
    <row r="697" spans="1:5" x14ac:dyDescent="0.35">
      <c r="A697" s="14">
        <v>2124.5048999999999</v>
      </c>
      <c r="B697" s="15">
        <v>102.46259999999999</v>
      </c>
      <c r="C697" s="16">
        <v>2.4325999999999999</v>
      </c>
      <c r="D697" s="17">
        <v>1.0396000000000001</v>
      </c>
      <c r="E697" s="17">
        <v>2.2936999999999999</v>
      </c>
    </row>
    <row r="698" spans="1:5" x14ac:dyDescent="0.35">
      <c r="A698" s="14">
        <v>2124.6572000000001</v>
      </c>
      <c r="B698" s="15">
        <v>106.1373</v>
      </c>
      <c r="C698" s="16">
        <v>2.4249000000000001</v>
      </c>
      <c r="D698" s="17">
        <v>1.0209999999999999</v>
      </c>
      <c r="E698" s="17">
        <v>2.2964000000000002</v>
      </c>
    </row>
    <row r="699" spans="1:5" x14ac:dyDescent="0.35">
      <c r="A699" s="14">
        <v>2124.8096</v>
      </c>
      <c r="B699" s="15">
        <v>105.5612</v>
      </c>
      <c r="C699" s="16">
        <v>2.4028</v>
      </c>
      <c r="D699" s="17">
        <v>1.0218</v>
      </c>
      <c r="E699" s="17">
        <v>2.2963</v>
      </c>
    </row>
    <row r="700" spans="1:5" x14ac:dyDescent="0.35">
      <c r="A700" s="14">
        <v>2124.9618999999998</v>
      </c>
      <c r="B700" s="15">
        <v>102.6811</v>
      </c>
      <c r="C700" s="16">
        <v>2.3900999999999999</v>
      </c>
      <c r="D700" s="17">
        <v>0.99470000000000003</v>
      </c>
      <c r="E700" s="17">
        <v>2.2980999999999998</v>
      </c>
    </row>
    <row r="701" spans="1:5" x14ac:dyDescent="0.35">
      <c r="A701" s="14">
        <v>2125.1145000000001</v>
      </c>
      <c r="B701" s="15">
        <v>101.26519999999999</v>
      </c>
      <c r="C701" s="16">
        <v>2.3578999999999999</v>
      </c>
      <c r="D701" s="17">
        <v>0.99470000000000003</v>
      </c>
      <c r="E701" s="17">
        <v>2.2984</v>
      </c>
    </row>
    <row r="702" spans="1:5" x14ac:dyDescent="0.35">
      <c r="A702" s="14">
        <v>2125.2667999999999</v>
      </c>
      <c r="B702" s="15">
        <v>97.141199999999998</v>
      </c>
      <c r="C702" s="16">
        <v>2.3290000000000002</v>
      </c>
      <c r="D702" s="17">
        <v>1.0033000000000001</v>
      </c>
      <c r="E702" s="17">
        <v>2.2786</v>
      </c>
    </row>
    <row r="703" spans="1:5" x14ac:dyDescent="0.35">
      <c r="A703" s="14">
        <v>2125.4191999999998</v>
      </c>
      <c r="B703" s="15">
        <v>98.063900000000004</v>
      </c>
      <c r="C703" s="16">
        <v>2.3001</v>
      </c>
      <c r="D703" s="17">
        <v>0.9415</v>
      </c>
      <c r="E703" s="17">
        <v>2.2677999999999998</v>
      </c>
    </row>
    <row r="704" spans="1:5" x14ac:dyDescent="0.35">
      <c r="A704" s="14">
        <v>2125.5715</v>
      </c>
      <c r="B704" s="15">
        <v>100.80500000000001</v>
      </c>
      <c r="C704" s="16">
        <v>2.2953999999999999</v>
      </c>
      <c r="D704" s="17">
        <v>0.91890000000000005</v>
      </c>
      <c r="E704" s="17">
        <v>2.2463000000000002</v>
      </c>
    </row>
    <row r="705" spans="1:5" x14ac:dyDescent="0.35">
      <c r="A705" s="14">
        <v>2125.7240999999999</v>
      </c>
      <c r="B705" s="15">
        <v>106.4932</v>
      </c>
      <c r="C705" s="16">
        <v>2.3210000000000002</v>
      </c>
      <c r="D705" s="17">
        <v>0.90510000000000002</v>
      </c>
      <c r="E705" s="17">
        <v>2.2622</v>
      </c>
    </row>
    <row r="706" spans="1:5" x14ac:dyDescent="0.35">
      <c r="A706" s="14">
        <v>2125.8764999999999</v>
      </c>
      <c r="B706" s="15">
        <v>111.1829</v>
      </c>
      <c r="C706" s="16">
        <v>2.2831000000000001</v>
      </c>
      <c r="D706" s="17">
        <v>0.88900000000000001</v>
      </c>
      <c r="E706" s="17">
        <v>2.2682000000000002</v>
      </c>
    </row>
    <row r="707" spans="1:5" x14ac:dyDescent="0.35">
      <c r="A707" s="14">
        <v>2126.0288</v>
      </c>
      <c r="B707" s="15">
        <v>109.9659</v>
      </c>
      <c r="C707" s="16">
        <v>2.2759</v>
      </c>
      <c r="D707" s="17">
        <v>0.88900000000000001</v>
      </c>
      <c r="E707" s="17">
        <v>2.2662</v>
      </c>
    </row>
    <row r="708" spans="1:5" x14ac:dyDescent="0.35">
      <c r="A708" s="14">
        <v>2126.1812</v>
      </c>
      <c r="B708" s="15">
        <v>114.3233</v>
      </c>
      <c r="C708" s="16">
        <v>2.2385000000000002</v>
      </c>
      <c r="D708" s="17">
        <v>0.88070000000000004</v>
      </c>
      <c r="E708" s="17">
        <v>2.2530000000000001</v>
      </c>
    </row>
    <row r="709" spans="1:5" x14ac:dyDescent="0.35">
      <c r="A709" s="14">
        <v>2126.3335000000002</v>
      </c>
      <c r="B709" s="15">
        <v>119.47410000000001</v>
      </c>
      <c r="C709" s="16">
        <v>2.2338</v>
      </c>
      <c r="D709" s="17">
        <v>0.85350000000000004</v>
      </c>
      <c r="E709" s="17">
        <v>2.2494999999999998</v>
      </c>
    </row>
    <row r="710" spans="1:5" x14ac:dyDescent="0.35">
      <c r="A710" s="14">
        <v>2126.4861000000001</v>
      </c>
      <c r="B710" s="15">
        <v>124.5839</v>
      </c>
      <c r="C710" s="16">
        <v>2.1937000000000002</v>
      </c>
      <c r="D710" s="17">
        <v>0.85009999999999997</v>
      </c>
      <c r="E710" s="17">
        <v>2.1913999999999998</v>
      </c>
    </row>
    <row r="711" spans="1:5" x14ac:dyDescent="0.35">
      <c r="A711" s="14">
        <v>2126.6383999999998</v>
      </c>
      <c r="B711" s="15">
        <v>127.3818</v>
      </c>
      <c r="C711" s="16">
        <v>2.2431999999999999</v>
      </c>
      <c r="D711" s="17">
        <v>0.82499999999999996</v>
      </c>
      <c r="E711" s="17">
        <v>2.1522000000000001</v>
      </c>
    </row>
    <row r="712" spans="1:5" x14ac:dyDescent="0.35">
      <c r="A712" s="14">
        <v>2126.7908000000002</v>
      </c>
      <c r="B712" s="15">
        <v>124.26179999999999</v>
      </c>
      <c r="C712" s="16">
        <v>2.2288999999999999</v>
      </c>
      <c r="D712" s="17">
        <v>0.80500000000000005</v>
      </c>
      <c r="E712" s="17">
        <v>2.1139999999999999</v>
      </c>
    </row>
    <row r="713" spans="1:5" x14ac:dyDescent="0.35">
      <c r="A713" s="14">
        <v>2126.9431</v>
      </c>
      <c r="B713" s="15">
        <v>126.1781</v>
      </c>
      <c r="C713" s="16">
        <v>2.206</v>
      </c>
      <c r="D713" s="17">
        <v>0.80389999999999995</v>
      </c>
      <c r="E713" s="17">
        <v>2.1263000000000001</v>
      </c>
    </row>
    <row r="714" spans="1:5" x14ac:dyDescent="0.35">
      <c r="A714" s="14">
        <v>2127.0956999999999</v>
      </c>
      <c r="B714" s="15">
        <v>124.09220000000001</v>
      </c>
      <c r="C714" s="16">
        <v>2.2128999999999999</v>
      </c>
      <c r="D714" s="17">
        <v>0.81740000000000002</v>
      </c>
      <c r="E714" s="17">
        <v>2.1059000000000001</v>
      </c>
    </row>
    <row r="715" spans="1:5" x14ac:dyDescent="0.35">
      <c r="A715" s="14">
        <v>2127.248</v>
      </c>
      <c r="B715" s="15">
        <v>121.59739999999999</v>
      </c>
      <c r="C715" s="16">
        <v>2.2233000000000001</v>
      </c>
      <c r="D715" s="17">
        <v>0.77929999999999999</v>
      </c>
      <c r="E715" s="17">
        <v>2.0720000000000001</v>
      </c>
    </row>
    <row r="716" spans="1:5" x14ac:dyDescent="0.35">
      <c r="A716" s="14">
        <v>2127.4004</v>
      </c>
      <c r="B716" s="15">
        <v>116.2496</v>
      </c>
      <c r="C716" s="16">
        <v>2.2658</v>
      </c>
      <c r="D716" s="17">
        <v>0.80210000000000004</v>
      </c>
      <c r="E716" s="17">
        <v>2.0691000000000002</v>
      </c>
    </row>
    <row r="717" spans="1:5" x14ac:dyDescent="0.35">
      <c r="A717" s="14">
        <v>2127.5527000000002</v>
      </c>
      <c r="B717" s="15">
        <v>111.0005</v>
      </c>
      <c r="C717" s="16">
        <v>2.2968000000000002</v>
      </c>
      <c r="D717" s="17">
        <v>0.81950000000000001</v>
      </c>
      <c r="E717" s="17">
        <v>2.1004999999999998</v>
      </c>
    </row>
    <row r="718" spans="1:5" x14ac:dyDescent="0.35">
      <c r="A718" s="14">
        <v>2127.7051000000001</v>
      </c>
      <c r="B718" s="15">
        <v>108.6815</v>
      </c>
      <c r="C718" s="16">
        <v>2.2658</v>
      </c>
      <c r="D718" s="17">
        <v>0.81950000000000001</v>
      </c>
      <c r="E718" s="17">
        <v>2.1078000000000001</v>
      </c>
    </row>
    <row r="719" spans="1:5" x14ac:dyDescent="0.35">
      <c r="A719" s="14">
        <v>2127.8577</v>
      </c>
      <c r="B719" s="15">
        <v>103.94329999999999</v>
      </c>
      <c r="C719" s="16">
        <v>2.2704</v>
      </c>
      <c r="D719" s="17">
        <v>0.81879999999999997</v>
      </c>
      <c r="E719" s="17">
        <v>2.0623</v>
      </c>
    </row>
    <row r="720" spans="1:5" x14ac:dyDescent="0.35">
      <c r="A720" s="14">
        <v>2128.0100000000002</v>
      </c>
      <c r="B720" s="15">
        <v>98.351600000000005</v>
      </c>
      <c r="C720" s="16">
        <v>2.2738</v>
      </c>
      <c r="D720" s="17">
        <v>0.85250000000000004</v>
      </c>
      <c r="E720" s="17">
        <v>2.0488</v>
      </c>
    </row>
    <row r="721" spans="1:5" x14ac:dyDescent="0.35">
      <c r="A721" s="14">
        <v>2128.1624000000002</v>
      </c>
      <c r="B721" s="15">
        <v>94.404700000000005</v>
      </c>
      <c r="C721" s="16">
        <v>2.2974999999999999</v>
      </c>
      <c r="D721" s="17">
        <v>0.85470000000000002</v>
      </c>
      <c r="E721" s="17">
        <v>2.0539000000000001</v>
      </c>
    </row>
    <row r="722" spans="1:5" x14ac:dyDescent="0.35">
      <c r="A722" s="14">
        <v>2128.3146999999999</v>
      </c>
      <c r="B722" s="15">
        <v>91.390799999999999</v>
      </c>
      <c r="C722" s="16">
        <v>2.3229000000000002</v>
      </c>
      <c r="D722" s="17">
        <v>0.85329999999999995</v>
      </c>
      <c r="E722" s="17">
        <v>2.0773000000000001</v>
      </c>
    </row>
    <row r="723" spans="1:5" x14ac:dyDescent="0.35">
      <c r="A723" s="14">
        <v>2128.4672999999998</v>
      </c>
      <c r="B723" s="15">
        <v>88.219899999999996</v>
      </c>
      <c r="C723" s="16">
        <v>2.2932999999999999</v>
      </c>
      <c r="D723" s="17">
        <v>0.84470000000000001</v>
      </c>
      <c r="E723" s="17">
        <v>2.0465</v>
      </c>
    </row>
    <row r="724" spans="1:5" x14ac:dyDescent="0.35">
      <c r="A724" s="14">
        <v>2128.6196</v>
      </c>
      <c r="B724" s="15">
        <v>88.718599999999995</v>
      </c>
      <c r="C724" s="16">
        <v>2.2336</v>
      </c>
      <c r="D724" s="17">
        <v>0.84809999999999997</v>
      </c>
      <c r="E724" s="17">
        <v>2.0297000000000001</v>
      </c>
    </row>
    <row r="725" spans="1:5" x14ac:dyDescent="0.35">
      <c r="A725" s="14">
        <v>2128.7719999999999</v>
      </c>
      <c r="B725" s="15">
        <v>91.312399999999997</v>
      </c>
      <c r="C725" s="16">
        <v>2.1673</v>
      </c>
      <c r="D725" s="17">
        <v>0.82840000000000003</v>
      </c>
      <c r="E725" s="17">
        <v>2.0263</v>
      </c>
    </row>
    <row r="726" spans="1:5" x14ac:dyDescent="0.35">
      <c r="A726" s="14">
        <v>2128.9243000000001</v>
      </c>
      <c r="B726" s="15">
        <v>94.1417</v>
      </c>
      <c r="C726" s="16">
        <v>2.2576000000000001</v>
      </c>
      <c r="D726" s="17">
        <v>0.8518</v>
      </c>
      <c r="E726" s="17">
        <v>2.0445000000000002</v>
      </c>
    </row>
    <row r="727" spans="1:5" x14ac:dyDescent="0.35">
      <c r="A727" s="14">
        <v>2129.0769</v>
      </c>
      <c r="B727" s="15">
        <v>95.657200000000003</v>
      </c>
      <c r="C727" s="16">
        <v>2.2637</v>
      </c>
      <c r="D727" s="17">
        <v>0.85060000000000002</v>
      </c>
      <c r="E727" s="17">
        <v>2.0486</v>
      </c>
    </row>
    <row r="728" spans="1:5" x14ac:dyDescent="0.35">
      <c r="A728" s="14">
        <v>2129.2292000000002</v>
      </c>
      <c r="B728" s="15">
        <v>95.761300000000006</v>
      </c>
      <c r="C728" s="16">
        <v>2.3005</v>
      </c>
      <c r="D728" s="17">
        <v>0.86199999999999999</v>
      </c>
      <c r="E728" s="17">
        <v>1.9823999999999999</v>
      </c>
    </row>
    <row r="729" spans="1:5" x14ac:dyDescent="0.35">
      <c r="A729" s="14">
        <v>2129.3816000000002</v>
      </c>
      <c r="B729" s="15">
        <v>96.266900000000007</v>
      </c>
      <c r="C729" s="16">
        <v>2.4036</v>
      </c>
      <c r="D729" s="17">
        <v>0.85799999999999998</v>
      </c>
      <c r="E729" s="17">
        <v>1.9137</v>
      </c>
    </row>
    <row r="730" spans="1:5" x14ac:dyDescent="0.35">
      <c r="A730" s="14">
        <v>2129.5338999999999</v>
      </c>
      <c r="B730" s="15">
        <v>94.715699999999998</v>
      </c>
      <c r="C730" s="16">
        <v>2.3605999999999998</v>
      </c>
      <c r="D730" s="17">
        <v>0.82569999999999999</v>
      </c>
      <c r="E730" s="17">
        <v>1.8596999999999999</v>
      </c>
    </row>
    <row r="731" spans="1:5" x14ac:dyDescent="0.35">
      <c r="A731" s="14">
        <v>2129.6862999999998</v>
      </c>
      <c r="B731" s="15">
        <v>92.587599999999995</v>
      </c>
      <c r="C731" s="16">
        <v>2.3751000000000002</v>
      </c>
      <c r="D731" s="17">
        <v>0.87009999999999998</v>
      </c>
      <c r="E731" s="17">
        <v>1.9113</v>
      </c>
    </row>
    <row r="732" spans="1:5" x14ac:dyDescent="0.35">
      <c r="A732" s="14">
        <v>2129.8389000000002</v>
      </c>
      <c r="B732" s="15">
        <v>92.720200000000006</v>
      </c>
      <c r="C732" s="16">
        <v>2.3458000000000001</v>
      </c>
      <c r="D732" s="17">
        <v>0.89070000000000005</v>
      </c>
      <c r="E732" s="17">
        <v>2.0539000000000001</v>
      </c>
    </row>
    <row r="733" spans="1:5" x14ac:dyDescent="0.35">
      <c r="A733" s="14">
        <v>2129.9911999999999</v>
      </c>
      <c r="B733" s="15">
        <v>91.386399999999995</v>
      </c>
      <c r="C733" s="16">
        <v>2.3258999999999999</v>
      </c>
      <c r="D733" s="17">
        <v>0.83889999999999998</v>
      </c>
      <c r="E733" s="17">
        <v>2.1821999999999999</v>
      </c>
    </row>
    <row r="734" spans="1:5" x14ac:dyDescent="0.35">
      <c r="A734" s="14">
        <v>2130.1435999999999</v>
      </c>
      <c r="B734" s="15">
        <v>91.502200000000002</v>
      </c>
      <c r="C734" s="16">
        <v>2.2890999999999999</v>
      </c>
      <c r="D734" s="17">
        <v>0.83809999999999996</v>
      </c>
      <c r="E734" s="17">
        <v>2.1806000000000001</v>
      </c>
    </row>
    <row r="735" spans="1:5" x14ac:dyDescent="0.35">
      <c r="A735" s="14">
        <v>2130.2959000000001</v>
      </c>
      <c r="B735" s="15">
        <v>89.813400000000001</v>
      </c>
      <c r="C735" s="16">
        <v>2.3064</v>
      </c>
      <c r="D735" s="17">
        <v>0.83930000000000005</v>
      </c>
      <c r="E735" s="17">
        <v>2.0981000000000001</v>
      </c>
    </row>
    <row r="736" spans="1:5" x14ac:dyDescent="0.35">
      <c r="A736" s="14">
        <v>2130.4485</v>
      </c>
      <c r="B736" s="15">
        <v>91.6875</v>
      </c>
      <c r="C736" s="16">
        <v>2.3399000000000001</v>
      </c>
      <c r="D736" s="17">
        <v>0.82279999999999998</v>
      </c>
      <c r="E736" s="17">
        <v>2.1006999999999998</v>
      </c>
    </row>
    <row r="737" spans="1:5" x14ac:dyDescent="0.35">
      <c r="A737" s="14">
        <v>2130.6008000000002</v>
      </c>
      <c r="B737" s="15">
        <v>90.433999999999997</v>
      </c>
      <c r="C737" s="16">
        <v>2.3309000000000002</v>
      </c>
      <c r="D737" s="17">
        <v>0.83899999999999997</v>
      </c>
      <c r="E737" s="17">
        <v>2.1406999999999998</v>
      </c>
    </row>
    <row r="738" spans="1:5" x14ac:dyDescent="0.35">
      <c r="A738" s="14">
        <v>2130.7532000000001</v>
      </c>
      <c r="B738" s="15">
        <v>93.052599999999998</v>
      </c>
      <c r="C738" s="16">
        <v>2.3149999999999999</v>
      </c>
      <c r="D738" s="17">
        <v>0.8599</v>
      </c>
      <c r="E738" s="17">
        <v>2.1425999999999998</v>
      </c>
    </row>
    <row r="739" spans="1:5" x14ac:dyDescent="0.35">
      <c r="A739" s="14">
        <v>2130.9054999999998</v>
      </c>
      <c r="B739" s="15">
        <v>91.410300000000007</v>
      </c>
      <c r="C739" s="16">
        <v>2.3325999999999998</v>
      </c>
      <c r="D739" s="17">
        <v>0.871</v>
      </c>
      <c r="E739" s="17">
        <v>2.1423999999999999</v>
      </c>
    </row>
    <row r="740" spans="1:5" x14ac:dyDescent="0.35">
      <c r="A740" s="14">
        <v>2131.0581000000002</v>
      </c>
      <c r="B740" s="15">
        <v>90.935900000000004</v>
      </c>
      <c r="C740" s="16">
        <v>2.3357000000000001</v>
      </c>
      <c r="D740" s="17">
        <v>0.871</v>
      </c>
      <c r="E740" s="17">
        <v>2.1528</v>
      </c>
    </row>
    <row r="741" spans="1:5" x14ac:dyDescent="0.35">
      <c r="A741" s="14">
        <v>2131.2103999999999</v>
      </c>
      <c r="B741" s="15">
        <v>89.453500000000005</v>
      </c>
      <c r="C741" s="16">
        <v>2.3361999999999998</v>
      </c>
      <c r="D741" s="17">
        <v>0.871</v>
      </c>
      <c r="E741" s="17">
        <v>2.2115</v>
      </c>
    </row>
    <row r="742" spans="1:5" x14ac:dyDescent="0.35">
      <c r="A742" s="14">
        <v>2131.3627999999999</v>
      </c>
      <c r="B742" s="15">
        <v>90.719300000000004</v>
      </c>
      <c r="C742" s="16">
        <v>2.2572000000000001</v>
      </c>
      <c r="D742" s="17">
        <v>0.87090000000000001</v>
      </c>
      <c r="E742" s="17">
        <v>2.2406000000000001</v>
      </c>
    </row>
    <row r="743" spans="1:5" x14ac:dyDescent="0.35">
      <c r="A743" s="14">
        <v>2131.5151000000001</v>
      </c>
      <c r="B743" s="15">
        <v>92.567700000000002</v>
      </c>
      <c r="C743" s="16">
        <v>2.2831000000000001</v>
      </c>
      <c r="D743" s="17">
        <v>0.83430000000000004</v>
      </c>
      <c r="E743" s="17">
        <v>2.1999</v>
      </c>
    </row>
    <row r="744" spans="1:5" x14ac:dyDescent="0.35">
      <c r="A744" s="14">
        <v>2131.6675</v>
      </c>
      <c r="B744" s="15">
        <v>93.243799999999993</v>
      </c>
      <c r="C744" s="16">
        <v>2.2869000000000002</v>
      </c>
      <c r="D744" s="17">
        <v>0.87390000000000001</v>
      </c>
      <c r="E744" s="17">
        <v>2.1391</v>
      </c>
    </row>
    <row r="745" spans="1:5" x14ac:dyDescent="0.35">
      <c r="A745" s="14">
        <v>2131.8200999999999</v>
      </c>
      <c r="B745" s="15">
        <v>92.387600000000006</v>
      </c>
      <c r="C745" s="16">
        <v>2.3025000000000002</v>
      </c>
      <c r="D745" s="17">
        <v>0.85870000000000002</v>
      </c>
      <c r="E745" s="17">
        <v>2.1328999999999998</v>
      </c>
    </row>
    <row r="746" spans="1:5" x14ac:dyDescent="0.35">
      <c r="A746" s="14">
        <v>2131.9724000000001</v>
      </c>
      <c r="B746" s="15">
        <v>91.011200000000002</v>
      </c>
      <c r="C746" s="16">
        <v>2.3172999999999999</v>
      </c>
      <c r="D746" s="17">
        <v>0.85870000000000002</v>
      </c>
      <c r="E746" s="17">
        <v>2.1507000000000001</v>
      </c>
    </row>
    <row r="747" spans="1:5" x14ac:dyDescent="0.35">
      <c r="A747" s="14">
        <v>2132.1248000000001</v>
      </c>
      <c r="B747" s="15">
        <v>90.359499999999997</v>
      </c>
      <c r="C747" s="16">
        <v>2.3117000000000001</v>
      </c>
      <c r="D747" s="17">
        <v>0.88060000000000005</v>
      </c>
      <c r="E747" s="17">
        <v>2.1566000000000001</v>
      </c>
    </row>
    <row r="748" spans="1:5" x14ac:dyDescent="0.35">
      <c r="A748" s="14">
        <v>2132.2770999999998</v>
      </c>
      <c r="B748" s="15">
        <v>90.753399999999999</v>
      </c>
      <c r="C748" s="16">
        <v>2.3142999999999998</v>
      </c>
      <c r="D748" s="17">
        <v>0.8508</v>
      </c>
      <c r="E748" s="17">
        <v>2.1221999999999999</v>
      </c>
    </row>
    <row r="749" spans="1:5" x14ac:dyDescent="0.35">
      <c r="A749" s="14">
        <v>2132.4297000000001</v>
      </c>
      <c r="B749" s="15">
        <v>96.098699999999994</v>
      </c>
      <c r="C749" s="16">
        <v>2.3254999999999999</v>
      </c>
      <c r="D749" s="17">
        <v>0.86660000000000004</v>
      </c>
      <c r="E749" s="17">
        <v>2.1779999999999999</v>
      </c>
    </row>
    <row r="750" spans="1:5" x14ac:dyDescent="0.35">
      <c r="A750" s="14">
        <v>2132.5819999999999</v>
      </c>
      <c r="B750" s="15">
        <v>94.44</v>
      </c>
      <c r="C750" s="16">
        <v>2.3355999999999999</v>
      </c>
      <c r="D750" s="17">
        <v>0.93230000000000002</v>
      </c>
      <c r="E750" s="17">
        <v>2.2423000000000002</v>
      </c>
    </row>
    <row r="751" spans="1:5" x14ac:dyDescent="0.35">
      <c r="A751" s="14">
        <v>2132.7343999999998</v>
      </c>
      <c r="B751" s="15">
        <v>99.495000000000005</v>
      </c>
      <c r="C751" s="16">
        <v>2.3079000000000001</v>
      </c>
      <c r="D751" s="17">
        <v>0.93230000000000002</v>
      </c>
      <c r="E751" s="17">
        <v>2.25</v>
      </c>
    </row>
    <row r="752" spans="1:5" x14ac:dyDescent="0.35">
      <c r="A752" s="14">
        <v>2132.8867</v>
      </c>
      <c r="B752" s="15">
        <v>96.280500000000004</v>
      </c>
      <c r="C752" s="16">
        <v>2.3161999999999998</v>
      </c>
      <c r="D752" s="17">
        <v>0.88460000000000005</v>
      </c>
      <c r="E752" s="17">
        <v>2.2090000000000001</v>
      </c>
    </row>
    <row r="753" spans="1:5" x14ac:dyDescent="0.35">
      <c r="A753" s="14">
        <v>2133.0392999999999</v>
      </c>
      <c r="B753" s="15">
        <v>97.971800000000002</v>
      </c>
      <c r="C753" s="16">
        <v>2.2852999999999999</v>
      </c>
      <c r="D753" s="17">
        <v>0.87570000000000003</v>
      </c>
      <c r="E753" s="17">
        <v>2.2130000000000001</v>
      </c>
    </row>
    <row r="754" spans="1:5" x14ac:dyDescent="0.35">
      <c r="A754" s="14">
        <v>2133.1916999999999</v>
      </c>
      <c r="B754" s="15">
        <v>94.202699999999993</v>
      </c>
      <c r="C754" s="16">
        <v>2.3149999999999999</v>
      </c>
      <c r="D754" s="17">
        <v>0.85980000000000001</v>
      </c>
      <c r="E754" s="17">
        <v>2.2115999999999998</v>
      </c>
    </row>
    <row r="755" spans="1:5" x14ac:dyDescent="0.35">
      <c r="A755" s="14">
        <v>2133.3440000000001</v>
      </c>
      <c r="B755" s="15">
        <v>92.766999999999996</v>
      </c>
      <c r="C755" s="16">
        <v>2.2818000000000001</v>
      </c>
      <c r="D755" s="17">
        <v>0.86150000000000004</v>
      </c>
      <c r="E755" s="17">
        <v>2.1968999999999999</v>
      </c>
    </row>
    <row r="756" spans="1:5" x14ac:dyDescent="0.35">
      <c r="A756" s="14">
        <v>2133.4962999999998</v>
      </c>
      <c r="B756" s="15">
        <v>90.058700000000002</v>
      </c>
      <c r="C756" s="16">
        <v>2.2654999999999998</v>
      </c>
      <c r="D756" s="17">
        <v>0.8538</v>
      </c>
      <c r="E756" s="17">
        <v>2.1269</v>
      </c>
    </row>
    <row r="757" spans="1:5" x14ac:dyDescent="0.35">
      <c r="A757" s="14">
        <v>2133.6487000000002</v>
      </c>
      <c r="B757" s="15">
        <v>86.274600000000007</v>
      </c>
      <c r="C757" s="16">
        <v>2.2747000000000002</v>
      </c>
      <c r="D757" s="17">
        <v>0.8538</v>
      </c>
      <c r="E757" s="17">
        <v>2.0945</v>
      </c>
    </row>
    <row r="758" spans="1:5" x14ac:dyDescent="0.35">
      <c r="A758" s="14">
        <v>2133.8013000000001</v>
      </c>
      <c r="B758" s="15">
        <v>86.8977</v>
      </c>
      <c r="C758" s="16">
        <v>2.2888999999999999</v>
      </c>
      <c r="D758" s="17">
        <v>0.82410000000000005</v>
      </c>
      <c r="E758" s="17">
        <v>2.0758000000000001</v>
      </c>
    </row>
    <row r="759" spans="1:5" x14ac:dyDescent="0.35">
      <c r="A759" s="14">
        <v>2133.9535999999998</v>
      </c>
      <c r="B759" s="15">
        <v>88.697400000000002</v>
      </c>
      <c r="C759" s="16">
        <v>2.2978999999999998</v>
      </c>
      <c r="D759" s="17">
        <v>0.84670000000000001</v>
      </c>
      <c r="E759" s="17">
        <v>2.1217999999999999</v>
      </c>
    </row>
    <row r="760" spans="1:5" x14ac:dyDescent="0.35">
      <c r="A760" s="14">
        <v>2134.1060000000002</v>
      </c>
      <c r="B760" s="15">
        <v>92.787000000000006</v>
      </c>
      <c r="C760" s="16">
        <v>2.3081</v>
      </c>
      <c r="D760" s="17">
        <v>0.85040000000000004</v>
      </c>
      <c r="E760" s="17">
        <v>2.1337999999999999</v>
      </c>
    </row>
    <row r="761" spans="1:5" x14ac:dyDescent="0.35">
      <c r="A761" s="14">
        <v>2134.2583</v>
      </c>
      <c r="B761" s="15">
        <v>94.233699999999999</v>
      </c>
      <c r="C761" s="16">
        <v>2.3344</v>
      </c>
      <c r="D761" s="17">
        <v>0.87680000000000002</v>
      </c>
      <c r="E761" s="17">
        <v>2.1524000000000001</v>
      </c>
    </row>
    <row r="762" spans="1:5" x14ac:dyDescent="0.35">
      <c r="A762" s="14">
        <v>2134.4108999999999</v>
      </c>
      <c r="B762" s="15">
        <v>91.058499999999995</v>
      </c>
      <c r="C762" s="16">
        <v>2.3422999999999998</v>
      </c>
      <c r="D762" s="17">
        <v>0.87680000000000002</v>
      </c>
      <c r="E762" s="17">
        <v>2.1789000000000001</v>
      </c>
    </row>
    <row r="763" spans="1:5" x14ac:dyDescent="0.35">
      <c r="A763" s="14">
        <v>2134.5632000000001</v>
      </c>
      <c r="B763" s="15">
        <v>89.263300000000001</v>
      </c>
      <c r="C763" s="16">
        <v>2.3694999999999999</v>
      </c>
      <c r="D763" s="17">
        <v>0.89300000000000002</v>
      </c>
      <c r="E763" s="17">
        <v>2.1741000000000001</v>
      </c>
    </row>
    <row r="764" spans="1:5" x14ac:dyDescent="0.35">
      <c r="A764" s="14">
        <v>2134.7156</v>
      </c>
      <c r="B764" s="15">
        <v>86.679599999999994</v>
      </c>
      <c r="C764" s="16">
        <v>2.3938000000000001</v>
      </c>
      <c r="D764" s="17">
        <v>0.90369999999999995</v>
      </c>
      <c r="E764" s="17">
        <v>2.1646000000000001</v>
      </c>
    </row>
    <row r="765" spans="1:5" x14ac:dyDescent="0.35">
      <c r="A765" s="14">
        <v>2134.8679000000002</v>
      </c>
      <c r="B765" s="15">
        <v>89.641900000000007</v>
      </c>
      <c r="C765" s="16">
        <v>2.3967000000000001</v>
      </c>
      <c r="D765" s="17">
        <v>0.97470000000000001</v>
      </c>
      <c r="E765" s="17">
        <v>2.1909000000000001</v>
      </c>
    </row>
    <row r="766" spans="1:5" x14ac:dyDescent="0.35">
      <c r="A766" s="14">
        <v>2135.0205000000001</v>
      </c>
      <c r="B766" s="15">
        <v>89.350399999999993</v>
      </c>
      <c r="C766" s="16">
        <v>2.3938000000000001</v>
      </c>
      <c r="D766" s="17">
        <v>0.96350000000000002</v>
      </c>
      <c r="E766" s="17">
        <v>2.2389000000000001</v>
      </c>
    </row>
    <row r="767" spans="1:5" x14ac:dyDescent="0.35">
      <c r="A767" s="14">
        <v>2135.1729</v>
      </c>
      <c r="B767" s="15">
        <v>88.754999999999995</v>
      </c>
      <c r="C767" s="16">
        <v>2.3715999999999999</v>
      </c>
      <c r="D767" s="17">
        <v>0.95620000000000005</v>
      </c>
      <c r="E767" s="17">
        <v>2.2654999999999998</v>
      </c>
    </row>
    <row r="768" spans="1:5" x14ac:dyDescent="0.35">
      <c r="A768" s="14">
        <v>2135.3252000000002</v>
      </c>
      <c r="B768" s="15">
        <v>92.065100000000001</v>
      </c>
      <c r="C768" s="16">
        <v>2.3841999999999999</v>
      </c>
      <c r="D768" s="17">
        <v>0.95620000000000005</v>
      </c>
      <c r="E768" s="17">
        <v>2.2730000000000001</v>
      </c>
    </row>
    <row r="769" spans="1:5" x14ac:dyDescent="0.35">
      <c r="A769" s="14">
        <v>2135.4775</v>
      </c>
      <c r="B769" s="15">
        <v>93.532200000000003</v>
      </c>
      <c r="C769" s="16">
        <v>2.3755000000000002</v>
      </c>
      <c r="D769" s="17">
        <v>0.94750000000000001</v>
      </c>
      <c r="E769" s="17">
        <v>2.2656999999999998</v>
      </c>
    </row>
    <row r="770" spans="1:5" x14ac:dyDescent="0.35">
      <c r="A770" s="14">
        <v>2135.6298999999999</v>
      </c>
      <c r="B770" s="15">
        <v>95.613100000000003</v>
      </c>
      <c r="C770" s="16">
        <v>2.3719999999999999</v>
      </c>
      <c r="D770" s="17">
        <v>0.91349999999999998</v>
      </c>
      <c r="E770" s="17">
        <v>2.2639999999999998</v>
      </c>
    </row>
    <row r="771" spans="1:5" x14ac:dyDescent="0.35">
      <c r="A771" s="14">
        <v>2135.7824999999998</v>
      </c>
      <c r="B771" s="15">
        <v>93.675399999999996</v>
      </c>
      <c r="C771" s="16">
        <v>2.3849</v>
      </c>
      <c r="D771" s="17">
        <v>0.91090000000000004</v>
      </c>
      <c r="E771" s="17">
        <v>2.2648000000000001</v>
      </c>
    </row>
    <row r="772" spans="1:5" x14ac:dyDescent="0.35">
      <c r="A772" s="14">
        <v>2135.9348</v>
      </c>
      <c r="B772" s="15">
        <v>93.271100000000004</v>
      </c>
      <c r="C772" s="16">
        <v>2.3875999999999999</v>
      </c>
      <c r="D772" s="17">
        <v>0.91859999999999997</v>
      </c>
      <c r="E772" s="17">
        <v>2.2530999999999999</v>
      </c>
    </row>
    <row r="773" spans="1:5" x14ac:dyDescent="0.35">
      <c r="A773" s="14">
        <v>2136.0871999999999</v>
      </c>
      <c r="B773" s="15">
        <v>95.659599999999998</v>
      </c>
      <c r="C773" s="16">
        <v>2.3801999999999999</v>
      </c>
      <c r="D773" s="17">
        <v>0.91859999999999997</v>
      </c>
      <c r="E773" s="17">
        <v>2.2442000000000002</v>
      </c>
    </row>
    <row r="774" spans="1:5" x14ac:dyDescent="0.35">
      <c r="A774" s="14">
        <v>2136.2395000000001</v>
      </c>
      <c r="B774" s="15">
        <v>95.304000000000002</v>
      </c>
      <c r="C774" s="16">
        <v>2.3491</v>
      </c>
      <c r="D774" s="17">
        <v>0.97430000000000005</v>
      </c>
      <c r="E774" s="17">
        <v>2.2323</v>
      </c>
    </row>
    <row r="775" spans="1:5" x14ac:dyDescent="0.35">
      <c r="A775" s="14">
        <v>2136.3921</v>
      </c>
      <c r="B775" s="15">
        <v>95.409099999999995</v>
      </c>
      <c r="C775" s="16">
        <v>2.3978999999999999</v>
      </c>
      <c r="D775" s="17">
        <v>0.94579999999999997</v>
      </c>
      <c r="E775" s="17">
        <v>2.2389000000000001</v>
      </c>
    </row>
    <row r="776" spans="1:5" x14ac:dyDescent="0.35">
      <c r="A776" s="14">
        <v>2136.5444000000002</v>
      </c>
      <c r="B776" s="15">
        <v>92.644300000000001</v>
      </c>
      <c r="C776" s="16">
        <v>2.4198</v>
      </c>
      <c r="D776" s="17">
        <v>0.98480000000000001</v>
      </c>
      <c r="E776" s="17">
        <v>2.2479</v>
      </c>
    </row>
    <row r="777" spans="1:5" x14ac:dyDescent="0.35">
      <c r="A777" s="14">
        <v>2136.6968000000002</v>
      </c>
      <c r="B777" s="15">
        <v>90.848299999999995</v>
      </c>
      <c r="C777" s="16">
        <v>2.4456000000000002</v>
      </c>
      <c r="D777" s="17">
        <v>1.0085</v>
      </c>
      <c r="E777" s="17">
        <v>2.2050000000000001</v>
      </c>
    </row>
    <row r="778" spans="1:5" x14ac:dyDescent="0.35">
      <c r="A778" s="14">
        <v>2136.8490999999999</v>
      </c>
      <c r="B778" s="15">
        <v>89.691999999999993</v>
      </c>
      <c r="C778" s="16">
        <v>2.4527000000000001</v>
      </c>
      <c r="D778" s="17">
        <v>1.0367</v>
      </c>
      <c r="E778" s="17">
        <v>2.0969000000000002</v>
      </c>
    </row>
    <row r="779" spans="1:5" x14ac:dyDescent="0.35">
      <c r="A779" s="14">
        <v>2137.0016999999998</v>
      </c>
      <c r="B779" s="15">
        <v>85.219700000000003</v>
      </c>
      <c r="C779" s="16">
        <v>2.4476</v>
      </c>
      <c r="D779" s="17">
        <v>1.0384</v>
      </c>
      <c r="E779" s="17">
        <v>2.0387</v>
      </c>
    </row>
    <row r="780" spans="1:5" x14ac:dyDescent="0.35">
      <c r="A780" s="14">
        <v>2137.1541000000002</v>
      </c>
      <c r="B780" s="15">
        <v>80.070899999999995</v>
      </c>
      <c r="C780" s="16">
        <v>2.4552999999999998</v>
      </c>
      <c r="D780" s="17">
        <v>0.98370000000000002</v>
      </c>
      <c r="E780" s="17">
        <v>2.0533000000000001</v>
      </c>
    </row>
    <row r="781" spans="1:5" x14ac:dyDescent="0.35">
      <c r="A781" s="14">
        <v>2137.3063999999999</v>
      </c>
      <c r="B781" s="15">
        <v>73.585999999999999</v>
      </c>
      <c r="C781" s="16">
        <v>2.4632999999999998</v>
      </c>
      <c r="D781" s="17">
        <v>0.96030000000000004</v>
      </c>
      <c r="E781" s="17">
        <v>2.2119</v>
      </c>
    </row>
    <row r="782" spans="1:5" x14ac:dyDescent="0.35">
      <c r="A782" s="14">
        <v>2137.4587000000001</v>
      </c>
      <c r="B782" s="15">
        <v>76.431799999999996</v>
      </c>
      <c r="C782" s="16">
        <v>2.4413999999999998</v>
      </c>
      <c r="D782" s="17">
        <v>0.92379999999999995</v>
      </c>
      <c r="E782" s="17">
        <v>2.2403</v>
      </c>
    </row>
    <row r="783" spans="1:5" x14ac:dyDescent="0.35">
      <c r="A783" s="14">
        <v>2137.6111000000001</v>
      </c>
      <c r="B783" s="15">
        <v>83.106899999999996</v>
      </c>
      <c r="C783" s="16">
        <v>2.4436</v>
      </c>
      <c r="D783" s="17">
        <v>0.93789999999999996</v>
      </c>
      <c r="E783" s="17">
        <v>2.1520999999999999</v>
      </c>
    </row>
    <row r="784" spans="1:5" x14ac:dyDescent="0.35">
      <c r="A784" s="14">
        <v>2137.7637</v>
      </c>
      <c r="B784" s="15">
        <v>88.946600000000004</v>
      </c>
      <c r="C784" s="16">
        <v>2.4432</v>
      </c>
      <c r="D784" s="17">
        <v>0.93789999999999996</v>
      </c>
      <c r="E784" s="17">
        <v>2.0703</v>
      </c>
    </row>
    <row r="785" spans="1:5" x14ac:dyDescent="0.35">
      <c r="A785" s="14">
        <v>2137.9160000000002</v>
      </c>
      <c r="B785" s="15">
        <v>91.867199999999997</v>
      </c>
      <c r="C785" s="16">
        <v>2.3826999999999998</v>
      </c>
      <c r="D785" s="17">
        <v>0.89080000000000004</v>
      </c>
      <c r="E785" s="17">
        <v>2.1032000000000002</v>
      </c>
    </row>
    <row r="786" spans="1:5" x14ac:dyDescent="0.35">
      <c r="A786" s="14">
        <v>2138.0684000000001</v>
      </c>
      <c r="B786" s="15">
        <v>90.529600000000002</v>
      </c>
      <c r="C786" s="16">
        <v>2.351</v>
      </c>
      <c r="D786" s="17">
        <v>0.89410000000000001</v>
      </c>
      <c r="E786" s="17">
        <v>2.1646000000000001</v>
      </c>
    </row>
    <row r="787" spans="1:5" x14ac:dyDescent="0.35">
      <c r="A787" s="14">
        <v>2138.2206999999999</v>
      </c>
      <c r="B787" s="15">
        <v>91.263900000000007</v>
      </c>
      <c r="C787" s="16">
        <v>2.323</v>
      </c>
      <c r="D787" s="17">
        <v>0.88980000000000004</v>
      </c>
      <c r="E787" s="17">
        <v>2.2193999999999998</v>
      </c>
    </row>
    <row r="788" spans="1:5" x14ac:dyDescent="0.35">
      <c r="A788" s="14">
        <v>2138.3733000000002</v>
      </c>
      <c r="B788" s="15">
        <v>91.867500000000007</v>
      </c>
      <c r="C788" s="16">
        <v>2.3056000000000001</v>
      </c>
      <c r="D788" s="17">
        <v>0.81510000000000005</v>
      </c>
      <c r="E788" s="17">
        <v>2.2524000000000002</v>
      </c>
    </row>
    <row r="789" spans="1:5" x14ac:dyDescent="0.35">
      <c r="A789" s="14">
        <v>2138.5255999999999</v>
      </c>
      <c r="B789" s="15">
        <v>91.271199999999993</v>
      </c>
      <c r="C789" s="16">
        <v>2.2831999999999999</v>
      </c>
      <c r="D789" s="17">
        <v>0.94310000000000005</v>
      </c>
      <c r="E789" s="17">
        <v>2.2113999999999998</v>
      </c>
    </row>
    <row r="790" spans="1:5" x14ac:dyDescent="0.35">
      <c r="A790" s="14">
        <v>2138.6779999999999</v>
      </c>
      <c r="B790" s="15">
        <v>90.240300000000005</v>
      </c>
      <c r="C790" s="16">
        <v>2.2995000000000001</v>
      </c>
      <c r="D790" s="17">
        <v>0.94310000000000005</v>
      </c>
      <c r="E790" s="17">
        <v>2.0905999999999998</v>
      </c>
    </row>
    <row r="791" spans="1:5" x14ac:dyDescent="0.35">
      <c r="A791" s="14">
        <v>2138.8303000000001</v>
      </c>
      <c r="B791" s="15">
        <v>86.411000000000001</v>
      </c>
      <c r="C791" s="16">
        <v>2.3626</v>
      </c>
      <c r="D791" s="17">
        <v>0.94420000000000004</v>
      </c>
      <c r="E791" s="17">
        <v>2.0339999999999998</v>
      </c>
    </row>
    <row r="792" spans="1:5" x14ac:dyDescent="0.35">
      <c r="A792" s="14">
        <v>2138.9829</v>
      </c>
      <c r="B792" s="15">
        <v>89.109899999999996</v>
      </c>
      <c r="C792" s="16">
        <v>2.3719999999999999</v>
      </c>
      <c r="D792" s="17">
        <v>1.0205</v>
      </c>
      <c r="E792" s="17">
        <v>2.0251000000000001</v>
      </c>
    </row>
    <row r="793" spans="1:5" x14ac:dyDescent="0.35">
      <c r="A793" s="14">
        <v>2139.1352999999999</v>
      </c>
      <c r="B793" s="15">
        <v>88.3249</v>
      </c>
      <c r="C793" s="16">
        <v>2.3603000000000001</v>
      </c>
      <c r="D793" s="17">
        <v>0.93330000000000002</v>
      </c>
      <c r="E793" s="17">
        <v>2.0689000000000002</v>
      </c>
    </row>
    <row r="794" spans="1:5" x14ac:dyDescent="0.35">
      <c r="A794" s="14">
        <v>2139.2876000000001</v>
      </c>
      <c r="B794" s="15">
        <v>88.220299999999995</v>
      </c>
      <c r="C794" s="16">
        <v>2.3816999999999999</v>
      </c>
      <c r="D794" s="17">
        <v>0.97689999999999999</v>
      </c>
      <c r="E794" s="17">
        <v>2.0840000000000001</v>
      </c>
    </row>
    <row r="795" spans="1:5" x14ac:dyDescent="0.35">
      <c r="A795" s="14">
        <v>2139.4398999999999</v>
      </c>
      <c r="B795" s="15">
        <v>89.236099999999993</v>
      </c>
      <c r="C795" s="16">
        <v>2.3837999999999999</v>
      </c>
      <c r="D795" s="17">
        <v>0.97689999999999999</v>
      </c>
      <c r="E795" s="17">
        <v>2.1052</v>
      </c>
    </row>
    <row r="796" spans="1:5" x14ac:dyDescent="0.35">
      <c r="A796" s="14">
        <v>2139.5922999999998</v>
      </c>
      <c r="B796" s="15">
        <v>91.887200000000007</v>
      </c>
      <c r="C796" s="16">
        <v>2.3883999999999999</v>
      </c>
      <c r="D796" s="17">
        <v>0.9577</v>
      </c>
      <c r="E796" s="17">
        <v>2.1038000000000001</v>
      </c>
    </row>
    <row r="797" spans="1:5" x14ac:dyDescent="0.35">
      <c r="A797" s="14">
        <v>2139.7449000000001</v>
      </c>
      <c r="B797" s="15">
        <v>94.829700000000003</v>
      </c>
      <c r="C797" s="16">
        <v>2.3925999999999998</v>
      </c>
      <c r="D797" s="17">
        <v>0.94720000000000004</v>
      </c>
      <c r="E797" s="17">
        <v>2.1257000000000001</v>
      </c>
    </row>
    <row r="798" spans="1:5" x14ac:dyDescent="0.35">
      <c r="A798" s="14">
        <v>2139.8971999999999</v>
      </c>
      <c r="B798" s="15">
        <v>97.098100000000002</v>
      </c>
      <c r="C798" s="16">
        <v>2.399</v>
      </c>
      <c r="D798" s="17">
        <v>0.95820000000000005</v>
      </c>
      <c r="E798" s="17">
        <v>2.1833999999999998</v>
      </c>
    </row>
    <row r="799" spans="1:5" x14ac:dyDescent="0.35">
      <c r="A799" s="14">
        <v>2140.0495999999998</v>
      </c>
      <c r="B799" s="15">
        <v>101.4931</v>
      </c>
      <c r="C799" s="16">
        <v>2.3651</v>
      </c>
      <c r="D799" s="17">
        <v>0.95199999999999996</v>
      </c>
      <c r="E799" s="17">
        <v>2.1867999999999999</v>
      </c>
    </row>
    <row r="800" spans="1:5" x14ac:dyDescent="0.35">
      <c r="A800" s="14">
        <v>2140.2019</v>
      </c>
      <c r="B800" s="15">
        <v>103.5271</v>
      </c>
      <c r="C800" s="16">
        <v>2.3372999999999999</v>
      </c>
      <c r="D800" s="17">
        <v>0.94189999999999996</v>
      </c>
      <c r="E800" s="17">
        <v>2.1507000000000001</v>
      </c>
    </row>
    <row r="801" spans="1:5" x14ac:dyDescent="0.35">
      <c r="A801" s="14">
        <v>2140.3544999999999</v>
      </c>
      <c r="B801" s="15">
        <v>102.4263</v>
      </c>
      <c r="C801" s="16">
        <v>2.3170999999999999</v>
      </c>
      <c r="D801" s="17">
        <v>0.94330000000000003</v>
      </c>
      <c r="E801" s="17">
        <v>2.1497999999999999</v>
      </c>
    </row>
    <row r="802" spans="1:5" x14ac:dyDescent="0.35">
      <c r="A802" s="14">
        <v>2140.5068000000001</v>
      </c>
      <c r="B802" s="15">
        <v>100.21639999999999</v>
      </c>
      <c r="C802" s="16">
        <v>2.3111999999999999</v>
      </c>
      <c r="D802" s="17">
        <v>0.96009999999999995</v>
      </c>
      <c r="E802" s="17">
        <v>2.1602999999999999</v>
      </c>
    </row>
    <row r="803" spans="1:5" x14ac:dyDescent="0.35">
      <c r="A803" s="14">
        <v>2140.6592000000001</v>
      </c>
      <c r="B803" s="15">
        <v>95.777699999999996</v>
      </c>
      <c r="C803" s="16">
        <v>2.3275000000000001</v>
      </c>
      <c r="D803" s="17">
        <v>0.9194</v>
      </c>
      <c r="E803" s="17">
        <v>2.1452</v>
      </c>
    </row>
    <row r="804" spans="1:5" x14ac:dyDescent="0.35">
      <c r="A804" s="14">
        <v>2140.8114999999998</v>
      </c>
      <c r="B804" s="15">
        <v>98.285600000000002</v>
      </c>
      <c r="C804" s="16">
        <v>2.3283999999999998</v>
      </c>
      <c r="D804" s="17">
        <v>0.91920000000000002</v>
      </c>
      <c r="E804" s="17">
        <v>2.1088</v>
      </c>
    </row>
    <row r="805" spans="1:5" x14ac:dyDescent="0.35">
      <c r="A805" s="14">
        <v>2140.9641000000001</v>
      </c>
      <c r="B805" s="15">
        <v>95.105699999999999</v>
      </c>
      <c r="C805" s="16">
        <v>2.3422999999999998</v>
      </c>
      <c r="D805" s="17">
        <v>0.86299999999999999</v>
      </c>
      <c r="E805" s="17">
        <v>2.0228999999999999</v>
      </c>
    </row>
    <row r="806" spans="1:5" x14ac:dyDescent="0.35">
      <c r="A806" s="14">
        <v>2141.1165000000001</v>
      </c>
      <c r="B806" s="15">
        <v>97.928100000000001</v>
      </c>
      <c r="C806" s="16">
        <v>2.3462000000000001</v>
      </c>
      <c r="D806" s="17">
        <v>0.86429999999999996</v>
      </c>
      <c r="E806" s="17">
        <v>1.9415</v>
      </c>
    </row>
    <row r="807" spans="1:5" x14ac:dyDescent="0.35">
      <c r="A807" s="14">
        <v>2141.2687999999998</v>
      </c>
      <c r="B807" s="15">
        <v>95.249799999999993</v>
      </c>
      <c r="C807" s="16">
        <v>2.4041000000000001</v>
      </c>
      <c r="D807" s="17">
        <v>0.96140000000000003</v>
      </c>
      <c r="E807" s="17">
        <v>1.9051</v>
      </c>
    </row>
    <row r="808" spans="1:5" x14ac:dyDescent="0.35">
      <c r="A808" s="14">
        <v>2141.4211</v>
      </c>
      <c r="B808" s="15">
        <v>96.955600000000004</v>
      </c>
      <c r="C808" s="16">
        <v>2.3702000000000001</v>
      </c>
      <c r="D808" s="17">
        <v>0.9173</v>
      </c>
      <c r="E808" s="17">
        <v>1.9685999999999999</v>
      </c>
    </row>
    <row r="809" spans="1:5" x14ac:dyDescent="0.35">
      <c r="A809" s="14">
        <v>2141.5735</v>
      </c>
      <c r="B809" s="15">
        <v>94.706999999999994</v>
      </c>
      <c r="C809" s="16">
        <v>2.4136000000000002</v>
      </c>
      <c r="D809" s="17">
        <v>1.0397000000000001</v>
      </c>
      <c r="E809" s="17">
        <v>2.0261</v>
      </c>
    </row>
    <row r="810" spans="1:5" x14ac:dyDescent="0.35">
      <c r="A810" s="14">
        <v>2141.7260999999999</v>
      </c>
      <c r="B810" s="15">
        <v>90.806899999999999</v>
      </c>
      <c r="C810" s="16">
        <v>2.5388999999999999</v>
      </c>
      <c r="D810" s="17">
        <v>1.0209999999999999</v>
      </c>
      <c r="E810" s="17">
        <v>2.0105</v>
      </c>
    </row>
    <row r="811" spans="1:5" x14ac:dyDescent="0.35">
      <c r="A811" s="14">
        <v>2141.8784000000001</v>
      </c>
      <c r="B811" s="15">
        <v>88.491699999999994</v>
      </c>
      <c r="C811" s="16">
        <v>2.5560999999999998</v>
      </c>
      <c r="D811" s="17">
        <v>1.0234000000000001</v>
      </c>
      <c r="E811" s="17">
        <v>2.0007999999999999</v>
      </c>
    </row>
    <row r="812" spans="1:5" x14ac:dyDescent="0.35">
      <c r="A812" s="14">
        <v>2142.0308</v>
      </c>
      <c r="B812" s="15">
        <v>85.7423</v>
      </c>
      <c r="C812" s="16">
        <v>2.3904999999999998</v>
      </c>
      <c r="D812" s="17">
        <v>1.0234000000000001</v>
      </c>
      <c r="E812" s="17">
        <v>2.0508000000000002</v>
      </c>
    </row>
    <row r="813" spans="1:5" x14ac:dyDescent="0.35">
      <c r="A813" s="14">
        <v>2142.1831000000002</v>
      </c>
      <c r="B813" s="15">
        <v>81.122100000000003</v>
      </c>
      <c r="C813" s="16">
        <v>2.4384000000000001</v>
      </c>
      <c r="D813" s="17">
        <v>1.0669999999999999</v>
      </c>
      <c r="E813" s="17">
        <v>2.2238000000000002</v>
      </c>
    </row>
    <row r="814" spans="1:5" x14ac:dyDescent="0.35">
      <c r="A814" s="14">
        <v>2142.3357000000001</v>
      </c>
      <c r="B814" s="15">
        <v>80.214600000000004</v>
      </c>
      <c r="C814" s="16">
        <v>2.4144000000000001</v>
      </c>
      <c r="D814" s="17">
        <v>0.96489999999999998</v>
      </c>
      <c r="E814" s="17">
        <v>2.2151000000000001</v>
      </c>
    </row>
    <row r="815" spans="1:5" x14ac:dyDescent="0.35">
      <c r="A815" s="14">
        <v>2142.4879999999998</v>
      </c>
      <c r="B815" s="15">
        <v>81.956599999999995</v>
      </c>
      <c r="C815" s="16">
        <v>2.3300999999999998</v>
      </c>
      <c r="D815" s="17">
        <v>0.93969999999999998</v>
      </c>
      <c r="E815" s="17">
        <v>2.0623999999999998</v>
      </c>
    </row>
    <row r="816" spans="1:5" x14ac:dyDescent="0.35">
      <c r="A816" s="14">
        <v>2142.6404000000002</v>
      </c>
      <c r="B816" s="15">
        <v>81.722300000000004</v>
      </c>
      <c r="C816" s="16">
        <v>2.3281000000000001</v>
      </c>
      <c r="D816" s="17">
        <v>0.96099999999999997</v>
      </c>
      <c r="E816" s="17">
        <v>1.9084000000000001</v>
      </c>
    </row>
    <row r="817" spans="1:5" x14ac:dyDescent="0.35">
      <c r="A817" s="14">
        <v>2142.7927</v>
      </c>
      <c r="B817" s="15">
        <v>79.9054</v>
      </c>
      <c r="C817" s="16">
        <v>2.3561999999999999</v>
      </c>
      <c r="D817" s="17">
        <v>0.96250000000000002</v>
      </c>
      <c r="E817" s="17">
        <v>1.8452999999999999</v>
      </c>
    </row>
    <row r="818" spans="1:5" x14ac:dyDescent="0.35">
      <c r="A818" s="14">
        <v>2142.9452999999999</v>
      </c>
      <c r="B818" s="15">
        <v>76.683199999999999</v>
      </c>
      <c r="C818" s="16">
        <v>2.4039000000000001</v>
      </c>
      <c r="D818" s="17">
        <v>0.94340000000000002</v>
      </c>
      <c r="E818" s="17">
        <v>1.8216000000000001</v>
      </c>
    </row>
    <row r="819" spans="1:5" x14ac:dyDescent="0.35">
      <c r="A819" s="14">
        <v>2143.0976999999998</v>
      </c>
      <c r="B819" s="15">
        <v>83.530100000000004</v>
      </c>
      <c r="C819" s="16">
        <v>2.4704999999999999</v>
      </c>
      <c r="D819" s="17">
        <v>1.0339</v>
      </c>
      <c r="E819" s="17">
        <v>1.8607</v>
      </c>
    </row>
    <row r="820" spans="1:5" x14ac:dyDescent="0.35">
      <c r="A820" s="14">
        <v>2143.25</v>
      </c>
      <c r="B820" s="15">
        <v>85.740799999999993</v>
      </c>
      <c r="C820" s="16">
        <v>2.5150000000000001</v>
      </c>
      <c r="D820" s="17">
        <v>1.0345</v>
      </c>
      <c r="E820" s="17">
        <v>1.9232</v>
      </c>
    </row>
    <row r="821" spans="1:5" x14ac:dyDescent="0.35">
      <c r="A821" s="14">
        <v>2143.4023000000002</v>
      </c>
      <c r="B821" s="15">
        <v>91.2376</v>
      </c>
      <c r="C821" s="16">
        <v>2.488</v>
      </c>
      <c r="D821" s="17">
        <v>0.99950000000000006</v>
      </c>
      <c r="E821" s="17">
        <v>2.0465</v>
      </c>
    </row>
    <row r="822" spans="1:5" x14ac:dyDescent="0.35">
      <c r="A822" s="14">
        <v>2143.5547000000001</v>
      </c>
      <c r="B822" s="15">
        <v>90.117900000000006</v>
      </c>
      <c r="C822" s="16">
        <v>2.5350999999999999</v>
      </c>
      <c r="D822" s="17">
        <v>0.99309999999999998</v>
      </c>
      <c r="E822" s="17">
        <v>2.0754999999999999</v>
      </c>
    </row>
    <row r="823" spans="1:5" x14ac:dyDescent="0.35">
      <c r="A823" s="14">
        <v>2143.7073</v>
      </c>
      <c r="B823" s="15">
        <v>90.404499999999999</v>
      </c>
      <c r="C823" s="16">
        <v>2.5489000000000002</v>
      </c>
      <c r="D823" s="17">
        <v>0.96850000000000003</v>
      </c>
      <c r="E823" s="17">
        <v>2.0543999999999998</v>
      </c>
    </row>
    <row r="824" spans="1:5" x14ac:dyDescent="0.35">
      <c r="A824" s="14">
        <v>2143.8595999999998</v>
      </c>
      <c r="B824" s="15">
        <v>87.151600000000002</v>
      </c>
      <c r="C824" s="16">
        <v>2.4802</v>
      </c>
      <c r="D824" s="17">
        <v>0.95209999999999995</v>
      </c>
      <c r="E824" s="17">
        <v>2.0613999999999999</v>
      </c>
    </row>
    <row r="825" spans="1:5" x14ac:dyDescent="0.35">
      <c r="A825" s="14">
        <v>2144.0120000000002</v>
      </c>
      <c r="B825" s="15">
        <v>85.193100000000001</v>
      </c>
      <c r="C825" s="16">
        <v>2.4611000000000001</v>
      </c>
      <c r="D825" s="17">
        <v>0.91410000000000002</v>
      </c>
      <c r="E825" s="17">
        <v>2.1149</v>
      </c>
    </row>
    <row r="826" spans="1:5" x14ac:dyDescent="0.35">
      <c r="A826" s="14">
        <v>2144.1642999999999</v>
      </c>
      <c r="B826" s="15">
        <v>84.213899999999995</v>
      </c>
      <c r="C826" s="16">
        <v>2.4135</v>
      </c>
      <c r="D826" s="17">
        <v>0.96640000000000004</v>
      </c>
      <c r="E826" s="17">
        <v>2.1568999999999998</v>
      </c>
    </row>
    <row r="827" spans="1:5" x14ac:dyDescent="0.35">
      <c r="A827" s="14">
        <v>2144.3168999999998</v>
      </c>
      <c r="B827" s="15">
        <v>85.632599999999996</v>
      </c>
      <c r="C827" s="16">
        <v>2.3620000000000001</v>
      </c>
      <c r="D827" s="17">
        <v>0.96789999999999998</v>
      </c>
      <c r="E827" s="17">
        <v>2.2035</v>
      </c>
    </row>
    <row r="828" spans="1:5" x14ac:dyDescent="0.35">
      <c r="A828" s="14">
        <v>2144.4692</v>
      </c>
      <c r="B828" s="15">
        <v>88.090900000000005</v>
      </c>
      <c r="C828" s="16">
        <v>2.3416999999999999</v>
      </c>
      <c r="D828" s="17">
        <v>0.93440000000000001</v>
      </c>
      <c r="E828" s="17">
        <v>2.2201</v>
      </c>
    </row>
    <row r="829" spans="1:5" x14ac:dyDescent="0.35">
      <c r="A829" s="14">
        <v>2144.6215999999999</v>
      </c>
      <c r="B829" s="15">
        <v>88.715500000000006</v>
      </c>
      <c r="C829" s="16">
        <v>2.4190999999999998</v>
      </c>
      <c r="D829" s="17">
        <v>1.0452999999999999</v>
      </c>
      <c r="E829" s="17">
        <v>2.1337999999999999</v>
      </c>
    </row>
    <row r="830" spans="1:5" x14ac:dyDescent="0.35">
      <c r="A830" s="14">
        <v>2144.7739000000001</v>
      </c>
      <c r="B830" s="15">
        <v>91.052099999999996</v>
      </c>
      <c r="C830" s="16">
        <v>2.4565000000000001</v>
      </c>
      <c r="D830" s="17">
        <v>1.0985</v>
      </c>
      <c r="E830" s="17">
        <v>2.0369999999999999</v>
      </c>
    </row>
    <row r="831" spans="1:5" x14ac:dyDescent="0.35">
      <c r="A831" s="14">
        <v>2144.9265</v>
      </c>
      <c r="B831" s="15">
        <v>91.210899999999995</v>
      </c>
      <c r="C831" s="16">
        <v>2.4420999999999999</v>
      </c>
      <c r="D831" s="17">
        <v>0.99860000000000004</v>
      </c>
      <c r="E831" s="17">
        <v>2.0011000000000001</v>
      </c>
    </row>
    <row r="832" spans="1:5" x14ac:dyDescent="0.35">
      <c r="A832" s="14">
        <v>2145.0789</v>
      </c>
      <c r="B832" s="15">
        <v>92.186700000000002</v>
      </c>
      <c r="C832" s="16">
        <v>2.4518</v>
      </c>
      <c r="D832" s="17">
        <v>0.97370000000000001</v>
      </c>
      <c r="E832" s="17">
        <v>2.0505</v>
      </c>
    </row>
    <row r="833" spans="1:5" x14ac:dyDescent="0.35">
      <c r="A833" s="14">
        <v>2145.2312000000002</v>
      </c>
      <c r="B833" s="15">
        <v>86.884600000000006</v>
      </c>
      <c r="C833" s="16">
        <v>2.4319000000000002</v>
      </c>
      <c r="D833" s="17">
        <v>0.97840000000000005</v>
      </c>
      <c r="E833" s="17">
        <v>2.0457000000000001</v>
      </c>
    </row>
    <row r="834" spans="1:5" x14ac:dyDescent="0.35">
      <c r="A834" s="14">
        <v>2145.3834999999999</v>
      </c>
      <c r="B834" s="15">
        <v>85.173199999999994</v>
      </c>
      <c r="C834" s="16">
        <v>2.3972000000000002</v>
      </c>
      <c r="D834" s="17">
        <v>0.98580000000000001</v>
      </c>
      <c r="E834" s="17">
        <v>1.9744999999999999</v>
      </c>
    </row>
    <row r="835" spans="1:5" x14ac:dyDescent="0.35">
      <c r="A835" s="14">
        <v>2145.5358999999999</v>
      </c>
      <c r="B835" s="15">
        <v>83.287999999999997</v>
      </c>
      <c r="C835" s="16">
        <v>2.4306999999999999</v>
      </c>
      <c r="D835" s="17">
        <v>0.98250000000000004</v>
      </c>
      <c r="E835" s="17">
        <v>1.9226000000000001</v>
      </c>
    </row>
    <row r="836" spans="1:5" x14ac:dyDescent="0.35">
      <c r="A836" s="14">
        <v>2145.6885000000002</v>
      </c>
      <c r="B836" s="15">
        <v>86.543099999999995</v>
      </c>
      <c r="C836" s="16">
        <v>2.4744999999999999</v>
      </c>
      <c r="D836" s="17">
        <v>0.95399999999999996</v>
      </c>
      <c r="E836" s="17">
        <v>1.998</v>
      </c>
    </row>
    <row r="837" spans="1:5" x14ac:dyDescent="0.35">
      <c r="A837" s="14">
        <v>2145.8407999999999</v>
      </c>
      <c r="B837" s="15">
        <v>84.174199999999999</v>
      </c>
      <c r="C837" s="16">
        <v>2.5223</v>
      </c>
      <c r="D837" s="17">
        <v>0.98380000000000001</v>
      </c>
      <c r="E837" s="17">
        <v>2.1143999999999998</v>
      </c>
    </row>
    <row r="838" spans="1:5" x14ac:dyDescent="0.35">
      <c r="A838" s="14">
        <v>2145.9931999999999</v>
      </c>
      <c r="B838" s="15">
        <v>85.651499999999999</v>
      </c>
      <c r="C838" s="16">
        <v>2.5697999999999999</v>
      </c>
      <c r="D838" s="17">
        <v>0.98380000000000001</v>
      </c>
      <c r="E838" s="17">
        <v>2.1869999999999998</v>
      </c>
    </row>
    <row r="839" spans="1:5" x14ac:dyDescent="0.35">
      <c r="A839" s="14">
        <v>2146.1455000000001</v>
      </c>
      <c r="B839" s="15">
        <v>85.548299999999998</v>
      </c>
      <c r="C839" s="16">
        <v>2.5764</v>
      </c>
      <c r="D839" s="17">
        <v>1.0485</v>
      </c>
      <c r="E839" s="17">
        <v>2.1452</v>
      </c>
    </row>
    <row r="840" spans="1:5" x14ac:dyDescent="0.35">
      <c r="A840" s="14">
        <v>2146.2981</v>
      </c>
      <c r="B840" s="15">
        <v>86.581900000000005</v>
      </c>
      <c r="C840" s="16">
        <v>2.5727000000000002</v>
      </c>
      <c r="D840" s="17">
        <v>1.0860000000000001</v>
      </c>
      <c r="E840" s="17">
        <v>2.1833999999999998</v>
      </c>
    </row>
    <row r="841" spans="1:5" x14ac:dyDescent="0.35">
      <c r="A841" s="14">
        <v>2146.4504000000002</v>
      </c>
      <c r="B841" s="15">
        <v>83.831699999999998</v>
      </c>
      <c r="C841" s="16">
        <v>2.5785</v>
      </c>
      <c r="D841" s="17">
        <v>1.0604</v>
      </c>
      <c r="E841" s="17">
        <v>2.2303999999999999</v>
      </c>
    </row>
    <row r="842" spans="1:5" x14ac:dyDescent="0.35">
      <c r="A842" s="14">
        <v>2146.6028000000001</v>
      </c>
      <c r="B842" s="15">
        <v>83.044200000000004</v>
      </c>
      <c r="C842" s="16">
        <v>2.5192000000000001</v>
      </c>
      <c r="D842" s="17">
        <v>1.1055999999999999</v>
      </c>
      <c r="E842" s="17">
        <v>2.2717000000000001</v>
      </c>
    </row>
    <row r="843" spans="1:5" x14ac:dyDescent="0.35">
      <c r="A843" s="14">
        <v>2146.7550999999999</v>
      </c>
      <c r="B843" s="15">
        <v>82.104500000000002</v>
      </c>
      <c r="C843" s="16">
        <v>2.4929000000000001</v>
      </c>
      <c r="D843" s="17">
        <v>1.1055999999999999</v>
      </c>
      <c r="E843" s="17">
        <v>2.3003999999999998</v>
      </c>
    </row>
    <row r="844" spans="1:5" x14ac:dyDescent="0.35">
      <c r="A844" s="14">
        <v>2146.9077000000002</v>
      </c>
      <c r="B844" s="15">
        <v>83.452699999999993</v>
      </c>
      <c r="C844" s="16">
        <v>2.4842</v>
      </c>
      <c r="D844" s="17">
        <v>1.1037999999999999</v>
      </c>
      <c r="E844" s="17">
        <v>2.3136000000000001</v>
      </c>
    </row>
    <row r="845" spans="1:5" x14ac:dyDescent="0.35">
      <c r="A845" s="14">
        <v>2147.0601000000001</v>
      </c>
      <c r="B845" s="15">
        <v>81.108999999999995</v>
      </c>
      <c r="C845" s="16">
        <v>2.4819</v>
      </c>
      <c r="D845" s="17">
        <v>1.1378999999999999</v>
      </c>
      <c r="E845" s="17">
        <v>2.3119999999999998</v>
      </c>
    </row>
    <row r="846" spans="1:5" x14ac:dyDescent="0.35">
      <c r="A846" s="14">
        <v>2147.2123999999999</v>
      </c>
      <c r="B846" s="15">
        <v>82.511899999999997</v>
      </c>
      <c r="C846" s="16">
        <v>2.4931000000000001</v>
      </c>
      <c r="D846" s="17">
        <v>1.0741000000000001</v>
      </c>
      <c r="E846" s="17">
        <v>2.2656000000000001</v>
      </c>
    </row>
    <row r="847" spans="1:5" x14ac:dyDescent="0.35">
      <c r="A847" s="14">
        <v>2147.3647000000001</v>
      </c>
      <c r="B847" s="15">
        <v>82.734499999999997</v>
      </c>
      <c r="C847" s="16">
        <v>2.4645999999999999</v>
      </c>
      <c r="D847" s="17">
        <v>1.028</v>
      </c>
      <c r="E847" s="17">
        <v>2.2073</v>
      </c>
    </row>
    <row r="848" spans="1:5" x14ac:dyDescent="0.35">
      <c r="A848" s="14">
        <v>2147.5171</v>
      </c>
      <c r="B848" s="15">
        <v>88.181299999999993</v>
      </c>
      <c r="C848" s="16">
        <v>2.5293000000000001</v>
      </c>
      <c r="D848" s="17">
        <v>1.0075000000000001</v>
      </c>
      <c r="E848" s="17">
        <v>2.1545000000000001</v>
      </c>
    </row>
    <row r="849" spans="1:5" x14ac:dyDescent="0.35">
      <c r="A849" s="14">
        <v>2147.6696999999999</v>
      </c>
      <c r="B849" s="15">
        <v>90.4452</v>
      </c>
      <c r="C849" s="16">
        <v>2.5337999999999998</v>
      </c>
      <c r="D849" s="17">
        <v>1.0059</v>
      </c>
      <c r="E849" s="17">
        <v>2.1688000000000001</v>
      </c>
    </row>
    <row r="850" spans="1:5" x14ac:dyDescent="0.35">
      <c r="A850" s="14">
        <v>2147.8220000000001</v>
      </c>
      <c r="B850" s="15">
        <v>95.457700000000003</v>
      </c>
      <c r="C850" s="16">
        <v>2.5476000000000001</v>
      </c>
      <c r="D850" s="17">
        <v>1.0073000000000001</v>
      </c>
      <c r="E850" s="17">
        <v>2.2164000000000001</v>
      </c>
    </row>
    <row r="851" spans="1:5" x14ac:dyDescent="0.35">
      <c r="A851" s="14">
        <v>2147.9744000000001</v>
      </c>
      <c r="B851" s="15">
        <v>92.234999999999999</v>
      </c>
      <c r="C851" s="16">
        <v>2.5190000000000001</v>
      </c>
      <c r="D851" s="17">
        <v>1.0555000000000001</v>
      </c>
      <c r="E851" s="17">
        <v>2.2553999999999998</v>
      </c>
    </row>
    <row r="852" spans="1:5" x14ac:dyDescent="0.35">
      <c r="A852" s="14">
        <v>2148.1266999999998</v>
      </c>
      <c r="B852" s="15">
        <v>86.545400000000001</v>
      </c>
      <c r="C852" s="16">
        <v>2.4969000000000001</v>
      </c>
      <c r="D852" s="17">
        <v>1.0407</v>
      </c>
      <c r="E852" s="17">
        <v>2.2934999999999999</v>
      </c>
    </row>
    <row r="853" spans="1:5" x14ac:dyDescent="0.35">
      <c r="A853" s="14">
        <v>2148.2793000000001</v>
      </c>
      <c r="B853" s="15">
        <v>80.5779</v>
      </c>
      <c r="C853" s="16">
        <v>2.4523000000000001</v>
      </c>
      <c r="D853" s="17">
        <v>1.0266</v>
      </c>
      <c r="E853" s="17">
        <v>2.2778</v>
      </c>
    </row>
    <row r="854" spans="1:5" x14ac:dyDescent="0.35">
      <c r="A854" s="14">
        <v>2148.4315999999999</v>
      </c>
      <c r="B854" s="15">
        <v>77.129000000000005</v>
      </c>
      <c r="C854" s="16">
        <v>2.4752000000000001</v>
      </c>
      <c r="D854" s="17">
        <v>1.0266</v>
      </c>
      <c r="E854" s="17">
        <v>2.2440000000000002</v>
      </c>
    </row>
    <row r="855" spans="1:5" x14ac:dyDescent="0.35">
      <c r="A855" s="14">
        <v>2148.5839999999998</v>
      </c>
      <c r="B855" s="15">
        <v>83.050700000000006</v>
      </c>
      <c r="C855" s="16">
        <v>2.4073000000000002</v>
      </c>
      <c r="D855" s="17">
        <v>1.0209999999999999</v>
      </c>
      <c r="E855" s="17">
        <v>2.1987999999999999</v>
      </c>
    </row>
    <row r="856" spans="1:5" x14ac:dyDescent="0.35">
      <c r="A856" s="14">
        <v>2148.7363</v>
      </c>
      <c r="B856" s="15">
        <v>88.607100000000003</v>
      </c>
      <c r="C856" s="16">
        <v>2.4468000000000001</v>
      </c>
      <c r="D856" s="17">
        <v>1.0414000000000001</v>
      </c>
      <c r="E856" s="17">
        <v>2.1821000000000002</v>
      </c>
    </row>
    <row r="857" spans="1:5" x14ac:dyDescent="0.35">
      <c r="A857" s="14">
        <v>2148.8888999999999</v>
      </c>
      <c r="B857" s="15">
        <v>95.042400000000001</v>
      </c>
      <c r="C857" s="16">
        <v>2.6073</v>
      </c>
      <c r="D857" s="17">
        <v>1.0707</v>
      </c>
      <c r="E857" s="17">
        <v>2.1726000000000001</v>
      </c>
    </row>
    <row r="858" spans="1:5" x14ac:dyDescent="0.35">
      <c r="A858" s="14">
        <v>2149.0412999999999</v>
      </c>
      <c r="B858" s="15">
        <v>93.028499999999994</v>
      </c>
      <c r="C858" s="16">
        <v>2.5773000000000001</v>
      </c>
      <c r="D858" s="17">
        <v>1.0305</v>
      </c>
      <c r="E858" s="17">
        <v>2.1473</v>
      </c>
    </row>
    <row r="859" spans="1:5" x14ac:dyDescent="0.35">
      <c r="A859" s="14">
        <v>2149.1936000000001</v>
      </c>
      <c r="B859" s="15">
        <v>91.644000000000005</v>
      </c>
      <c r="C859" s="16">
        <v>2.5962000000000001</v>
      </c>
      <c r="D859" s="17">
        <v>1.0305</v>
      </c>
      <c r="E859" s="17">
        <v>2.1221000000000001</v>
      </c>
    </row>
    <row r="860" spans="1:5" x14ac:dyDescent="0.35">
      <c r="A860" s="14">
        <v>2149.3458999999998</v>
      </c>
      <c r="B860" s="15">
        <v>85.873500000000007</v>
      </c>
      <c r="C860" s="16">
        <v>2.6154000000000002</v>
      </c>
      <c r="D860" s="17">
        <v>1.0785</v>
      </c>
      <c r="E860" s="17">
        <v>2.1732</v>
      </c>
    </row>
    <row r="861" spans="1:5" x14ac:dyDescent="0.35">
      <c r="A861" s="14">
        <v>2149.4983000000002</v>
      </c>
      <c r="B861" s="15">
        <v>80.124899999999997</v>
      </c>
      <c r="C861" s="16">
        <v>2.5621999999999998</v>
      </c>
      <c r="D861" s="17">
        <v>0.96609999999999996</v>
      </c>
      <c r="E861" s="17">
        <v>2.2244999999999999</v>
      </c>
    </row>
    <row r="862" spans="1:5" x14ac:dyDescent="0.35">
      <c r="A862" s="14">
        <v>2149.6509000000001</v>
      </c>
      <c r="B862" s="15">
        <v>73.650000000000006</v>
      </c>
      <c r="C862" s="16">
        <v>2.4121999999999999</v>
      </c>
      <c r="D862" s="17">
        <v>0.94299999999999995</v>
      </c>
      <c r="E862" s="17">
        <v>2.1724000000000001</v>
      </c>
    </row>
    <row r="863" spans="1:5" x14ac:dyDescent="0.35">
      <c r="A863" s="14">
        <v>2149.8031999999998</v>
      </c>
      <c r="B863" s="15">
        <v>75.265799999999999</v>
      </c>
      <c r="C863" s="16">
        <v>2.3412000000000002</v>
      </c>
      <c r="D863" s="17">
        <v>0.94420000000000004</v>
      </c>
      <c r="E863" s="17">
        <v>2.0741999999999998</v>
      </c>
    </row>
    <row r="864" spans="1:5" x14ac:dyDescent="0.35">
      <c r="A864" s="14">
        <v>2149.9555999999998</v>
      </c>
      <c r="B864" s="15">
        <v>81.7958</v>
      </c>
      <c r="C864" s="16">
        <v>2.363</v>
      </c>
      <c r="D864" s="17">
        <v>0.94279999999999997</v>
      </c>
      <c r="E864" s="17">
        <v>2.0682</v>
      </c>
    </row>
    <row r="865" spans="1:5" x14ac:dyDescent="0.35">
      <c r="A865" s="14">
        <v>2150.1079</v>
      </c>
      <c r="B865" s="15">
        <v>86.304199999999994</v>
      </c>
      <c r="C865" s="16">
        <v>2.3754</v>
      </c>
      <c r="D865" s="17">
        <v>0.93179999999999996</v>
      </c>
      <c r="E865" s="17">
        <v>2.1594000000000002</v>
      </c>
    </row>
    <row r="866" spans="1:5" x14ac:dyDescent="0.35">
      <c r="A866" s="14">
        <v>2150.2604999999999</v>
      </c>
      <c r="B866" s="15">
        <v>86.509200000000007</v>
      </c>
      <c r="C866" s="16">
        <v>2.3881999999999999</v>
      </c>
      <c r="D866" s="17">
        <v>0.94879999999999998</v>
      </c>
      <c r="E866" s="17">
        <v>2.0666000000000002</v>
      </c>
    </row>
    <row r="867" spans="1:5" x14ac:dyDescent="0.35">
      <c r="A867" s="14">
        <v>2150.4128000000001</v>
      </c>
      <c r="B867" s="15">
        <v>88.454899999999995</v>
      </c>
      <c r="C867" s="16">
        <v>2.5251000000000001</v>
      </c>
      <c r="D867" s="17">
        <v>1.0150999999999999</v>
      </c>
      <c r="E867" s="17">
        <v>1.9525999999999999</v>
      </c>
    </row>
    <row r="868" spans="1:5" x14ac:dyDescent="0.35">
      <c r="A868" s="14">
        <v>2150.5652</v>
      </c>
      <c r="B868" s="15">
        <v>89.941000000000003</v>
      </c>
      <c r="C868" s="16">
        <v>2.6227</v>
      </c>
      <c r="D868" s="17">
        <v>1.0121</v>
      </c>
      <c r="E868" s="17">
        <v>1.9065000000000001</v>
      </c>
    </row>
    <row r="869" spans="1:5" x14ac:dyDescent="0.35">
      <c r="A869" s="14">
        <v>2150.7175000000002</v>
      </c>
      <c r="B869" s="15">
        <v>89.901899999999998</v>
      </c>
      <c r="C869" s="16">
        <v>2.62</v>
      </c>
      <c r="D869" s="17">
        <v>1.0107999999999999</v>
      </c>
      <c r="E869" s="17">
        <v>1.9733000000000001</v>
      </c>
    </row>
    <row r="870" spans="1:5" x14ac:dyDescent="0.35">
      <c r="A870" s="14">
        <v>2150.8701000000001</v>
      </c>
      <c r="B870" s="15">
        <v>84.537899999999993</v>
      </c>
      <c r="C870" s="16">
        <v>2.5743999999999998</v>
      </c>
      <c r="D870" s="17">
        <v>0.9587</v>
      </c>
      <c r="E870" s="17">
        <v>2.1070000000000002</v>
      </c>
    </row>
    <row r="871" spans="1:5" x14ac:dyDescent="0.35">
      <c r="A871" s="14">
        <v>2151.0225</v>
      </c>
      <c r="B871" s="15">
        <v>82.703299999999999</v>
      </c>
      <c r="C871" s="16">
        <v>2.4361999999999999</v>
      </c>
      <c r="D871" s="17">
        <v>0.91100000000000003</v>
      </c>
      <c r="E871" s="17">
        <v>2.1894</v>
      </c>
    </row>
    <row r="872" spans="1:5" x14ac:dyDescent="0.35">
      <c r="A872" s="14">
        <v>2151.1747999999998</v>
      </c>
      <c r="B872" s="15">
        <v>84.983900000000006</v>
      </c>
      <c r="C872" s="16">
        <v>2.4113000000000002</v>
      </c>
      <c r="D872" s="17">
        <v>0.90410000000000001</v>
      </c>
      <c r="E872" s="17">
        <v>2.2722000000000002</v>
      </c>
    </row>
    <row r="873" spans="1:5" x14ac:dyDescent="0.35">
      <c r="A873" s="14">
        <v>2151.3271</v>
      </c>
      <c r="B873" s="15">
        <v>88.458600000000004</v>
      </c>
      <c r="C873" s="16">
        <v>2.4586999999999999</v>
      </c>
      <c r="D873" s="17">
        <v>0.89959999999999996</v>
      </c>
      <c r="E873" s="17">
        <v>2.2404000000000002</v>
      </c>
    </row>
    <row r="874" spans="1:5" x14ac:dyDescent="0.35">
      <c r="A874" s="14">
        <v>2151.4794999999999</v>
      </c>
      <c r="B874" s="15">
        <v>88.2012</v>
      </c>
      <c r="C874" s="16">
        <v>2.5028999999999999</v>
      </c>
      <c r="D874" s="17">
        <v>0.94469999999999998</v>
      </c>
      <c r="E874" s="17">
        <v>2.0251000000000001</v>
      </c>
    </row>
    <row r="875" spans="1:5" x14ac:dyDescent="0.35">
      <c r="A875" s="14">
        <v>2151.6320999999998</v>
      </c>
      <c r="B875" s="15">
        <v>88.646500000000003</v>
      </c>
      <c r="C875" s="16">
        <v>2.4744999999999999</v>
      </c>
      <c r="D875" s="17">
        <v>0.94610000000000005</v>
      </c>
      <c r="E875" s="17">
        <v>1.7985</v>
      </c>
    </row>
    <row r="876" spans="1:5" x14ac:dyDescent="0.35">
      <c r="A876" s="14">
        <v>2151.7844</v>
      </c>
      <c r="B876" s="15">
        <v>90.558700000000002</v>
      </c>
      <c r="C876" s="16">
        <v>2.5827</v>
      </c>
      <c r="D876" s="17">
        <v>1.0408999999999999</v>
      </c>
      <c r="E876" s="17">
        <v>1.7478</v>
      </c>
    </row>
    <row r="877" spans="1:5" x14ac:dyDescent="0.35">
      <c r="A877" s="14">
        <v>2151.9367999999999</v>
      </c>
      <c r="B877" s="15">
        <v>91.128600000000006</v>
      </c>
      <c r="C877" s="16">
        <v>2.6107</v>
      </c>
      <c r="D877" s="17">
        <v>1.0487</v>
      </c>
      <c r="E877" s="17">
        <v>1.8625</v>
      </c>
    </row>
    <row r="878" spans="1:5" x14ac:dyDescent="0.35">
      <c r="A878" s="14">
        <v>2152.0891000000001</v>
      </c>
      <c r="B878" s="15">
        <v>87.318100000000001</v>
      </c>
      <c r="C878" s="16">
        <v>2.6070000000000002</v>
      </c>
      <c r="D878" s="17">
        <v>1.0757000000000001</v>
      </c>
      <c r="E878" s="17">
        <v>2.1051000000000002</v>
      </c>
    </row>
    <row r="879" spans="1:5" x14ac:dyDescent="0.35">
      <c r="A879" s="14">
        <v>2152.2417</v>
      </c>
      <c r="B879" s="15">
        <v>84.747600000000006</v>
      </c>
      <c r="C879" s="16">
        <v>2.5821000000000001</v>
      </c>
      <c r="D879" s="17">
        <v>1.0908</v>
      </c>
      <c r="E879" s="17">
        <v>2.2433999999999998</v>
      </c>
    </row>
    <row r="880" spans="1:5" x14ac:dyDescent="0.35">
      <c r="A880" s="14">
        <v>2152.3939999999998</v>
      </c>
      <c r="B880" s="15">
        <v>81.900400000000005</v>
      </c>
      <c r="C880" s="16">
        <v>2.5291999999999999</v>
      </c>
      <c r="D880" s="17">
        <v>1.0874999999999999</v>
      </c>
      <c r="E880" s="17">
        <v>2.2557</v>
      </c>
    </row>
    <row r="881" spans="1:5" x14ac:dyDescent="0.35">
      <c r="A881" s="14">
        <v>2152.5464000000002</v>
      </c>
      <c r="B881" s="15">
        <v>82.5017</v>
      </c>
      <c r="C881" s="16">
        <v>2.4967000000000001</v>
      </c>
      <c r="D881" s="17">
        <v>1.0803</v>
      </c>
      <c r="E881" s="17">
        <v>2.2944</v>
      </c>
    </row>
    <row r="882" spans="1:5" x14ac:dyDescent="0.35">
      <c r="A882" s="14">
        <v>2152.6986999999999</v>
      </c>
      <c r="B882" s="15">
        <v>80.480500000000006</v>
      </c>
      <c r="C882" s="16">
        <v>2.5158</v>
      </c>
      <c r="D882" s="17">
        <v>1.0994999999999999</v>
      </c>
      <c r="E882" s="17">
        <v>2.3069000000000002</v>
      </c>
    </row>
    <row r="883" spans="1:5" x14ac:dyDescent="0.35">
      <c r="A883" s="14">
        <v>2152.8512999999998</v>
      </c>
      <c r="B883" s="15">
        <v>81.295000000000002</v>
      </c>
      <c r="C883" s="16">
        <v>2.4781</v>
      </c>
      <c r="D883" s="17">
        <v>0.99760000000000004</v>
      </c>
      <c r="E883" s="17">
        <v>2.2513000000000001</v>
      </c>
    </row>
    <row r="884" spans="1:5" x14ac:dyDescent="0.35">
      <c r="A884" s="14">
        <v>2153.0037000000002</v>
      </c>
      <c r="B884" s="15">
        <v>83.169799999999995</v>
      </c>
      <c r="C884" s="16">
        <v>2.4397000000000002</v>
      </c>
      <c r="D884" s="17">
        <v>0.98329999999999995</v>
      </c>
      <c r="E884" s="17">
        <v>2.1916000000000002</v>
      </c>
    </row>
    <row r="885" spans="1:5" x14ac:dyDescent="0.35">
      <c r="A885" s="14">
        <v>2153.1559999999999</v>
      </c>
      <c r="B885" s="15">
        <v>86.528899999999993</v>
      </c>
      <c r="C885" s="16">
        <v>2.3752</v>
      </c>
      <c r="D885" s="17">
        <v>0.9849</v>
      </c>
      <c r="E885" s="17">
        <v>2.17</v>
      </c>
    </row>
    <row r="886" spans="1:5" x14ac:dyDescent="0.35">
      <c r="A886" s="14">
        <v>2153.3083000000001</v>
      </c>
      <c r="B886" s="15">
        <v>83.276399999999995</v>
      </c>
      <c r="C886" s="16">
        <v>2.3687999999999998</v>
      </c>
      <c r="D886" s="17">
        <v>0.94879999999999998</v>
      </c>
      <c r="E886" s="17">
        <v>2.1985000000000001</v>
      </c>
    </row>
    <row r="887" spans="1:5" x14ac:dyDescent="0.35">
      <c r="A887" s="14">
        <v>2153.4607000000001</v>
      </c>
      <c r="B887" s="15">
        <v>83.3065</v>
      </c>
      <c r="C887" s="16">
        <v>2.3637999999999999</v>
      </c>
      <c r="D887" s="17">
        <v>0.98509999999999998</v>
      </c>
      <c r="E887" s="17">
        <v>2.1707000000000001</v>
      </c>
    </row>
    <row r="888" spans="1:5" x14ac:dyDescent="0.35">
      <c r="A888" s="14">
        <v>2153.6133</v>
      </c>
      <c r="B888" s="15">
        <v>78.496799999999993</v>
      </c>
      <c r="C888" s="16">
        <v>2.4428999999999998</v>
      </c>
      <c r="D888" s="17">
        <v>0.95369999999999999</v>
      </c>
      <c r="E888" s="17">
        <v>2.0849000000000002</v>
      </c>
    </row>
    <row r="889" spans="1:5" x14ac:dyDescent="0.35">
      <c r="A889" s="14">
        <v>2153.7656000000002</v>
      </c>
      <c r="B889" s="15">
        <v>82.646000000000001</v>
      </c>
      <c r="C889" s="16">
        <v>2.5106999999999999</v>
      </c>
      <c r="D889" s="17">
        <v>1.0706</v>
      </c>
      <c r="E889" s="17">
        <v>1.988</v>
      </c>
    </row>
    <row r="890" spans="1:5" x14ac:dyDescent="0.35">
      <c r="A890" s="14">
        <v>2153.9180000000001</v>
      </c>
      <c r="B890" s="15">
        <v>81.909400000000005</v>
      </c>
      <c r="C890" s="16">
        <v>2.6413000000000002</v>
      </c>
      <c r="D890" s="17">
        <v>1.0757000000000001</v>
      </c>
      <c r="E890" s="17">
        <v>1.9125000000000001</v>
      </c>
    </row>
    <row r="891" spans="1:5" x14ac:dyDescent="0.35">
      <c r="A891" s="14">
        <v>2154.0702999999999</v>
      </c>
      <c r="B891" s="15">
        <v>84.723600000000005</v>
      </c>
      <c r="C891" s="16">
        <v>2.669</v>
      </c>
      <c r="D891" s="17">
        <v>1.1367</v>
      </c>
      <c r="E891" s="17">
        <v>1.8845000000000001</v>
      </c>
    </row>
    <row r="892" spans="1:5" x14ac:dyDescent="0.35">
      <c r="A892" s="14">
        <v>2154.2229000000002</v>
      </c>
      <c r="B892" s="15">
        <v>79.035799999999995</v>
      </c>
      <c r="C892" s="16">
        <v>2.7732000000000001</v>
      </c>
      <c r="D892" s="17">
        <v>1.1269</v>
      </c>
      <c r="E892" s="17">
        <v>1.9379</v>
      </c>
    </row>
    <row r="893" spans="1:5" x14ac:dyDescent="0.35">
      <c r="A893" s="14">
        <v>2154.3751999999999</v>
      </c>
      <c r="B893" s="15">
        <v>76.655199999999994</v>
      </c>
      <c r="C893" s="16">
        <v>2.7547999999999999</v>
      </c>
      <c r="D893" s="17">
        <v>1.2099</v>
      </c>
      <c r="E893" s="17">
        <v>2.0815000000000001</v>
      </c>
    </row>
    <row r="894" spans="1:5" x14ac:dyDescent="0.35">
      <c r="A894" s="14">
        <v>2154.5275999999999</v>
      </c>
      <c r="B894" s="15">
        <v>73.779200000000003</v>
      </c>
      <c r="C894" s="16">
        <v>2.6734</v>
      </c>
      <c r="D894" s="17">
        <v>1.2383</v>
      </c>
      <c r="E894" s="17">
        <v>2.1953999999999998</v>
      </c>
    </row>
    <row r="895" spans="1:5" x14ac:dyDescent="0.35">
      <c r="A895" s="14">
        <v>2154.6799000000001</v>
      </c>
      <c r="B895" s="15">
        <v>79.3874</v>
      </c>
      <c r="C895" s="16">
        <v>2.7101000000000002</v>
      </c>
      <c r="D895" s="17">
        <v>1.1975</v>
      </c>
      <c r="E895" s="17">
        <v>2.2191999999999998</v>
      </c>
    </row>
    <row r="896" spans="1:5" x14ac:dyDescent="0.35">
      <c r="A896" s="14">
        <v>2154.8325</v>
      </c>
      <c r="B896" s="15">
        <v>79.998400000000004</v>
      </c>
      <c r="C896" s="16">
        <v>2.7385999999999999</v>
      </c>
      <c r="D896" s="17">
        <v>1.1975</v>
      </c>
      <c r="E896" s="17">
        <v>2.1974</v>
      </c>
    </row>
    <row r="897" spans="1:5" x14ac:dyDescent="0.35">
      <c r="A897" s="14">
        <v>2154.9848999999999</v>
      </c>
      <c r="B897" s="15">
        <v>78.259200000000007</v>
      </c>
      <c r="C897" s="16">
        <v>2.7787000000000002</v>
      </c>
      <c r="D897" s="17">
        <v>1.1738999999999999</v>
      </c>
      <c r="E897" s="17">
        <v>2.1644000000000001</v>
      </c>
    </row>
    <row r="898" spans="1:5" x14ac:dyDescent="0.35">
      <c r="A898" s="14">
        <v>2155.1372000000001</v>
      </c>
      <c r="B898" s="15">
        <v>72.521600000000007</v>
      </c>
      <c r="C898" s="16">
        <v>2.8010000000000002</v>
      </c>
      <c r="D898" s="17">
        <v>1.1769000000000001</v>
      </c>
      <c r="E898" s="17">
        <v>2.1568000000000001</v>
      </c>
    </row>
    <row r="899" spans="1:5" x14ac:dyDescent="0.35">
      <c r="A899" s="14">
        <v>2155.2896000000001</v>
      </c>
      <c r="B899" s="15">
        <v>67.995999999999995</v>
      </c>
      <c r="C899" s="16">
        <v>2.7223999999999999</v>
      </c>
      <c r="D899" s="17">
        <v>1.1719999999999999</v>
      </c>
      <c r="E899" s="17">
        <v>2.1612</v>
      </c>
    </row>
    <row r="900" spans="1:5" x14ac:dyDescent="0.35">
      <c r="A900" s="14">
        <v>2155.4418999999998</v>
      </c>
      <c r="B900" s="15">
        <v>67.319100000000006</v>
      </c>
      <c r="C900" s="16">
        <v>2.7496</v>
      </c>
      <c r="D900" s="17">
        <v>1.0598000000000001</v>
      </c>
      <c r="E900" s="17">
        <v>2.1615000000000002</v>
      </c>
    </row>
    <row r="901" spans="1:5" x14ac:dyDescent="0.35">
      <c r="A901" s="14">
        <v>2155.5945000000002</v>
      </c>
      <c r="B901" s="15">
        <v>70.847200000000001</v>
      </c>
      <c r="C901" s="16">
        <v>2.7608000000000001</v>
      </c>
      <c r="D901" s="17">
        <v>1.0598000000000001</v>
      </c>
      <c r="E901" s="17">
        <v>2.1829999999999998</v>
      </c>
    </row>
    <row r="902" spans="1:5" x14ac:dyDescent="0.35">
      <c r="A902" s="14">
        <v>2155.7467999999999</v>
      </c>
      <c r="B902" s="15">
        <v>71.222099999999998</v>
      </c>
      <c r="C902" s="16">
        <v>2.7624</v>
      </c>
      <c r="D902" s="17">
        <v>1.2333000000000001</v>
      </c>
      <c r="E902" s="17">
        <v>2.202</v>
      </c>
    </row>
    <row r="903" spans="1:5" x14ac:dyDescent="0.35">
      <c r="A903" s="14">
        <v>2155.8991999999998</v>
      </c>
      <c r="B903" s="15">
        <v>70.689300000000003</v>
      </c>
      <c r="C903" s="16">
        <v>2.6932</v>
      </c>
      <c r="D903" s="17">
        <v>1.3553999999999999</v>
      </c>
      <c r="E903" s="17">
        <v>2.2078000000000002</v>
      </c>
    </row>
    <row r="904" spans="1:5" x14ac:dyDescent="0.35">
      <c r="A904" s="14">
        <v>2156.0515</v>
      </c>
      <c r="B904" s="15">
        <v>64.783600000000007</v>
      </c>
      <c r="C904" s="16">
        <v>2.7328000000000001</v>
      </c>
      <c r="D904" s="17">
        <v>1.3633</v>
      </c>
      <c r="E904" s="17">
        <v>2.1985000000000001</v>
      </c>
    </row>
    <row r="905" spans="1:5" x14ac:dyDescent="0.35">
      <c r="A905" s="14">
        <v>2156.2040999999999</v>
      </c>
      <c r="B905" s="15">
        <v>61.69</v>
      </c>
      <c r="C905" s="16">
        <v>2.7361</v>
      </c>
      <c r="D905" s="17">
        <v>1.3629</v>
      </c>
      <c r="E905" s="17">
        <v>2.1764000000000001</v>
      </c>
    </row>
    <row r="906" spans="1:5" x14ac:dyDescent="0.35">
      <c r="A906" s="14">
        <v>2156.3564000000001</v>
      </c>
      <c r="B906" s="15">
        <v>58.894599999999997</v>
      </c>
      <c r="C906" s="16">
        <v>2.7065000000000001</v>
      </c>
      <c r="D906" s="17">
        <v>1.2565999999999999</v>
      </c>
      <c r="E906" s="17">
        <v>2.161</v>
      </c>
    </row>
    <row r="907" spans="1:5" x14ac:dyDescent="0.35">
      <c r="A907" s="14">
        <v>2156.5088000000001</v>
      </c>
      <c r="B907" s="15">
        <v>56.608400000000003</v>
      </c>
      <c r="C907" s="16">
        <v>2.6951000000000001</v>
      </c>
      <c r="D907" s="17">
        <v>1.2565999999999999</v>
      </c>
      <c r="E907" s="17">
        <v>2.1608999999999998</v>
      </c>
    </row>
    <row r="908" spans="1:5" x14ac:dyDescent="0.35">
      <c r="A908" s="14">
        <v>2156.6610999999998</v>
      </c>
      <c r="B908" s="15">
        <v>56.156300000000002</v>
      </c>
      <c r="C908" s="16">
        <v>2.6608000000000001</v>
      </c>
      <c r="D908" s="17">
        <v>1.3272999999999999</v>
      </c>
      <c r="E908" s="17">
        <v>2.1576</v>
      </c>
    </row>
    <row r="909" spans="1:5" x14ac:dyDescent="0.35">
      <c r="A909" s="14">
        <v>2156.8137000000002</v>
      </c>
      <c r="B909" s="15">
        <v>54.499499999999998</v>
      </c>
      <c r="C909" s="16">
        <v>2.6806999999999999</v>
      </c>
      <c r="D909" s="17">
        <v>1.3093999999999999</v>
      </c>
      <c r="E909" s="17">
        <v>2.1551999999999998</v>
      </c>
    </row>
    <row r="910" spans="1:5" x14ac:dyDescent="0.35">
      <c r="A910" s="14">
        <v>2156.9661000000001</v>
      </c>
      <c r="B910" s="15">
        <v>55.043199999999999</v>
      </c>
      <c r="C910" s="16">
        <v>2.6278999999999999</v>
      </c>
      <c r="D910" s="17">
        <v>1.4012</v>
      </c>
      <c r="E910" s="17">
        <v>2.1482999999999999</v>
      </c>
    </row>
    <row r="911" spans="1:5" x14ac:dyDescent="0.35">
      <c r="A911" s="14">
        <v>2157.1183999999998</v>
      </c>
      <c r="B911" s="15">
        <v>55.7592</v>
      </c>
      <c r="C911" s="16">
        <v>2.6297999999999999</v>
      </c>
      <c r="D911" s="17">
        <v>1.4</v>
      </c>
      <c r="E911" s="17">
        <v>2.1417000000000002</v>
      </c>
    </row>
    <row r="912" spans="1:5" x14ac:dyDescent="0.35">
      <c r="A912" s="14">
        <v>2157.2707999999998</v>
      </c>
      <c r="B912" s="15">
        <v>57.688499999999998</v>
      </c>
      <c r="C912" s="16">
        <v>2.6091000000000002</v>
      </c>
      <c r="D912" s="17">
        <v>1.4</v>
      </c>
      <c r="E912" s="17">
        <v>2.1335999999999999</v>
      </c>
    </row>
    <row r="913" spans="1:5" x14ac:dyDescent="0.35">
      <c r="A913" s="14">
        <v>2157.4231</v>
      </c>
      <c r="B913" s="15">
        <v>56.7729</v>
      </c>
      <c r="C913" s="16">
        <v>2.6233</v>
      </c>
      <c r="D913" s="17">
        <v>1.2706999999999999</v>
      </c>
      <c r="E913" s="17">
        <v>2.1255000000000002</v>
      </c>
    </row>
    <row r="914" spans="1:5" x14ac:dyDescent="0.35">
      <c r="A914" s="14">
        <v>2157.5756999999999</v>
      </c>
      <c r="B914" s="15">
        <v>55.7864</v>
      </c>
      <c r="C914" s="16">
        <v>2.5908000000000002</v>
      </c>
      <c r="D914" s="17">
        <v>1.1969000000000001</v>
      </c>
      <c r="E914" s="17">
        <v>2.1234999999999999</v>
      </c>
    </row>
    <row r="915" spans="1:5" x14ac:dyDescent="0.35">
      <c r="A915" s="14">
        <v>2157.7280000000001</v>
      </c>
      <c r="B915" s="15">
        <v>57.472200000000001</v>
      </c>
      <c r="C915" s="16">
        <v>2.5550000000000002</v>
      </c>
      <c r="D915" s="17">
        <v>1.1997</v>
      </c>
      <c r="E915" s="17">
        <v>2.1132</v>
      </c>
    </row>
    <row r="916" spans="1:5" x14ac:dyDescent="0.35">
      <c r="A916" s="14">
        <v>2157.8804</v>
      </c>
      <c r="B916" s="15">
        <v>59.102600000000002</v>
      </c>
      <c r="C916" s="16">
        <v>2.5316000000000001</v>
      </c>
      <c r="D916" s="17">
        <v>1.2293000000000001</v>
      </c>
      <c r="E916" s="17">
        <v>2.1073</v>
      </c>
    </row>
    <row r="917" spans="1:5" x14ac:dyDescent="0.35">
      <c r="A917" s="14">
        <v>2158.0327000000002</v>
      </c>
      <c r="B917" s="15">
        <v>59.557600000000001</v>
      </c>
      <c r="C917" s="16">
        <v>2.4510000000000001</v>
      </c>
      <c r="D917" s="17">
        <v>1.2293000000000001</v>
      </c>
      <c r="E917" s="17">
        <v>2.1158999999999999</v>
      </c>
    </row>
    <row r="918" spans="1:5" x14ac:dyDescent="0.35">
      <c r="A918" s="14">
        <v>2158.1853000000001</v>
      </c>
      <c r="B918" s="15">
        <v>58.179699999999997</v>
      </c>
      <c r="C918" s="16">
        <v>2.2096</v>
      </c>
      <c r="D918" s="17">
        <v>1.044</v>
      </c>
      <c r="E918" s="17">
        <v>2.1162000000000001</v>
      </c>
    </row>
    <row r="919" spans="1:5" x14ac:dyDescent="0.35">
      <c r="A919" s="14">
        <v>2158.3375999999998</v>
      </c>
      <c r="B919" s="15">
        <v>57.245800000000003</v>
      </c>
      <c r="C919" s="16">
        <v>2.2000999999999999</v>
      </c>
      <c r="D919" s="17">
        <v>1.0196000000000001</v>
      </c>
      <c r="E919" s="17">
        <v>2.1143000000000001</v>
      </c>
    </row>
    <row r="920" spans="1:5" x14ac:dyDescent="0.35">
      <c r="A920" s="14">
        <v>2158.4899999999998</v>
      </c>
      <c r="B920" s="15">
        <v>56.434399999999997</v>
      </c>
      <c r="C920" s="16">
        <v>2.2383999999999999</v>
      </c>
      <c r="D920" s="17">
        <v>0.97040000000000004</v>
      </c>
      <c r="E920" s="17">
        <v>2.1038000000000001</v>
      </c>
    </row>
    <row r="921" spans="1:5" x14ac:dyDescent="0.35">
      <c r="A921" s="14">
        <v>2158.6423</v>
      </c>
      <c r="B921" s="15">
        <v>56.991700000000002</v>
      </c>
      <c r="C921" s="16">
        <v>2.3235999999999999</v>
      </c>
      <c r="D921" s="17">
        <v>0.92820000000000003</v>
      </c>
      <c r="E921" s="17">
        <v>2.1040999999999999</v>
      </c>
    </row>
    <row r="922" spans="1:5" x14ac:dyDescent="0.35">
      <c r="A922" s="14">
        <v>2158.7948999999999</v>
      </c>
      <c r="B922" s="15">
        <v>61.903500000000001</v>
      </c>
      <c r="C922" s="16">
        <v>2.4217</v>
      </c>
      <c r="D922" s="17">
        <v>1.0767</v>
      </c>
      <c r="E922" s="17">
        <v>2.0975000000000001</v>
      </c>
    </row>
    <row r="923" spans="1:5" x14ac:dyDescent="0.35">
      <c r="A923" s="14">
        <v>2158.9472999999998</v>
      </c>
      <c r="B923" s="15">
        <v>65.248199999999997</v>
      </c>
      <c r="C923" s="16">
        <v>2.5118999999999998</v>
      </c>
      <c r="D923" s="17">
        <v>1.0750999999999999</v>
      </c>
      <c r="E923" s="17">
        <v>2.0832999999999999</v>
      </c>
    </row>
    <row r="924" spans="1:5" x14ac:dyDescent="0.35">
      <c r="A924" s="14">
        <v>2159.0996</v>
      </c>
      <c r="B924" s="15">
        <v>65.3476</v>
      </c>
      <c r="C924" s="16">
        <v>2.5804999999999998</v>
      </c>
      <c r="D924" s="17">
        <v>1.1012999999999999</v>
      </c>
      <c r="E924" s="17">
        <v>2.0743</v>
      </c>
    </row>
    <row r="925" spans="1:5" x14ac:dyDescent="0.35">
      <c r="A925" s="14">
        <v>2159.252</v>
      </c>
      <c r="B925" s="15">
        <v>61.5062</v>
      </c>
      <c r="C925" s="16">
        <v>2.5686</v>
      </c>
      <c r="D925" s="17">
        <v>1.1439999999999999</v>
      </c>
      <c r="E925" s="17">
        <v>2.0712000000000002</v>
      </c>
    </row>
    <row r="926" spans="1:5" x14ac:dyDescent="0.35">
      <c r="A926" s="14">
        <v>2159.4043000000001</v>
      </c>
      <c r="B926" s="15">
        <v>58.877800000000001</v>
      </c>
      <c r="C926" s="16">
        <v>2.5817000000000001</v>
      </c>
      <c r="D926" s="17">
        <v>1.1949000000000001</v>
      </c>
      <c r="E926" s="17">
        <v>2.0693000000000001</v>
      </c>
    </row>
    <row r="927" spans="1:5" x14ac:dyDescent="0.35">
      <c r="A927" s="14">
        <v>2159.5569</v>
      </c>
      <c r="B927" s="15">
        <v>58.043999999999997</v>
      </c>
      <c r="C927" s="16">
        <v>2.5928</v>
      </c>
      <c r="D927" s="17">
        <v>1.2001999999999999</v>
      </c>
      <c r="E927" s="17">
        <v>2.0825</v>
      </c>
    </row>
    <row r="928" spans="1:5" x14ac:dyDescent="0.35">
      <c r="A928" s="14">
        <v>2159.7091999999998</v>
      </c>
      <c r="B928" s="15">
        <v>57.634</v>
      </c>
      <c r="C928" s="16">
        <v>2.6065</v>
      </c>
      <c r="D928" s="17">
        <v>1.2199</v>
      </c>
      <c r="E928" s="17">
        <v>2.1124000000000001</v>
      </c>
    </row>
    <row r="929" spans="1:5" x14ac:dyDescent="0.35">
      <c r="A929" s="14">
        <v>2159.8616000000002</v>
      </c>
      <c r="B929" s="15">
        <v>58.170699999999997</v>
      </c>
      <c r="C929" s="16">
        <v>2.6166999999999998</v>
      </c>
      <c r="D929" s="17">
        <v>1.2199</v>
      </c>
      <c r="E929" s="17">
        <v>2.1577000000000002</v>
      </c>
    </row>
    <row r="930" spans="1:5" x14ac:dyDescent="0.35">
      <c r="A930" s="14">
        <v>2160.0138999999999</v>
      </c>
      <c r="B930" s="15">
        <v>59.811399999999999</v>
      </c>
      <c r="C930" s="16">
        <v>2.6318000000000001</v>
      </c>
      <c r="D930" s="17">
        <v>1.2161</v>
      </c>
      <c r="E930" s="17">
        <v>2.1859999999999999</v>
      </c>
    </row>
    <row r="931" spans="1:5" x14ac:dyDescent="0.35">
      <c r="A931" s="14">
        <v>2160.1664999999998</v>
      </c>
      <c r="B931" s="15">
        <v>60.470599999999997</v>
      </c>
      <c r="C931" s="16">
        <v>2.6215000000000002</v>
      </c>
      <c r="D931" s="17">
        <v>1.3182</v>
      </c>
      <c r="E931" s="17">
        <v>2.1749000000000001</v>
      </c>
    </row>
    <row r="932" spans="1:5" x14ac:dyDescent="0.35">
      <c r="A932" s="14">
        <v>2160.3188</v>
      </c>
      <c r="B932" s="15">
        <v>59.920200000000001</v>
      </c>
      <c r="C932" s="16">
        <v>2.6280999999999999</v>
      </c>
      <c r="D932" s="17">
        <v>1.3767</v>
      </c>
      <c r="E932" s="17">
        <v>2.1417999999999999</v>
      </c>
    </row>
    <row r="933" spans="1:5" x14ac:dyDescent="0.35">
      <c r="A933" s="14">
        <v>2160.4712</v>
      </c>
      <c r="B933" s="15">
        <v>53.957799999999999</v>
      </c>
      <c r="C933" s="16">
        <v>2.6071</v>
      </c>
      <c r="D933" s="17">
        <v>1.3459000000000001</v>
      </c>
      <c r="E933" s="17">
        <v>2.1244999999999998</v>
      </c>
    </row>
    <row r="934" spans="1:5" x14ac:dyDescent="0.35">
      <c r="A934" s="14">
        <v>2160.6235000000001</v>
      </c>
      <c r="B934" s="15">
        <v>52.5946</v>
      </c>
      <c r="C934" s="16">
        <v>2.5821000000000001</v>
      </c>
      <c r="D934" s="17">
        <v>1.3013999999999999</v>
      </c>
      <c r="E934" s="17">
        <v>2.1484000000000001</v>
      </c>
    </row>
    <row r="935" spans="1:5" x14ac:dyDescent="0.35">
      <c r="A935" s="14">
        <v>2160.7759000000001</v>
      </c>
      <c r="B935" s="15">
        <v>53.171799999999998</v>
      </c>
      <c r="C935" s="16">
        <v>2.5445000000000002</v>
      </c>
      <c r="D935" s="17">
        <v>1.3013999999999999</v>
      </c>
      <c r="E935" s="17">
        <v>2.1936</v>
      </c>
    </row>
    <row r="936" spans="1:5" x14ac:dyDescent="0.35">
      <c r="A936" s="14">
        <v>2160.9285</v>
      </c>
      <c r="B936" s="15">
        <v>55.362499999999997</v>
      </c>
      <c r="C936" s="16">
        <v>2.5125000000000002</v>
      </c>
      <c r="D936" s="17">
        <v>1.1820999999999999</v>
      </c>
      <c r="E936" s="17">
        <v>2.1981000000000002</v>
      </c>
    </row>
    <row r="937" spans="1:5" x14ac:dyDescent="0.35">
      <c r="A937" s="14">
        <v>2161.0808000000002</v>
      </c>
      <c r="B937" s="15">
        <v>56.822200000000002</v>
      </c>
      <c r="C937" s="16">
        <v>2.5327999999999999</v>
      </c>
      <c r="D937" s="17">
        <v>1.1789000000000001</v>
      </c>
      <c r="E937" s="17">
        <v>2.1575000000000002</v>
      </c>
    </row>
    <row r="938" spans="1:5" x14ac:dyDescent="0.35">
      <c r="A938" s="14">
        <v>2161.2332000000001</v>
      </c>
      <c r="B938" s="15">
        <v>55.226300000000002</v>
      </c>
      <c r="C938" s="16">
        <v>2.5687000000000002</v>
      </c>
      <c r="D938" s="17">
        <v>1.1947000000000001</v>
      </c>
      <c r="E938" s="17">
        <v>2.1103999999999998</v>
      </c>
    </row>
    <row r="939" spans="1:5" x14ac:dyDescent="0.35">
      <c r="A939" s="14">
        <v>2161.3854999999999</v>
      </c>
      <c r="B939" s="15">
        <v>56.408000000000001</v>
      </c>
      <c r="C939" s="16">
        <v>2.5682</v>
      </c>
      <c r="D939" s="17">
        <v>1.1921999999999999</v>
      </c>
      <c r="E939" s="17">
        <v>2.0832999999999999</v>
      </c>
    </row>
    <row r="940" spans="1:5" x14ac:dyDescent="0.35">
      <c r="A940" s="14">
        <v>2161.5381000000002</v>
      </c>
      <c r="B940" s="15">
        <v>54.863399999999999</v>
      </c>
      <c r="C940" s="16">
        <v>2.5289999999999999</v>
      </c>
      <c r="D940" s="17">
        <v>1.2242</v>
      </c>
      <c r="E940" s="17">
        <v>2.0686</v>
      </c>
    </row>
    <row r="941" spans="1:5" x14ac:dyDescent="0.35">
      <c r="A941" s="14">
        <v>2161.6904</v>
      </c>
      <c r="B941" s="15">
        <v>56.949599999999997</v>
      </c>
      <c r="C941" s="16">
        <v>2.5106999999999999</v>
      </c>
      <c r="D941" s="17">
        <v>1.2242</v>
      </c>
      <c r="E941" s="17">
        <v>2.0670000000000002</v>
      </c>
    </row>
    <row r="942" spans="1:5" x14ac:dyDescent="0.35">
      <c r="A942" s="14">
        <v>2161.8427999999999</v>
      </c>
      <c r="B942" s="15">
        <v>55.373100000000001</v>
      </c>
      <c r="C942" s="16">
        <v>2.5379</v>
      </c>
      <c r="D942" s="17">
        <v>1.3042</v>
      </c>
      <c r="E942" s="17">
        <v>2.0722</v>
      </c>
    </row>
    <row r="943" spans="1:5" x14ac:dyDescent="0.35">
      <c r="A943" s="14">
        <v>2161.9951000000001</v>
      </c>
      <c r="B943" s="15">
        <v>53.118099999999998</v>
      </c>
      <c r="C943" s="16">
        <v>2.5451000000000001</v>
      </c>
      <c r="D943" s="17">
        <v>1.3384</v>
      </c>
      <c r="E943" s="17">
        <v>2.0891999999999999</v>
      </c>
    </row>
    <row r="944" spans="1:5" x14ac:dyDescent="0.35">
      <c r="A944" s="14">
        <v>2162.1477</v>
      </c>
      <c r="B944" s="15">
        <v>55.170999999999999</v>
      </c>
      <c r="C944" s="16">
        <v>2.5525000000000002</v>
      </c>
      <c r="D944" s="17">
        <v>1.3140000000000001</v>
      </c>
      <c r="E944" s="17">
        <v>2.0992999999999999</v>
      </c>
    </row>
    <row r="945" spans="1:5" x14ac:dyDescent="0.35">
      <c r="A945" s="14">
        <v>2162.3000000000002</v>
      </c>
      <c r="B945" s="15">
        <v>55.110300000000002</v>
      </c>
      <c r="C945" s="16">
        <v>2.5356999999999998</v>
      </c>
      <c r="D945" s="17">
        <v>1.3147</v>
      </c>
      <c r="E945" s="17">
        <v>2.1006</v>
      </c>
    </row>
    <row r="946" spans="1:5" x14ac:dyDescent="0.35">
      <c r="A946" s="14">
        <v>2162.4524000000001</v>
      </c>
      <c r="B946" s="15">
        <v>58.94</v>
      </c>
      <c r="C946" s="16">
        <v>2.5047999999999999</v>
      </c>
      <c r="D946" s="17">
        <v>1.4177999999999999</v>
      </c>
      <c r="E946" s="17">
        <v>2.0998000000000001</v>
      </c>
    </row>
    <row r="947" spans="1:5" x14ac:dyDescent="0.35">
      <c r="A947" s="14">
        <v>2162.6046999999999</v>
      </c>
      <c r="B947" s="15">
        <v>55.430599999999998</v>
      </c>
      <c r="C947" s="16">
        <v>2.4988999999999999</v>
      </c>
      <c r="D947" s="17">
        <v>1.4177999999999999</v>
      </c>
      <c r="E947" s="17">
        <v>2.1059000000000001</v>
      </c>
    </row>
    <row r="948" spans="1:5" x14ac:dyDescent="0.35">
      <c r="A948" s="14">
        <v>2162.7570999999998</v>
      </c>
      <c r="B948" s="15">
        <v>57.127600000000001</v>
      </c>
      <c r="C948" s="16">
        <v>2.4740000000000002</v>
      </c>
      <c r="D948" s="17">
        <v>1.3775999999999999</v>
      </c>
      <c r="E948" s="17">
        <v>2.1046999999999998</v>
      </c>
    </row>
    <row r="949" spans="1:5" x14ac:dyDescent="0.35">
      <c r="A949" s="14">
        <v>2162.9097000000002</v>
      </c>
      <c r="B949" s="15">
        <v>54.854700000000001</v>
      </c>
      <c r="C949" s="16">
        <v>2.4630999999999998</v>
      </c>
      <c r="D949" s="17">
        <v>1.4177999999999999</v>
      </c>
      <c r="E949" s="17">
        <v>2.1006</v>
      </c>
    </row>
    <row r="950" spans="1:5" x14ac:dyDescent="0.35">
      <c r="A950" s="14">
        <v>2163.0619999999999</v>
      </c>
      <c r="B950" s="15">
        <v>54.061300000000003</v>
      </c>
      <c r="C950" s="16">
        <v>2.4704000000000002</v>
      </c>
      <c r="D950" s="17">
        <v>1.3455999999999999</v>
      </c>
      <c r="E950" s="17">
        <v>2.0939999999999999</v>
      </c>
    </row>
    <row r="951" spans="1:5" x14ac:dyDescent="0.35">
      <c r="A951" s="14">
        <v>2163.2143999999998</v>
      </c>
      <c r="B951" s="15">
        <v>51.886200000000002</v>
      </c>
      <c r="C951" s="16">
        <v>2.4325000000000001</v>
      </c>
      <c r="D951" s="17">
        <v>1.3171999999999999</v>
      </c>
      <c r="E951" s="17">
        <v>2.0832999999999999</v>
      </c>
    </row>
    <row r="952" spans="1:5" x14ac:dyDescent="0.35">
      <c r="A952" s="14">
        <v>2163.3667</v>
      </c>
      <c r="B952" s="15">
        <v>52.252800000000001</v>
      </c>
      <c r="C952" s="16">
        <v>2.4441999999999999</v>
      </c>
      <c r="D952" s="17">
        <v>1.2298</v>
      </c>
      <c r="E952" s="17">
        <v>2.0739000000000001</v>
      </c>
    </row>
    <row r="953" spans="1:5" x14ac:dyDescent="0.35">
      <c r="A953" s="14">
        <v>2163.5192999999999</v>
      </c>
      <c r="B953" s="15">
        <v>52.964500000000001</v>
      </c>
      <c r="C953" s="16">
        <v>2.4319999999999999</v>
      </c>
      <c r="D953" s="17">
        <v>1.0153000000000001</v>
      </c>
      <c r="E953" s="17">
        <v>2.0655000000000001</v>
      </c>
    </row>
    <row r="954" spans="1:5" x14ac:dyDescent="0.35">
      <c r="A954" s="14">
        <v>2163.6716000000001</v>
      </c>
      <c r="B954" s="15">
        <v>54.918799999999997</v>
      </c>
      <c r="C954" s="16">
        <v>2.3824999999999998</v>
      </c>
      <c r="D954" s="17">
        <v>1.0153000000000001</v>
      </c>
      <c r="E954" s="17">
        <v>2.0608</v>
      </c>
    </row>
    <row r="955" spans="1:5" x14ac:dyDescent="0.35">
      <c r="A955" s="14">
        <v>2163.8240000000001</v>
      </c>
      <c r="B955" s="15">
        <v>56.948900000000002</v>
      </c>
      <c r="C955" s="16">
        <v>2.3731</v>
      </c>
      <c r="D955" s="17">
        <v>1.0153000000000001</v>
      </c>
      <c r="E955" s="17">
        <v>2.0636999999999999</v>
      </c>
    </row>
    <row r="956" spans="1:5" x14ac:dyDescent="0.35">
      <c r="A956" s="14">
        <v>2163.9762999999998</v>
      </c>
      <c r="B956" s="15">
        <v>61.309899999999999</v>
      </c>
      <c r="C956" s="16">
        <v>2.3784999999999998</v>
      </c>
      <c r="D956" s="17">
        <v>0.73529999999999995</v>
      </c>
      <c r="E956" s="17">
        <v>2.0871</v>
      </c>
    </row>
    <row r="957" spans="1:5" x14ac:dyDescent="0.35">
      <c r="A957" s="14">
        <v>2164.1289000000002</v>
      </c>
      <c r="B957" s="15">
        <v>61.257399999999997</v>
      </c>
      <c r="C957" s="16">
        <v>2.1894999999999998</v>
      </c>
      <c r="D957" s="17">
        <v>0.73529999999999995</v>
      </c>
      <c r="E957" s="17">
        <v>2.1053999999999999</v>
      </c>
    </row>
    <row r="958" spans="1:5" x14ac:dyDescent="0.35">
      <c r="A958" s="14">
        <v>2164.2811999999999</v>
      </c>
      <c r="B958" s="15">
        <v>61.692999999999998</v>
      </c>
      <c r="C958" s="16">
        <v>2.0659000000000001</v>
      </c>
      <c r="D958" s="17">
        <v>0.73529999999999995</v>
      </c>
      <c r="E958" s="17">
        <v>2.1095999999999999</v>
      </c>
    </row>
    <row r="959" spans="1:5" x14ac:dyDescent="0.35">
      <c r="A959" s="14">
        <v>2164.4335999999998</v>
      </c>
      <c r="B959" s="15">
        <v>60.864600000000003</v>
      </c>
      <c r="C959" s="16">
        <v>1.9979</v>
      </c>
      <c r="D959" s="17">
        <v>1.08</v>
      </c>
      <c r="E959" s="17">
        <v>2.1006</v>
      </c>
    </row>
    <row r="960" spans="1:5" x14ac:dyDescent="0.35">
      <c r="A960" s="14">
        <v>2164.5859</v>
      </c>
      <c r="B960" s="15">
        <v>63.437800000000003</v>
      </c>
      <c r="C960" s="16">
        <v>1.9894000000000001</v>
      </c>
      <c r="D960" s="17">
        <v>1.0765</v>
      </c>
      <c r="E960" s="17">
        <v>2.0966999999999998</v>
      </c>
    </row>
    <row r="961" spans="1:6" x14ac:dyDescent="0.35">
      <c r="A961" s="14">
        <v>2164.7383</v>
      </c>
      <c r="B961" s="15">
        <v>68.477099999999993</v>
      </c>
      <c r="C961" s="16">
        <v>2.0097</v>
      </c>
      <c r="D961" s="17">
        <v>1.1285000000000001</v>
      </c>
      <c r="E961" s="17">
        <v>2.0697999999999999</v>
      </c>
    </row>
    <row r="962" spans="1:6" x14ac:dyDescent="0.35">
      <c r="A962" s="14">
        <v>2164.8908999999999</v>
      </c>
      <c r="B962" s="15">
        <v>79.585599999999999</v>
      </c>
      <c r="C962" s="16">
        <v>1.9646999999999999</v>
      </c>
      <c r="D962" s="17">
        <v>1.0722</v>
      </c>
      <c r="E962" s="17">
        <v>2.0125000000000002</v>
      </c>
    </row>
    <row r="963" spans="1:6" x14ac:dyDescent="0.35">
      <c r="A963" s="14">
        <v>2165.0432000000001</v>
      </c>
      <c r="B963" s="15">
        <v>90.266900000000007</v>
      </c>
      <c r="C963" s="16">
        <v>2.0329999999999999</v>
      </c>
      <c r="D963" s="17">
        <v>0.96879999999999999</v>
      </c>
      <c r="E963" s="17">
        <v>1.9693000000000001</v>
      </c>
    </row>
    <row r="964" spans="1:6" x14ac:dyDescent="0.35">
      <c r="A964" s="14">
        <v>2165.1956</v>
      </c>
      <c r="B964" s="15">
        <v>95.619600000000005</v>
      </c>
      <c r="C964" s="16">
        <v>2.0266999999999999</v>
      </c>
      <c r="D964" s="17">
        <v>0.96879999999999999</v>
      </c>
      <c r="E964" s="17">
        <v>1.9632000000000001</v>
      </c>
    </row>
    <row r="965" spans="1:6" x14ac:dyDescent="0.35">
      <c r="A965" s="14">
        <v>2165.3479000000002</v>
      </c>
      <c r="B965" s="15">
        <v>88.4739</v>
      </c>
      <c r="C965" s="16">
        <v>2.0232000000000001</v>
      </c>
      <c r="D965" s="17">
        <v>0.82269999999999999</v>
      </c>
      <c r="E965" s="17">
        <v>1.9979</v>
      </c>
    </row>
    <row r="966" spans="1:6" x14ac:dyDescent="0.35">
      <c r="A966" s="14">
        <v>2165.5005000000001</v>
      </c>
      <c r="B966" s="15">
        <v>83.590500000000006</v>
      </c>
      <c r="C966" s="16">
        <v>2.0474999999999999</v>
      </c>
      <c r="D966" s="17">
        <v>1.077</v>
      </c>
      <c r="E966" s="17">
        <v>2.0466000000000002</v>
      </c>
    </row>
    <row r="967" spans="1:6" x14ac:dyDescent="0.35">
      <c r="A967" s="14">
        <v>2165.6527999999998</v>
      </c>
      <c r="B967" s="15">
        <v>82.148499999999999</v>
      </c>
      <c r="C967" s="16">
        <v>2.0190999999999999</v>
      </c>
      <c r="D967" s="17">
        <v>1.2141999999999999</v>
      </c>
      <c r="E967" s="17">
        <v>2.0939999999999999</v>
      </c>
    </row>
    <row r="968" spans="1:6" x14ac:dyDescent="0.35">
      <c r="A968" s="14">
        <v>2165.8051999999998</v>
      </c>
      <c r="B968" s="15">
        <v>85.0989</v>
      </c>
      <c r="C968" s="16">
        <v>2.0314000000000001</v>
      </c>
      <c r="D968" s="17">
        <v>1.1066</v>
      </c>
      <c r="E968" s="17">
        <v>2.1131000000000002</v>
      </c>
    </row>
    <row r="969" spans="1:6" x14ac:dyDescent="0.35">
      <c r="A969" s="14">
        <v>2165.9575</v>
      </c>
      <c r="B969" s="15">
        <v>87.573300000000003</v>
      </c>
      <c r="C969" s="16">
        <v>2.0348000000000002</v>
      </c>
      <c r="D969" s="17">
        <v>1.1066</v>
      </c>
      <c r="E969" s="17">
        <v>2.0952000000000002</v>
      </c>
    </row>
    <row r="970" spans="1:6" x14ac:dyDescent="0.35">
      <c r="A970" s="14">
        <v>2166.1100999999999</v>
      </c>
      <c r="B970" s="15">
        <v>88.052899999999994</v>
      </c>
      <c r="C970" s="16">
        <v>2.0390000000000001</v>
      </c>
      <c r="D970" s="17">
        <v>1.0679000000000001</v>
      </c>
      <c r="E970" s="17">
        <v>2.0762</v>
      </c>
    </row>
    <row r="971" spans="1:6" x14ac:dyDescent="0.35">
      <c r="A971" s="14">
        <v>2166.2624999999998</v>
      </c>
      <c r="B971" s="15">
        <v>91.819100000000006</v>
      </c>
      <c r="C971" s="16">
        <v>2.032</v>
      </c>
      <c r="D971" s="17">
        <v>1.0308999999999999</v>
      </c>
      <c r="E971" s="17">
        <v>2.0638999999999998</v>
      </c>
    </row>
    <row r="972" spans="1:6" x14ac:dyDescent="0.35">
      <c r="A972" s="14">
        <v>2166.4148</v>
      </c>
      <c r="B972" s="15">
        <v>88.1691</v>
      </c>
      <c r="C972" s="16">
        <v>2.1172</v>
      </c>
      <c r="D972" s="17">
        <v>0.95750000000000002</v>
      </c>
      <c r="E972" s="17">
        <v>2.0670999999999999</v>
      </c>
    </row>
    <row r="973" spans="1:6" x14ac:dyDescent="0.35">
      <c r="A973" s="14">
        <v>2166.5671000000002</v>
      </c>
      <c r="B973" s="15">
        <v>84.765799999999999</v>
      </c>
      <c r="C973" s="16">
        <v>2.1722000000000001</v>
      </c>
      <c r="D973" s="17">
        <v>0.98319999999999996</v>
      </c>
      <c r="E973" s="17">
        <v>2.0674999999999999</v>
      </c>
    </row>
    <row r="974" spans="1:6" x14ac:dyDescent="0.35">
      <c r="A974" s="14">
        <v>2166.7195000000002</v>
      </c>
      <c r="B974" s="15">
        <v>76.579700000000003</v>
      </c>
      <c r="C974" s="16">
        <v>2.2675000000000001</v>
      </c>
      <c r="D974" s="17">
        <v>0.98319999999999996</v>
      </c>
      <c r="E974" s="17">
        <v>2.0648</v>
      </c>
      <c r="F974" s="33"/>
    </row>
    <row r="975" spans="1:6" x14ac:dyDescent="0.35">
      <c r="A975" s="14">
        <v>2166.8721</v>
      </c>
      <c r="B975" s="15">
        <v>72.296000000000006</v>
      </c>
      <c r="C975" s="16">
        <v>2.3330000000000002</v>
      </c>
      <c r="D975" s="17">
        <v>1.0575000000000001</v>
      </c>
      <c r="E975" s="17">
        <v>2.0550999999999999</v>
      </c>
      <c r="F975" s="33"/>
    </row>
    <row r="976" spans="1:6" x14ac:dyDescent="0.35">
      <c r="A976" s="14">
        <v>2167.0243999999998</v>
      </c>
      <c r="B976" s="15">
        <v>64.056799999999996</v>
      </c>
      <c r="C976" s="16">
        <v>2.4529000000000001</v>
      </c>
      <c r="D976" s="17">
        <v>1.1457999999999999</v>
      </c>
      <c r="E976" s="17">
        <v>2.0369999999999999</v>
      </c>
      <c r="F976" s="33"/>
    </row>
    <row r="977" spans="1:6" x14ac:dyDescent="0.35">
      <c r="A977" s="14">
        <v>2167.1768000000002</v>
      </c>
      <c r="B977" s="15">
        <v>62.360199999999999</v>
      </c>
      <c r="C977" s="16">
        <v>2.581</v>
      </c>
      <c r="D977" s="17">
        <v>1.2312000000000001</v>
      </c>
      <c r="E977" s="17">
        <v>2.0367999999999999</v>
      </c>
      <c r="F977" s="33"/>
    </row>
    <row r="978" spans="1:6" x14ac:dyDescent="0.35">
      <c r="A978" s="14">
        <v>2167.3290999999999</v>
      </c>
      <c r="B978" s="15">
        <v>61.7136</v>
      </c>
      <c r="C978" s="16">
        <v>2.6196000000000002</v>
      </c>
      <c r="D978" s="17">
        <v>1.2361</v>
      </c>
      <c r="E978" s="17">
        <v>2.0365000000000002</v>
      </c>
      <c r="F978" s="33"/>
    </row>
    <row r="979" spans="1:6" x14ac:dyDescent="0.35">
      <c r="A979" s="14">
        <v>2167.4816999999998</v>
      </c>
      <c r="B979" s="15">
        <v>64.687200000000004</v>
      </c>
      <c r="C979" s="16">
        <v>2.6263999999999998</v>
      </c>
      <c r="D979" s="17">
        <v>1.2424999999999999</v>
      </c>
      <c r="E979" s="17">
        <v>2.0409000000000002</v>
      </c>
      <c r="F979" s="33"/>
    </row>
    <row r="980" spans="1:6" x14ac:dyDescent="0.35">
      <c r="A980" s="14">
        <v>2167.634</v>
      </c>
      <c r="B980" s="15">
        <v>64.335800000000006</v>
      </c>
      <c r="C980" s="16">
        <v>2.7448999999999999</v>
      </c>
      <c r="D980" s="17">
        <v>1.2424999999999999</v>
      </c>
      <c r="E980" s="17">
        <v>2.0482999999999998</v>
      </c>
      <c r="F980" s="33"/>
    </row>
    <row r="981" spans="1:6" x14ac:dyDescent="0.35">
      <c r="A981" s="14">
        <v>2167.7864</v>
      </c>
      <c r="B981" s="15">
        <v>63.791200000000003</v>
      </c>
      <c r="C981" s="16">
        <v>2.9329999999999998</v>
      </c>
      <c r="D981" s="17">
        <v>1.3067</v>
      </c>
      <c r="E981" s="17">
        <v>2.0556999999999999</v>
      </c>
      <c r="F981" s="33"/>
    </row>
    <row r="982" spans="1:6" x14ac:dyDescent="0.35">
      <c r="A982" s="14">
        <v>2167.9387000000002</v>
      </c>
      <c r="B982" s="15">
        <v>64.553700000000006</v>
      </c>
      <c r="C982" s="16">
        <v>3.4198</v>
      </c>
      <c r="D982" s="17">
        <v>1.3511</v>
      </c>
      <c r="E982" s="17">
        <v>2.0577999999999999</v>
      </c>
      <c r="F982" s="33"/>
    </row>
    <row r="983" spans="1:6" x14ac:dyDescent="0.35">
      <c r="A983" s="14">
        <v>2168.0913</v>
      </c>
      <c r="B983" s="15">
        <v>64.111599999999996</v>
      </c>
      <c r="C983" s="16">
        <v>2.7547000000000001</v>
      </c>
      <c r="D983" s="17">
        <v>1.3875</v>
      </c>
      <c r="E983" s="17">
        <v>2.0703999999999998</v>
      </c>
      <c r="F983" s="33"/>
    </row>
    <row r="984" spans="1:6" x14ac:dyDescent="0.35">
      <c r="A984" s="14">
        <v>2168.2437</v>
      </c>
      <c r="B984" s="15">
        <v>63.328000000000003</v>
      </c>
      <c r="C984" s="16">
        <v>2.8010000000000002</v>
      </c>
      <c r="D984" s="17">
        <v>1.415</v>
      </c>
      <c r="E984" s="17">
        <v>2.0853999999999999</v>
      </c>
      <c r="F984" s="33"/>
    </row>
    <row r="985" spans="1:6" x14ac:dyDescent="0.35">
      <c r="A985" s="14">
        <v>2168.3960000000002</v>
      </c>
      <c r="B985" s="15">
        <v>62.141800000000003</v>
      </c>
      <c r="C985" s="16">
        <v>2.8016999999999999</v>
      </c>
      <c r="D985" s="17">
        <v>1.4228000000000001</v>
      </c>
      <c r="E985" s="17">
        <v>2.1067999999999998</v>
      </c>
      <c r="F985" s="33"/>
    </row>
    <row r="986" spans="1:6" x14ac:dyDescent="0.35">
      <c r="A986" s="14">
        <v>2168.5482999999999</v>
      </c>
      <c r="B986" s="15">
        <v>61.77</v>
      </c>
      <c r="C986" s="16">
        <v>2.8163999999999998</v>
      </c>
      <c r="D986" s="17">
        <v>1.4228000000000001</v>
      </c>
      <c r="E986" s="17">
        <v>2.1168</v>
      </c>
      <c r="F986" s="33"/>
    </row>
    <row r="987" spans="1:6" x14ac:dyDescent="0.35">
      <c r="A987" s="14">
        <v>2168.7006999999999</v>
      </c>
      <c r="B987" s="15">
        <v>63.156599999999997</v>
      </c>
      <c r="C987" s="16">
        <v>2.8466999999999998</v>
      </c>
      <c r="D987" s="17">
        <v>1.4273</v>
      </c>
      <c r="E987" s="17">
        <v>2.1335999999999999</v>
      </c>
      <c r="F987" s="33"/>
    </row>
    <row r="988" spans="1:6" x14ac:dyDescent="0.35">
      <c r="A988" s="14">
        <v>2168.8533000000002</v>
      </c>
      <c r="B988" s="15">
        <v>63.364699999999999</v>
      </c>
      <c r="C988" s="16">
        <v>2.7995000000000001</v>
      </c>
      <c r="D988" s="17">
        <v>1.4296</v>
      </c>
      <c r="E988" s="17">
        <v>2.1318999999999999</v>
      </c>
      <c r="F988" s="33"/>
    </row>
    <row r="989" spans="1:6" x14ac:dyDescent="0.35">
      <c r="A989" s="14">
        <v>2169.0056</v>
      </c>
      <c r="B989" s="15">
        <v>62.915300000000002</v>
      </c>
      <c r="C989" s="16">
        <v>2.7547999999999999</v>
      </c>
      <c r="D989" s="17">
        <v>1.4292</v>
      </c>
      <c r="E989" s="17">
        <v>2.1377999999999999</v>
      </c>
      <c r="F989" s="33"/>
    </row>
    <row r="990" spans="1:6" x14ac:dyDescent="0.35">
      <c r="A990" s="14">
        <v>2169.1579999999999</v>
      </c>
      <c r="B990" s="15">
        <v>62.963700000000003</v>
      </c>
      <c r="C990" s="16">
        <v>2.8205</v>
      </c>
      <c r="D990" s="17">
        <v>1.4184000000000001</v>
      </c>
      <c r="E990" s="17">
        <v>2.1394000000000002</v>
      </c>
      <c r="F990" s="33"/>
    </row>
    <row r="991" spans="1:6" x14ac:dyDescent="0.35">
      <c r="A991" s="14">
        <v>2169.3103000000001</v>
      </c>
      <c r="B991" s="15">
        <v>62.944699999999997</v>
      </c>
      <c r="C991" s="16">
        <v>2.8521000000000001</v>
      </c>
      <c r="D991" s="17">
        <v>1.4184000000000001</v>
      </c>
      <c r="E991" s="17">
        <v>2.1379999999999999</v>
      </c>
      <c r="F991" s="33"/>
    </row>
    <row r="992" spans="1:6" x14ac:dyDescent="0.35">
      <c r="A992" s="14">
        <v>2169.4629</v>
      </c>
      <c r="B992" s="15">
        <v>64.977699999999999</v>
      </c>
      <c r="C992" s="16">
        <v>2.7848999999999999</v>
      </c>
      <c r="D992" s="17">
        <v>1.4928999999999999</v>
      </c>
      <c r="E992" s="17">
        <v>2.1322000000000001</v>
      </c>
      <c r="F992" s="33"/>
    </row>
    <row r="993" spans="1:6" x14ac:dyDescent="0.35">
      <c r="A993" s="14">
        <v>2169.6152000000002</v>
      </c>
      <c r="B993" s="15">
        <v>63.443899999999999</v>
      </c>
      <c r="C993" s="16">
        <v>2.8127</v>
      </c>
      <c r="D993" s="17">
        <v>1.4051</v>
      </c>
      <c r="E993" s="17">
        <v>2.1259000000000001</v>
      </c>
      <c r="F993" s="33"/>
    </row>
    <row r="994" spans="1:6" x14ac:dyDescent="0.35">
      <c r="A994" s="14">
        <v>2169.7676000000001</v>
      </c>
      <c r="B994" s="15">
        <v>63.623899999999999</v>
      </c>
      <c r="C994" s="16">
        <v>2.7810000000000001</v>
      </c>
      <c r="D994" s="17">
        <v>1.4614</v>
      </c>
      <c r="E994" s="17">
        <v>2.1301000000000001</v>
      </c>
      <c r="F994" s="33"/>
    </row>
    <row r="995" spans="1:6" x14ac:dyDescent="0.35">
      <c r="A995" s="14">
        <v>2169.9198999999999</v>
      </c>
      <c r="B995" s="15">
        <v>62.6098</v>
      </c>
      <c r="C995" s="16">
        <v>2.8275999999999999</v>
      </c>
      <c r="D995" s="17">
        <v>1.48</v>
      </c>
      <c r="E995" s="17">
        <v>2.1286</v>
      </c>
      <c r="F995" s="33"/>
    </row>
    <row r="996" spans="1:6" x14ac:dyDescent="0.35">
      <c r="A996" s="14">
        <v>2170.0725000000002</v>
      </c>
      <c r="B996" s="15">
        <v>62.129600000000003</v>
      </c>
      <c r="C996" s="16">
        <v>2.8841000000000001</v>
      </c>
      <c r="D996" s="17">
        <v>1.5415000000000001</v>
      </c>
      <c r="E996" s="17">
        <v>2.1284999999999998</v>
      </c>
      <c r="F996" s="33"/>
    </row>
    <row r="997" spans="1:6" x14ac:dyDescent="0.35">
      <c r="A997" s="14">
        <v>2170.2249000000002</v>
      </c>
      <c r="B997" s="15">
        <v>62.991999999999997</v>
      </c>
      <c r="C997" s="16">
        <v>2.8235000000000001</v>
      </c>
      <c r="D997" s="17">
        <v>1.5415000000000001</v>
      </c>
      <c r="E997" s="17">
        <v>2.1251000000000002</v>
      </c>
      <c r="F997" s="33"/>
    </row>
    <row r="998" spans="1:6" x14ac:dyDescent="0.35">
      <c r="A998" s="14">
        <v>2170.3771999999999</v>
      </c>
      <c r="B998" s="15">
        <v>63.834699999999998</v>
      </c>
      <c r="C998" s="16">
        <v>2.8285</v>
      </c>
      <c r="D998" s="17">
        <v>1.5370999999999999</v>
      </c>
      <c r="E998" s="17">
        <v>2.1341999999999999</v>
      </c>
      <c r="F998" s="33"/>
    </row>
    <row r="999" spans="1:6" x14ac:dyDescent="0.35">
      <c r="A999" s="14">
        <v>2170.5295000000001</v>
      </c>
      <c r="B999" s="15">
        <v>65.507000000000005</v>
      </c>
      <c r="C999" s="16">
        <v>2.8123999999999998</v>
      </c>
      <c r="D999" s="17">
        <v>1.5146999999999999</v>
      </c>
      <c r="E999" s="17">
        <v>2.1423999999999999</v>
      </c>
      <c r="F999" s="33"/>
    </row>
    <row r="1000" spans="1:6" x14ac:dyDescent="0.35">
      <c r="A1000" s="14">
        <v>2170.6819</v>
      </c>
      <c r="B1000" s="15">
        <v>66.303100000000001</v>
      </c>
      <c r="C1000" s="16">
        <v>2.798</v>
      </c>
      <c r="D1000" s="17">
        <v>1.4938</v>
      </c>
      <c r="E1000" s="17">
        <v>2.1387999999999998</v>
      </c>
      <c r="F1000" s="33"/>
    </row>
    <row r="1001" spans="1:6" x14ac:dyDescent="0.35">
      <c r="A1001" s="14">
        <v>2170.8344999999999</v>
      </c>
      <c r="B1001" s="15">
        <v>64.255499999999998</v>
      </c>
      <c r="C1001" s="16">
        <v>2.7982999999999998</v>
      </c>
      <c r="D1001" s="17">
        <v>1.4984999999999999</v>
      </c>
      <c r="E1001" s="17">
        <v>2.1318999999999999</v>
      </c>
      <c r="F1001" s="33"/>
    </row>
    <row r="1002" spans="1:6" x14ac:dyDescent="0.35">
      <c r="A1002" s="14">
        <v>2170.9868000000001</v>
      </c>
      <c r="B1002" s="15">
        <v>64.898399999999995</v>
      </c>
      <c r="C1002" s="16">
        <v>2.8357999999999999</v>
      </c>
      <c r="D1002" s="17">
        <v>1.4984999999999999</v>
      </c>
      <c r="E1002" s="17">
        <v>2.1109</v>
      </c>
      <c r="F1002" s="33"/>
    </row>
    <row r="1003" spans="1:6" x14ac:dyDescent="0.35">
      <c r="A1003" s="14">
        <v>2171.1392000000001</v>
      </c>
      <c r="B1003" s="15">
        <v>64.239000000000004</v>
      </c>
      <c r="C1003" s="16">
        <v>2.8473000000000002</v>
      </c>
      <c r="D1003" s="17">
        <v>1.4751000000000001</v>
      </c>
      <c r="E1003" s="17">
        <v>2.0992000000000002</v>
      </c>
      <c r="F1003" s="33"/>
    </row>
    <row r="1004" spans="1:6" x14ac:dyDescent="0.35">
      <c r="A1004" s="14">
        <v>2171.2914999999998</v>
      </c>
      <c r="B1004" s="15">
        <v>63.555</v>
      </c>
      <c r="C1004" s="16">
        <v>2.8538000000000001</v>
      </c>
      <c r="D1004" s="17">
        <v>1.5064</v>
      </c>
      <c r="E1004" s="17">
        <v>2.0935999999999999</v>
      </c>
      <c r="F1004" s="33"/>
    </row>
    <row r="1005" spans="1:6" x14ac:dyDescent="0.35">
      <c r="A1005" s="14">
        <v>2171.4441000000002</v>
      </c>
      <c r="B1005" s="15">
        <v>63.476999999999997</v>
      </c>
      <c r="C1005" s="16">
        <v>2.8673999999999999</v>
      </c>
      <c r="D1005" s="17">
        <v>1.4638</v>
      </c>
      <c r="E1005" s="17">
        <v>2.1048</v>
      </c>
      <c r="F1005" s="33"/>
    </row>
    <row r="1006" spans="1:6" x14ac:dyDescent="0.35">
      <c r="A1006" s="14">
        <v>2171.5963999999999</v>
      </c>
      <c r="B1006" s="15">
        <v>62.2577</v>
      </c>
      <c r="C1006" s="16">
        <v>2.8815</v>
      </c>
      <c r="D1006" s="17">
        <v>1.458</v>
      </c>
      <c r="E1006" s="17">
        <v>2.1202999999999999</v>
      </c>
      <c r="F1006" s="33"/>
    </row>
    <row r="1007" spans="1:6" x14ac:dyDescent="0.35">
      <c r="A1007" s="14">
        <v>2171.7487999999998</v>
      </c>
      <c r="B1007" s="15">
        <v>63.6021</v>
      </c>
      <c r="C1007" s="16">
        <v>2.8944999999999999</v>
      </c>
      <c r="D1007" s="17">
        <v>1.458</v>
      </c>
      <c r="E1007" s="17">
        <v>2.1272000000000002</v>
      </c>
      <c r="F1007" s="33"/>
    </row>
    <row r="1008" spans="1:6" x14ac:dyDescent="0.35">
      <c r="A1008" s="14">
        <v>2171.9011</v>
      </c>
      <c r="B1008" s="15">
        <v>62.513599999999997</v>
      </c>
      <c r="C1008" s="16">
        <v>2.8877000000000002</v>
      </c>
      <c r="D1008" s="17">
        <v>1.468</v>
      </c>
      <c r="E1008" s="17">
        <v>2.1276999999999999</v>
      </c>
      <c r="F1008" s="33"/>
    </row>
    <row r="1009" spans="1:6" x14ac:dyDescent="0.35">
      <c r="A1009" s="14">
        <v>2172.0536999999999</v>
      </c>
      <c r="B1009" s="15">
        <v>63.280200000000001</v>
      </c>
      <c r="C1009" s="16">
        <v>2.8992</v>
      </c>
      <c r="D1009" s="17">
        <v>1.4529000000000001</v>
      </c>
      <c r="E1009" s="17">
        <v>2.1234999999999999</v>
      </c>
      <c r="F1009" s="33"/>
    </row>
    <row r="1010" spans="1:6" x14ac:dyDescent="0.35">
      <c r="A1010" s="14">
        <v>2172.2060999999999</v>
      </c>
      <c r="B1010" s="15">
        <v>64.705600000000004</v>
      </c>
      <c r="C1010" s="16">
        <v>2.9011</v>
      </c>
      <c r="D1010" s="17">
        <v>1.4561999999999999</v>
      </c>
      <c r="E1010" s="17">
        <v>2.1227</v>
      </c>
      <c r="F1010" s="33"/>
    </row>
    <row r="1011" spans="1:6" x14ac:dyDescent="0.35">
      <c r="A1011" s="14">
        <v>2172.3584000000001</v>
      </c>
      <c r="B1011" s="15">
        <v>63.280500000000004</v>
      </c>
      <c r="C1011" s="16">
        <v>2.9148000000000001</v>
      </c>
      <c r="D1011" s="17">
        <v>1.4605999999999999</v>
      </c>
      <c r="E1011" s="17">
        <v>2.1238999999999999</v>
      </c>
      <c r="F1011" s="33"/>
    </row>
    <row r="1012" spans="1:6" x14ac:dyDescent="0.35">
      <c r="A1012" s="14">
        <v>2172.5106999999998</v>
      </c>
      <c r="B1012" s="15">
        <v>62.746699999999997</v>
      </c>
      <c r="C1012" s="16">
        <v>2.9001999999999999</v>
      </c>
      <c r="D1012" s="17">
        <v>1.411</v>
      </c>
      <c r="E1012" s="17">
        <v>2.1328</v>
      </c>
      <c r="F1012" s="33"/>
    </row>
    <row r="1013" spans="1:6" x14ac:dyDescent="0.35">
      <c r="A1013" s="14">
        <v>2172.6631000000002</v>
      </c>
      <c r="B1013" s="15">
        <v>63.188000000000002</v>
      </c>
      <c r="C1013" s="16">
        <v>2.9077999999999999</v>
      </c>
      <c r="D1013" s="17">
        <v>1.411</v>
      </c>
      <c r="E1013" s="17">
        <v>2.1474000000000002</v>
      </c>
      <c r="F1013" s="33"/>
    </row>
    <row r="1014" spans="1:6" x14ac:dyDescent="0.35">
      <c r="A1014" s="14">
        <v>2172.8157000000001</v>
      </c>
      <c r="B1014" s="15">
        <v>66.463099999999997</v>
      </c>
      <c r="C1014" s="16">
        <v>2.8862000000000001</v>
      </c>
      <c r="D1014" s="17">
        <v>1.397</v>
      </c>
      <c r="E1014" s="17">
        <v>2.1583999999999999</v>
      </c>
      <c r="F1014" s="33"/>
    </row>
    <row r="1015" spans="1:6" x14ac:dyDescent="0.35">
      <c r="A1015" s="14">
        <v>2172.9679999999998</v>
      </c>
      <c r="B1015" s="15">
        <v>66.911600000000007</v>
      </c>
      <c r="C1015" s="16">
        <v>2.8675999999999999</v>
      </c>
      <c r="D1015" s="17">
        <v>1.3633</v>
      </c>
      <c r="E1015" s="17">
        <v>2.1564000000000001</v>
      </c>
      <c r="F1015" s="33"/>
    </row>
    <row r="1016" spans="1:6" x14ac:dyDescent="0.35">
      <c r="A1016" s="14">
        <v>2173.1203999999998</v>
      </c>
      <c r="B1016" s="15">
        <v>65.518199999999993</v>
      </c>
      <c r="C1016" s="16">
        <v>2.8256999999999999</v>
      </c>
      <c r="D1016" s="17">
        <v>1.3813</v>
      </c>
      <c r="E1016" s="17">
        <v>2.1454</v>
      </c>
      <c r="F1016" s="33"/>
    </row>
    <row r="1017" spans="1:6" x14ac:dyDescent="0.35">
      <c r="A1017" s="14">
        <v>2173.2727</v>
      </c>
      <c r="B1017" s="15">
        <v>66.391800000000003</v>
      </c>
      <c r="C1017" s="16">
        <v>2.7957999999999998</v>
      </c>
      <c r="D1017" s="17">
        <v>1.369</v>
      </c>
      <c r="E1017" s="17">
        <v>2.1291000000000002</v>
      </c>
      <c r="F1017" s="33"/>
    </row>
    <row r="1018" spans="1:6" x14ac:dyDescent="0.35">
      <c r="A1018" s="14">
        <v>2173.4252999999999</v>
      </c>
      <c r="B1018" s="15">
        <v>67.958799999999997</v>
      </c>
      <c r="C1018" s="16">
        <v>2.7604000000000002</v>
      </c>
      <c r="D1018" s="17">
        <v>1.369</v>
      </c>
      <c r="E1018" s="17">
        <v>2.1137999999999999</v>
      </c>
      <c r="F1018" s="33"/>
    </row>
    <row r="1019" spans="1:6" x14ac:dyDescent="0.35">
      <c r="A1019" s="14">
        <v>2173.5776000000001</v>
      </c>
      <c r="B1019" s="15">
        <v>69.095100000000002</v>
      </c>
      <c r="C1019" s="16">
        <v>2.7382</v>
      </c>
      <c r="D1019" s="17">
        <v>1.35</v>
      </c>
      <c r="E1019" s="17">
        <v>2.1065</v>
      </c>
      <c r="F1019" s="33"/>
    </row>
    <row r="1020" spans="1:6" x14ac:dyDescent="0.35">
      <c r="A1020" s="14">
        <v>2173.73</v>
      </c>
      <c r="B1020" s="15">
        <v>67.108999999999995</v>
      </c>
      <c r="C1020" s="16">
        <v>2.6920000000000002</v>
      </c>
      <c r="D1020" s="17">
        <v>1.3205</v>
      </c>
      <c r="E1020" s="17">
        <v>2.1194999999999999</v>
      </c>
      <c r="F1020" s="33"/>
    </row>
    <row r="1021" spans="1:6" x14ac:dyDescent="0.35">
      <c r="A1021" s="14">
        <v>2173.8823000000002</v>
      </c>
      <c r="B1021" s="15">
        <v>65.632900000000006</v>
      </c>
      <c r="C1021" s="16">
        <v>2.8129</v>
      </c>
      <c r="D1021" s="17">
        <v>1.3056000000000001</v>
      </c>
      <c r="E1021" s="17">
        <v>2.1274999999999999</v>
      </c>
      <c r="F1021" s="33"/>
    </row>
    <row r="1022" spans="1:6" x14ac:dyDescent="0.35">
      <c r="A1022" s="14">
        <v>2174.0349000000001</v>
      </c>
      <c r="B1022" s="15">
        <v>66.062700000000007</v>
      </c>
      <c r="C1022" s="16">
        <v>2.8592</v>
      </c>
      <c r="D1022" s="17">
        <v>1.3109999999999999</v>
      </c>
      <c r="E1022" s="17">
        <v>2.1309999999999998</v>
      </c>
      <c r="F1022" s="33"/>
    </row>
    <row r="1023" spans="1:6" x14ac:dyDescent="0.35">
      <c r="A1023" s="14">
        <v>2174.1873000000001</v>
      </c>
      <c r="B1023" s="15">
        <v>70.350300000000004</v>
      </c>
      <c r="C1023" s="16">
        <v>2.8776999999999999</v>
      </c>
      <c r="D1023" s="17">
        <v>1.3726</v>
      </c>
      <c r="E1023" s="17">
        <v>2.1568000000000001</v>
      </c>
      <c r="F1023" s="33"/>
    </row>
    <row r="1024" spans="1:6" x14ac:dyDescent="0.35">
      <c r="A1024" s="14">
        <v>2174.3395999999998</v>
      </c>
      <c r="B1024" s="15">
        <v>78.557299999999998</v>
      </c>
      <c r="C1024" s="16">
        <v>2.8622000000000001</v>
      </c>
      <c r="D1024" s="17">
        <v>1.3726</v>
      </c>
      <c r="E1024" s="17">
        <v>2.2014999999999998</v>
      </c>
      <c r="F1024" s="33"/>
    </row>
    <row r="1025" spans="1:6" x14ac:dyDescent="0.35">
      <c r="A1025" s="14">
        <v>2174.4919</v>
      </c>
      <c r="B1025" s="15">
        <v>82.899699999999996</v>
      </c>
      <c r="C1025" s="16">
        <v>2.9257</v>
      </c>
      <c r="D1025" s="17">
        <v>1.3875999999999999</v>
      </c>
      <c r="E1025" s="17">
        <v>2.2492000000000001</v>
      </c>
      <c r="F1025" s="33"/>
    </row>
    <row r="1026" spans="1:6" x14ac:dyDescent="0.35">
      <c r="A1026" s="14">
        <v>2174.6442999999999</v>
      </c>
      <c r="B1026" s="15">
        <v>79.4636</v>
      </c>
      <c r="C1026" s="16">
        <v>2.9075000000000002</v>
      </c>
      <c r="D1026" s="17">
        <v>1.4585999999999999</v>
      </c>
      <c r="E1026" s="17">
        <v>2.2364999999999999</v>
      </c>
      <c r="F1026" s="33"/>
    </row>
    <row r="1027" spans="1:6" x14ac:dyDescent="0.35">
      <c r="A1027" s="14">
        <v>2174.7968999999998</v>
      </c>
      <c r="B1027" s="15">
        <v>74.054599999999994</v>
      </c>
      <c r="C1027" s="16">
        <v>2.9041999999999999</v>
      </c>
      <c r="D1027" s="17">
        <v>1.4672000000000001</v>
      </c>
      <c r="E1027" s="17">
        <v>2.1989999999999998</v>
      </c>
      <c r="F1027" s="33"/>
    </row>
    <row r="1028" spans="1:6" x14ac:dyDescent="0.35">
      <c r="A1028" s="14">
        <v>2174.9492</v>
      </c>
      <c r="B1028" s="15">
        <v>68.826400000000007</v>
      </c>
      <c r="C1028" s="16">
        <v>2.8925000000000001</v>
      </c>
      <c r="D1028" s="17">
        <v>1.5036</v>
      </c>
      <c r="E1028" s="17">
        <v>2.1646000000000001</v>
      </c>
      <c r="F1028" s="33"/>
    </row>
    <row r="1029" spans="1:6" x14ac:dyDescent="0.35">
      <c r="A1029" s="14">
        <v>2175.1016</v>
      </c>
      <c r="B1029" s="15">
        <v>72.752899999999997</v>
      </c>
      <c r="C1029" s="16">
        <v>2.9013</v>
      </c>
      <c r="D1029" s="17">
        <v>1.5036</v>
      </c>
      <c r="E1029" s="17">
        <v>2.1482999999999999</v>
      </c>
      <c r="F1029" s="33"/>
    </row>
    <row r="1030" spans="1:6" x14ac:dyDescent="0.35">
      <c r="A1030" s="14">
        <v>2175.2539000000002</v>
      </c>
      <c r="B1030" s="15">
        <v>69.209199999999996</v>
      </c>
      <c r="C1030" s="16">
        <v>2.9112</v>
      </c>
      <c r="D1030" s="17">
        <v>1.5146999999999999</v>
      </c>
      <c r="E1030" s="17">
        <v>2.1465000000000001</v>
      </c>
      <c r="F1030" s="33"/>
    </row>
    <row r="1031" spans="1:6" x14ac:dyDescent="0.35">
      <c r="A1031" s="14">
        <v>2175.4065000000001</v>
      </c>
      <c r="B1031" s="15">
        <v>70.010300000000001</v>
      </c>
      <c r="C1031" s="16">
        <v>2.9249999999999998</v>
      </c>
      <c r="D1031" s="17">
        <v>1.5241</v>
      </c>
      <c r="E1031" s="17">
        <v>2.1482999999999999</v>
      </c>
      <c r="F1031" s="33"/>
    </row>
    <row r="1032" spans="1:6" x14ac:dyDescent="0.35">
      <c r="A1032" s="14">
        <v>2175.5587999999998</v>
      </c>
      <c r="B1032" s="15">
        <v>66.053100000000001</v>
      </c>
      <c r="C1032" s="16">
        <v>2.9251999999999998</v>
      </c>
      <c r="D1032" s="17">
        <v>1.5373000000000001</v>
      </c>
      <c r="E1032" s="17">
        <v>2.1463999999999999</v>
      </c>
      <c r="F1032" s="33"/>
    </row>
    <row r="1033" spans="1:6" x14ac:dyDescent="0.35">
      <c r="A1033" s="14">
        <v>2175.7112000000002</v>
      </c>
      <c r="B1033" s="15">
        <v>68.3874</v>
      </c>
      <c r="C1033" s="16">
        <v>2.9245000000000001</v>
      </c>
      <c r="D1033" s="17">
        <v>1.5346</v>
      </c>
      <c r="E1033" s="17">
        <v>2.1442000000000001</v>
      </c>
      <c r="F1033" s="33"/>
    </row>
    <row r="1034" spans="1:6" x14ac:dyDescent="0.35">
      <c r="A1034" s="14">
        <v>2175.8634999999999</v>
      </c>
      <c r="B1034" s="15">
        <v>66.327600000000004</v>
      </c>
      <c r="C1034" s="16">
        <v>2.9226999999999999</v>
      </c>
      <c r="D1034" s="17">
        <v>1.5343</v>
      </c>
      <c r="E1034" s="17">
        <v>2.1280000000000001</v>
      </c>
      <c r="F1034" s="33"/>
    </row>
    <row r="1035" spans="1:6" x14ac:dyDescent="0.35">
      <c r="A1035" s="14">
        <v>2176.0160999999998</v>
      </c>
      <c r="B1035" s="15">
        <v>66.713300000000004</v>
      </c>
      <c r="C1035" s="16">
        <v>2.9293</v>
      </c>
      <c r="D1035" s="17">
        <v>1.5343</v>
      </c>
      <c r="E1035" s="17">
        <v>2.1248</v>
      </c>
      <c r="F1035" s="33"/>
    </row>
    <row r="1036" spans="1:6" x14ac:dyDescent="0.35">
      <c r="A1036" s="14">
        <v>2176.1685000000002</v>
      </c>
      <c r="B1036" s="15">
        <v>65.221500000000006</v>
      </c>
      <c r="C1036" s="16">
        <v>2.9306000000000001</v>
      </c>
      <c r="D1036" s="17">
        <v>1.5356000000000001</v>
      </c>
      <c r="E1036" s="17">
        <v>2.1230000000000002</v>
      </c>
      <c r="F1036" s="33"/>
    </row>
    <row r="1037" spans="1:6" x14ac:dyDescent="0.35">
      <c r="A1037" s="14">
        <v>2176.3208</v>
      </c>
      <c r="B1037" s="15">
        <v>67.736000000000004</v>
      </c>
      <c r="C1037" s="16">
        <v>2.9157000000000002</v>
      </c>
      <c r="D1037" s="17">
        <v>1.5284</v>
      </c>
      <c r="E1037" s="17">
        <v>2.1291000000000002</v>
      </c>
      <c r="F1037" s="33"/>
    </row>
    <row r="1038" spans="1:6" x14ac:dyDescent="0.35">
      <c r="A1038" s="14">
        <v>2176.4731000000002</v>
      </c>
      <c r="B1038" s="15">
        <v>65.305300000000003</v>
      </c>
      <c r="C1038" s="16">
        <v>2.915</v>
      </c>
      <c r="D1038" s="17">
        <v>1.5186999999999999</v>
      </c>
      <c r="E1038" s="17">
        <v>2.1292</v>
      </c>
      <c r="F1038" s="33"/>
    </row>
    <row r="1039" spans="1:6" x14ac:dyDescent="0.35">
      <c r="A1039" s="14">
        <v>2176.6255000000001</v>
      </c>
      <c r="B1039" s="15">
        <v>65.117400000000004</v>
      </c>
      <c r="C1039" s="16">
        <v>2.9174000000000002</v>
      </c>
      <c r="D1039" s="17">
        <v>1.5145</v>
      </c>
      <c r="E1039" s="17">
        <v>2.1303999999999998</v>
      </c>
      <c r="F1039" s="33"/>
    </row>
    <row r="1040" spans="1:6" x14ac:dyDescent="0.35">
      <c r="A1040" s="14">
        <v>2176.7781</v>
      </c>
      <c r="B1040" s="15">
        <v>63.737900000000003</v>
      </c>
      <c r="C1040" s="16">
        <v>2.9197000000000002</v>
      </c>
      <c r="D1040" s="17">
        <v>1.5145</v>
      </c>
      <c r="E1040" s="17">
        <v>2.1353</v>
      </c>
      <c r="F1040" s="33"/>
    </row>
    <row r="1041" spans="1:6" x14ac:dyDescent="0.35">
      <c r="A1041" s="14">
        <v>2176.9304000000002</v>
      </c>
      <c r="B1041" s="15">
        <v>65.668300000000002</v>
      </c>
      <c r="C1041" s="16">
        <v>2.8954</v>
      </c>
      <c r="D1041" s="17">
        <v>1.5052000000000001</v>
      </c>
      <c r="E1041" s="17">
        <v>2.1305999999999998</v>
      </c>
      <c r="F1041" s="33"/>
    </row>
    <row r="1042" spans="1:6" x14ac:dyDescent="0.35">
      <c r="A1042" s="14">
        <v>2177.0828000000001</v>
      </c>
      <c r="B1042" s="15">
        <v>63.325800000000001</v>
      </c>
      <c r="C1042" s="16">
        <v>2.9150999999999998</v>
      </c>
      <c r="D1042" s="17">
        <v>1.4504999999999999</v>
      </c>
      <c r="E1042" s="17">
        <v>2.1271</v>
      </c>
      <c r="F1042" s="33"/>
    </row>
    <row r="1043" spans="1:6" x14ac:dyDescent="0.35">
      <c r="A1043" s="14">
        <v>2177.2350999999999</v>
      </c>
      <c r="B1043" s="15">
        <v>63.378300000000003</v>
      </c>
      <c r="C1043" s="16">
        <v>2.9015</v>
      </c>
      <c r="D1043" s="17">
        <v>1.4468000000000001</v>
      </c>
      <c r="E1043" s="17">
        <v>2.1214</v>
      </c>
      <c r="F1043" s="33"/>
    </row>
    <row r="1044" spans="1:6" x14ac:dyDescent="0.35">
      <c r="A1044" s="14">
        <v>2177.3877000000002</v>
      </c>
      <c r="B1044" s="15">
        <v>64.863799999999998</v>
      </c>
      <c r="C1044" s="16">
        <v>2.8984000000000001</v>
      </c>
      <c r="D1044" s="17">
        <v>1.4417</v>
      </c>
      <c r="E1044" s="17">
        <v>2.1269999999999998</v>
      </c>
      <c r="F1044" s="33"/>
    </row>
    <row r="1045" spans="1:6" x14ac:dyDescent="0.35">
      <c r="A1045" s="14">
        <v>2177.54</v>
      </c>
      <c r="B1045" s="15">
        <v>68.6036</v>
      </c>
      <c r="C1045" s="16">
        <v>2.9015</v>
      </c>
      <c r="D1045" s="17">
        <v>1.3919999999999999</v>
      </c>
      <c r="E1045" s="17">
        <v>2.1269</v>
      </c>
      <c r="F1045" s="33"/>
    </row>
    <row r="1046" spans="1:6" x14ac:dyDescent="0.35">
      <c r="A1046" s="14">
        <v>2177.6923999999999</v>
      </c>
      <c r="B1046" s="15">
        <v>69.199399999999997</v>
      </c>
      <c r="C1046" s="16">
        <v>2.9049</v>
      </c>
      <c r="D1046" s="17">
        <v>1.3919999999999999</v>
      </c>
      <c r="E1046" s="17">
        <v>2.1295999999999999</v>
      </c>
      <c r="F1046" s="33"/>
    </row>
    <row r="1047" spans="1:6" x14ac:dyDescent="0.35">
      <c r="A1047" s="14">
        <v>2177.8447000000001</v>
      </c>
      <c r="B1047" s="15">
        <v>67.183499999999995</v>
      </c>
      <c r="C1047" s="16">
        <v>2.9163999999999999</v>
      </c>
      <c r="D1047" s="17">
        <v>1.4863999999999999</v>
      </c>
      <c r="E1047" s="17">
        <v>2.1293000000000002</v>
      </c>
      <c r="F1047" s="33"/>
    </row>
    <row r="1048" spans="1:6" x14ac:dyDescent="0.35">
      <c r="A1048" s="14">
        <v>2177.9973</v>
      </c>
      <c r="B1048" s="15">
        <v>65.534099999999995</v>
      </c>
      <c r="C1048" s="16">
        <v>2.9167999999999998</v>
      </c>
      <c r="D1048" s="17">
        <v>1.4523999999999999</v>
      </c>
      <c r="E1048" s="17">
        <v>2.1206999999999998</v>
      </c>
      <c r="F1048" s="33"/>
    </row>
    <row r="1049" spans="1:6" x14ac:dyDescent="0.35">
      <c r="A1049" s="14">
        <v>2178.1496999999999</v>
      </c>
      <c r="B1049" s="15">
        <v>66.021900000000002</v>
      </c>
      <c r="C1049" s="16">
        <v>2.8978999999999999</v>
      </c>
      <c r="D1049" s="17">
        <v>1.3893</v>
      </c>
      <c r="E1049" s="17">
        <v>2.1233</v>
      </c>
      <c r="F1049" s="33"/>
    </row>
    <row r="1050" spans="1:6" x14ac:dyDescent="0.35">
      <c r="A1050" s="14">
        <v>2178.3020000000001</v>
      </c>
      <c r="B1050" s="15">
        <v>66.578299999999999</v>
      </c>
      <c r="C1050" s="16">
        <v>2.8883000000000001</v>
      </c>
      <c r="D1050" s="17">
        <v>1.4397</v>
      </c>
      <c r="E1050" s="17">
        <v>2.1204999999999998</v>
      </c>
      <c r="F1050" s="33"/>
    </row>
    <row r="1051" spans="1:6" x14ac:dyDescent="0.35">
      <c r="A1051" s="14">
        <v>2178.4542999999999</v>
      </c>
      <c r="B1051" s="15">
        <v>67.189099999999996</v>
      </c>
      <c r="C1051" s="16">
        <v>2.8696000000000002</v>
      </c>
      <c r="D1051" s="17">
        <v>1.4397</v>
      </c>
      <c r="E1051" s="17">
        <v>2.1223000000000001</v>
      </c>
      <c r="F1051" s="33"/>
    </row>
    <row r="1052" spans="1:6" x14ac:dyDescent="0.35">
      <c r="A1052" s="14">
        <v>2178.6066999999998</v>
      </c>
      <c r="B1052" s="15">
        <v>68.800700000000006</v>
      </c>
      <c r="C1052" s="16">
        <v>2.8588</v>
      </c>
      <c r="D1052" s="17">
        <v>1.3723000000000001</v>
      </c>
      <c r="E1052" s="17">
        <v>2.1211000000000002</v>
      </c>
      <c r="F1052" s="33"/>
    </row>
    <row r="1053" spans="1:6" x14ac:dyDescent="0.35">
      <c r="A1053" s="14">
        <v>2178.7593000000002</v>
      </c>
      <c r="B1053" s="15">
        <v>68.619399999999999</v>
      </c>
      <c r="C1053" s="16">
        <v>2.8589000000000002</v>
      </c>
      <c r="D1053" s="17">
        <v>1.42</v>
      </c>
      <c r="E1053" s="17">
        <v>2.1253000000000002</v>
      </c>
      <c r="F1053" s="33"/>
    </row>
    <row r="1054" spans="1:6" x14ac:dyDescent="0.35">
      <c r="A1054" s="14">
        <v>2178.9115999999999</v>
      </c>
      <c r="B1054" s="15">
        <v>68.768600000000006</v>
      </c>
      <c r="C1054" s="16">
        <v>2.8871000000000002</v>
      </c>
      <c r="D1054" s="17">
        <v>1.4266000000000001</v>
      </c>
      <c r="E1054" s="17">
        <v>2.1202999999999999</v>
      </c>
      <c r="F1054" s="33"/>
    </row>
    <row r="1055" spans="1:6" x14ac:dyDescent="0.35">
      <c r="A1055" s="14">
        <v>2179.0639999999999</v>
      </c>
      <c r="B1055" s="15">
        <v>66.634399999999999</v>
      </c>
      <c r="C1055" s="16">
        <v>2.8889</v>
      </c>
      <c r="D1055" s="17">
        <v>1.383</v>
      </c>
      <c r="E1055" s="17">
        <v>2.1232000000000002</v>
      </c>
      <c r="F1055" s="33"/>
    </row>
    <row r="1056" spans="1:6" x14ac:dyDescent="0.35">
      <c r="A1056" s="14">
        <v>2179.2163</v>
      </c>
      <c r="B1056" s="15">
        <v>69.376900000000006</v>
      </c>
      <c r="C1056" s="16">
        <v>2.8784000000000001</v>
      </c>
      <c r="D1056" s="17">
        <v>1.383</v>
      </c>
      <c r="E1056" s="17">
        <v>2.1208999999999998</v>
      </c>
      <c r="F1056" s="33"/>
    </row>
    <row r="1057" spans="1:6" x14ac:dyDescent="0.35">
      <c r="A1057" s="14">
        <v>2179.3688999999999</v>
      </c>
      <c r="B1057" s="15">
        <v>72.952399999999997</v>
      </c>
      <c r="C1057" s="16">
        <v>2.8492000000000002</v>
      </c>
      <c r="D1057" s="17">
        <v>1.3824000000000001</v>
      </c>
      <c r="E1057" s="17">
        <v>2.1352000000000002</v>
      </c>
      <c r="F1057" s="33"/>
    </row>
    <row r="1058" spans="1:6" x14ac:dyDescent="0.35">
      <c r="A1058" s="14">
        <v>2179.5212000000001</v>
      </c>
      <c r="B1058" s="15">
        <v>79.308999999999997</v>
      </c>
      <c r="C1058" s="16">
        <v>2.8466</v>
      </c>
      <c r="D1058" s="17">
        <v>1.4531000000000001</v>
      </c>
      <c r="E1058" s="17">
        <v>2.1667000000000001</v>
      </c>
      <c r="F1058" s="33"/>
    </row>
    <row r="1059" spans="1:6" x14ac:dyDescent="0.35">
      <c r="A1059" s="14">
        <v>2179.6736000000001</v>
      </c>
      <c r="B1059" s="15">
        <v>79.919499999999999</v>
      </c>
      <c r="C1059" s="16">
        <v>2.8460999999999999</v>
      </c>
      <c r="D1059" s="17">
        <v>1.4544999999999999</v>
      </c>
      <c r="E1059" s="17">
        <v>2.2054</v>
      </c>
      <c r="F1059" s="33"/>
    </row>
    <row r="1060" spans="1:6" x14ac:dyDescent="0.35">
      <c r="A1060" s="14">
        <v>2179.8258999999998</v>
      </c>
      <c r="B1060" s="15">
        <v>80.319599999999994</v>
      </c>
      <c r="C1060" s="16">
        <v>2.7926000000000002</v>
      </c>
      <c r="D1060" s="17">
        <v>1.4636</v>
      </c>
      <c r="E1060" s="17">
        <v>2.2303999999999999</v>
      </c>
      <c r="F1060" s="33"/>
    </row>
    <row r="1061" spans="1:6" x14ac:dyDescent="0.35">
      <c r="A1061" s="14">
        <v>2179.9785000000002</v>
      </c>
      <c r="B1061" s="15">
        <v>72.709400000000002</v>
      </c>
      <c r="C1061" s="16">
        <v>2.8431000000000002</v>
      </c>
      <c r="D1061" s="17">
        <v>1.4957</v>
      </c>
      <c r="E1061" s="17">
        <v>2.2237</v>
      </c>
      <c r="F1061" s="33"/>
    </row>
    <row r="1062" spans="1:6" x14ac:dyDescent="0.35">
      <c r="A1062" s="14">
        <v>2180.1309000000001</v>
      </c>
      <c r="B1062" s="15">
        <v>68.641599999999997</v>
      </c>
      <c r="C1062" s="16">
        <v>2.8698000000000001</v>
      </c>
      <c r="D1062" s="17">
        <v>1.4957</v>
      </c>
      <c r="E1062" s="17">
        <v>2.1865999999999999</v>
      </c>
      <c r="F1062" s="33"/>
    </row>
    <row r="1063" spans="1:6" x14ac:dyDescent="0.35">
      <c r="A1063" s="14">
        <v>2180.2831999999999</v>
      </c>
      <c r="B1063" s="15">
        <v>62.728400000000001</v>
      </c>
      <c r="C1063" s="16">
        <v>2.8902000000000001</v>
      </c>
      <c r="D1063" s="17">
        <v>1.4954000000000001</v>
      </c>
      <c r="E1063" s="17">
        <v>2.1473</v>
      </c>
      <c r="F1063" s="33"/>
    </row>
    <row r="1064" spans="1:6" x14ac:dyDescent="0.35">
      <c r="A1064" s="14">
        <v>2180.4355</v>
      </c>
      <c r="B1064" s="15">
        <v>62.735900000000001</v>
      </c>
      <c r="C1064" s="16">
        <v>2.8978000000000002</v>
      </c>
      <c r="D1064" s="17">
        <v>1.5007999999999999</v>
      </c>
      <c r="E1064" s="17">
        <v>2.1212</v>
      </c>
      <c r="F1064" s="33"/>
    </row>
    <row r="1065" spans="1:6" x14ac:dyDescent="0.35">
      <c r="A1065" s="14">
        <v>2180.5879</v>
      </c>
      <c r="B1065" s="15">
        <v>62.089599999999997</v>
      </c>
      <c r="C1065" s="16">
        <v>2.9331999999999998</v>
      </c>
      <c r="D1065" s="17">
        <v>1.4824999999999999</v>
      </c>
      <c r="E1065" s="17">
        <v>2.1230000000000002</v>
      </c>
      <c r="F1065" s="33"/>
    </row>
    <row r="1066" spans="1:6" x14ac:dyDescent="0.35">
      <c r="A1066" s="14">
        <v>2180.7404999999999</v>
      </c>
      <c r="B1066" s="15">
        <v>62.020899999999997</v>
      </c>
      <c r="C1066" s="16">
        <v>2.8993000000000002</v>
      </c>
      <c r="D1066" s="17">
        <v>1.5225</v>
      </c>
      <c r="E1066" s="17">
        <v>2.1206</v>
      </c>
      <c r="F1066" s="33"/>
    </row>
    <row r="1067" spans="1:6" x14ac:dyDescent="0.35">
      <c r="A1067" s="14">
        <v>2180.8928000000001</v>
      </c>
      <c r="B1067" s="15">
        <v>59.309899999999999</v>
      </c>
      <c r="C1067" s="16">
        <v>2.8896999999999999</v>
      </c>
      <c r="D1067" s="17">
        <v>1.4977</v>
      </c>
      <c r="E1067" s="17">
        <v>2.1179999999999999</v>
      </c>
      <c r="F1067" s="33"/>
    </row>
    <row r="1068" spans="1:6" x14ac:dyDescent="0.35">
      <c r="A1068" s="14">
        <v>2181.0452</v>
      </c>
      <c r="B1068" s="15">
        <v>60.904499999999999</v>
      </c>
      <c r="C1068" s="16">
        <v>2.879</v>
      </c>
      <c r="D1068" s="17">
        <v>1.4977</v>
      </c>
      <c r="E1068" s="17">
        <v>2.1273</v>
      </c>
      <c r="F1068" s="33"/>
    </row>
    <row r="1069" spans="1:6" x14ac:dyDescent="0.35">
      <c r="A1069" s="14">
        <v>2181.1975000000002</v>
      </c>
      <c r="B1069" s="15">
        <v>63.502000000000002</v>
      </c>
      <c r="C1069" s="16">
        <v>2.8805000000000001</v>
      </c>
      <c r="D1069" s="17">
        <v>1.3995</v>
      </c>
      <c r="E1069" s="17">
        <v>2.1326999999999998</v>
      </c>
      <c r="F1069" s="33"/>
    </row>
    <row r="1070" spans="1:6" x14ac:dyDescent="0.35">
      <c r="A1070" s="14">
        <v>2181.3501000000001</v>
      </c>
      <c r="B1070" s="15">
        <v>67.459199999999996</v>
      </c>
      <c r="C1070" s="16">
        <v>2.8717999999999999</v>
      </c>
      <c r="D1070" s="17">
        <v>1.4227000000000001</v>
      </c>
      <c r="E1070" s="17">
        <v>2.1383000000000001</v>
      </c>
      <c r="F1070" s="33"/>
    </row>
    <row r="1071" spans="1:6" x14ac:dyDescent="0.35">
      <c r="A1071" s="14">
        <v>2181.5023999999999</v>
      </c>
      <c r="B1071" s="15">
        <v>69.305400000000006</v>
      </c>
      <c r="C1071" s="16">
        <v>2.8694000000000002</v>
      </c>
      <c r="D1071" s="17">
        <v>1.3829</v>
      </c>
      <c r="E1071" s="17">
        <v>2.1347</v>
      </c>
      <c r="F1071" s="33"/>
    </row>
    <row r="1072" spans="1:6" x14ac:dyDescent="0.35">
      <c r="A1072" s="14">
        <v>2181.6547999999998</v>
      </c>
      <c r="B1072" s="15">
        <v>66.662800000000004</v>
      </c>
      <c r="C1072" s="16">
        <v>2.8940000000000001</v>
      </c>
      <c r="D1072" s="17">
        <v>1.4021999999999999</v>
      </c>
      <c r="E1072" s="17">
        <v>2.1278000000000001</v>
      </c>
      <c r="F1072" s="33"/>
    </row>
    <row r="1073" spans="1:6" x14ac:dyDescent="0.35">
      <c r="A1073" s="14">
        <v>2181.8071</v>
      </c>
      <c r="B1073" s="15">
        <v>66.8185</v>
      </c>
      <c r="C1073" s="16">
        <v>2.883</v>
      </c>
      <c r="D1073" s="17">
        <v>1.4021999999999999</v>
      </c>
      <c r="E1073" s="17">
        <v>2.1255000000000002</v>
      </c>
      <c r="F1073" s="33"/>
    </row>
    <row r="1074" spans="1:6" x14ac:dyDescent="0.35">
      <c r="A1074" s="14">
        <v>2181.9596999999999</v>
      </c>
      <c r="B1074" s="15">
        <v>65.1434</v>
      </c>
      <c r="C1074" s="16">
        <v>2.9213</v>
      </c>
      <c r="D1074" s="17">
        <v>1.4326000000000001</v>
      </c>
      <c r="E1074" s="17">
        <v>2.1394000000000002</v>
      </c>
      <c r="F1074" s="33"/>
    </row>
    <row r="1075" spans="1:6" x14ac:dyDescent="0.35">
      <c r="A1075" s="14">
        <v>2182.1120999999998</v>
      </c>
      <c r="B1075" s="15">
        <v>71.633899999999997</v>
      </c>
      <c r="C1075" s="16">
        <v>2.9022999999999999</v>
      </c>
      <c r="D1075" s="17">
        <v>1.3733</v>
      </c>
      <c r="E1075" s="17">
        <v>2.1749999999999998</v>
      </c>
      <c r="F1075" s="33"/>
    </row>
    <row r="1076" spans="1:6" x14ac:dyDescent="0.35">
      <c r="A1076" s="14">
        <v>2182.2644</v>
      </c>
      <c r="B1076" s="15">
        <v>72.771500000000003</v>
      </c>
      <c r="C1076" s="16">
        <v>2.9056999999999999</v>
      </c>
      <c r="D1076" s="17">
        <v>1.4624999999999999</v>
      </c>
      <c r="E1076" s="17">
        <v>2.2147000000000001</v>
      </c>
      <c r="F1076" s="33"/>
    </row>
    <row r="1077" spans="1:6" x14ac:dyDescent="0.35">
      <c r="A1077" s="14">
        <v>2182.4167000000002</v>
      </c>
      <c r="B1077" s="15">
        <v>72.773700000000005</v>
      </c>
      <c r="C1077" s="16">
        <v>2.9152</v>
      </c>
      <c r="D1077" s="17">
        <v>1.4053</v>
      </c>
      <c r="E1077" s="17">
        <v>2.2132999999999998</v>
      </c>
      <c r="F1077" s="33"/>
    </row>
    <row r="1078" spans="1:6" x14ac:dyDescent="0.35">
      <c r="A1078" s="14">
        <v>2182.5691000000002</v>
      </c>
      <c r="B1078" s="15">
        <v>68.286000000000001</v>
      </c>
      <c r="C1078" s="16">
        <v>2.8940000000000001</v>
      </c>
      <c r="D1078" s="17">
        <v>1.4053</v>
      </c>
      <c r="E1078" s="17">
        <v>2.1810999999999998</v>
      </c>
      <c r="F1078" s="33"/>
    </row>
    <row r="1079" spans="1:6" x14ac:dyDescent="0.35">
      <c r="A1079" s="14">
        <v>2182.7217000000001</v>
      </c>
      <c r="B1079" s="15">
        <v>65.791399999999996</v>
      </c>
      <c r="C1079" s="16">
        <v>2.9011999999999998</v>
      </c>
      <c r="D1079" s="17">
        <v>1.5275000000000001</v>
      </c>
      <c r="E1079" s="17">
        <v>2.1503000000000001</v>
      </c>
      <c r="F1079" s="33"/>
    </row>
    <row r="1080" spans="1:6" x14ac:dyDescent="0.35">
      <c r="A1080" s="14">
        <v>2182.8739999999998</v>
      </c>
      <c r="B1080" s="15">
        <v>62.2</v>
      </c>
      <c r="C1080" s="16">
        <v>2.9157000000000002</v>
      </c>
      <c r="D1080" s="17">
        <v>1.5692999999999999</v>
      </c>
      <c r="E1080" s="17">
        <v>2.1436000000000002</v>
      </c>
      <c r="F1080" s="33"/>
    </row>
    <row r="1081" spans="1:6" x14ac:dyDescent="0.35">
      <c r="A1081" s="14">
        <v>2183.0264000000002</v>
      </c>
      <c r="B1081" s="15">
        <v>63.351300000000002</v>
      </c>
      <c r="C1081" s="16">
        <v>2.9060999999999999</v>
      </c>
      <c r="D1081" s="17">
        <v>1.5124</v>
      </c>
      <c r="E1081" s="17">
        <v>2.141</v>
      </c>
      <c r="F1081" s="33"/>
    </row>
    <row r="1082" spans="1:6" x14ac:dyDescent="0.35">
      <c r="A1082" s="14">
        <v>2183.1786999999999</v>
      </c>
      <c r="B1082" s="15">
        <v>66.829400000000007</v>
      </c>
      <c r="C1082" s="16">
        <v>2.8651</v>
      </c>
      <c r="D1082" s="17">
        <v>1.5445</v>
      </c>
      <c r="E1082" s="17">
        <v>2.1524999999999999</v>
      </c>
      <c r="F1082" s="33"/>
    </row>
    <row r="1083" spans="1:6" x14ac:dyDescent="0.35">
      <c r="A1083" s="14">
        <v>2183.3312999999998</v>
      </c>
      <c r="B1083" s="15">
        <v>74.724199999999996</v>
      </c>
      <c r="C1083" s="16">
        <v>2.8755000000000002</v>
      </c>
      <c r="D1083" s="17">
        <v>1.5445</v>
      </c>
      <c r="E1083" s="17">
        <v>2.1739999999999999</v>
      </c>
      <c r="F1083" s="33"/>
    </row>
    <row r="1084" spans="1:6" x14ac:dyDescent="0.35">
      <c r="A1084" s="14">
        <v>2183.4836</v>
      </c>
      <c r="B1084" s="15">
        <v>75.044200000000004</v>
      </c>
      <c r="C1084" s="16">
        <v>2.9089999999999998</v>
      </c>
      <c r="D1084" s="17">
        <v>1.4554</v>
      </c>
      <c r="E1084" s="17">
        <v>2.1812</v>
      </c>
      <c r="F1084" s="33"/>
    </row>
    <row r="1085" spans="1:6" x14ac:dyDescent="0.35">
      <c r="A1085" s="14">
        <v>2183.636</v>
      </c>
      <c r="B1085" s="15">
        <v>69.817999999999998</v>
      </c>
      <c r="C1085" s="16">
        <v>2.9152999999999998</v>
      </c>
      <c r="D1085" s="17">
        <v>1.4524999999999999</v>
      </c>
      <c r="E1085" s="17">
        <v>2.1587000000000001</v>
      </c>
      <c r="F1085" s="33"/>
    </row>
    <row r="1086" spans="1:6" x14ac:dyDescent="0.35">
      <c r="A1086" s="14">
        <v>2183.7883000000002</v>
      </c>
      <c r="B1086" s="15">
        <v>64.200299999999999</v>
      </c>
      <c r="C1086" s="16">
        <v>2.8959999999999999</v>
      </c>
      <c r="D1086" s="17">
        <v>1.4611000000000001</v>
      </c>
      <c r="E1086" s="17">
        <v>2.1400999999999999</v>
      </c>
      <c r="F1086" s="33"/>
    </row>
    <row r="1087" spans="1:6" x14ac:dyDescent="0.35">
      <c r="A1087" s="14">
        <v>2183.9409000000001</v>
      </c>
      <c r="B1087" s="15">
        <v>61.712200000000003</v>
      </c>
      <c r="C1087" s="16">
        <v>2.9243999999999999</v>
      </c>
      <c r="D1087" s="17">
        <v>1.5935999999999999</v>
      </c>
      <c r="E1087" s="17">
        <v>2.1406000000000001</v>
      </c>
      <c r="F1087" s="33"/>
    </row>
    <row r="1088" spans="1:6" x14ac:dyDescent="0.35">
      <c r="A1088" s="14">
        <v>2184.0933</v>
      </c>
      <c r="B1088" s="15">
        <v>62.566400000000002</v>
      </c>
      <c r="C1088" s="16">
        <v>2.7595000000000001</v>
      </c>
      <c r="D1088" s="17">
        <v>1.5935999999999999</v>
      </c>
      <c r="E1088" s="17">
        <v>2.1429999999999998</v>
      </c>
      <c r="F1088" s="33"/>
    </row>
    <row r="1089" spans="1:6" x14ac:dyDescent="0.35">
      <c r="A1089" s="14">
        <v>2184.2456000000002</v>
      </c>
      <c r="B1089" s="15">
        <v>63.499899999999997</v>
      </c>
      <c r="C1089" s="16">
        <v>2.7185000000000001</v>
      </c>
      <c r="D1089" s="17">
        <v>1.4504999999999999</v>
      </c>
      <c r="E1089" s="17">
        <v>2.1475</v>
      </c>
      <c r="F1089" s="33"/>
    </row>
    <row r="1090" spans="1:6" x14ac:dyDescent="0.35">
      <c r="A1090" s="14">
        <v>2184.3978999999999</v>
      </c>
      <c r="B1090" s="15">
        <v>65.312299999999993</v>
      </c>
      <c r="C1090" s="16">
        <v>2.7254999999999998</v>
      </c>
      <c r="D1090" s="17">
        <v>1.3445</v>
      </c>
      <c r="E1090" s="17">
        <v>2.1438000000000001</v>
      </c>
      <c r="F1090" s="33"/>
    </row>
    <row r="1091" spans="1:6" x14ac:dyDescent="0.35">
      <c r="A1091" s="14">
        <v>2184.5502999999999</v>
      </c>
      <c r="B1091" s="15">
        <v>68.632300000000001</v>
      </c>
      <c r="C1091" s="16">
        <v>2.6564000000000001</v>
      </c>
      <c r="D1091" s="17">
        <v>1.2835000000000001</v>
      </c>
      <c r="E1091" s="17">
        <v>2.1495000000000002</v>
      </c>
      <c r="F1091" s="33"/>
    </row>
    <row r="1092" spans="1:6" x14ac:dyDescent="0.35">
      <c r="A1092" s="14">
        <v>2184.7029000000002</v>
      </c>
      <c r="B1092" s="15">
        <v>68.884799999999998</v>
      </c>
      <c r="C1092" s="16">
        <v>2.4891999999999999</v>
      </c>
      <c r="D1092" s="17">
        <v>1.2256</v>
      </c>
      <c r="E1092" s="17">
        <v>2.1335000000000002</v>
      </c>
      <c r="F1092" s="33"/>
    </row>
    <row r="1093" spans="1:6" x14ac:dyDescent="0.35">
      <c r="A1093" s="14">
        <v>2184.8552</v>
      </c>
      <c r="B1093" s="15">
        <v>74.467699999999994</v>
      </c>
      <c r="C1093" s="16">
        <v>2.4561000000000002</v>
      </c>
      <c r="D1093" s="17">
        <v>1.2256</v>
      </c>
      <c r="E1093" s="17">
        <v>2.1208</v>
      </c>
      <c r="F1093" s="33"/>
    </row>
    <row r="1094" spans="1:6" x14ac:dyDescent="0.35">
      <c r="A1094" s="14">
        <v>2185.0075999999999</v>
      </c>
      <c r="B1094" s="15">
        <v>79.534400000000005</v>
      </c>
      <c r="C1094" s="16">
        <v>2.5192000000000001</v>
      </c>
      <c r="D1094" s="17">
        <v>1.113</v>
      </c>
      <c r="E1094" s="17">
        <v>2.1002999999999998</v>
      </c>
      <c r="F1094" s="33"/>
    </row>
    <row r="1095" spans="1:6" x14ac:dyDescent="0.35">
      <c r="A1095" s="4">
        <v>2185.1599000000001</v>
      </c>
      <c r="B1095" s="5">
        <v>83.024600000000007</v>
      </c>
      <c r="C1095" s="7">
        <v>2.4990000000000001</v>
      </c>
      <c r="D1095" s="9">
        <v>1.0745</v>
      </c>
      <c r="E1095" s="9">
        <v>2.1006</v>
      </c>
    </row>
    <row r="1096" spans="1:6" x14ac:dyDescent="0.35">
      <c r="A1096" s="4">
        <v>2185.3125</v>
      </c>
      <c r="B1096" s="5">
        <v>77.326300000000003</v>
      </c>
      <c r="C1096" s="7">
        <v>2.5011999999999999</v>
      </c>
      <c r="D1096" s="9">
        <v>0.98929999999999996</v>
      </c>
      <c r="E1096" s="9">
        <v>2.0766</v>
      </c>
    </row>
    <row r="1097" spans="1:6" x14ac:dyDescent="0.35">
      <c r="A1097" s="4">
        <v>2185.4648000000002</v>
      </c>
      <c r="B1097" s="5">
        <v>80.936599999999999</v>
      </c>
      <c r="C1097" s="7">
        <v>2.5028999999999999</v>
      </c>
      <c r="D1097" s="9">
        <v>1.1188</v>
      </c>
      <c r="E1097" s="9">
        <v>2.0061</v>
      </c>
    </row>
    <row r="1098" spans="1:6" x14ac:dyDescent="0.35">
      <c r="A1098" s="4">
        <v>2185.6172000000001</v>
      </c>
      <c r="B1098" s="5">
        <v>84.746499999999997</v>
      </c>
      <c r="C1098" s="7">
        <v>2.6444000000000001</v>
      </c>
      <c r="D1098" s="9">
        <v>1.1237999999999999</v>
      </c>
      <c r="E1098" s="9">
        <v>1.9682999999999999</v>
      </c>
    </row>
    <row r="1099" spans="1:6" x14ac:dyDescent="0.35">
      <c r="A1099" s="4">
        <v>2185.7694999999999</v>
      </c>
      <c r="B1099" s="5">
        <v>91.209000000000003</v>
      </c>
      <c r="C1099" s="7">
        <v>2.6800999999999999</v>
      </c>
      <c r="D1099" s="9">
        <v>1.1884999999999999</v>
      </c>
      <c r="E1099" s="9">
        <v>1.9682999999999999</v>
      </c>
    </row>
    <row r="1100" spans="1:6" x14ac:dyDescent="0.35">
      <c r="A1100" s="4">
        <v>2185.9220999999998</v>
      </c>
      <c r="B1100" s="5">
        <v>87.511300000000006</v>
      </c>
      <c r="C1100" s="7">
        <v>2.6781000000000001</v>
      </c>
      <c r="D1100" s="9">
        <v>1.2071000000000001</v>
      </c>
      <c r="E1100" s="9">
        <v>2.0413999999999999</v>
      </c>
    </row>
    <row r="1101" spans="1:6" x14ac:dyDescent="0.35">
      <c r="A1101" s="4">
        <v>2186.0745000000002</v>
      </c>
      <c r="B1101" s="5">
        <v>80.781000000000006</v>
      </c>
      <c r="C1101" s="7">
        <v>2.7547000000000001</v>
      </c>
      <c r="D1101" s="9">
        <v>1.2313000000000001</v>
      </c>
      <c r="E1101" s="9">
        <v>2.0861999999999998</v>
      </c>
    </row>
    <row r="1102" spans="1:6" x14ac:dyDescent="0.35">
      <c r="A1102" s="4">
        <v>2186.2267999999999</v>
      </c>
      <c r="B1102" s="5">
        <v>71.988600000000005</v>
      </c>
      <c r="C1102" s="7">
        <v>2.7578999999999998</v>
      </c>
      <c r="D1102" s="9">
        <v>1.2843</v>
      </c>
      <c r="E1102" s="9">
        <v>2.1019999999999999</v>
      </c>
    </row>
    <row r="1103" spans="1:6" x14ac:dyDescent="0.35">
      <c r="A1103" s="4">
        <v>2186.3791999999999</v>
      </c>
      <c r="B1103" s="5">
        <v>63.179200000000002</v>
      </c>
      <c r="C1103" s="7">
        <v>2.8058999999999998</v>
      </c>
      <c r="D1103" s="9">
        <v>1.2843</v>
      </c>
      <c r="E1103" s="9">
        <v>2.1187999999999998</v>
      </c>
    </row>
    <row r="1104" spans="1:6" x14ac:dyDescent="0.35">
      <c r="A1104" s="4">
        <v>2186.5315000000001</v>
      </c>
      <c r="B1104" s="5">
        <v>63.464100000000002</v>
      </c>
      <c r="C1104" s="7">
        <v>2.8264999999999998</v>
      </c>
      <c r="D1104" s="9">
        <v>1.3104</v>
      </c>
      <c r="E1104" s="9">
        <v>2.1337999999999999</v>
      </c>
    </row>
    <row r="1105" spans="1:5" x14ac:dyDescent="0.35">
      <c r="A1105" s="4">
        <v>2186.6840999999999</v>
      </c>
      <c r="B1105" s="5">
        <v>66.926299999999998</v>
      </c>
      <c r="C1105" s="7">
        <v>2.8229000000000002</v>
      </c>
      <c r="D1105" s="9">
        <v>1.3401000000000001</v>
      </c>
      <c r="E1105" s="9">
        <v>2.1572</v>
      </c>
    </row>
    <row r="1106" spans="1:5" x14ac:dyDescent="0.35">
      <c r="A1106" s="4">
        <v>2186.8364000000001</v>
      </c>
      <c r="B1106" s="5">
        <v>73.898499999999999</v>
      </c>
      <c r="C1106" s="7">
        <v>2.8273999999999999</v>
      </c>
      <c r="D1106" s="9">
        <v>1.3338000000000001</v>
      </c>
      <c r="E1106" s="9">
        <v>2.1793</v>
      </c>
    </row>
    <row r="1107" spans="1:5" x14ac:dyDescent="0.35">
      <c r="A1107" s="4">
        <v>2186.9888000000001</v>
      </c>
      <c r="B1107" s="5">
        <v>80.764300000000006</v>
      </c>
      <c r="C1107" s="7">
        <v>2.8121999999999998</v>
      </c>
      <c r="D1107" s="9">
        <v>1.2584</v>
      </c>
      <c r="E1107" s="9">
        <v>2.1842999999999999</v>
      </c>
    </row>
    <row r="1108" spans="1:5" x14ac:dyDescent="0.35">
      <c r="A1108" s="4">
        <v>2187.1410999999998</v>
      </c>
      <c r="B1108" s="5">
        <v>86.256200000000007</v>
      </c>
      <c r="C1108" s="7">
        <v>2.7696000000000001</v>
      </c>
      <c r="D1108" s="9">
        <v>1.2584</v>
      </c>
      <c r="E1108" s="9">
        <v>2.1720999999999999</v>
      </c>
    </row>
    <row r="1109" spans="1:5" x14ac:dyDescent="0.35">
      <c r="A1109" s="4">
        <v>2187.2937000000002</v>
      </c>
      <c r="B1109" s="5">
        <v>86.911699999999996</v>
      </c>
      <c r="C1109" s="7">
        <v>2.7351000000000001</v>
      </c>
      <c r="D1109" s="9">
        <v>1.2490000000000001</v>
      </c>
      <c r="E1109" s="9">
        <v>2.1589</v>
      </c>
    </row>
    <row r="1110" spans="1:5" x14ac:dyDescent="0.35">
      <c r="A1110" s="4">
        <v>2187.4459999999999</v>
      </c>
      <c r="B1110" s="5">
        <v>88.674300000000002</v>
      </c>
      <c r="C1110" s="7">
        <v>2.7050000000000001</v>
      </c>
      <c r="D1110" s="9">
        <v>1.2536</v>
      </c>
      <c r="E1110" s="9">
        <v>2.1751999999999998</v>
      </c>
    </row>
    <row r="1111" spans="1:5" x14ac:dyDescent="0.35">
      <c r="A1111" s="4">
        <v>2187.5983999999999</v>
      </c>
      <c r="B1111" s="5">
        <v>90.4893</v>
      </c>
      <c r="C1111" s="7">
        <v>2.6827000000000001</v>
      </c>
      <c r="D1111" s="9">
        <v>1.1507000000000001</v>
      </c>
      <c r="E1111" s="9">
        <v>2.2023999999999999</v>
      </c>
    </row>
    <row r="1112" spans="1:5" x14ac:dyDescent="0.35">
      <c r="A1112" s="4">
        <v>2187.7507000000001</v>
      </c>
      <c r="B1112" s="5">
        <v>91.968199999999996</v>
      </c>
      <c r="C1112" s="7">
        <v>2.7401</v>
      </c>
      <c r="D1112" s="9">
        <v>1.1891</v>
      </c>
      <c r="E1112" s="9">
        <v>2.2071000000000001</v>
      </c>
    </row>
    <row r="1113" spans="1:5" x14ac:dyDescent="0.35">
      <c r="A1113" s="4">
        <v>2187.9032999999999</v>
      </c>
      <c r="B1113" s="5">
        <v>90.106399999999994</v>
      </c>
      <c r="C1113" s="7">
        <v>2.6598999999999999</v>
      </c>
      <c r="D1113" s="9">
        <v>1.1891</v>
      </c>
      <c r="E1113" s="9">
        <v>2.1869000000000001</v>
      </c>
    </row>
    <row r="1114" spans="1:5" x14ac:dyDescent="0.35">
      <c r="A1114" s="4">
        <v>2188.0556999999999</v>
      </c>
      <c r="B1114" s="5">
        <v>86.395300000000006</v>
      </c>
      <c r="C1114" s="7">
        <v>2.8193999999999999</v>
      </c>
      <c r="D1114" s="9">
        <v>1.2573000000000001</v>
      </c>
      <c r="E1114" s="9">
        <v>2.1795</v>
      </c>
    </row>
    <row r="1115" spans="1:5" x14ac:dyDescent="0.35">
      <c r="A1115" s="4">
        <v>2188.2080000000001</v>
      </c>
      <c r="B1115" s="5">
        <v>85.218999999999994</v>
      </c>
      <c r="C1115" s="7">
        <v>2.8721000000000001</v>
      </c>
      <c r="D1115" s="9">
        <v>1.2626999999999999</v>
      </c>
      <c r="E1115" s="9">
        <v>2.2059000000000002</v>
      </c>
    </row>
    <row r="1116" spans="1:5" x14ac:dyDescent="0.35">
      <c r="A1116" s="4">
        <v>2188.3604</v>
      </c>
      <c r="B1116" s="5">
        <v>80.302400000000006</v>
      </c>
      <c r="C1116" s="7">
        <v>2.8673999999999999</v>
      </c>
      <c r="D1116" s="9">
        <v>1.3339000000000001</v>
      </c>
      <c r="E1116" s="9">
        <v>2.2086999999999999</v>
      </c>
    </row>
    <row r="1117" spans="1:5" x14ac:dyDescent="0.35">
      <c r="A1117" s="4">
        <v>2188.5127000000002</v>
      </c>
      <c r="B1117" s="5">
        <v>77.212500000000006</v>
      </c>
      <c r="C1117" s="7">
        <v>2.8782000000000001</v>
      </c>
      <c r="D1117" s="9">
        <v>1.345</v>
      </c>
      <c r="E1117" s="9">
        <v>2.1791999999999998</v>
      </c>
    </row>
    <row r="1118" spans="1:5" x14ac:dyDescent="0.35">
      <c r="A1118" s="4">
        <v>2188.6653000000001</v>
      </c>
      <c r="B1118" s="5">
        <v>70.6721</v>
      </c>
      <c r="C1118" s="7">
        <v>2.8393000000000002</v>
      </c>
      <c r="D1118" s="9">
        <v>1.2656000000000001</v>
      </c>
      <c r="E1118" s="9">
        <v>2.1634000000000002</v>
      </c>
    </row>
    <row r="1119" spans="1:5" x14ac:dyDescent="0.35">
      <c r="A1119" s="4">
        <v>2188.8175999999999</v>
      </c>
      <c r="B1119" s="5">
        <v>69.762200000000007</v>
      </c>
      <c r="C1119" s="7">
        <v>2.7879</v>
      </c>
      <c r="D1119" s="9">
        <v>1.2656000000000001</v>
      </c>
      <c r="E1119" s="9">
        <v>2.1560999999999999</v>
      </c>
    </row>
    <row r="1120" spans="1:5" x14ac:dyDescent="0.35">
      <c r="A1120" s="4">
        <v>2188.9699999999998</v>
      </c>
      <c r="B1120" s="5">
        <v>68.836200000000005</v>
      </c>
      <c r="C1120" s="7">
        <v>2.7759</v>
      </c>
      <c r="D1120" s="9">
        <v>1.2103999999999999</v>
      </c>
      <c r="E1120" s="9">
        <v>2.1716000000000002</v>
      </c>
    </row>
    <row r="1121" spans="1:5" x14ac:dyDescent="0.35">
      <c r="A1121" s="4">
        <v>2189.1223</v>
      </c>
      <c r="B1121" s="5">
        <v>70.386499999999998</v>
      </c>
      <c r="C1121" s="7">
        <v>2.7753000000000001</v>
      </c>
      <c r="D1121" s="9">
        <v>1.1989000000000001</v>
      </c>
      <c r="E1121" s="9">
        <v>2.1739000000000002</v>
      </c>
    </row>
    <row r="1122" spans="1:5" x14ac:dyDescent="0.35">
      <c r="A1122" s="4">
        <v>2189.2748999999999</v>
      </c>
      <c r="B1122" s="5">
        <v>71.141199999999998</v>
      </c>
      <c r="C1122" s="7">
        <v>2.7361</v>
      </c>
      <c r="D1122" s="9">
        <v>1.1819</v>
      </c>
      <c r="E1122" s="9">
        <v>2.1711999999999998</v>
      </c>
    </row>
    <row r="1123" spans="1:5" x14ac:dyDescent="0.35">
      <c r="A1123" s="4">
        <v>2189.4272000000001</v>
      </c>
      <c r="B1123" s="5">
        <v>70.897599999999997</v>
      </c>
      <c r="C1123" s="7">
        <v>2.8639000000000001</v>
      </c>
      <c r="D1123" s="9">
        <v>1.2256</v>
      </c>
      <c r="E1123" s="9">
        <v>2.1743999999999999</v>
      </c>
    </row>
    <row r="1124" spans="1:5" x14ac:dyDescent="0.35">
      <c r="A1124" s="4">
        <v>2189.5796</v>
      </c>
      <c r="B1124" s="5">
        <v>67.363399999999999</v>
      </c>
      <c r="C1124" s="7">
        <v>2.9525999999999999</v>
      </c>
      <c r="D1124" s="9">
        <v>1.2274</v>
      </c>
      <c r="E1124" s="9">
        <v>2.1812</v>
      </c>
    </row>
    <row r="1125" spans="1:5" x14ac:dyDescent="0.35">
      <c r="A1125" s="4">
        <v>2189.7319000000002</v>
      </c>
      <c r="B1125" s="5">
        <v>65.738399999999999</v>
      </c>
      <c r="C1125" s="7">
        <v>2.9986999999999999</v>
      </c>
      <c r="D1125" s="9">
        <v>1.2908999999999999</v>
      </c>
      <c r="E1125" s="9">
        <v>2.1901999999999999</v>
      </c>
    </row>
    <row r="1126" spans="1:5" x14ac:dyDescent="0.35">
      <c r="A1126" s="4">
        <v>2189.8845000000001</v>
      </c>
      <c r="B1126" s="5">
        <v>63.049500000000002</v>
      </c>
      <c r="C1126" s="7">
        <v>2.9714</v>
      </c>
      <c r="D1126" s="9">
        <v>1.2931999999999999</v>
      </c>
      <c r="E1126" s="9">
        <v>2.1760000000000002</v>
      </c>
    </row>
    <row r="1127" spans="1:5" x14ac:dyDescent="0.35">
      <c r="A1127" s="4">
        <v>2190.0369000000001</v>
      </c>
      <c r="B1127" s="5">
        <v>65.804299999999998</v>
      </c>
      <c r="C1127" s="7">
        <v>2.9365000000000001</v>
      </c>
      <c r="D1127" s="9">
        <v>1.2861</v>
      </c>
      <c r="E1127" s="9">
        <v>2.1509999999999998</v>
      </c>
    </row>
    <row r="1128" spans="1:5" x14ac:dyDescent="0.35">
      <c r="A1128" s="4">
        <v>2190.1891999999998</v>
      </c>
      <c r="B1128" s="5">
        <v>62.905999999999999</v>
      </c>
      <c r="C1128" s="7">
        <v>2.9253999999999998</v>
      </c>
      <c r="D1128" s="9">
        <v>1.3077000000000001</v>
      </c>
      <c r="E1128" s="9">
        <v>2.1465000000000001</v>
      </c>
    </row>
    <row r="1129" spans="1:5" x14ac:dyDescent="0.35">
      <c r="A1129" s="4">
        <v>2190.3416000000002</v>
      </c>
      <c r="B1129" s="5">
        <v>62.383800000000001</v>
      </c>
      <c r="C1129" s="7">
        <v>2.9380999999999999</v>
      </c>
      <c r="D1129" s="9">
        <v>1.3077000000000001</v>
      </c>
      <c r="E1129" s="9">
        <v>2.1473</v>
      </c>
    </row>
    <row r="1130" spans="1:5" x14ac:dyDescent="0.35">
      <c r="A1130" s="4">
        <v>2190.4938999999999</v>
      </c>
      <c r="B1130" s="5">
        <v>61.918300000000002</v>
      </c>
      <c r="C1130" s="7">
        <v>2.9777</v>
      </c>
      <c r="D1130" s="9">
        <v>1.3013999999999999</v>
      </c>
      <c r="E1130" s="9">
        <v>2.1680000000000001</v>
      </c>
    </row>
    <row r="1131" spans="1:5" x14ac:dyDescent="0.35">
      <c r="A1131" s="4">
        <v>2190.6464999999998</v>
      </c>
      <c r="B1131" s="5">
        <v>64.403999999999996</v>
      </c>
      <c r="C1131" s="7">
        <v>3.0777999999999999</v>
      </c>
      <c r="D1131" s="9">
        <v>1.2773000000000001</v>
      </c>
      <c r="E1131" s="9">
        <v>2.1938</v>
      </c>
    </row>
    <row r="1132" spans="1:5" x14ac:dyDescent="0.35">
      <c r="A1132" s="4">
        <v>2190.7988</v>
      </c>
      <c r="B1132" s="5">
        <v>65.960499999999996</v>
      </c>
      <c r="C1132" s="7">
        <v>2.9169</v>
      </c>
      <c r="D1132" s="9">
        <v>1.3035000000000001</v>
      </c>
      <c r="E1132" s="9">
        <v>2.2077</v>
      </c>
    </row>
    <row r="1133" spans="1:5" x14ac:dyDescent="0.35">
      <c r="A1133" s="4">
        <v>2190.9512</v>
      </c>
      <c r="B1133" s="5">
        <v>63.408799999999999</v>
      </c>
      <c r="C1133" s="7">
        <v>2.8279000000000001</v>
      </c>
      <c r="D1133" s="9">
        <v>1.1780999999999999</v>
      </c>
      <c r="E1133" s="9">
        <v>2.1999</v>
      </c>
    </row>
    <row r="1134" spans="1:5" x14ac:dyDescent="0.35">
      <c r="A1134" s="4">
        <v>2191.1035000000002</v>
      </c>
      <c r="B1134" s="5">
        <v>61.781999999999996</v>
      </c>
      <c r="C1134" s="7">
        <v>2.7082000000000002</v>
      </c>
      <c r="D1134" s="9">
        <v>1.1218999999999999</v>
      </c>
      <c r="E1134" s="9">
        <v>2.1945999999999999</v>
      </c>
    </row>
    <row r="1135" spans="1:5" x14ac:dyDescent="0.35">
      <c r="A1135" s="4">
        <v>2191.2561000000001</v>
      </c>
      <c r="B1135" s="5">
        <v>63.780900000000003</v>
      </c>
      <c r="C1135" s="7">
        <v>2.7052</v>
      </c>
      <c r="D1135" s="9">
        <v>1.1218999999999999</v>
      </c>
      <c r="E1135" s="9">
        <v>2.2033</v>
      </c>
    </row>
    <row r="1136" spans="1:5" x14ac:dyDescent="0.35">
      <c r="A1136" s="4">
        <v>2191.4083999999998</v>
      </c>
      <c r="B1136" s="5">
        <v>69.055700000000002</v>
      </c>
      <c r="C1136" s="7">
        <v>2.7732999999999999</v>
      </c>
      <c r="D1136" s="9">
        <v>1.3766</v>
      </c>
      <c r="E1136" s="9">
        <v>2.2120000000000002</v>
      </c>
    </row>
    <row r="1137" spans="1:5" x14ac:dyDescent="0.35">
      <c r="A1137" s="4">
        <v>2191.5608000000002</v>
      </c>
      <c r="B1137" s="5">
        <v>76.526700000000005</v>
      </c>
      <c r="C1137" s="7">
        <v>2.7976999999999999</v>
      </c>
      <c r="D1137" s="9">
        <v>1.4857</v>
      </c>
      <c r="E1137" s="9">
        <v>2.1536</v>
      </c>
    </row>
    <row r="1138" spans="1:5" x14ac:dyDescent="0.35">
      <c r="A1138" s="4">
        <v>2191.7130999999999</v>
      </c>
      <c r="B1138" s="5">
        <v>81.642799999999994</v>
      </c>
      <c r="C1138" s="7">
        <v>2.9155000000000002</v>
      </c>
      <c r="D1138" s="9">
        <v>1.454</v>
      </c>
      <c r="E1138" s="9">
        <v>2.1063999999999998</v>
      </c>
    </row>
    <row r="1139" spans="1:5" x14ac:dyDescent="0.35">
      <c r="A1139" s="4">
        <v>2191.8654999999999</v>
      </c>
      <c r="B1139" s="5">
        <v>83.861800000000002</v>
      </c>
      <c r="C1139" s="7">
        <v>2.9939</v>
      </c>
      <c r="D1139" s="9">
        <v>1.41</v>
      </c>
      <c r="E1139" s="9">
        <v>2.0897000000000001</v>
      </c>
    </row>
    <row r="1140" spans="1:5" x14ac:dyDescent="0.35">
      <c r="A1140" s="4">
        <v>2192.0180999999998</v>
      </c>
      <c r="B1140" s="5">
        <v>80.069800000000001</v>
      </c>
      <c r="C1140" s="7">
        <v>2.9962</v>
      </c>
      <c r="D1140" s="9">
        <v>1.4073</v>
      </c>
      <c r="E1140" s="9">
        <v>2.1633</v>
      </c>
    </row>
    <row r="1141" spans="1:5" x14ac:dyDescent="0.35">
      <c r="A1141" s="4">
        <v>2192.1704</v>
      </c>
      <c r="B1141" s="5">
        <v>75.864800000000002</v>
      </c>
      <c r="C1141" s="7">
        <v>2.9662000000000002</v>
      </c>
      <c r="D1141" s="9">
        <v>1.4164000000000001</v>
      </c>
      <c r="E1141" s="9">
        <v>2.1968999999999999</v>
      </c>
    </row>
    <row r="1142" spans="1:5" x14ac:dyDescent="0.35">
      <c r="A1142" s="4">
        <v>2192.3227999999999</v>
      </c>
      <c r="B1142" s="5">
        <v>71.302700000000002</v>
      </c>
      <c r="C1142" s="7">
        <v>2.9676999999999998</v>
      </c>
      <c r="D1142" s="9">
        <v>1.3974</v>
      </c>
      <c r="E1142" s="9">
        <v>2.1956000000000002</v>
      </c>
    </row>
    <row r="1143" spans="1:5" x14ac:dyDescent="0.35">
      <c r="A1143" s="4">
        <v>2192.4751000000001</v>
      </c>
      <c r="B1143" s="5">
        <v>68.680300000000003</v>
      </c>
      <c r="C1143" s="7">
        <v>2.9754</v>
      </c>
      <c r="D1143" s="9">
        <v>1.3489</v>
      </c>
      <c r="E1143" s="9">
        <v>2.1625000000000001</v>
      </c>
    </row>
    <row r="1144" spans="1:5" x14ac:dyDescent="0.35">
      <c r="A1144" s="4">
        <v>2192.6277</v>
      </c>
      <c r="B1144" s="5">
        <v>66.230999999999995</v>
      </c>
      <c r="C1144" s="7">
        <v>2.9979</v>
      </c>
      <c r="D1144" s="9">
        <v>1.3724000000000001</v>
      </c>
      <c r="E1144" s="9">
        <v>2.1652999999999998</v>
      </c>
    </row>
    <row r="1145" spans="1:5" x14ac:dyDescent="0.35">
      <c r="A1145" s="4">
        <v>2192.7800000000002</v>
      </c>
      <c r="B1145" s="5">
        <v>64.699399999999997</v>
      </c>
      <c r="C1145" s="7">
        <v>2.9876999999999998</v>
      </c>
      <c r="D1145" s="9">
        <v>1.3724000000000001</v>
      </c>
      <c r="E1145" s="9">
        <v>2.1709999999999998</v>
      </c>
    </row>
    <row r="1146" spans="1:5" x14ac:dyDescent="0.35">
      <c r="A1146" s="4">
        <v>2192.9324000000001</v>
      </c>
      <c r="B1146" s="5">
        <v>64.381600000000006</v>
      </c>
      <c r="C1146" s="7">
        <v>2.9931000000000001</v>
      </c>
      <c r="D1146" s="9">
        <v>1.3727</v>
      </c>
      <c r="E1146" s="9">
        <v>2.1770999999999998</v>
      </c>
    </row>
    <row r="1147" spans="1:5" x14ac:dyDescent="0.35">
      <c r="A1147" s="4">
        <v>2193.0846999999999</v>
      </c>
      <c r="B1147" s="5">
        <v>63.9527</v>
      </c>
      <c r="C1147" s="7">
        <v>2.984</v>
      </c>
      <c r="D1147" s="9">
        <v>1.3833</v>
      </c>
      <c r="E1147" s="9">
        <v>2.1772999999999998</v>
      </c>
    </row>
    <row r="1148" spans="1:5" x14ac:dyDescent="0.35">
      <c r="A1148" s="4">
        <v>2193.2372999999998</v>
      </c>
      <c r="B1148" s="5">
        <v>64.110900000000001</v>
      </c>
      <c r="C1148" s="7">
        <v>2.9737</v>
      </c>
      <c r="D1148" s="9">
        <v>1.3896999999999999</v>
      </c>
      <c r="E1148" s="9">
        <v>2.1705000000000001</v>
      </c>
    </row>
    <row r="1149" spans="1:5" x14ac:dyDescent="0.35">
      <c r="A1149" s="4">
        <v>2193.3896</v>
      </c>
      <c r="B1149" s="5">
        <v>64.4679</v>
      </c>
      <c r="C1149" s="7">
        <v>3.0139999999999998</v>
      </c>
      <c r="D1149" s="9">
        <v>1.4301999999999999</v>
      </c>
      <c r="E1149" s="9">
        <v>2.1722000000000001</v>
      </c>
    </row>
    <row r="1150" spans="1:5" x14ac:dyDescent="0.35">
      <c r="A1150" s="4">
        <v>2193.5419999999999</v>
      </c>
      <c r="B1150" s="5">
        <v>64.033000000000001</v>
      </c>
      <c r="C1150" s="7">
        <v>3.0255000000000001</v>
      </c>
      <c r="D1150" s="9">
        <v>1.4301999999999999</v>
      </c>
      <c r="E1150" s="9">
        <v>2.1737000000000002</v>
      </c>
    </row>
    <row r="1151" spans="1:5" x14ac:dyDescent="0.35">
      <c r="A1151" s="4">
        <v>2193.6943000000001</v>
      </c>
      <c r="B1151" s="5">
        <v>64.005499999999998</v>
      </c>
      <c r="C1151" s="7">
        <v>3.0276999999999998</v>
      </c>
      <c r="D1151" s="9">
        <v>1.4342999999999999</v>
      </c>
      <c r="E1151" s="9">
        <v>2.1808999999999998</v>
      </c>
    </row>
    <row r="1152" spans="1:5" x14ac:dyDescent="0.35">
      <c r="A1152" s="4">
        <v>2193.8467000000001</v>
      </c>
      <c r="B1152" s="5">
        <v>65.0655</v>
      </c>
      <c r="C1152" s="7">
        <v>3.0211000000000001</v>
      </c>
      <c r="D1152" s="9">
        <v>1.3597999999999999</v>
      </c>
      <c r="E1152" s="9">
        <v>2.1877</v>
      </c>
    </row>
    <row r="1153" spans="1:5" x14ac:dyDescent="0.35">
      <c r="A1153" s="4">
        <v>2193.9992999999999</v>
      </c>
      <c r="B1153" s="5">
        <v>71.139300000000006</v>
      </c>
      <c r="C1153" s="7">
        <v>2.9674999999999998</v>
      </c>
      <c r="D1153" s="9">
        <v>1.3589</v>
      </c>
      <c r="E1153" s="9">
        <v>2.2126000000000001</v>
      </c>
    </row>
    <row r="1154" spans="1:5" x14ac:dyDescent="0.35">
      <c r="A1154" s="4">
        <v>2194.1516000000001</v>
      </c>
      <c r="B1154" s="5">
        <v>77.208600000000004</v>
      </c>
      <c r="C1154" s="7">
        <v>3.0314999999999999</v>
      </c>
      <c r="D1154" s="9">
        <v>1.3182</v>
      </c>
      <c r="E1154" s="9">
        <v>2.2501000000000002</v>
      </c>
    </row>
    <row r="1155" spans="1:5" x14ac:dyDescent="0.35">
      <c r="A1155" s="4">
        <v>2194.3040000000001</v>
      </c>
      <c r="B1155" s="5">
        <v>85.071200000000005</v>
      </c>
      <c r="C1155" s="7">
        <v>2.9944000000000002</v>
      </c>
      <c r="D1155" s="9">
        <v>1.3177000000000001</v>
      </c>
      <c r="E1155" s="9">
        <v>2.2829000000000002</v>
      </c>
    </row>
    <row r="1156" spans="1:5" x14ac:dyDescent="0.35">
      <c r="A1156" s="4">
        <v>2194.4562999999998</v>
      </c>
      <c r="B1156" s="5">
        <v>87.816299999999998</v>
      </c>
      <c r="C1156" s="7">
        <v>2.9594</v>
      </c>
      <c r="D1156" s="9">
        <v>1.3177000000000001</v>
      </c>
      <c r="E1156" s="9">
        <v>2.2967</v>
      </c>
    </row>
    <row r="1157" spans="1:5" x14ac:dyDescent="0.35">
      <c r="A1157" s="4">
        <v>2194.6089000000002</v>
      </c>
      <c r="B1157" s="5">
        <v>88.320099999999996</v>
      </c>
      <c r="C1157" s="7">
        <v>2.9098999999999999</v>
      </c>
      <c r="D1157" s="9">
        <v>1.2835000000000001</v>
      </c>
      <c r="E1157" s="9">
        <v>2.2799999999999998</v>
      </c>
    </row>
    <row r="1158" spans="1:5" x14ac:dyDescent="0.35">
      <c r="A1158" s="4">
        <v>2194.7611999999999</v>
      </c>
      <c r="B1158" s="5">
        <v>86.234700000000004</v>
      </c>
      <c r="C1158" s="7">
        <v>2.8895</v>
      </c>
      <c r="D1158" s="9">
        <v>1.2039</v>
      </c>
      <c r="E1158" s="9">
        <v>2.2591999999999999</v>
      </c>
    </row>
    <row r="1159" spans="1:5" x14ac:dyDescent="0.35">
      <c r="A1159" s="4">
        <v>2194.9135999999999</v>
      </c>
      <c r="B1159" s="5">
        <v>85.667100000000005</v>
      </c>
      <c r="C1159" s="7">
        <v>2.8439999999999999</v>
      </c>
      <c r="D1159" s="9">
        <v>1.1956</v>
      </c>
      <c r="E1159" s="9">
        <v>2.2557</v>
      </c>
    </row>
    <row r="1160" spans="1:5" x14ac:dyDescent="0.35">
      <c r="A1160" s="4">
        <v>2195.0659000000001</v>
      </c>
      <c r="B1160" s="5">
        <v>85.810100000000006</v>
      </c>
      <c r="C1160" s="7">
        <v>2.8654999999999999</v>
      </c>
      <c r="D1160" s="9">
        <v>1.2192000000000001</v>
      </c>
      <c r="E1160" s="9">
        <v>2.2623000000000002</v>
      </c>
    </row>
    <row r="1161" spans="1:5" x14ac:dyDescent="0.35">
      <c r="A1161" s="4">
        <v>2195.2184999999999</v>
      </c>
      <c r="B1161" s="5">
        <v>83.883499999999998</v>
      </c>
      <c r="C1161" s="7">
        <v>2.8159000000000001</v>
      </c>
      <c r="D1161" s="9">
        <v>1.2192000000000001</v>
      </c>
      <c r="E1161" s="9">
        <v>2.2652000000000001</v>
      </c>
    </row>
    <row r="1162" spans="1:5" x14ac:dyDescent="0.35">
      <c r="A1162" s="4">
        <v>2195.3708000000001</v>
      </c>
      <c r="B1162" s="5">
        <v>82.092200000000005</v>
      </c>
      <c r="C1162" s="7">
        <v>2.7892000000000001</v>
      </c>
      <c r="D1162" s="9">
        <v>1.2324999999999999</v>
      </c>
      <c r="E1162" s="9">
        <v>2.2507999999999999</v>
      </c>
    </row>
    <row r="1163" spans="1:5" x14ac:dyDescent="0.35">
      <c r="A1163" s="4">
        <v>2195.5232000000001</v>
      </c>
      <c r="B1163" s="5">
        <v>79.895200000000003</v>
      </c>
      <c r="C1163" s="7">
        <v>2.8033999999999999</v>
      </c>
      <c r="D1163" s="9">
        <v>1.2357</v>
      </c>
      <c r="E1163" s="9">
        <v>2.2376</v>
      </c>
    </row>
    <row r="1164" spans="1:5" x14ac:dyDescent="0.35">
      <c r="A1164" s="4">
        <v>2195.6754999999998</v>
      </c>
      <c r="B1164" s="5">
        <v>77.283799999999999</v>
      </c>
      <c r="C1164" s="7">
        <v>2.8105000000000002</v>
      </c>
      <c r="D1164" s="9">
        <v>1.2524</v>
      </c>
      <c r="E1164" s="9">
        <v>2.2227999999999999</v>
      </c>
    </row>
    <row r="1165" spans="1:5" x14ac:dyDescent="0.35">
      <c r="A1165" s="4">
        <v>2195.8279000000002</v>
      </c>
      <c r="B1165" s="5">
        <v>71.434600000000003</v>
      </c>
      <c r="C1165" s="7">
        <v>2.8151999999999999</v>
      </c>
      <c r="D1165" s="9">
        <v>1.3211999999999999</v>
      </c>
      <c r="E1165" s="9">
        <v>2.202</v>
      </c>
    </row>
    <row r="1166" spans="1:5" x14ac:dyDescent="0.35">
      <c r="A1166" s="4">
        <v>2195.9805000000001</v>
      </c>
      <c r="B1166" s="5">
        <v>70.043499999999995</v>
      </c>
      <c r="C1166" s="7">
        <v>2.8376000000000001</v>
      </c>
      <c r="D1166" s="9">
        <v>1.2879</v>
      </c>
      <c r="E1166" s="9">
        <v>2.1943000000000001</v>
      </c>
    </row>
    <row r="1167" spans="1:5" x14ac:dyDescent="0.35">
      <c r="A1167" s="4">
        <v>2196.1327999999999</v>
      </c>
      <c r="B1167" s="5">
        <v>74.106499999999997</v>
      </c>
      <c r="C1167" s="7">
        <v>2.8344</v>
      </c>
      <c r="D1167" s="9">
        <v>1.2879</v>
      </c>
      <c r="E1167" s="9">
        <v>2.2058</v>
      </c>
    </row>
    <row r="1168" spans="1:5" x14ac:dyDescent="0.35">
      <c r="A1168" s="4">
        <v>2196.2851999999998</v>
      </c>
      <c r="B1168" s="5">
        <v>76.821899999999999</v>
      </c>
      <c r="C1168" s="7">
        <v>2.8515999999999999</v>
      </c>
      <c r="D1168" s="9">
        <v>1.2403</v>
      </c>
      <c r="E1168" s="9">
        <v>2.2128000000000001</v>
      </c>
    </row>
    <row r="1169" spans="1:5" x14ac:dyDescent="0.35">
      <c r="A1169" s="4">
        <v>2196.4375</v>
      </c>
      <c r="B1169" s="5">
        <v>77.4255</v>
      </c>
      <c r="C1169" s="7">
        <v>2.8523000000000001</v>
      </c>
      <c r="D1169" s="9">
        <v>1.2172000000000001</v>
      </c>
      <c r="E1169" s="9">
        <v>2.1987999999999999</v>
      </c>
    </row>
    <row r="1170" spans="1:5" x14ac:dyDescent="0.35">
      <c r="A1170" s="4">
        <v>2196.5900999999999</v>
      </c>
      <c r="B1170" s="5">
        <v>72.8416</v>
      </c>
      <c r="C1170" s="7">
        <v>2.8519000000000001</v>
      </c>
      <c r="D1170" s="9">
        <v>1.1831</v>
      </c>
      <c r="E1170" s="9">
        <v>2.1806000000000001</v>
      </c>
    </row>
    <row r="1171" spans="1:5" x14ac:dyDescent="0.35">
      <c r="A1171" s="4">
        <v>2196.7424000000001</v>
      </c>
      <c r="B1171" s="5">
        <v>71.872299999999996</v>
      </c>
      <c r="C1171" s="7">
        <v>2.8140000000000001</v>
      </c>
      <c r="D1171" s="9">
        <v>1.2082999999999999</v>
      </c>
      <c r="E1171" s="9">
        <v>2.1608999999999998</v>
      </c>
    </row>
    <row r="1172" spans="1:5" x14ac:dyDescent="0.35">
      <c r="A1172" s="4">
        <v>2196.8948</v>
      </c>
      <c r="B1172" s="5">
        <v>71.884900000000002</v>
      </c>
      <c r="C1172" s="7">
        <v>2.7743000000000002</v>
      </c>
      <c r="D1172" s="9">
        <v>1.2082999999999999</v>
      </c>
      <c r="E1172" s="9">
        <v>2.1568999999999998</v>
      </c>
    </row>
    <row r="1173" spans="1:5" x14ac:dyDescent="0.35">
      <c r="A1173" s="4">
        <v>2197.0470999999998</v>
      </c>
      <c r="B1173" s="5">
        <v>72.930499999999995</v>
      </c>
      <c r="C1173" s="7">
        <v>2.7879999999999998</v>
      </c>
      <c r="D1173" s="9">
        <v>1.2003999999999999</v>
      </c>
      <c r="E1173" s="9">
        <v>2.1440999999999999</v>
      </c>
    </row>
    <row r="1174" spans="1:5" x14ac:dyDescent="0.35">
      <c r="A1174" s="4">
        <v>2197.1997000000001</v>
      </c>
      <c r="B1174" s="5">
        <v>73.087299999999999</v>
      </c>
      <c r="C1174" s="7">
        <v>2.7570999999999999</v>
      </c>
      <c r="D1174" s="9">
        <v>1.1501999999999999</v>
      </c>
      <c r="E1174" s="9">
        <v>2.1286</v>
      </c>
    </row>
    <row r="1175" spans="1:5" x14ac:dyDescent="0.35">
      <c r="A1175" s="4">
        <v>2197.3521000000001</v>
      </c>
      <c r="B1175" s="5">
        <v>76.032200000000003</v>
      </c>
      <c r="C1175" s="7">
        <v>2.6802000000000001</v>
      </c>
      <c r="D1175" s="9">
        <v>1.1100000000000001</v>
      </c>
      <c r="E1175" s="9">
        <v>2.125</v>
      </c>
    </row>
    <row r="1176" spans="1:5" x14ac:dyDescent="0.35">
      <c r="A1176" s="4">
        <v>2197.5043999999998</v>
      </c>
      <c r="B1176" s="5">
        <v>79.029899999999998</v>
      </c>
      <c r="C1176" s="7">
        <v>2.6627999999999998</v>
      </c>
      <c r="D1176" s="9">
        <v>1.1035999999999999</v>
      </c>
      <c r="E1176" s="9">
        <v>2.1400999999999999</v>
      </c>
    </row>
    <row r="1177" spans="1:5" x14ac:dyDescent="0.35">
      <c r="A1177" s="4">
        <v>2197.6567</v>
      </c>
      <c r="B1177" s="5">
        <v>83.392600000000002</v>
      </c>
      <c r="C1177" s="7">
        <v>2.6581999999999999</v>
      </c>
      <c r="D1177" s="9">
        <v>1.1035999999999999</v>
      </c>
      <c r="E1177" s="9">
        <v>2.1497999999999999</v>
      </c>
    </row>
    <row r="1178" spans="1:5" x14ac:dyDescent="0.35">
      <c r="A1178" s="4">
        <v>2197.8090999999999</v>
      </c>
      <c r="B1178" s="5">
        <v>82.384699999999995</v>
      </c>
      <c r="C1178" s="7">
        <v>2.6454</v>
      </c>
      <c r="D1178" s="9">
        <v>1.1153</v>
      </c>
      <c r="E1178" s="9">
        <v>2.1533000000000002</v>
      </c>
    </row>
    <row r="1179" spans="1:5" x14ac:dyDescent="0.35">
      <c r="A1179" s="4">
        <v>2197.9616999999998</v>
      </c>
      <c r="B1179" s="5">
        <v>83.366</v>
      </c>
      <c r="C1179" s="7">
        <v>2.6236000000000002</v>
      </c>
      <c r="D1179" s="9">
        <v>1.1060000000000001</v>
      </c>
      <c r="E1179" s="9">
        <v>2.1817000000000002</v>
      </c>
    </row>
    <row r="1180" spans="1:5" x14ac:dyDescent="0.35">
      <c r="A1180" s="4">
        <v>2198.114</v>
      </c>
      <c r="B1180" s="5">
        <v>84.184100000000001</v>
      </c>
      <c r="C1180" s="7">
        <v>2.6366000000000001</v>
      </c>
      <c r="D1180" s="9">
        <v>1.0929</v>
      </c>
      <c r="E1180" s="9">
        <v>2.2029000000000001</v>
      </c>
    </row>
    <row r="1181" spans="1:5" x14ac:dyDescent="0.35">
      <c r="A1181" s="4">
        <v>2198.2664</v>
      </c>
      <c r="B1181" s="5">
        <v>87.151799999999994</v>
      </c>
      <c r="C1181" s="7">
        <v>2.7431999999999999</v>
      </c>
      <c r="D1181" s="9">
        <v>1.0986</v>
      </c>
      <c r="E1181" s="9">
        <v>2.2290000000000001</v>
      </c>
    </row>
    <row r="1182" spans="1:5" x14ac:dyDescent="0.35">
      <c r="A1182" s="4">
        <v>2198.4187000000002</v>
      </c>
      <c r="B1182" s="5">
        <v>89.968999999999994</v>
      </c>
      <c r="C1182" s="7">
        <v>2.7275999999999998</v>
      </c>
      <c r="D1182" s="9">
        <v>1.1916</v>
      </c>
      <c r="E1182" s="9">
        <v>2.1770999999999998</v>
      </c>
    </row>
    <row r="1183" spans="1:5" x14ac:dyDescent="0.35">
      <c r="A1183" s="4">
        <v>2198.5713000000001</v>
      </c>
      <c r="B1183" s="5">
        <v>91.525000000000006</v>
      </c>
      <c r="C1183" s="7">
        <v>2.9335</v>
      </c>
      <c r="D1183" s="9">
        <v>1.1932</v>
      </c>
      <c r="E1183" s="9">
        <v>2.1436000000000002</v>
      </c>
    </row>
    <row r="1184" spans="1:5" x14ac:dyDescent="0.35">
      <c r="A1184" s="4">
        <v>2198.7235999999998</v>
      </c>
      <c r="B1184" s="5">
        <v>92.1798</v>
      </c>
      <c r="C1184" s="7">
        <v>2.9243000000000001</v>
      </c>
      <c r="D1184" s="9">
        <v>1.2202</v>
      </c>
      <c r="E1184" s="9">
        <v>2.1248999999999998</v>
      </c>
    </row>
    <row r="1185" spans="1:5" x14ac:dyDescent="0.35">
      <c r="A1185" s="4">
        <v>2198.8760000000002</v>
      </c>
      <c r="B1185" s="5">
        <v>89.703699999999998</v>
      </c>
      <c r="C1185" s="7">
        <v>2.9049</v>
      </c>
      <c r="D1185" s="9">
        <v>1.2210000000000001</v>
      </c>
      <c r="E1185" s="9">
        <v>2.1783000000000001</v>
      </c>
    </row>
    <row r="1186" spans="1:5" x14ac:dyDescent="0.35">
      <c r="A1186" s="4">
        <v>2199.0282999999999</v>
      </c>
      <c r="B1186" s="5">
        <v>86.791700000000006</v>
      </c>
      <c r="C1186" s="7">
        <v>2.8956</v>
      </c>
      <c r="D1186" s="9">
        <v>1.3062</v>
      </c>
      <c r="E1186" s="9">
        <v>2.2031000000000001</v>
      </c>
    </row>
    <row r="1187" spans="1:5" x14ac:dyDescent="0.35">
      <c r="A1187" s="4">
        <v>2199.1808999999998</v>
      </c>
      <c r="B1187" s="5">
        <v>84.139700000000005</v>
      </c>
      <c r="C1187" s="7">
        <v>2.8618999999999999</v>
      </c>
      <c r="D1187" s="9">
        <v>1.2177</v>
      </c>
      <c r="E1187" s="9">
        <v>2.2294999999999998</v>
      </c>
    </row>
    <row r="1188" spans="1:5" x14ac:dyDescent="0.35">
      <c r="A1188" s="4">
        <v>2199.3332999999998</v>
      </c>
      <c r="B1188" s="5">
        <v>76.863</v>
      </c>
      <c r="C1188" s="7">
        <v>2.7911999999999999</v>
      </c>
      <c r="D1188" s="9">
        <v>1.2177</v>
      </c>
      <c r="E1188" s="9">
        <v>2.2218</v>
      </c>
    </row>
    <row r="1189" spans="1:5" x14ac:dyDescent="0.35">
      <c r="A1189" s="4">
        <v>2199.4856</v>
      </c>
      <c r="B1189" s="5">
        <v>76.901899999999998</v>
      </c>
      <c r="C1189" s="7">
        <v>2.7025999999999999</v>
      </c>
      <c r="D1189" s="9">
        <v>1.1953</v>
      </c>
      <c r="E1189" s="9">
        <v>2.2164000000000001</v>
      </c>
    </row>
    <row r="1190" spans="1:5" x14ac:dyDescent="0.35">
      <c r="A1190" s="4">
        <v>2199.6379000000002</v>
      </c>
      <c r="B1190" s="5">
        <v>80.476100000000002</v>
      </c>
      <c r="C1190" s="7">
        <v>2.7006999999999999</v>
      </c>
      <c r="D1190" s="9">
        <v>1.2317</v>
      </c>
      <c r="E1190" s="9">
        <v>2.2067000000000001</v>
      </c>
    </row>
    <row r="1191" spans="1:5" x14ac:dyDescent="0.35">
      <c r="A1191" s="4">
        <v>2199.7903000000001</v>
      </c>
      <c r="B1191" s="5">
        <v>88.604900000000001</v>
      </c>
      <c r="C1191" s="7">
        <v>2.6406999999999998</v>
      </c>
      <c r="D1191" s="9">
        <v>1.1715</v>
      </c>
      <c r="E1191" s="9">
        <v>2.1888000000000001</v>
      </c>
    </row>
    <row r="1192" spans="1:5" x14ac:dyDescent="0.35">
      <c r="A1192" s="4">
        <v>2199.9429</v>
      </c>
      <c r="B1192" s="5">
        <v>90.808999999999997</v>
      </c>
      <c r="C1192" s="7">
        <v>2.6044999999999998</v>
      </c>
      <c r="D1192" s="9">
        <v>1.0888</v>
      </c>
      <c r="E1192" s="9">
        <v>2.1522000000000001</v>
      </c>
    </row>
    <row r="1193" spans="1:5" x14ac:dyDescent="0.35">
      <c r="A1193" s="4">
        <v>2200.0952000000002</v>
      </c>
      <c r="B1193" s="5">
        <v>91.483599999999996</v>
      </c>
      <c r="C1193" s="7">
        <v>2.6276999999999999</v>
      </c>
      <c r="D1193" s="9">
        <v>1.0888</v>
      </c>
      <c r="E1193" s="9">
        <v>2.1307999999999998</v>
      </c>
    </row>
    <row r="1194" spans="1:5" x14ac:dyDescent="0.35">
      <c r="A1194" s="4">
        <v>2200.2476000000001</v>
      </c>
      <c r="B1194" s="5">
        <v>87.762799999999999</v>
      </c>
      <c r="C1194" s="7">
        <v>2.5901999999999998</v>
      </c>
      <c r="D1194" s="9">
        <v>1.0925</v>
      </c>
      <c r="E1194" s="9">
        <v>2.1248999999999998</v>
      </c>
    </row>
    <row r="1195" spans="1:5" x14ac:dyDescent="0.35">
      <c r="A1195" s="4">
        <v>2200.3998999999999</v>
      </c>
      <c r="B1195" s="5">
        <v>88.242500000000007</v>
      </c>
      <c r="C1195" s="7">
        <v>2.4550000000000001</v>
      </c>
      <c r="D1195" s="9">
        <v>0.96789999999999998</v>
      </c>
      <c r="E1195" s="9">
        <v>2.0608</v>
      </c>
    </row>
    <row r="1196" spans="1:5" x14ac:dyDescent="0.35">
      <c r="A1196" s="4">
        <v>2200.5524999999998</v>
      </c>
      <c r="B1196" s="5">
        <v>85.925200000000004</v>
      </c>
      <c r="C1196" s="7">
        <v>2.4422999999999999</v>
      </c>
      <c r="D1196" s="9">
        <v>0.94550000000000001</v>
      </c>
      <c r="E1196" s="9">
        <v>1.9964999999999999</v>
      </c>
    </row>
    <row r="1197" spans="1:5" x14ac:dyDescent="0.35">
      <c r="A1197" s="4">
        <v>2200.7048</v>
      </c>
      <c r="B1197" s="5">
        <v>86.039100000000005</v>
      </c>
      <c r="C1197" s="7">
        <v>2.4676999999999998</v>
      </c>
      <c r="D1197" s="9">
        <v>0.90539999999999998</v>
      </c>
      <c r="E1197" s="9">
        <v>1.9829000000000001</v>
      </c>
    </row>
    <row r="1198" spans="1:5" x14ac:dyDescent="0.35">
      <c r="A1198" s="4">
        <v>2200.8571999999999</v>
      </c>
      <c r="B1198" s="5">
        <v>87.122699999999995</v>
      </c>
      <c r="C1198" s="7">
        <v>2.4855</v>
      </c>
      <c r="D1198" s="9">
        <v>0.87619999999999998</v>
      </c>
      <c r="E1198" s="9">
        <v>1.9020999999999999</v>
      </c>
    </row>
    <row r="1199" spans="1:5" x14ac:dyDescent="0.35">
      <c r="A1199" s="4">
        <v>2201.0095000000001</v>
      </c>
      <c r="B1199" s="5">
        <v>88.677199999999999</v>
      </c>
      <c r="C1199" s="7">
        <v>2.5304000000000002</v>
      </c>
      <c r="D1199" s="9">
        <v>0.875</v>
      </c>
      <c r="E1199" s="9">
        <v>1.8507</v>
      </c>
    </row>
    <row r="1200" spans="1:5" x14ac:dyDescent="0.35">
      <c r="A1200" s="4">
        <v>2201.1621</v>
      </c>
      <c r="B1200" s="5">
        <v>92.107699999999994</v>
      </c>
      <c r="C1200" s="7">
        <v>2.4790999999999999</v>
      </c>
      <c r="D1200" s="9">
        <v>0.92290000000000005</v>
      </c>
      <c r="E1200" s="9">
        <v>1.8205</v>
      </c>
    </row>
    <row r="1201" spans="1:5" x14ac:dyDescent="0.35">
      <c r="A1201" s="4">
        <v>2201.3145</v>
      </c>
      <c r="B1201" s="5">
        <v>89.655000000000001</v>
      </c>
      <c r="C1201" s="7">
        <v>2.5143</v>
      </c>
      <c r="D1201" s="9">
        <v>0.95479999999999998</v>
      </c>
      <c r="E1201" s="9">
        <v>1.8958999999999999</v>
      </c>
    </row>
    <row r="1202" spans="1:5" x14ac:dyDescent="0.35">
      <c r="A1202" s="4">
        <v>2201.4668000000001</v>
      </c>
      <c r="B1202" s="5">
        <v>86.581999999999994</v>
      </c>
      <c r="C1202" s="7">
        <v>2.5396999999999998</v>
      </c>
      <c r="D1202" s="9">
        <v>0.99409999999999998</v>
      </c>
      <c r="E1202" s="9">
        <v>1.9514</v>
      </c>
    </row>
    <row r="1203" spans="1:5" x14ac:dyDescent="0.35">
      <c r="A1203" s="4">
        <v>2201.6190999999999</v>
      </c>
      <c r="B1203" s="5">
        <v>85.131299999999996</v>
      </c>
      <c r="C1203" s="7">
        <v>2.5089999999999999</v>
      </c>
      <c r="D1203" s="9">
        <v>1.0117</v>
      </c>
      <c r="E1203" s="9">
        <v>2.0049000000000001</v>
      </c>
    </row>
    <row r="1204" spans="1:5" x14ac:dyDescent="0.35">
      <c r="A1204" s="4">
        <v>2201.7714999999998</v>
      </c>
      <c r="B1204" s="5">
        <v>85.153199999999998</v>
      </c>
      <c r="C1204" s="7">
        <v>2.6012</v>
      </c>
      <c r="D1204" s="9">
        <v>1.0117</v>
      </c>
      <c r="E1204" s="9">
        <v>2.0971000000000002</v>
      </c>
    </row>
    <row r="1205" spans="1:5" x14ac:dyDescent="0.35">
      <c r="A1205" s="4">
        <v>2201.9241000000002</v>
      </c>
      <c r="B1205" s="5">
        <v>86.113799999999998</v>
      </c>
      <c r="C1205" s="7">
        <v>2.6027</v>
      </c>
      <c r="D1205" s="9">
        <v>1.0203</v>
      </c>
      <c r="E1205" s="9">
        <v>2.1503999999999999</v>
      </c>
    </row>
    <row r="1206" spans="1:5" x14ac:dyDescent="0.35">
      <c r="A1206" s="4">
        <v>2202.0763999999999</v>
      </c>
      <c r="B1206" s="5">
        <v>86.057699999999997</v>
      </c>
      <c r="C1206" s="7">
        <v>2.57</v>
      </c>
      <c r="D1206" s="9">
        <v>0.9889</v>
      </c>
      <c r="E1206" s="9">
        <v>2.1105999999999998</v>
      </c>
    </row>
    <row r="1207" spans="1:5" x14ac:dyDescent="0.35">
      <c r="A1207" s="4">
        <v>2202.2287999999999</v>
      </c>
      <c r="B1207" s="5">
        <v>87.560100000000006</v>
      </c>
      <c r="C1207" s="7">
        <v>2.6008</v>
      </c>
      <c r="D1207" s="9">
        <v>0.9718</v>
      </c>
      <c r="E1207" s="9">
        <v>2.0861000000000001</v>
      </c>
    </row>
    <row r="1208" spans="1:5" x14ac:dyDescent="0.35">
      <c r="A1208" s="4">
        <v>2202.3811000000001</v>
      </c>
      <c r="B1208" s="5">
        <v>87.060500000000005</v>
      </c>
      <c r="C1208" s="7">
        <v>2.6606000000000001</v>
      </c>
      <c r="D1208" s="9">
        <v>0.96889999999999998</v>
      </c>
      <c r="E1208" s="9">
        <v>2.1074000000000002</v>
      </c>
    </row>
    <row r="1209" spans="1:5" x14ac:dyDescent="0.35">
      <c r="A1209" s="4">
        <v>2202.5337</v>
      </c>
      <c r="B1209" s="5">
        <v>84.106300000000005</v>
      </c>
      <c r="C1209" s="7">
        <v>2.6770999999999998</v>
      </c>
      <c r="D1209" s="9">
        <v>0.96889999999999998</v>
      </c>
      <c r="E1209" s="9">
        <v>2.1751999999999998</v>
      </c>
    </row>
    <row r="1210" spans="1:5" x14ac:dyDescent="0.35">
      <c r="A1210" s="4">
        <v>2202.6860000000001</v>
      </c>
      <c r="B1210" s="5">
        <v>82.617599999999996</v>
      </c>
      <c r="C1210" s="7">
        <v>2.5981000000000001</v>
      </c>
      <c r="D1210" s="9">
        <v>0.9667</v>
      </c>
      <c r="E1210" s="9">
        <v>2.1131000000000002</v>
      </c>
    </row>
    <row r="1211" spans="1:5" x14ac:dyDescent="0.35">
      <c r="A1211" s="4">
        <v>2202.8384000000001</v>
      </c>
      <c r="B1211" s="5">
        <v>82.965999999999994</v>
      </c>
      <c r="C1211" s="7">
        <v>2.5760999999999998</v>
      </c>
      <c r="D1211" s="9">
        <v>1.0175000000000001</v>
      </c>
      <c r="E1211" s="9">
        <v>2.0301</v>
      </c>
    </row>
    <row r="1212" spans="1:5" x14ac:dyDescent="0.35">
      <c r="A1212" s="4">
        <v>2202.9906999999998</v>
      </c>
      <c r="B1212" s="5">
        <v>82.843000000000004</v>
      </c>
      <c r="C1212" s="7">
        <v>2.5480999999999998</v>
      </c>
      <c r="D1212" s="9">
        <v>0.97470000000000001</v>
      </c>
      <c r="E1212" s="9">
        <v>1.974</v>
      </c>
    </row>
    <row r="1213" spans="1:5" x14ac:dyDescent="0.35">
      <c r="A1213" s="4">
        <v>2203.1433000000002</v>
      </c>
      <c r="B1213" s="5">
        <v>80.7453</v>
      </c>
      <c r="C1213" s="7">
        <v>2.5261</v>
      </c>
      <c r="D1213" s="9">
        <v>0.9768</v>
      </c>
      <c r="E1213" s="9">
        <v>2.0384000000000002</v>
      </c>
    </row>
    <row r="1214" spans="1:5" x14ac:dyDescent="0.35">
      <c r="A1214" s="4">
        <v>2203.2957000000001</v>
      </c>
      <c r="B1214" s="5">
        <v>79.538799999999995</v>
      </c>
      <c r="C1214" s="7">
        <v>2.4870000000000001</v>
      </c>
      <c r="D1214" s="9">
        <v>0.94579999999999997</v>
      </c>
      <c r="E1214" s="9">
        <v>2.0232000000000001</v>
      </c>
    </row>
    <row r="1215" spans="1:5" x14ac:dyDescent="0.35">
      <c r="A1215" s="4">
        <v>2203.4479999999999</v>
      </c>
      <c r="B1215" s="5">
        <v>80.200400000000002</v>
      </c>
      <c r="C1215" s="7">
        <v>2.4533</v>
      </c>
      <c r="D1215" s="9">
        <v>0.94869999999999999</v>
      </c>
      <c r="E1215" s="9">
        <v>2.0278999999999998</v>
      </c>
    </row>
    <row r="1216" spans="1:5" x14ac:dyDescent="0.35">
      <c r="A1216" s="4">
        <v>2203.6003000000001</v>
      </c>
      <c r="B1216" s="5">
        <v>79.269099999999995</v>
      </c>
      <c r="C1216" s="7">
        <v>2.4125000000000001</v>
      </c>
      <c r="D1216" s="9">
        <v>0.85909999999999997</v>
      </c>
      <c r="E1216" s="9">
        <v>1.9735</v>
      </c>
    </row>
    <row r="1217" spans="1:5" x14ac:dyDescent="0.35">
      <c r="A1217" s="4">
        <v>2203.7527</v>
      </c>
      <c r="B1217" s="5">
        <v>81.2517</v>
      </c>
      <c r="C1217" s="7">
        <v>2.5200999999999998</v>
      </c>
      <c r="D1217" s="9">
        <v>0.88070000000000004</v>
      </c>
      <c r="E1217" s="9">
        <v>2.0114000000000001</v>
      </c>
    </row>
    <row r="1218" spans="1:5" x14ac:dyDescent="0.35">
      <c r="A1218" s="4">
        <v>2203.9052999999999</v>
      </c>
      <c r="B1218" s="5">
        <v>83.1126</v>
      </c>
      <c r="C1218" s="7">
        <v>2.5242</v>
      </c>
      <c r="D1218" s="9">
        <v>0.90990000000000004</v>
      </c>
      <c r="E1218" s="9">
        <v>2.0200999999999998</v>
      </c>
    </row>
    <row r="1219" spans="1:5" x14ac:dyDescent="0.35">
      <c r="A1219" s="4">
        <v>2204.0576000000001</v>
      </c>
      <c r="B1219" s="5">
        <v>87.938599999999994</v>
      </c>
      <c r="C1219" s="7">
        <v>2.5628000000000002</v>
      </c>
      <c r="D1219" s="9">
        <v>1.1331</v>
      </c>
      <c r="E1219" s="9">
        <v>2.0413000000000001</v>
      </c>
    </row>
    <row r="1220" spans="1:5" x14ac:dyDescent="0.35">
      <c r="A1220" s="4">
        <v>2204.21</v>
      </c>
      <c r="B1220" s="5">
        <v>88.709000000000003</v>
      </c>
      <c r="C1220" s="7">
        <v>2.6071</v>
      </c>
      <c r="D1220" s="9">
        <v>1.1315</v>
      </c>
      <c r="E1220" s="9">
        <v>2.0078</v>
      </c>
    </row>
    <row r="1221" spans="1:5" x14ac:dyDescent="0.35">
      <c r="A1221" s="4">
        <v>2204.3622999999998</v>
      </c>
      <c r="B1221" s="5">
        <v>86.257599999999996</v>
      </c>
      <c r="C1221" s="7">
        <v>2.7075</v>
      </c>
      <c r="D1221" s="9">
        <v>1.181</v>
      </c>
      <c r="E1221" s="9">
        <v>1.9810000000000001</v>
      </c>
    </row>
    <row r="1222" spans="1:5" x14ac:dyDescent="0.35">
      <c r="A1222" s="4">
        <v>2204.5149000000001</v>
      </c>
      <c r="B1222" s="5">
        <v>85.400499999999994</v>
      </c>
      <c r="C1222" s="7">
        <v>2.7397999999999998</v>
      </c>
      <c r="D1222" s="9">
        <v>1.1104000000000001</v>
      </c>
      <c r="E1222" s="9">
        <v>1.9492</v>
      </c>
    </row>
    <row r="1223" spans="1:5" x14ac:dyDescent="0.35">
      <c r="A1223" s="4">
        <v>2204.6671999999999</v>
      </c>
      <c r="B1223" s="5">
        <v>83.687299999999993</v>
      </c>
      <c r="C1223" s="7">
        <v>2.6743999999999999</v>
      </c>
      <c r="D1223" s="9">
        <v>1.1160000000000001</v>
      </c>
      <c r="E1223" s="9">
        <v>1.9974000000000001</v>
      </c>
    </row>
    <row r="1224" spans="1:5" x14ac:dyDescent="0.35">
      <c r="A1224" s="4">
        <v>2204.8195999999998</v>
      </c>
      <c r="B1224" s="5">
        <v>83.803700000000006</v>
      </c>
      <c r="C1224" s="7">
        <v>2.6718999999999999</v>
      </c>
      <c r="D1224" s="9">
        <v>1.1394</v>
      </c>
      <c r="E1224" s="9">
        <v>2.0935999999999999</v>
      </c>
    </row>
    <row r="1225" spans="1:5" x14ac:dyDescent="0.35">
      <c r="A1225" s="4">
        <v>2204.9719</v>
      </c>
      <c r="B1225" s="5">
        <v>78.647900000000007</v>
      </c>
      <c r="C1225" s="7">
        <v>2.6193</v>
      </c>
      <c r="D1225" s="9">
        <v>1.1359999999999999</v>
      </c>
      <c r="E1225" s="9">
        <v>2.1806999999999999</v>
      </c>
    </row>
    <row r="1226" spans="1:5" x14ac:dyDescent="0.35">
      <c r="A1226" s="4">
        <v>2205.1244999999999</v>
      </c>
      <c r="B1226" s="5">
        <v>73.725999999999999</v>
      </c>
      <c r="C1226" s="7">
        <v>2.5691000000000002</v>
      </c>
      <c r="D1226" s="9">
        <v>1.0612999999999999</v>
      </c>
      <c r="E1226" s="9">
        <v>2.2237</v>
      </c>
    </row>
    <row r="1227" spans="1:5" x14ac:dyDescent="0.35">
      <c r="A1227" s="4">
        <v>2205.2768999999998</v>
      </c>
      <c r="B1227" s="5">
        <v>72.686800000000005</v>
      </c>
      <c r="C1227" s="7">
        <v>2.5396000000000001</v>
      </c>
      <c r="D1227" s="9">
        <v>0.98729999999999996</v>
      </c>
      <c r="E1227" s="9">
        <v>2.2031000000000001</v>
      </c>
    </row>
    <row r="1228" spans="1:5" x14ac:dyDescent="0.35">
      <c r="A1228" s="4">
        <v>2205.4292</v>
      </c>
      <c r="B1228" s="5">
        <v>73.609700000000004</v>
      </c>
      <c r="C1228" s="7">
        <v>2.5512999999999999</v>
      </c>
      <c r="D1228" s="9">
        <v>0.94440000000000002</v>
      </c>
      <c r="E1228" s="9">
        <v>2.2031999999999998</v>
      </c>
    </row>
    <row r="1229" spans="1:5" x14ac:dyDescent="0.35">
      <c r="A1229" s="4">
        <v>2205.5814999999998</v>
      </c>
      <c r="B1229" s="5">
        <v>76.984399999999994</v>
      </c>
      <c r="C1229" s="7">
        <v>2.5813999999999999</v>
      </c>
      <c r="D1229" s="9">
        <v>0.96719999999999995</v>
      </c>
      <c r="E1229" s="9">
        <v>2.2115999999999998</v>
      </c>
    </row>
    <row r="1230" spans="1:5" x14ac:dyDescent="0.35">
      <c r="A1230" s="4">
        <v>2205.7339000000002</v>
      </c>
      <c r="B1230" s="5">
        <v>80.221299999999999</v>
      </c>
      <c r="C1230" s="7">
        <v>2.6074999999999999</v>
      </c>
      <c r="D1230" s="9">
        <v>1.0177</v>
      </c>
      <c r="E1230" s="9">
        <v>2.21</v>
      </c>
    </row>
    <row r="1231" spans="1:5" x14ac:dyDescent="0.35">
      <c r="A1231" s="4">
        <v>2205.8865000000001</v>
      </c>
      <c r="B1231" s="5">
        <v>83.019099999999995</v>
      </c>
      <c r="C1231" s="7">
        <v>2.6417999999999999</v>
      </c>
      <c r="D1231" s="9">
        <v>1.0177</v>
      </c>
      <c r="E1231" s="9">
        <v>2.1522000000000001</v>
      </c>
    </row>
    <row r="1232" spans="1:5" x14ac:dyDescent="0.35">
      <c r="A1232" s="4">
        <v>2206.0387999999998</v>
      </c>
      <c r="B1232" s="5">
        <v>86.074299999999994</v>
      </c>
      <c r="C1232" s="7">
        <v>2.6987000000000001</v>
      </c>
      <c r="D1232" s="9">
        <v>1.0408999999999999</v>
      </c>
      <c r="E1232" s="9">
        <v>2.1120999999999999</v>
      </c>
    </row>
    <row r="1233" spans="1:5" x14ac:dyDescent="0.35">
      <c r="A1233" s="4">
        <v>2206.1912000000002</v>
      </c>
      <c r="B1233" s="5">
        <v>88.278199999999998</v>
      </c>
      <c r="C1233" s="7">
        <v>2.6930999999999998</v>
      </c>
      <c r="D1233" s="9">
        <v>1.0790999999999999</v>
      </c>
      <c r="E1233" s="9">
        <v>2.0964</v>
      </c>
    </row>
    <row r="1234" spans="1:5" x14ac:dyDescent="0.35">
      <c r="A1234" s="4">
        <v>2206.3434999999999</v>
      </c>
      <c r="B1234" s="5">
        <v>88.976299999999995</v>
      </c>
      <c r="C1234" s="7">
        <v>2.7458999999999998</v>
      </c>
      <c r="D1234" s="9">
        <v>1.1140000000000001</v>
      </c>
      <c r="E1234" s="9">
        <v>2.1318999999999999</v>
      </c>
    </row>
    <row r="1235" spans="1:5" x14ac:dyDescent="0.35">
      <c r="A1235" s="4">
        <v>2206.4960999999998</v>
      </c>
      <c r="B1235" s="5">
        <v>90.055300000000003</v>
      </c>
      <c r="C1235" s="7">
        <v>2.7040000000000002</v>
      </c>
      <c r="D1235" s="9">
        <v>1.1536999999999999</v>
      </c>
      <c r="E1235" s="9">
        <v>2.1739000000000002</v>
      </c>
    </row>
    <row r="1236" spans="1:5" x14ac:dyDescent="0.35">
      <c r="A1236" s="4">
        <v>2206.6484</v>
      </c>
      <c r="B1236" s="5">
        <v>86.6965</v>
      </c>
      <c r="C1236" s="7">
        <v>2.7042999999999999</v>
      </c>
      <c r="D1236" s="9">
        <v>1.1536999999999999</v>
      </c>
      <c r="E1236" s="9">
        <v>2.2025000000000001</v>
      </c>
    </row>
    <row r="1237" spans="1:5" x14ac:dyDescent="0.35">
      <c r="A1237" s="4">
        <v>2206.8008</v>
      </c>
      <c r="B1237" s="5">
        <v>86.079599999999999</v>
      </c>
      <c r="C1237" s="7">
        <v>2.7265000000000001</v>
      </c>
      <c r="D1237" s="9">
        <v>1.1482000000000001</v>
      </c>
      <c r="E1237" s="9">
        <v>2.2416</v>
      </c>
    </row>
    <row r="1238" spans="1:5" x14ac:dyDescent="0.35">
      <c r="A1238" s="4">
        <v>2206.9531000000002</v>
      </c>
      <c r="B1238" s="5">
        <v>81.641800000000003</v>
      </c>
      <c r="C1238" s="7">
        <v>2.7522000000000002</v>
      </c>
      <c r="D1238" s="9">
        <v>1.1538999999999999</v>
      </c>
      <c r="E1238" s="9">
        <v>2.2557</v>
      </c>
    </row>
    <row r="1239" spans="1:5" x14ac:dyDescent="0.35">
      <c r="A1239" s="4">
        <v>2207.1057000000001</v>
      </c>
      <c r="B1239" s="5">
        <v>80.159899999999993</v>
      </c>
      <c r="C1239" s="7">
        <v>2.8506999999999998</v>
      </c>
      <c r="D1239" s="9">
        <v>1.1877</v>
      </c>
      <c r="E1239" s="9">
        <v>2.2395</v>
      </c>
    </row>
    <row r="1240" spans="1:5" x14ac:dyDescent="0.35">
      <c r="A1240" s="4">
        <v>2207.2581</v>
      </c>
      <c r="B1240" s="5">
        <v>77.158299999999997</v>
      </c>
      <c r="C1240" s="7">
        <v>2.8471000000000002</v>
      </c>
      <c r="D1240" s="9">
        <v>1.2357</v>
      </c>
      <c r="E1240" s="9">
        <v>2.2103000000000002</v>
      </c>
    </row>
    <row r="1241" spans="1:5" x14ac:dyDescent="0.35">
      <c r="A1241" s="4">
        <v>2207.4104000000002</v>
      </c>
      <c r="B1241" s="5">
        <v>74.211699999999993</v>
      </c>
      <c r="C1241" s="7">
        <v>2.8815</v>
      </c>
      <c r="D1241" s="9">
        <v>1.2357</v>
      </c>
      <c r="E1241" s="9">
        <v>2.1901000000000002</v>
      </c>
    </row>
    <row r="1242" spans="1:5" x14ac:dyDescent="0.35">
      <c r="A1242" s="4">
        <v>2207.5626999999999</v>
      </c>
      <c r="B1242" s="5">
        <v>72.008499999999998</v>
      </c>
      <c r="C1242" s="7">
        <v>2.9462999999999999</v>
      </c>
      <c r="D1242" s="9">
        <v>1.1015999999999999</v>
      </c>
      <c r="E1242" s="9">
        <v>2.1522000000000001</v>
      </c>
    </row>
    <row r="1243" spans="1:5" x14ac:dyDescent="0.35">
      <c r="A1243" s="4">
        <v>2207.7150999999999</v>
      </c>
      <c r="B1243" s="5">
        <v>69.682199999999995</v>
      </c>
      <c r="C1243" s="7">
        <v>2.8835999999999999</v>
      </c>
      <c r="D1243" s="9">
        <v>1.1048</v>
      </c>
      <c r="E1243" s="9">
        <v>2.1261999999999999</v>
      </c>
    </row>
    <row r="1244" spans="1:5" x14ac:dyDescent="0.35">
      <c r="A1244" s="4">
        <v>2207.8676999999998</v>
      </c>
      <c r="B1244" s="5">
        <v>68.245900000000006</v>
      </c>
      <c r="C1244" s="7">
        <v>2.8140999999999998</v>
      </c>
      <c r="D1244" s="9">
        <v>1.1077999999999999</v>
      </c>
      <c r="E1244" s="9">
        <v>2.1244999999999998</v>
      </c>
    </row>
    <row r="1245" spans="1:5" x14ac:dyDescent="0.35">
      <c r="A1245" s="4">
        <v>2208.02</v>
      </c>
      <c r="B1245" s="5">
        <v>66.298299999999998</v>
      </c>
      <c r="C1245" s="7">
        <v>2.7770000000000001</v>
      </c>
      <c r="D1245" s="9">
        <v>1.1025</v>
      </c>
      <c r="E1245" s="9">
        <v>2.141</v>
      </c>
    </row>
    <row r="1246" spans="1:5" x14ac:dyDescent="0.35">
      <c r="A1246" s="4">
        <v>2208.1723999999999</v>
      </c>
      <c r="B1246" s="5">
        <v>64.962100000000007</v>
      </c>
      <c r="C1246" s="7">
        <v>2.7347000000000001</v>
      </c>
      <c r="D1246" s="9">
        <v>1.1025</v>
      </c>
      <c r="E1246" s="9">
        <v>2.1471</v>
      </c>
    </row>
    <row r="1247" spans="1:5" x14ac:dyDescent="0.35">
      <c r="A1247" s="4">
        <v>2208.3247000000001</v>
      </c>
      <c r="B1247" s="5">
        <v>65.05</v>
      </c>
      <c r="C1247" s="7">
        <v>2.6114000000000002</v>
      </c>
      <c r="D1247" s="9">
        <v>1.0633999999999999</v>
      </c>
      <c r="E1247" s="9">
        <v>2.1444000000000001</v>
      </c>
    </row>
    <row r="1248" spans="1:5" x14ac:dyDescent="0.35">
      <c r="A1248" s="4">
        <v>2208.4773</v>
      </c>
      <c r="B1248" s="5">
        <v>68.297399999999996</v>
      </c>
      <c r="C1248" s="7">
        <v>2.617</v>
      </c>
      <c r="D1248" s="9">
        <v>1.0463</v>
      </c>
      <c r="E1248" s="9">
        <v>2.1556999999999999</v>
      </c>
    </row>
    <row r="1249" spans="1:5" x14ac:dyDescent="0.35">
      <c r="A1249" s="4">
        <v>2208.6296000000002</v>
      </c>
      <c r="B1249" s="5">
        <v>73.6434</v>
      </c>
      <c r="C1249" s="7">
        <v>2.6078000000000001</v>
      </c>
      <c r="D1249" s="9">
        <v>1.0623</v>
      </c>
      <c r="E1249" s="9">
        <v>2.1375000000000002</v>
      </c>
    </row>
    <row r="1250" spans="1:5" x14ac:dyDescent="0.35">
      <c r="A1250" s="4">
        <v>2208.7820000000002</v>
      </c>
      <c r="B1250" s="5">
        <v>80.922399999999996</v>
      </c>
      <c r="C1250" s="7">
        <v>2.5384000000000002</v>
      </c>
      <c r="D1250" s="9">
        <v>1.0255000000000001</v>
      </c>
      <c r="E1250" s="9">
        <v>2.1107</v>
      </c>
    </row>
    <row r="1251" spans="1:5" x14ac:dyDescent="0.35">
      <c r="A1251" s="4">
        <v>2208.9342999999999</v>
      </c>
      <c r="B1251" s="5">
        <v>84.799899999999994</v>
      </c>
      <c r="C1251" s="7">
        <v>2.4881000000000002</v>
      </c>
      <c r="D1251" s="9">
        <v>1.0255000000000001</v>
      </c>
      <c r="E1251" s="9">
        <v>2.0476000000000001</v>
      </c>
    </row>
    <row r="1252" spans="1:5" x14ac:dyDescent="0.35">
      <c r="A1252" s="4">
        <v>2209.0868999999998</v>
      </c>
      <c r="B1252" s="5">
        <v>84.305099999999996</v>
      </c>
      <c r="C1252" s="7">
        <v>2.5463</v>
      </c>
      <c r="D1252" s="9">
        <v>0.98629999999999995</v>
      </c>
      <c r="E1252" s="9">
        <v>2.0392999999999999</v>
      </c>
    </row>
    <row r="1253" spans="1:5" x14ac:dyDescent="0.35">
      <c r="A1253" s="4">
        <v>2209.2393000000002</v>
      </c>
      <c r="B1253" s="5">
        <v>82.833500000000001</v>
      </c>
      <c r="C1253" s="7">
        <v>2.5945999999999998</v>
      </c>
      <c r="D1253" s="9">
        <v>1.0267999999999999</v>
      </c>
      <c r="E1253" s="9">
        <v>2.0952999999999999</v>
      </c>
    </row>
    <row r="1254" spans="1:5" x14ac:dyDescent="0.35">
      <c r="A1254" s="4">
        <v>2209.3915999999999</v>
      </c>
      <c r="B1254" s="5">
        <v>82.236800000000002</v>
      </c>
      <c r="C1254" s="7">
        <v>2.6183999999999998</v>
      </c>
      <c r="D1254" s="9">
        <v>1.0267999999999999</v>
      </c>
      <c r="E1254" s="9">
        <v>2.2004999999999999</v>
      </c>
    </row>
    <row r="1255" spans="1:5" x14ac:dyDescent="0.35">
      <c r="A1255" s="4">
        <v>2209.5439000000001</v>
      </c>
      <c r="B1255" s="5">
        <v>84.680700000000002</v>
      </c>
      <c r="C1255" s="7">
        <v>2.6634000000000002</v>
      </c>
      <c r="D1255" s="9">
        <v>1.1375999999999999</v>
      </c>
      <c r="E1255" s="9">
        <v>2.2545000000000002</v>
      </c>
    </row>
    <row r="1256" spans="1:5" x14ac:dyDescent="0.35">
      <c r="A1256" s="4">
        <v>2209.6963000000001</v>
      </c>
      <c r="B1256" s="5">
        <v>83.822699999999998</v>
      </c>
      <c r="C1256" s="7">
        <v>2.7183000000000002</v>
      </c>
      <c r="D1256" s="9">
        <v>1.1375999999999999</v>
      </c>
      <c r="E1256" s="9">
        <v>2.2080000000000002</v>
      </c>
    </row>
    <row r="1257" spans="1:5" x14ac:dyDescent="0.35">
      <c r="A1257" s="4">
        <v>2209.8489</v>
      </c>
      <c r="B1257" s="5">
        <v>84.889799999999994</v>
      </c>
      <c r="C1257" s="7">
        <v>3.0154999999999998</v>
      </c>
      <c r="D1257" s="9">
        <v>1.0741000000000001</v>
      </c>
      <c r="E1257" s="9">
        <v>2.1764999999999999</v>
      </c>
    </row>
    <row r="1258" spans="1:5" x14ac:dyDescent="0.35">
      <c r="A1258" s="4">
        <v>2210.0012000000002</v>
      </c>
      <c r="B1258" s="5">
        <v>82.689099999999996</v>
      </c>
      <c r="C1258" s="7">
        <v>3.0796999999999999</v>
      </c>
      <c r="D1258" s="9">
        <v>1.1206</v>
      </c>
      <c r="E1258" s="9">
        <v>2.2159</v>
      </c>
    </row>
    <row r="1259" spans="1:5" x14ac:dyDescent="0.35">
      <c r="A1259" s="4">
        <v>2210.1536000000001</v>
      </c>
      <c r="B1259" s="5">
        <v>80.923500000000004</v>
      </c>
      <c r="C1259" s="7">
        <v>3.0468999999999999</v>
      </c>
      <c r="D1259" s="9">
        <v>1.1678999999999999</v>
      </c>
      <c r="E1259" s="9">
        <v>2.2608999999999999</v>
      </c>
    </row>
    <row r="1260" spans="1:5" x14ac:dyDescent="0.35">
      <c r="A1260" s="4">
        <v>2210.3058999999998</v>
      </c>
      <c r="B1260" s="5">
        <v>75.985299999999995</v>
      </c>
      <c r="C1260" s="7">
        <v>3.1074000000000002</v>
      </c>
      <c r="D1260" s="9">
        <v>1.1678999999999999</v>
      </c>
      <c r="E1260" s="9">
        <v>2.2787000000000002</v>
      </c>
    </row>
    <row r="1261" spans="1:5" x14ac:dyDescent="0.35">
      <c r="A1261" s="4">
        <v>2210.4585000000002</v>
      </c>
      <c r="B1261" s="5">
        <v>72.426900000000003</v>
      </c>
      <c r="C1261" s="7">
        <v>3.1284000000000001</v>
      </c>
      <c r="D1261" s="9">
        <v>1.1894</v>
      </c>
      <c r="E1261" s="9">
        <v>2.2465999999999999</v>
      </c>
    </row>
    <row r="1262" spans="1:5" x14ac:dyDescent="0.35">
      <c r="A1262" s="4">
        <v>2210.6107999999999</v>
      </c>
      <c r="B1262" s="5">
        <v>70.741900000000001</v>
      </c>
      <c r="C1262" s="7">
        <v>3.1427</v>
      </c>
      <c r="D1262" s="9">
        <v>1.2245999999999999</v>
      </c>
      <c r="E1262" s="9">
        <v>2.2187999999999999</v>
      </c>
    </row>
    <row r="1263" spans="1:5" x14ac:dyDescent="0.35">
      <c r="A1263" s="4">
        <v>2210.7631999999999</v>
      </c>
      <c r="B1263" s="5">
        <v>70.023799999999994</v>
      </c>
      <c r="C1263" s="7">
        <v>3.2502</v>
      </c>
      <c r="D1263" s="9">
        <v>1.3081</v>
      </c>
      <c r="E1263" s="9">
        <v>2.2025999999999999</v>
      </c>
    </row>
    <row r="1264" spans="1:5" x14ac:dyDescent="0.35">
      <c r="A1264" s="4">
        <v>2210.9155000000001</v>
      </c>
      <c r="B1264" s="5">
        <v>68.689700000000002</v>
      </c>
      <c r="C1264" s="7">
        <v>3.2374999999999998</v>
      </c>
      <c r="D1264" s="9">
        <v>1.2535000000000001</v>
      </c>
      <c r="E1264" s="9">
        <v>2.1941000000000002</v>
      </c>
    </row>
    <row r="1265" spans="1:5" x14ac:dyDescent="0.35">
      <c r="A1265" s="4">
        <v>2211.0681</v>
      </c>
      <c r="B1265" s="5">
        <v>68.6892</v>
      </c>
      <c r="C1265" s="7">
        <v>3.1924000000000001</v>
      </c>
      <c r="D1265" s="9">
        <v>1.2535000000000001</v>
      </c>
      <c r="E1265" s="9">
        <v>2.1926000000000001</v>
      </c>
    </row>
    <row r="1266" spans="1:5" x14ac:dyDescent="0.35">
      <c r="A1266" s="4">
        <v>2211.2204999999999</v>
      </c>
      <c r="B1266" s="5">
        <v>67.317999999999998</v>
      </c>
      <c r="C1266" s="7">
        <v>2.7959000000000001</v>
      </c>
      <c r="D1266" s="9">
        <v>1.1983999999999999</v>
      </c>
      <c r="E1266" s="9">
        <v>2.1957</v>
      </c>
    </row>
    <row r="1267" spans="1:5" x14ac:dyDescent="0.35">
      <c r="A1267" s="4">
        <v>2211.3728000000001</v>
      </c>
      <c r="B1267" s="5">
        <v>67.261300000000006</v>
      </c>
      <c r="C1267" s="7">
        <v>2.8052000000000001</v>
      </c>
      <c r="D1267" s="9">
        <v>1.1396999999999999</v>
      </c>
      <c r="E1267" s="9">
        <v>2.2044999999999999</v>
      </c>
    </row>
    <row r="1268" spans="1:5" x14ac:dyDescent="0.35">
      <c r="A1268" s="4">
        <v>2211.5250999999998</v>
      </c>
      <c r="B1268" s="5">
        <v>69.289299999999997</v>
      </c>
      <c r="C1268" s="7">
        <v>2.7284999999999999</v>
      </c>
      <c r="D1268" s="9">
        <v>1.0958000000000001</v>
      </c>
      <c r="E1268" s="9">
        <v>2.2324999999999999</v>
      </c>
    </row>
    <row r="1269" spans="1:5" x14ac:dyDescent="0.35">
      <c r="A1269" s="4">
        <v>2211.6774999999998</v>
      </c>
      <c r="B1269" s="5">
        <v>76.822100000000006</v>
      </c>
      <c r="C1269" s="7">
        <v>2.6918000000000002</v>
      </c>
      <c r="D1269" s="9">
        <v>1.0293000000000001</v>
      </c>
      <c r="E1269" s="9">
        <v>2.2545000000000002</v>
      </c>
    </row>
    <row r="1270" spans="1:5" x14ac:dyDescent="0.35">
      <c r="A1270" s="4">
        <v>2211.8301000000001</v>
      </c>
      <c r="B1270" s="5">
        <v>83.445099999999996</v>
      </c>
      <c r="C1270" s="7">
        <v>2.7595000000000001</v>
      </c>
      <c r="D1270" s="9">
        <v>1.0327</v>
      </c>
      <c r="E1270" s="9">
        <v>2.2641</v>
      </c>
    </row>
    <row r="1271" spans="1:5" x14ac:dyDescent="0.35">
      <c r="A1271" s="4">
        <v>2211.9823999999999</v>
      </c>
      <c r="B1271" s="5">
        <v>85.508899999999997</v>
      </c>
      <c r="C1271" s="7">
        <v>2.7549999999999999</v>
      </c>
      <c r="D1271" s="9">
        <v>1.0284</v>
      </c>
      <c r="E1271" s="9">
        <v>2.2443</v>
      </c>
    </row>
    <row r="1272" spans="1:5" x14ac:dyDescent="0.35">
      <c r="A1272" s="4">
        <v>2212.1347999999998</v>
      </c>
      <c r="B1272" s="5">
        <v>85.492400000000004</v>
      </c>
      <c r="C1272" s="7">
        <v>2.7275999999999998</v>
      </c>
      <c r="D1272" s="9">
        <v>0.96330000000000005</v>
      </c>
      <c r="E1272" s="9">
        <v>2.2048999999999999</v>
      </c>
    </row>
    <row r="1273" spans="1:5" x14ac:dyDescent="0.35">
      <c r="A1273" s="4">
        <v>2212.2871</v>
      </c>
      <c r="B1273" s="5">
        <v>83.666600000000003</v>
      </c>
      <c r="C1273" s="7">
        <v>2.7286000000000001</v>
      </c>
      <c r="D1273" s="9">
        <v>0.97460000000000002</v>
      </c>
      <c r="E1273" s="9">
        <v>2.1629</v>
      </c>
    </row>
    <row r="1274" spans="1:5" x14ac:dyDescent="0.35">
      <c r="A1274" s="4">
        <v>2212.4396999999999</v>
      </c>
      <c r="B1274" s="5">
        <v>83.394499999999994</v>
      </c>
      <c r="C1274" s="7">
        <v>2.6968999999999999</v>
      </c>
      <c r="D1274" s="9">
        <v>1.0226999999999999</v>
      </c>
      <c r="E1274" s="9">
        <v>2.1560000000000001</v>
      </c>
    </row>
    <row r="1275" spans="1:5" x14ac:dyDescent="0.35">
      <c r="A1275" s="4">
        <v>2212.5920000000001</v>
      </c>
      <c r="B1275" s="5">
        <v>83.720299999999995</v>
      </c>
      <c r="C1275" s="7">
        <v>2.7484999999999999</v>
      </c>
      <c r="D1275" s="9">
        <v>1.0754999999999999</v>
      </c>
      <c r="E1275" s="9">
        <v>2.1831</v>
      </c>
    </row>
    <row r="1276" spans="1:5" x14ac:dyDescent="0.35">
      <c r="A1276" s="4">
        <v>2212.7444</v>
      </c>
      <c r="B1276" s="5">
        <v>87.035200000000003</v>
      </c>
      <c r="C1276" s="7">
        <v>2.7511000000000001</v>
      </c>
      <c r="D1276" s="9">
        <v>1.0739000000000001</v>
      </c>
      <c r="E1276" s="9">
        <v>2.2124000000000001</v>
      </c>
    </row>
    <row r="1277" spans="1:5" x14ac:dyDescent="0.35">
      <c r="A1277" s="4">
        <v>2212.8966999999998</v>
      </c>
      <c r="B1277" s="5">
        <v>92.299899999999994</v>
      </c>
      <c r="C1277" s="7">
        <v>2.7709000000000001</v>
      </c>
      <c r="D1277" s="9">
        <v>1.0762</v>
      </c>
      <c r="E1277" s="9">
        <v>2.2473000000000001</v>
      </c>
    </row>
    <row r="1278" spans="1:5" x14ac:dyDescent="0.35">
      <c r="A1278" s="4">
        <v>2213.0493000000001</v>
      </c>
      <c r="B1278" s="5">
        <v>93.430099999999996</v>
      </c>
      <c r="C1278" s="7">
        <v>2.7793999999999999</v>
      </c>
      <c r="D1278" s="9">
        <v>1.1426000000000001</v>
      </c>
      <c r="E1278" s="9">
        <v>2.2401</v>
      </c>
    </row>
    <row r="1279" spans="1:5" x14ac:dyDescent="0.35">
      <c r="A1279" s="4">
        <v>2213.2017000000001</v>
      </c>
      <c r="B1279" s="5">
        <v>88.217600000000004</v>
      </c>
      <c r="C1279" s="7">
        <v>2.8125</v>
      </c>
      <c r="D1279" s="9">
        <v>1.2174</v>
      </c>
      <c r="E1279" s="9">
        <v>2.2509000000000001</v>
      </c>
    </row>
    <row r="1280" spans="1:5" x14ac:dyDescent="0.35">
      <c r="A1280" s="4">
        <v>2213.3539999999998</v>
      </c>
      <c r="B1280" s="5">
        <v>80.147800000000004</v>
      </c>
      <c r="C1280" s="7">
        <v>2.7818000000000001</v>
      </c>
      <c r="D1280" s="9">
        <v>1.1384000000000001</v>
      </c>
      <c r="E1280" s="9">
        <v>2.2621000000000002</v>
      </c>
    </row>
    <row r="1281" spans="1:5" x14ac:dyDescent="0.35">
      <c r="A1281" s="4">
        <v>2213.5063</v>
      </c>
      <c r="B1281" s="5">
        <v>73.772999999999996</v>
      </c>
      <c r="C1281" s="7">
        <v>2.7961999999999998</v>
      </c>
      <c r="D1281" s="9">
        <v>1.1384000000000001</v>
      </c>
      <c r="E1281" s="9">
        <v>2.2570000000000001</v>
      </c>
    </row>
    <row r="1282" spans="1:5" x14ac:dyDescent="0.35">
      <c r="A1282" s="4">
        <v>2213.6587</v>
      </c>
      <c r="B1282" s="5">
        <v>74.155699999999996</v>
      </c>
      <c r="C1282" s="7">
        <v>2.8085</v>
      </c>
      <c r="D1282" s="9">
        <v>1.1426000000000001</v>
      </c>
      <c r="E1282" s="9">
        <v>2.2355</v>
      </c>
    </row>
    <row r="1283" spans="1:5" x14ac:dyDescent="0.35">
      <c r="A1283" s="4">
        <v>2213.8112999999998</v>
      </c>
      <c r="B1283" s="5">
        <v>75.287000000000006</v>
      </c>
      <c r="C1283" s="7">
        <v>2.7702</v>
      </c>
      <c r="D1283" s="9">
        <v>1.1545000000000001</v>
      </c>
      <c r="E1283" s="9">
        <v>2.2313999999999998</v>
      </c>
    </row>
    <row r="1284" spans="1:5" x14ac:dyDescent="0.35">
      <c r="A1284" s="4">
        <v>2213.9636</v>
      </c>
      <c r="B1284" s="5">
        <v>79.758899999999997</v>
      </c>
      <c r="C1284" s="7">
        <v>2.6240999999999999</v>
      </c>
      <c r="D1284" s="9">
        <v>1.1146</v>
      </c>
      <c r="E1284" s="9">
        <v>2.2614999999999998</v>
      </c>
    </row>
    <row r="1285" spans="1:5" x14ac:dyDescent="0.35">
      <c r="A1285" s="4">
        <v>2214.116</v>
      </c>
      <c r="B1285" s="5">
        <v>81.951099999999997</v>
      </c>
      <c r="C1285" s="7">
        <v>2.6387999999999998</v>
      </c>
      <c r="D1285" s="9">
        <v>1.0634999999999999</v>
      </c>
      <c r="E1285" s="9">
        <v>2.2808999999999999</v>
      </c>
    </row>
    <row r="1286" spans="1:5" x14ac:dyDescent="0.35">
      <c r="A1286" s="4">
        <v>2214.2683000000002</v>
      </c>
      <c r="B1286" s="5">
        <v>80.572000000000003</v>
      </c>
      <c r="C1286" s="7">
        <v>2.6374</v>
      </c>
      <c r="D1286" s="9">
        <v>1.0618000000000001</v>
      </c>
      <c r="E1286" s="9">
        <v>2.2694000000000001</v>
      </c>
    </row>
    <row r="1287" spans="1:5" x14ac:dyDescent="0.35">
      <c r="A1287" s="4">
        <v>2214.4209000000001</v>
      </c>
      <c r="B1287" s="5">
        <v>78.704899999999995</v>
      </c>
      <c r="C1287" s="7">
        <v>2.6236999999999999</v>
      </c>
      <c r="D1287" s="9">
        <v>1.0693999999999999</v>
      </c>
      <c r="E1287" s="9">
        <v>2.2282000000000002</v>
      </c>
    </row>
    <row r="1288" spans="1:5" x14ac:dyDescent="0.35">
      <c r="A1288" s="4">
        <v>2214.5731999999998</v>
      </c>
      <c r="B1288" s="5">
        <v>78.209999999999994</v>
      </c>
      <c r="C1288" s="7">
        <v>2.6421000000000001</v>
      </c>
      <c r="D1288" s="9">
        <v>1.1095999999999999</v>
      </c>
      <c r="E1288" s="9">
        <v>2.1953</v>
      </c>
    </row>
    <row r="1289" spans="1:5" x14ac:dyDescent="0.35">
      <c r="A1289" s="4">
        <v>2214.7256000000002</v>
      </c>
      <c r="B1289" s="5">
        <v>82.485600000000005</v>
      </c>
      <c r="C1289" s="7">
        <v>2.7734000000000001</v>
      </c>
      <c r="D1289" s="9">
        <v>1.0827</v>
      </c>
      <c r="E1289" s="9">
        <v>2.1858</v>
      </c>
    </row>
    <row r="1290" spans="1:5" x14ac:dyDescent="0.35">
      <c r="A1290" s="4">
        <v>2214.8779</v>
      </c>
      <c r="B1290" s="5">
        <v>82.547499999999999</v>
      </c>
      <c r="C1290" s="7">
        <v>2.8168000000000002</v>
      </c>
      <c r="D1290" s="9">
        <v>1.1660999999999999</v>
      </c>
      <c r="E1290" s="9">
        <v>2.1977000000000002</v>
      </c>
    </row>
    <row r="1291" spans="1:5" x14ac:dyDescent="0.35">
      <c r="A1291" s="4">
        <v>2215.0304999999998</v>
      </c>
      <c r="B1291" s="5">
        <v>78.671000000000006</v>
      </c>
      <c r="C1291" s="7">
        <v>2.8460000000000001</v>
      </c>
      <c r="D1291" s="9">
        <v>1.1644000000000001</v>
      </c>
      <c r="E1291" s="9">
        <v>2.2275999999999998</v>
      </c>
    </row>
    <row r="1292" spans="1:5" x14ac:dyDescent="0.35">
      <c r="A1292" s="4">
        <v>2215.1828999999998</v>
      </c>
      <c r="B1292" s="5">
        <v>74.026300000000006</v>
      </c>
      <c r="C1292" s="7">
        <v>2.9192</v>
      </c>
      <c r="D1292" s="9">
        <v>1.1282000000000001</v>
      </c>
      <c r="E1292" s="9">
        <v>2.2161</v>
      </c>
    </row>
    <row r="1293" spans="1:5" x14ac:dyDescent="0.35">
      <c r="A1293" s="4">
        <v>2215.3352</v>
      </c>
      <c r="B1293" s="5">
        <v>70.194400000000002</v>
      </c>
      <c r="C1293" s="7">
        <v>2.9350000000000001</v>
      </c>
      <c r="D1293" s="9">
        <v>1.0878000000000001</v>
      </c>
      <c r="E1293" s="9">
        <v>2.1878000000000002</v>
      </c>
    </row>
    <row r="1294" spans="1:5" x14ac:dyDescent="0.35">
      <c r="A1294" s="4">
        <v>2215.4875000000002</v>
      </c>
      <c r="B1294" s="5">
        <v>70.284499999999994</v>
      </c>
      <c r="C1294" s="7">
        <v>2.9535999999999998</v>
      </c>
      <c r="D1294" s="9">
        <v>1.1560999999999999</v>
      </c>
      <c r="E1294" s="9">
        <v>2.1848000000000001</v>
      </c>
    </row>
    <row r="1295" spans="1:5" x14ac:dyDescent="0.35">
      <c r="A1295" s="4">
        <v>2215.6399000000001</v>
      </c>
      <c r="B1295" s="5">
        <v>71.435299999999998</v>
      </c>
      <c r="C1295" s="7">
        <v>2.9941</v>
      </c>
      <c r="D1295" s="9">
        <v>1.1894</v>
      </c>
      <c r="E1295" s="9">
        <v>2.1764000000000001</v>
      </c>
    </row>
    <row r="1296" spans="1:5" x14ac:dyDescent="0.35">
      <c r="A1296" s="4">
        <v>2215.7925</v>
      </c>
      <c r="B1296" s="5">
        <v>73.300200000000004</v>
      </c>
      <c r="C1296" s="7">
        <v>3.0459999999999998</v>
      </c>
      <c r="D1296" s="9">
        <v>1.1911</v>
      </c>
      <c r="E1296" s="9">
        <v>2.1737000000000002</v>
      </c>
    </row>
    <row r="1297" spans="1:5" x14ac:dyDescent="0.35">
      <c r="A1297" s="4">
        <v>2215.9448000000002</v>
      </c>
      <c r="B1297" s="5">
        <v>74.499399999999994</v>
      </c>
      <c r="C1297" s="7">
        <v>3.0924</v>
      </c>
      <c r="D1297" s="9">
        <v>1.2907</v>
      </c>
      <c r="E1297" s="9">
        <v>2.1711999999999998</v>
      </c>
    </row>
    <row r="1298" spans="1:5" x14ac:dyDescent="0.35">
      <c r="A1298" s="4">
        <v>2216.0972000000002</v>
      </c>
      <c r="B1298" s="5">
        <v>72.293899999999994</v>
      </c>
      <c r="C1298" s="7">
        <v>3.02</v>
      </c>
      <c r="D1298" s="9">
        <v>1.1806000000000001</v>
      </c>
      <c r="E1298" s="9">
        <v>2.1869000000000001</v>
      </c>
    </row>
    <row r="1299" spans="1:5" x14ac:dyDescent="0.35">
      <c r="A1299" s="4">
        <v>2216.2494999999999</v>
      </c>
      <c r="B1299" s="5">
        <v>69.394499999999994</v>
      </c>
      <c r="C1299" s="7">
        <v>2.9799000000000002</v>
      </c>
      <c r="D1299" s="9">
        <v>1.1499999999999999</v>
      </c>
      <c r="E1299" s="9">
        <v>2.2162000000000002</v>
      </c>
    </row>
    <row r="1300" spans="1:5" x14ac:dyDescent="0.35">
      <c r="A1300" s="4">
        <v>2216.4020999999998</v>
      </c>
      <c r="B1300" s="5">
        <v>70.543800000000005</v>
      </c>
      <c r="C1300" s="7">
        <v>2.9489999999999998</v>
      </c>
      <c r="D1300" s="9">
        <v>1.2344999999999999</v>
      </c>
      <c r="E1300" s="9">
        <v>2.2391000000000001</v>
      </c>
    </row>
    <row r="1301" spans="1:5" x14ac:dyDescent="0.35">
      <c r="A1301" s="4">
        <v>2216.5544</v>
      </c>
      <c r="B1301" s="5">
        <v>70.180199999999999</v>
      </c>
      <c r="C1301" s="7">
        <v>2.7629000000000001</v>
      </c>
      <c r="D1301" s="9">
        <v>1.2344999999999999</v>
      </c>
      <c r="E1301" s="9">
        <v>2.2654000000000001</v>
      </c>
    </row>
    <row r="1302" spans="1:5" x14ac:dyDescent="0.35">
      <c r="A1302" s="4">
        <v>2216.7067999999999</v>
      </c>
      <c r="B1302" s="5">
        <v>69.880700000000004</v>
      </c>
      <c r="C1302" s="7">
        <v>2.7187999999999999</v>
      </c>
      <c r="D1302" s="9">
        <v>1.1921999999999999</v>
      </c>
      <c r="E1302" s="9">
        <v>2.2523</v>
      </c>
    </row>
    <row r="1303" spans="1:5" x14ac:dyDescent="0.35">
      <c r="A1303" s="4">
        <v>2216.8591000000001</v>
      </c>
      <c r="B1303" s="5">
        <v>68.401799999999994</v>
      </c>
      <c r="C1303" s="7">
        <v>2.7261000000000002</v>
      </c>
      <c r="D1303" s="9">
        <v>1.2203999999999999</v>
      </c>
      <c r="E1303" s="9">
        <v>2.2279</v>
      </c>
    </row>
    <row r="1304" spans="1:5" x14ac:dyDescent="0.35">
      <c r="A1304" s="4">
        <v>2217.0117</v>
      </c>
      <c r="B1304" s="5">
        <v>72.113200000000006</v>
      </c>
      <c r="C1304" s="7">
        <v>2.8246000000000002</v>
      </c>
      <c r="D1304" s="9">
        <v>1.1911</v>
      </c>
      <c r="E1304" s="9">
        <v>2.2025000000000001</v>
      </c>
    </row>
    <row r="1305" spans="1:5" x14ac:dyDescent="0.35">
      <c r="A1305" s="4">
        <v>2217.1641</v>
      </c>
      <c r="B1305" s="5">
        <v>78.172899999999998</v>
      </c>
      <c r="C1305" s="7">
        <v>2.8203999999999998</v>
      </c>
      <c r="D1305" s="9">
        <v>1.1496999999999999</v>
      </c>
      <c r="E1305" s="9">
        <v>2.1983000000000001</v>
      </c>
    </row>
    <row r="1306" spans="1:5" x14ac:dyDescent="0.35">
      <c r="A1306" s="4">
        <v>2217.3164000000002</v>
      </c>
      <c r="B1306" s="5">
        <v>81.250600000000006</v>
      </c>
      <c r="C1306" s="7">
        <v>2.7961</v>
      </c>
      <c r="D1306" s="9">
        <v>1.1496999999999999</v>
      </c>
      <c r="E1306" s="9">
        <v>2.2214</v>
      </c>
    </row>
    <row r="1307" spans="1:5" x14ac:dyDescent="0.35">
      <c r="A1307" s="4">
        <v>2217.4688000000001</v>
      </c>
      <c r="B1307" s="5">
        <v>80.372399999999999</v>
      </c>
      <c r="C1307" s="7">
        <v>2.7486000000000002</v>
      </c>
      <c r="D1307" s="9">
        <v>1.1114999999999999</v>
      </c>
      <c r="E1307" s="9">
        <v>2.2364999999999999</v>
      </c>
    </row>
    <row r="1308" spans="1:5" x14ac:dyDescent="0.35">
      <c r="A1308" s="4">
        <v>2217.6210999999998</v>
      </c>
      <c r="B1308" s="5">
        <v>77.566000000000003</v>
      </c>
      <c r="C1308" s="7">
        <v>2.7008000000000001</v>
      </c>
      <c r="D1308" s="9">
        <v>1.0559000000000001</v>
      </c>
      <c r="E1308" s="9">
        <v>2.2256999999999998</v>
      </c>
    </row>
    <row r="1309" spans="1:5" x14ac:dyDescent="0.35">
      <c r="A1309" s="4">
        <v>2217.7737000000002</v>
      </c>
      <c r="B1309" s="5">
        <v>73.544499999999999</v>
      </c>
      <c r="C1309" s="7">
        <v>2.6444000000000001</v>
      </c>
      <c r="D1309" s="9">
        <v>1.0499000000000001</v>
      </c>
      <c r="E1309" s="9">
        <v>2.1848999999999998</v>
      </c>
    </row>
    <row r="1310" spans="1:5" x14ac:dyDescent="0.35">
      <c r="A1310" s="4">
        <v>2217.9259999999999</v>
      </c>
      <c r="B1310" s="5">
        <v>71.227099999999993</v>
      </c>
      <c r="C1310" s="7">
        <v>2.5945</v>
      </c>
      <c r="D1310" s="9">
        <v>1.0592999999999999</v>
      </c>
      <c r="E1310" s="9">
        <v>2.1501000000000001</v>
      </c>
    </row>
    <row r="1311" spans="1:5" x14ac:dyDescent="0.35">
      <c r="A1311" s="4">
        <v>2218.0783999999999</v>
      </c>
      <c r="B1311" s="5">
        <v>70.104299999999995</v>
      </c>
      <c r="C1311" s="7">
        <v>2.6305000000000001</v>
      </c>
      <c r="D1311" s="9">
        <v>1.0592999999999999</v>
      </c>
      <c r="E1311" s="9">
        <v>2.1398999999999999</v>
      </c>
    </row>
    <row r="1312" spans="1:5" x14ac:dyDescent="0.35">
      <c r="A1312" s="4">
        <v>2218.2307000000001</v>
      </c>
      <c r="B1312" s="5">
        <v>74.070899999999995</v>
      </c>
      <c r="C1312" s="7">
        <v>2.621</v>
      </c>
      <c r="D1312" s="9">
        <v>1.0398000000000001</v>
      </c>
      <c r="E1312" s="9">
        <v>2.1568999999999998</v>
      </c>
    </row>
    <row r="1313" spans="1:5" x14ac:dyDescent="0.35">
      <c r="A1313" s="4">
        <v>2218.3833</v>
      </c>
      <c r="B1313" s="5">
        <v>77.899000000000001</v>
      </c>
      <c r="C1313" s="7">
        <v>2.61</v>
      </c>
      <c r="D1313" s="9">
        <v>1.1337999999999999</v>
      </c>
      <c r="E1313" s="9">
        <v>2.1796000000000002</v>
      </c>
    </row>
    <row r="1314" spans="1:5" x14ac:dyDescent="0.35">
      <c r="A1314" s="4">
        <v>2218.5356000000002</v>
      </c>
      <c r="B1314" s="5">
        <v>81.394300000000001</v>
      </c>
      <c r="C1314" s="7">
        <v>2.6777000000000002</v>
      </c>
      <c r="D1314" s="9">
        <v>1.1402000000000001</v>
      </c>
      <c r="E1314" s="9">
        <v>2.1924000000000001</v>
      </c>
    </row>
    <row r="1315" spans="1:5" x14ac:dyDescent="0.35">
      <c r="A1315" s="4">
        <v>2218.6880000000001</v>
      </c>
      <c r="B1315" s="5">
        <v>76.807500000000005</v>
      </c>
      <c r="C1315" s="7">
        <v>2.6587000000000001</v>
      </c>
      <c r="D1315" s="9">
        <v>1.0355000000000001</v>
      </c>
      <c r="E1315" s="9">
        <v>2.1816</v>
      </c>
    </row>
    <row r="1316" spans="1:5" x14ac:dyDescent="0.35">
      <c r="A1316" s="4">
        <v>2218.8402999999998</v>
      </c>
      <c r="B1316" s="5">
        <v>76.876199999999997</v>
      </c>
      <c r="C1316" s="7">
        <v>2.5261999999999998</v>
      </c>
      <c r="D1316" s="9">
        <v>1.0355000000000001</v>
      </c>
      <c r="E1316" s="9">
        <v>2.2061000000000002</v>
      </c>
    </row>
    <row r="1317" spans="1:5" x14ac:dyDescent="0.35">
      <c r="A1317" s="4">
        <v>2218.9929000000002</v>
      </c>
      <c r="B1317" s="5">
        <v>76.5535</v>
      </c>
      <c r="C1317" s="7">
        <v>2.5367999999999999</v>
      </c>
      <c r="D1317" s="9">
        <v>1.0049999999999999</v>
      </c>
      <c r="E1317" s="9">
        <v>2.1956000000000002</v>
      </c>
    </row>
    <row r="1318" spans="1:5" x14ac:dyDescent="0.35">
      <c r="A1318" s="4">
        <v>2219.1453000000001</v>
      </c>
      <c r="B1318" s="5">
        <v>79.728700000000003</v>
      </c>
      <c r="C1318" s="7">
        <v>2.5286</v>
      </c>
      <c r="D1318" s="9">
        <v>1.0192000000000001</v>
      </c>
      <c r="E1318" s="9">
        <v>2.1530999999999998</v>
      </c>
    </row>
    <row r="1319" spans="1:5" x14ac:dyDescent="0.35">
      <c r="A1319" s="4">
        <v>2219.2975999999999</v>
      </c>
      <c r="B1319" s="5">
        <v>78.548000000000002</v>
      </c>
      <c r="C1319" s="7">
        <v>2.5613999999999999</v>
      </c>
      <c r="D1319" s="9">
        <v>1.0376000000000001</v>
      </c>
      <c r="E1319" s="9">
        <v>2.1347999999999998</v>
      </c>
    </row>
    <row r="1320" spans="1:5" x14ac:dyDescent="0.35">
      <c r="A1320" s="4">
        <v>2219.4499999999998</v>
      </c>
      <c r="B1320" s="5">
        <v>74.768699999999995</v>
      </c>
      <c r="C1320" s="7">
        <v>2.5756000000000001</v>
      </c>
      <c r="D1320" s="9">
        <v>1.0502</v>
      </c>
      <c r="E1320" s="9">
        <v>2.1501999999999999</v>
      </c>
    </row>
    <row r="1321" spans="1:5" x14ac:dyDescent="0.35">
      <c r="A1321" s="4">
        <v>2219.6023</v>
      </c>
      <c r="B1321" s="5">
        <v>79.189300000000003</v>
      </c>
      <c r="C1321" s="7">
        <v>2.6162000000000001</v>
      </c>
      <c r="D1321" s="9">
        <v>1.0502</v>
      </c>
      <c r="E1321" s="9">
        <v>2.1583000000000001</v>
      </c>
    </row>
    <row r="1322" spans="1:5" x14ac:dyDescent="0.35">
      <c r="A1322" s="4">
        <v>2219.7548999999999</v>
      </c>
      <c r="B1322" s="5">
        <v>83.133799999999994</v>
      </c>
      <c r="C1322" s="7">
        <v>2.8327</v>
      </c>
      <c r="D1322" s="9">
        <v>1.0701000000000001</v>
      </c>
      <c r="E1322" s="9">
        <v>2.1575000000000002</v>
      </c>
    </row>
    <row r="1323" spans="1:5" x14ac:dyDescent="0.35">
      <c r="A1323" s="4">
        <v>2219.9072000000001</v>
      </c>
      <c r="B1323" s="5">
        <v>88.025899999999993</v>
      </c>
      <c r="C1323" s="7">
        <v>3</v>
      </c>
      <c r="D1323" s="9">
        <v>1.1329</v>
      </c>
      <c r="E1323" s="9">
        <v>2.1621000000000001</v>
      </c>
    </row>
    <row r="1324" spans="1:5" x14ac:dyDescent="0.35">
      <c r="A1324" s="4">
        <v>2220.0596</v>
      </c>
      <c r="B1324" s="5">
        <v>87.190899999999999</v>
      </c>
      <c r="C1324" s="7">
        <v>2.6964999999999999</v>
      </c>
      <c r="D1324" s="9">
        <v>1.0597000000000001</v>
      </c>
      <c r="E1324" s="9">
        <v>2.1802999999999999</v>
      </c>
    </row>
    <row r="1325" spans="1:5" x14ac:dyDescent="0.35">
      <c r="A1325" s="4">
        <v>2220.2118999999998</v>
      </c>
      <c r="B1325" s="5">
        <v>82.887100000000004</v>
      </c>
      <c r="C1325" s="7">
        <v>2.6168999999999998</v>
      </c>
      <c r="D1325" s="9">
        <v>1.0470999999999999</v>
      </c>
      <c r="E1325" s="9">
        <v>2.1903000000000001</v>
      </c>
    </row>
    <row r="1326" spans="1:5" x14ac:dyDescent="0.35">
      <c r="A1326" s="4">
        <v>2220.3645000000001</v>
      </c>
      <c r="B1326" s="5">
        <v>78.296499999999995</v>
      </c>
      <c r="C1326" s="7">
        <v>2.6040000000000001</v>
      </c>
      <c r="D1326" s="9">
        <v>1.0262</v>
      </c>
      <c r="E1326" s="9">
        <v>2.1987999999999999</v>
      </c>
    </row>
    <row r="1327" spans="1:5" x14ac:dyDescent="0.35">
      <c r="A1327" s="4">
        <v>2220.5167999999999</v>
      </c>
      <c r="B1327" s="5">
        <v>72.495900000000006</v>
      </c>
      <c r="C1327" s="7">
        <v>2.6339000000000001</v>
      </c>
      <c r="D1327" s="9">
        <v>1.0262</v>
      </c>
      <c r="E1327" s="9">
        <v>2.1783999999999999</v>
      </c>
    </row>
    <row r="1328" spans="1:5" x14ac:dyDescent="0.35">
      <c r="A1328" s="4">
        <v>2220.6691999999998</v>
      </c>
      <c r="B1328" s="5">
        <v>71.068700000000007</v>
      </c>
      <c r="C1328" s="7">
        <v>2.5398999999999998</v>
      </c>
      <c r="D1328" s="9">
        <v>0.95140000000000002</v>
      </c>
      <c r="E1328" s="9">
        <v>2.1756000000000002</v>
      </c>
    </row>
    <row r="1329" spans="1:5" x14ac:dyDescent="0.35">
      <c r="A1329" s="4">
        <v>2220.8215</v>
      </c>
      <c r="B1329" s="5">
        <v>73.465999999999994</v>
      </c>
      <c r="C1329" s="7">
        <v>2.5344000000000002</v>
      </c>
      <c r="D1329" s="9">
        <v>0.84819999999999995</v>
      </c>
      <c r="E1329" s="9">
        <v>2.1688999999999998</v>
      </c>
    </row>
    <row r="1330" spans="1:5" x14ac:dyDescent="0.35">
      <c r="A1330" s="4">
        <v>2220.9740999999999</v>
      </c>
      <c r="B1330" s="5">
        <v>80.350399999999993</v>
      </c>
      <c r="C1330" s="7">
        <v>2.4586999999999999</v>
      </c>
      <c r="D1330" s="9">
        <v>0.86670000000000003</v>
      </c>
      <c r="E1330" s="9">
        <v>2.1682000000000001</v>
      </c>
    </row>
    <row r="1331" spans="1:5" x14ac:dyDescent="0.35">
      <c r="A1331" s="4">
        <v>2221.1264999999999</v>
      </c>
      <c r="B1331" s="5">
        <v>81.289400000000001</v>
      </c>
      <c r="C1331" s="7">
        <v>2.4952999999999999</v>
      </c>
      <c r="D1331" s="9">
        <v>0.86040000000000005</v>
      </c>
      <c r="E1331" s="9">
        <v>2.1423999999999999</v>
      </c>
    </row>
    <row r="1332" spans="1:5" x14ac:dyDescent="0.35">
      <c r="A1332" s="4">
        <v>2221.2788</v>
      </c>
      <c r="B1332" s="5">
        <v>78.853899999999996</v>
      </c>
      <c r="C1332" s="7">
        <v>2.5102000000000002</v>
      </c>
      <c r="D1332" s="9">
        <v>0.86040000000000005</v>
      </c>
      <c r="E1332" s="9">
        <v>2.1543000000000001</v>
      </c>
    </row>
    <row r="1333" spans="1:5" x14ac:dyDescent="0.35">
      <c r="A1333" s="4">
        <v>2221.4312</v>
      </c>
      <c r="B1333" s="5">
        <v>77.357799999999997</v>
      </c>
      <c r="C1333" s="7">
        <v>2.5823999999999998</v>
      </c>
      <c r="D1333" s="9">
        <v>0.85319999999999996</v>
      </c>
      <c r="E1333" s="9">
        <v>2.1705000000000001</v>
      </c>
    </row>
    <row r="1334" spans="1:5" x14ac:dyDescent="0.35">
      <c r="A1334" s="4">
        <v>2221.5835000000002</v>
      </c>
      <c r="B1334" s="5">
        <v>77.378900000000002</v>
      </c>
      <c r="C1334" s="7">
        <v>2.6171000000000002</v>
      </c>
      <c r="D1334" s="9">
        <v>1.2346999999999999</v>
      </c>
      <c r="E1334" s="9">
        <v>2.1882000000000001</v>
      </c>
    </row>
    <row r="1335" spans="1:5" x14ac:dyDescent="0.35">
      <c r="A1335" s="4">
        <v>2221.7361000000001</v>
      </c>
      <c r="B1335" s="5">
        <v>79.848299999999995</v>
      </c>
      <c r="C1335" s="7">
        <v>2.7118000000000002</v>
      </c>
      <c r="D1335" s="9">
        <v>1.2958000000000001</v>
      </c>
      <c r="E1335" s="9">
        <v>2.2012</v>
      </c>
    </row>
    <row r="1336" spans="1:5" x14ac:dyDescent="0.35">
      <c r="A1336" s="4">
        <v>2221.8883999999998</v>
      </c>
      <c r="B1336" s="5">
        <v>77.259600000000006</v>
      </c>
      <c r="C1336" s="7">
        <v>2.9135</v>
      </c>
      <c r="D1336" s="9">
        <v>1.3084</v>
      </c>
      <c r="E1336" s="9">
        <v>2.1934999999999998</v>
      </c>
    </row>
    <row r="1337" spans="1:5" x14ac:dyDescent="0.35">
      <c r="A1337" s="4">
        <v>2222.0408000000002</v>
      </c>
      <c r="B1337" s="5">
        <v>75.006699999999995</v>
      </c>
      <c r="C1337" s="7">
        <v>2.9386000000000001</v>
      </c>
      <c r="D1337" s="9">
        <v>1.3084</v>
      </c>
      <c r="E1337" s="9">
        <v>2.1684999999999999</v>
      </c>
    </row>
    <row r="1338" spans="1:5" x14ac:dyDescent="0.35">
      <c r="A1338" s="4">
        <v>2222.1931</v>
      </c>
      <c r="B1338" s="5">
        <v>70.776300000000006</v>
      </c>
      <c r="C1338" s="7">
        <v>2.9472</v>
      </c>
      <c r="D1338" s="9">
        <v>1.2323999999999999</v>
      </c>
      <c r="E1338" s="9">
        <v>2.1496</v>
      </c>
    </row>
    <row r="1339" spans="1:5" x14ac:dyDescent="0.35">
      <c r="A1339" s="4">
        <v>2222.3456999999999</v>
      </c>
      <c r="B1339" s="5">
        <v>66.175799999999995</v>
      </c>
      <c r="C1339" s="7">
        <v>2.9043000000000001</v>
      </c>
      <c r="D1339" s="9">
        <v>1.2441</v>
      </c>
      <c r="E1339" s="9">
        <v>2.1486000000000001</v>
      </c>
    </row>
    <row r="1340" spans="1:5" x14ac:dyDescent="0.35">
      <c r="A1340" s="4">
        <v>2222.498</v>
      </c>
      <c r="B1340" s="5">
        <v>64.462100000000007</v>
      </c>
      <c r="C1340" s="7">
        <v>2.8241000000000001</v>
      </c>
      <c r="D1340" s="9">
        <v>1.2598</v>
      </c>
      <c r="E1340" s="9">
        <v>2.1669999999999998</v>
      </c>
    </row>
    <row r="1341" spans="1:5" x14ac:dyDescent="0.35">
      <c r="A1341" s="4">
        <v>2222.6504</v>
      </c>
      <c r="B1341" s="5">
        <v>66.428399999999996</v>
      </c>
      <c r="C1341" s="7">
        <v>2.7738</v>
      </c>
      <c r="D1341" s="9">
        <v>1.2547999999999999</v>
      </c>
      <c r="E1341" s="9">
        <v>2.2025999999999999</v>
      </c>
    </row>
    <row r="1342" spans="1:5" x14ac:dyDescent="0.35">
      <c r="A1342" s="4">
        <v>2222.8027000000002</v>
      </c>
      <c r="B1342" s="5">
        <v>66.472200000000001</v>
      </c>
      <c r="C1342" s="7">
        <v>2.7928000000000002</v>
      </c>
      <c r="D1342" s="9">
        <v>1.2504</v>
      </c>
      <c r="E1342" s="9">
        <v>2.2311999999999999</v>
      </c>
    </row>
    <row r="1343" spans="1:5" x14ac:dyDescent="0.35">
      <c r="A1343" s="4">
        <v>2222.9551000000001</v>
      </c>
      <c r="B1343" s="5">
        <v>70.915000000000006</v>
      </c>
      <c r="C1343" s="7">
        <v>2.8052999999999999</v>
      </c>
      <c r="D1343" s="9">
        <v>1.2504</v>
      </c>
      <c r="E1343" s="9">
        <v>2.2372999999999998</v>
      </c>
    </row>
    <row r="1344" spans="1:5" x14ac:dyDescent="0.35">
      <c r="A1344" s="4">
        <v>2223.1077</v>
      </c>
      <c r="B1344" s="5">
        <v>70.968800000000002</v>
      </c>
      <c r="C1344" s="7">
        <v>2.7789999999999999</v>
      </c>
      <c r="D1344" s="9">
        <v>1.2468999999999999</v>
      </c>
      <c r="E1344" s="9">
        <v>2.2187999999999999</v>
      </c>
    </row>
    <row r="1345" spans="1:5" x14ac:dyDescent="0.35">
      <c r="A1345" s="4">
        <v>2223.2600000000002</v>
      </c>
      <c r="B1345" s="5">
        <v>72.001300000000001</v>
      </c>
      <c r="C1345" s="7">
        <v>2.7706</v>
      </c>
      <c r="D1345" s="9">
        <v>1.2327999999999999</v>
      </c>
      <c r="E1345" s="9">
        <v>2.19</v>
      </c>
    </row>
    <row r="1346" spans="1:5" x14ac:dyDescent="0.35">
      <c r="A1346" s="4">
        <v>2223.4124000000002</v>
      </c>
      <c r="B1346" s="5">
        <v>68.076800000000006</v>
      </c>
      <c r="C1346" s="7">
        <v>2.7471000000000001</v>
      </c>
      <c r="D1346" s="9">
        <v>1.2236</v>
      </c>
      <c r="E1346" s="9">
        <v>2.1473</v>
      </c>
    </row>
    <row r="1347" spans="1:5" x14ac:dyDescent="0.35">
      <c r="A1347" s="4">
        <v>2223.5646999999999</v>
      </c>
      <c r="B1347" s="5">
        <v>66.790499999999994</v>
      </c>
      <c r="C1347" s="7">
        <v>2.7261000000000002</v>
      </c>
      <c r="D1347" s="9">
        <v>1.2393000000000001</v>
      </c>
      <c r="E1347" s="9">
        <v>2.1204000000000001</v>
      </c>
    </row>
    <row r="1348" spans="1:5" x14ac:dyDescent="0.35">
      <c r="A1348" s="4">
        <v>2223.7172999999998</v>
      </c>
      <c r="B1348" s="5">
        <v>65.793700000000001</v>
      </c>
      <c r="C1348" s="7">
        <v>2.6867000000000001</v>
      </c>
      <c r="D1348" s="9">
        <v>1.2411000000000001</v>
      </c>
      <c r="E1348" s="9">
        <v>2.1073</v>
      </c>
    </row>
    <row r="1349" spans="1:5" x14ac:dyDescent="0.35">
      <c r="A1349" s="4">
        <v>2223.8696</v>
      </c>
      <c r="B1349" s="5">
        <v>66.348500000000001</v>
      </c>
      <c r="C1349" s="7">
        <v>2.7141999999999999</v>
      </c>
      <c r="D1349" s="9">
        <v>1.2411000000000001</v>
      </c>
      <c r="E1349" s="9">
        <v>2.1067</v>
      </c>
    </row>
    <row r="1350" spans="1:5" x14ac:dyDescent="0.35">
      <c r="A1350" s="4">
        <v>2224.0219999999999</v>
      </c>
      <c r="B1350" s="5">
        <v>63.152200000000001</v>
      </c>
      <c r="C1350" s="7">
        <v>2.7294</v>
      </c>
      <c r="D1350" s="9">
        <v>1.2445999999999999</v>
      </c>
      <c r="E1350" s="9">
        <v>2.1034999999999999</v>
      </c>
    </row>
    <row r="1351" spans="1:5" x14ac:dyDescent="0.35">
      <c r="A1351" s="4">
        <v>2224.1743000000001</v>
      </c>
      <c r="B1351" s="5">
        <v>62.586300000000001</v>
      </c>
      <c r="C1351" s="7">
        <v>2.7256</v>
      </c>
      <c r="D1351" s="9">
        <v>1.2426999999999999</v>
      </c>
      <c r="E1351" s="9">
        <v>2.1</v>
      </c>
    </row>
    <row r="1352" spans="1:5" x14ac:dyDescent="0.35">
      <c r="A1352" s="4">
        <v>2224.3269</v>
      </c>
      <c r="B1352" s="5">
        <v>62.236600000000003</v>
      </c>
      <c r="C1352" s="7">
        <v>2.7254</v>
      </c>
      <c r="D1352" s="9">
        <v>1.2569999999999999</v>
      </c>
      <c r="E1352" s="9">
        <v>2.0956999999999999</v>
      </c>
    </row>
    <row r="1353" spans="1:5" x14ac:dyDescent="0.35">
      <c r="A1353" s="4">
        <v>2224.4792000000002</v>
      </c>
      <c r="B1353" s="5">
        <v>62.665100000000002</v>
      </c>
      <c r="C1353" s="7">
        <v>2.6720999999999999</v>
      </c>
      <c r="D1353" s="9">
        <v>1.2358</v>
      </c>
      <c r="E1353" s="9">
        <v>2.1052</v>
      </c>
    </row>
    <row r="1354" spans="1:5" x14ac:dyDescent="0.35">
      <c r="A1354" s="4">
        <v>2224.6316000000002</v>
      </c>
      <c r="B1354" s="5">
        <v>64.459400000000002</v>
      </c>
      <c r="C1354" s="7">
        <v>2.6901000000000002</v>
      </c>
      <c r="D1354" s="9">
        <v>1.2358</v>
      </c>
      <c r="E1354" s="9">
        <v>2.1084000000000001</v>
      </c>
    </row>
    <row r="1355" spans="1:5" x14ac:dyDescent="0.35">
      <c r="A1355" s="4">
        <v>2224.7838999999999</v>
      </c>
      <c r="B1355" s="5">
        <v>63.691600000000001</v>
      </c>
      <c r="C1355" s="7">
        <v>2.7683</v>
      </c>
      <c r="D1355" s="9">
        <v>1.2003999999999999</v>
      </c>
      <c r="E1355" s="9">
        <v>2.1135999999999999</v>
      </c>
    </row>
    <row r="1356" spans="1:5" x14ac:dyDescent="0.35">
      <c r="A1356" s="4">
        <v>2224.9362999999998</v>
      </c>
      <c r="B1356" s="5">
        <v>66.266499999999994</v>
      </c>
      <c r="C1356" s="7">
        <v>2.8380000000000001</v>
      </c>
      <c r="D1356" s="9">
        <v>1.1591</v>
      </c>
      <c r="E1356" s="9">
        <v>2.1150000000000002</v>
      </c>
    </row>
    <row r="1357" spans="1:5" x14ac:dyDescent="0.35">
      <c r="A1357" s="4">
        <v>2225.0889000000002</v>
      </c>
      <c r="B1357" s="5">
        <v>63.932299999999998</v>
      </c>
      <c r="C1357" s="7">
        <v>2.9094000000000002</v>
      </c>
      <c r="D1357" s="9">
        <v>1.1693</v>
      </c>
      <c r="E1357" s="9">
        <v>2.1227</v>
      </c>
    </row>
    <row r="1358" spans="1:5" x14ac:dyDescent="0.35">
      <c r="A1358" s="4">
        <v>2225.2411999999999</v>
      </c>
      <c r="B1358" s="5">
        <v>64.879800000000003</v>
      </c>
      <c r="C1358" s="7">
        <v>2.9241000000000001</v>
      </c>
      <c r="D1358" s="9">
        <v>1.2624</v>
      </c>
      <c r="E1358" s="9">
        <v>2.1231</v>
      </c>
    </row>
    <row r="1359" spans="1:5" x14ac:dyDescent="0.35">
      <c r="A1359" s="4">
        <v>2225.3935999999999</v>
      </c>
      <c r="B1359" s="5">
        <v>66.126300000000001</v>
      </c>
      <c r="C1359" s="7">
        <v>2.9500999999999999</v>
      </c>
      <c r="D1359" s="9">
        <v>1.2907</v>
      </c>
      <c r="E1359" s="9">
        <v>2.1313</v>
      </c>
    </row>
    <row r="1360" spans="1:5" x14ac:dyDescent="0.35">
      <c r="A1360" s="4">
        <v>2225.5459000000001</v>
      </c>
      <c r="B1360" s="5">
        <v>68.254900000000006</v>
      </c>
      <c r="C1360" s="7">
        <v>2.9533</v>
      </c>
      <c r="D1360" s="9">
        <v>1.2907</v>
      </c>
      <c r="E1360" s="9">
        <v>2.1313</v>
      </c>
    </row>
    <row r="1361" spans="1:5" x14ac:dyDescent="0.35">
      <c r="A1361" s="4">
        <v>2225.6985</v>
      </c>
      <c r="B1361" s="5">
        <v>67.978200000000001</v>
      </c>
      <c r="C1361" s="7">
        <v>2.9828999999999999</v>
      </c>
      <c r="D1361" s="9">
        <v>1.379</v>
      </c>
      <c r="E1361" s="9">
        <v>2.1415999999999999</v>
      </c>
    </row>
    <row r="1362" spans="1:5" x14ac:dyDescent="0.35">
      <c r="A1362" s="4">
        <v>2225.8508000000002</v>
      </c>
      <c r="B1362" s="5">
        <v>66.122299999999996</v>
      </c>
      <c r="C1362" s="7">
        <v>3.0350000000000001</v>
      </c>
      <c r="D1362" s="9">
        <v>1.4553</v>
      </c>
      <c r="E1362" s="9">
        <v>2.1568000000000001</v>
      </c>
    </row>
    <row r="1363" spans="1:5" x14ac:dyDescent="0.35">
      <c r="A1363" s="4">
        <v>2226.0032000000001</v>
      </c>
      <c r="B1363" s="5">
        <v>64.670699999999997</v>
      </c>
      <c r="C1363" s="7">
        <v>3.0493999999999999</v>
      </c>
      <c r="D1363" s="9">
        <v>1.4575</v>
      </c>
      <c r="E1363" s="9">
        <v>2.1758000000000002</v>
      </c>
    </row>
    <row r="1364" spans="1:5" x14ac:dyDescent="0.35">
      <c r="A1364" s="4">
        <v>2226.1554999999998</v>
      </c>
      <c r="B1364" s="5">
        <v>65.434399999999997</v>
      </c>
      <c r="C1364" s="7">
        <v>3.0655999999999999</v>
      </c>
      <c r="D1364" s="9">
        <v>1.4851000000000001</v>
      </c>
      <c r="E1364" s="9">
        <v>2.1886000000000001</v>
      </c>
    </row>
    <row r="1365" spans="1:5" x14ac:dyDescent="0.35">
      <c r="A1365" s="4">
        <v>2226.3081000000002</v>
      </c>
      <c r="B1365" s="5">
        <v>64.742099999999994</v>
      </c>
      <c r="C1365" s="7">
        <v>3.1019000000000001</v>
      </c>
      <c r="D1365" s="9">
        <v>1.5013000000000001</v>
      </c>
      <c r="E1365" s="9">
        <v>2.1909999999999998</v>
      </c>
    </row>
    <row r="1366" spans="1:5" x14ac:dyDescent="0.35">
      <c r="A1366" s="4">
        <v>2226.4603999999999</v>
      </c>
      <c r="B1366" s="5">
        <v>67.072699999999998</v>
      </c>
      <c r="C1366" s="7">
        <v>3.1141000000000001</v>
      </c>
      <c r="D1366" s="9">
        <v>1.5013000000000001</v>
      </c>
      <c r="E1366" s="9">
        <v>2.1928999999999998</v>
      </c>
    </row>
    <row r="1367" spans="1:5" x14ac:dyDescent="0.35">
      <c r="A1367" s="4">
        <v>2226.6127999999999</v>
      </c>
      <c r="B1367" s="5">
        <v>65.577600000000004</v>
      </c>
      <c r="C1367" s="7">
        <v>3.1225999999999998</v>
      </c>
      <c r="D1367" s="9">
        <v>1.4999</v>
      </c>
      <c r="E1367" s="9">
        <v>2.1995</v>
      </c>
    </row>
    <row r="1368" spans="1:5" x14ac:dyDescent="0.35">
      <c r="A1368" s="4">
        <v>2226.7651000000001</v>
      </c>
      <c r="B1368" s="5">
        <v>67.411299999999997</v>
      </c>
      <c r="C1368" s="7">
        <v>3.1459000000000001</v>
      </c>
      <c r="D1368" s="9">
        <v>1.5028999999999999</v>
      </c>
      <c r="E1368" s="9">
        <v>2.1945999999999999</v>
      </c>
    </row>
    <row r="1369" spans="1:5" x14ac:dyDescent="0.35">
      <c r="A1369" s="4">
        <v>2226.9175</v>
      </c>
      <c r="B1369" s="5">
        <v>66.070300000000003</v>
      </c>
      <c r="C1369" s="7">
        <v>3.1097000000000001</v>
      </c>
      <c r="D1369" s="9">
        <v>1.5299</v>
      </c>
      <c r="E1369" s="9">
        <v>2.1857000000000002</v>
      </c>
    </row>
    <row r="1370" spans="1:5" x14ac:dyDescent="0.35">
      <c r="A1370" s="4">
        <v>2227.0700999999999</v>
      </c>
      <c r="B1370" s="5">
        <v>66.823800000000006</v>
      </c>
      <c r="C1370" s="7">
        <v>3.1846000000000001</v>
      </c>
      <c r="D1370" s="9">
        <v>1.5408999999999999</v>
      </c>
      <c r="E1370" s="9">
        <v>2.1783000000000001</v>
      </c>
    </row>
    <row r="1371" spans="1:5" x14ac:dyDescent="0.35">
      <c r="A1371" s="4">
        <v>2227.2224000000001</v>
      </c>
      <c r="B1371" s="5">
        <v>66.241399999999999</v>
      </c>
      <c r="C1371" s="7">
        <v>3.2309000000000001</v>
      </c>
      <c r="D1371" s="9">
        <v>1.5690999999999999</v>
      </c>
      <c r="E1371" s="9">
        <v>2.1699000000000002</v>
      </c>
    </row>
    <row r="1372" spans="1:5" x14ac:dyDescent="0.35">
      <c r="A1372" s="4">
        <v>2227.3748000000001</v>
      </c>
      <c r="B1372" s="5">
        <v>65.5381</v>
      </c>
      <c r="C1372" s="7">
        <v>3.2311000000000001</v>
      </c>
      <c r="D1372" s="9">
        <v>1.5690999999999999</v>
      </c>
      <c r="E1372" s="9">
        <v>2.1671</v>
      </c>
    </row>
    <row r="1373" spans="1:5" x14ac:dyDescent="0.35">
      <c r="A1373" s="4">
        <v>2227.5270999999998</v>
      </c>
      <c r="B1373" s="5">
        <v>66.854299999999995</v>
      </c>
      <c r="C1373" s="7">
        <v>3.2713999999999999</v>
      </c>
      <c r="D1373" s="9">
        <v>1.6223000000000001</v>
      </c>
      <c r="E1373" s="9">
        <v>2.1859000000000002</v>
      </c>
    </row>
    <row r="1374" spans="1:5" x14ac:dyDescent="0.35">
      <c r="A1374" s="4">
        <v>2227.6797000000001</v>
      </c>
      <c r="B1374" s="5">
        <v>68.535300000000007</v>
      </c>
      <c r="C1374" s="7">
        <v>3.1560999999999999</v>
      </c>
      <c r="D1374" s="9">
        <v>1.62</v>
      </c>
      <c r="E1374" s="9">
        <v>2.2702</v>
      </c>
    </row>
    <row r="1375" spans="1:5" x14ac:dyDescent="0.35">
      <c r="A1375" s="4">
        <v>2227.8319999999999</v>
      </c>
      <c r="B1375" s="5">
        <v>71.208100000000002</v>
      </c>
      <c r="C1375" s="7">
        <v>3.1602999999999999</v>
      </c>
      <c r="D1375" s="9">
        <v>1.5149999999999999</v>
      </c>
      <c r="E1375" s="9">
        <v>2.3780000000000001</v>
      </c>
    </row>
    <row r="1376" spans="1:5" x14ac:dyDescent="0.35">
      <c r="A1376" s="4">
        <v>2227.9843999999998</v>
      </c>
      <c r="B1376" s="5">
        <v>71.839100000000002</v>
      </c>
      <c r="C1376" s="7">
        <v>3.0931000000000002</v>
      </c>
      <c r="D1376" s="9">
        <v>1.4988999999999999</v>
      </c>
      <c r="E1376" s="9">
        <v>2.4237000000000002</v>
      </c>
    </row>
    <row r="1377" spans="1:5" x14ac:dyDescent="0.35">
      <c r="A1377" s="4">
        <v>2228.1367</v>
      </c>
      <c r="B1377" s="5">
        <v>68.012200000000007</v>
      </c>
      <c r="C1377" s="7">
        <v>3.0749</v>
      </c>
      <c r="D1377" s="9">
        <v>1.5082</v>
      </c>
      <c r="E1377" s="9">
        <v>2.3199000000000001</v>
      </c>
    </row>
    <row r="1378" spans="1:5" x14ac:dyDescent="0.35">
      <c r="A1378" s="4">
        <v>2228.2892999999999</v>
      </c>
      <c r="B1378" s="5">
        <v>66.929100000000005</v>
      </c>
      <c r="C1378" s="7">
        <v>3.0697000000000001</v>
      </c>
      <c r="D1378" s="9">
        <v>1.5082</v>
      </c>
      <c r="E1378" s="9">
        <v>2.2263999999999999</v>
      </c>
    </row>
    <row r="1379" spans="1:5" x14ac:dyDescent="0.35">
      <c r="A1379" s="4">
        <v>2228.4416999999999</v>
      </c>
      <c r="B1379" s="5">
        <v>65.475200000000001</v>
      </c>
      <c r="C1379" s="7">
        <v>3.0421999999999998</v>
      </c>
      <c r="D1379" s="9">
        <v>1.4516</v>
      </c>
      <c r="E1379" s="9">
        <v>2.1675</v>
      </c>
    </row>
    <row r="1380" spans="1:5" x14ac:dyDescent="0.35">
      <c r="A1380" s="4">
        <v>2228.5940000000001</v>
      </c>
      <c r="B1380" s="5">
        <v>66.450100000000006</v>
      </c>
      <c r="C1380" s="7">
        <v>2.9962</v>
      </c>
      <c r="D1380" s="9">
        <v>1.2435</v>
      </c>
      <c r="E1380" s="9">
        <v>2.1585999999999999</v>
      </c>
    </row>
    <row r="1381" spans="1:5" x14ac:dyDescent="0.35">
      <c r="A1381" s="4">
        <v>2228.7462999999998</v>
      </c>
      <c r="B1381" s="5">
        <v>65.944199999999995</v>
      </c>
      <c r="C1381" s="7">
        <v>2.9449999999999998</v>
      </c>
      <c r="D1381" s="9">
        <v>1.2433000000000001</v>
      </c>
      <c r="E1381" s="9">
        <v>2.1564999999999999</v>
      </c>
    </row>
    <row r="1382" spans="1:5" x14ac:dyDescent="0.35">
      <c r="A1382" s="4">
        <v>2228.8987000000002</v>
      </c>
      <c r="B1382" s="5">
        <v>65.738500000000002</v>
      </c>
      <c r="C1382" s="7">
        <v>2.9409999999999998</v>
      </c>
      <c r="D1382" s="9">
        <v>1.2588999999999999</v>
      </c>
      <c r="E1382" s="9">
        <v>2.1480000000000001</v>
      </c>
    </row>
    <row r="1383" spans="1:5" x14ac:dyDescent="0.35">
      <c r="A1383" s="4">
        <v>2229.0513000000001</v>
      </c>
      <c r="B1383" s="5">
        <v>67.3536</v>
      </c>
      <c r="C1383" s="7">
        <v>2.9773999999999998</v>
      </c>
      <c r="D1383" s="9">
        <v>1.2586999999999999</v>
      </c>
      <c r="E1383" s="9">
        <v>2.1435</v>
      </c>
    </row>
    <row r="1384" spans="1:5" x14ac:dyDescent="0.35">
      <c r="A1384" s="4">
        <v>2229.2035999999998</v>
      </c>
      <c r="B1384" s="5">
        <v>66.419200000000004</v>
      </c>
      <c r="C1384" s="7">
        <v>2.988</v>
      </c>
      <c r="D1384" s="9">
        <v>1.2586999999999999</v>
      </c>
      <c r="E1384" s="9">
        <v>2.1511</v>
      </c>
    </row>
    <row r="1385" spans="1:5" x14ac:dyDescent="0.35">
      <c r="A1385" s="4">
        <v>2229.3560000000002</v>
      </c>
      <c r="B1385" s="5">
        <v>65.982799999999997</v>
      </c>
      <c r="C1385" s="7">
        <v>3.0255999999999998</v>
      </c>
      <c r="D1385" s="9">
        <v>1.2804</v>
      </c>
      <c r="E1385" s="9">
        <v>2.1656</v>
      </c>
    </row>
    <row r="1386" spans="1:5" x14ac:dyDescent="0.35">
      <c r="A1386" s="4">
        <v>2229.5083</v>
      </c>
      <c r="B1386" s="5">
        <v>66.793400000000005</v>
      </c>
      <c r="C1386" s="7">
        <v>3.0451999999999999</v>
      </c>
      <c r="D1386" s="9">
        <v>1.3222</v>
      </c>
      <c r="E1386" s="9">
        <v>2.1673</v>
      </c>
    </row>
    <row r="1387" spans="1:5" x14ac:dyDescent="0.35">
      <c r="A1387" s="4">
        <v>2229.6608999999999</v>
      </c>
      <c r="B1387" s="5">
        <v>68.508099999999999</v>
      </c>
      <c r="C1387" s="7">
        <v>3.0568</v>
      </c>
      <c r="D1387" s="9">
        <v>1.3792</v>
      </c>
      <c r="E1387" s="9">
        <v>2.1766999999999999</v>
      </c>
    </row>
    <row r="1388" spans="1:5" x14ac:dyDescent="0.35">
      <c r="A1388" s="4">
        <v>2229.8132000000001</v>
      </c>
      <c r="B1388" s="5">
        <v>72.261499999999998</v>
      </c>
      <c r="C1388" s="7">
        <v>3.0324</v>
      </c>
      <c r="D1388" s="9">
        <v>1.3768</v>
      </c>
      <c r="E1388" s="9">
        <v>2.1877</v>
      </c>
    </row>
    <row r="1389" spans="1:5" x14ac:dyDescent="0.35">
      <c r="A1389" s="4">
        <v>2229.9656</v>
      </c>
      <c r="B1389" s="5">
        <v>73.032799999999995</v>
      </c>
      <c r="C1389" s="7">
        <v>2.9639000000000002</v>
      </c>
      <c r="D1389" s="9">
        <v>1.1968000000000001</v>
      </c>
      <c r="E1389" s="9">
        <v>2.1901000000000002</v>
      </c>
    </row>
    <row r="1390" spans="1:5" x14ac:dyDescent="0.35">
      <c r="A1390" s="4">
        <v>2230.1179000000002</v>
      </c>
      <c r="B1390" s="5">
        <v>72.908900000000003</v>
      </c>
      <c r="C1390" s="7">
        <v>2.8952</v>
      </c>
      <c r="D1390" s="9">
        <v>1.1968000000000001</v>
      </c>
      <c r="E1390" s="9">
        <v>2.1806999999999999</v>
      </c>
    </row>
    <row r="1391" spans="1:5" x14ac:dyDescent="0.35">
      <c r="A1391" s="4">
        <v>2230.2705000000001</v>
      </c>
      <c r="B1391" s="5">
        <v>69.990499999999997</v>
      </c>
      <c r="C1391" s="7">
        <v>2.8106</v>
      </c>
      <c r="D1391" s="9">
        <v>1.1731</v>
      </c>
      <c r="E1391" s="9">
        <v>2.1536</v>
      </c>
    </row>
    <row r="1392" spans="1:5" x14ac:dyDescent="0.35">
      <c r="A1392" s="4">
        <v>2230.4229</v>
      </c>
      <c r="B1392" s="5">
        <v>66.575999999999993</v>
      </c>
      <c r="C1392" s="7">
        <v>2.7759</v>
      </c>
      <c r="D1392" s="9">
        <v>1.4326000000000001</v>
      </c>
      <c r="E1392" s="9">
        <v>2.1324999999999998</v>
      </c>
    </row>
    <row r="1393" spans="1:5" x14ac:dyDescent="0.35">
      <c r="A1393" s="4">
        <v>2230.5752000000002</v>
      </c>
      <c r="B1393" s="5">
        <v>65.864000000000004</v>
      </c>
      <c r="C1393" s="7">
        <v>2.7578</v>
      </c>
      <c r="D1393" s="9">
        <v>1.4637</v>
      </c>
      <c r="E1393" s="9">
        <v>2.1261000000000001</v>
      </c>
    </row>
    <row r="1394" spans="1:5" x14ac:dyDescent="0.35">
      <c r="A1394" s="4">
        <v>2230.7275</v>
      </c>
      <c r="B1394" s="5">
        <v>67.783299999999997</v>
      </c>
      <c r="C1394" s="7">
        <v>2.7721</v>
      </c>
      <c r="D1394" s="9">
        <v>1.4468000000000001</v>
      </c>
      <c r="E1394" s="9">
        <v>2.1259000000000001</v>
      </c>
    </row>
    <row r="1395" spans="1:5" x14ac:dyDescent="0.35">
      <c r="A1395" s="4">
        <v>2230.8798999999999</v>
      </c>
      <c r="B1395" s="5">
        <v>67.884699999999995</v>
      </c>
      <c r="C1395" s="7">
        <v>2.7446999999999999</v>
      </c>
      <c r="D1395" s="9">
        <v>1.3661000000000001</v>
      </c>
      <c r="E1395" s="9">
        <v>2.1299000000000001</v>
      </c>
    </row>
    <row r="1396" spans="1:5" x14ac:dyDescent="0.35">
      <c r="A1396" s="4">
        <v>2231.0324999999998</v>
      </c>
      <c r="B1396" s="5">
        <v>68.881600000000006</v>
      </c>
      <c r="C1396" s="7">
        <v>2.6858</v>
      </c>
      <c r="D1396" s="9">
        <v>1.3661000000000001</v>
      </c>
      <c r="E1396" s="9">
        <v>2.1278000000000001</v>
      </c>
    </row>
    <row r="1397" spans="1:5" x14ac:dyDescent="0.35">
      <c r="A1397" s="4">
        <v>2231.1848</v>
      </c>
      <c r="B1397" s="5">
        <v>66.495099999999994</v>
      </c>
      <c r="C1397" s="7">
        <v>2.6368999999999998</v>
      </c>
      <c r="D1397" s="9">
        <v>1.2826</v>
      </c>
      <c r="E1397" s="9">
        <v>2.1208999999999998</v>
      </c>
    </row>
    <row r="1398" spans="1:5" x14ac:dyDescent="0.35">
      <c r="A1398" s="4">
        <v>2231.3371999999999</v>
      </c>
      <c r="B1398" s="5">
        <v>70.231399999999994</v>
      </c>
      <c r="C1398" s="7">
        <v>2.7027999999999999</v>
      </c>
      <c r="D1398" s="9">
        <v>1.2418</v>
      </c>
      <c r="E1398" s="9">
        <v>2.1126</v>
      </c>
    </row>
    <row r="1399" spans="1:5" x14ac:dyDescent="0.35">
      <c r="A1399" s="4">
        <v>2231.4895000000001</v>
      </c>
      <c r="B1399" s="5">
        <v>71.565200000000004</v>
      </c>
      <c r="C1399" s="7">
        <v>2.6844000000000001</v>
      </c>
      <c r="D1399" s="9">
        <v>1.1822999999999999</v>
      </c>
      <c r="E1399" s="9">
        <v>2.1280999999999999</v>
      </c>
    </row>
    <row r="1400" spans="1:5" x14ac:dyDescent="0.35">
      <c r="A1400" s="4">
        <v>2231.6421</v>
      </c>
      <c r="B1400" s="5">
        <v>75.415300000000002</v>
      </c>
      <c r="C1400" s="7">
        <v>2.7191000000000001</v>
      </c>
      <c r="D1400" s="9">
        <v>1.2096</v>
      </c>
      <c r="E1400" s="9">
        <v>2.1627000000000001</v>
      </c>
    </row>
    <row r="1401" spans="1:5" x14ac:dyDescent="0.35">
      <c r="A1401" s="4">
        <v>2231.7944000000002</v>
      </c>
      <c r="B1401" s="5">
        <v>76.250399999999999</v>
      </c>
      <c r="C1401" s="7">
        <v>2.6859999999999999</v>
      </c>
      <c r="D1401" s="9">
        <v>1.0432999999999999</v>
      </c>
      <c r="E1401" s="9">
        <v>2.2050999999999998</v>
      </c>
    </row>
    <row r="1402" spans="1:5" x14ac:dyDescent="0.35">
      <c r="A1402" s="4">
        <v>2231.9468000000002</v>
      </c>
      <c r="B1402" s="5">
        <v>79.850899999999996</v>
      </c>
      <c r="C1402" s="7">
        <v>2.7484999999999999</v>
      </c>
      <c r="D1402" s="9">
        <v>1.0416000000000001</v>
      </c>
      <c r="E1402" s="9">
        <v>2.2126999999999999</v>
      </c>
    </row>
    <row r="1403" spans="1:5" x14ac:dyDescent="0.35">
      <c r="A1403" s="4">
        <v>2232.0990999999999</v>
      </c>
      <c r="B1403" s="5">
        <v>77.003200000000007</v>
      </c>
      <c r="C1403" s="7">
        <v>2.7218</v>
      </c>
      <c r="D1403" s="9">
        <v>1.0609</v>
      </c>
      <c r="E1403" s="9">
        <v>2.2078000000000002</v>
      </c>
    </row>
    <row r="1404" spans="1:5" x14ac:dyDescent="0.35">
      <c r="A1404" s="4">
        <v>2232.2516999999998</v>
      </c>
      <c r="B1404" s="5">
        <v>81.355599999999995</v>
      </c>
      <c r="C1404" s="7">
        <v>2.7265000000000001</v>
      </c>
      <c r="D1404" s="9">
        <v>1.3848</v>
      </c>
      <c r="E1404" s="9">
        <v>2.2075999999999998</v>
      </c>
    </row>
    <row r="1405" spans="1:5" x14ac:dyDescent="0.35">
      <c r="A1405" s="4">
        <v>2232.4041000000002</v>
      </c>
      <c r="B1405" s="5">
        <v>78.631900000000002</v>
      </c>
      <c r="C1405" s="7">
        <v>2.7397</v>
      </c>
      <c r="D1405" s="9">
        <v>1.3422000000000001</v>
      </c>
      <c r="E1405" s="9">
        <v>2.2119</v>
      </c>
    </row>
    <row r="1406" spans="1:5" x14ac:dyDescent="0.35">
      <c r="A1406" s="4">
        <v>2232.5563999999999</v>
      </c>
      <c r="B1406" s="5">
        <v>78.700400000000002</v>
      </c>
      <c r="C1406" s="7">
        <v>2.7791999999999999</v>
      </c>
      <c r="D1406" s="9">
        <v>1.3044</v>
      </c>
      <c r="E1406" s="9">
        <v>2.1818</v>
      </c>
    </row>
    <row r="1407" spans="1:5" x14ac:dyDescent="0.35">
      <c r="A1407" s="4">
        <v>2232.7087000000001</v>
      </c>
      <c r="B1407" s="5">
        <v>75.072299999999998</v>
      </c>
      <c r="C1407" s="7">
        <v>2.6831</v>
      </c>
      <c r="D1407" s="9">
        <v>1.2331000000000001</v>
      </c>
      <c r="E1407" s="9">
        <v>2.1501999999999999</v>
      </c>
    </row>
    <row r="1408" spans="1:5" x14ac:dyDescent="0.35">
      <c r="A1408" s="4">
        <v>2232.8611000000001</v>
      </c>
      <c r="B1408" s="5">
        <v>73.030199999999994</v>
      </c>
      <c r="C1408" s="7">
        <v>2.6349999999999998</v>
      </c>
      <c r="D1408" s="9">
        <v>1.2331000000000001</v>
      </c>
      <c r="E1408" s="9">
        <v>2.1421999999999999</v>
      </c>
    </row>
    <row r="1409" spans="1:5" x14ac:dyDescent="0.35">
      <c r="A1409" s="4">
        <v>2233.0137</v>
      </c>
      <c r="B1409" s="5">
        <v>75.062200000000004</v>
      </c>
      <c r="C1409" s="7">
        <v>2.5190000000000001</v>
      </c>
      <c r="D1409" s="9">
        <v>1.1565000000000001</v>
      </c>
      <c r="E1409" s="9">
        <v>2.1591999999999998</v>
      </c>
    </row>
    <row r="1410" spans="1:5" x14ac:dyDescent="0.35">
      <c r="A1410" s="4">
        <v>2233.1660000000002</v>
      </c>
      <c r="B1410" s="5">
        <v>72.186599999999999</v>
      </c>
      <c r="C1410" s="7">
        <v>2.4887000000000001</v>
      </c>
      <c r="D1410" s="9">
        <v>0.95920000000000005</v>
      </c>
      <c r="E1410" s="9">
        <v>2.1776</v>
      </c>
    </row>
    <row r="1411" spans="1:5" x14ac:dyDescent="0.35">
      <c r="A1411" s="4">
        <v>2233.3184000000001</v>
      </c>
      <c r="B1411" s="5">
        <v>74.570800000000006</v>
      </c>
      <c r="C1411" s="7">
        <v>2.4047999999999998</v>
      </c>
      <c r="D1411" s="9">
        <v>0.95950000000000002</v>
      </c>
      <c r="E1411" s="9">
        <v>2.1798999999999999</v>
      </c>
    </row>
    <row r="1412" spans="1:5" x14ac:dyDescent="0.35">
      <c r="A1412" s="4">
        <v>2233.4706999999999</v>
      </c>
      <c r="B1412" s="5">
        <v>78.241399999999999</v>
      </c>
      <c r="C1412" s="7">
        <v>2.3454000000000002</v>
      </c>
      <c r="D1412" s="9">
        <v>0.9425</v>
      </c>
      <c r="E1412" s="9">
        <v>2.1793</v>
      </c>
    </row>
    <row r="1413" spans="1:5" x14ac:dyDescent="0.35">
      <c r="A1413" s="4">
        <v>2233.6233000000002</v>
      </c>
      <c r="B1413" s="5">
        <v>84.505600000000001</v>
      </c>
      <c r="C1413" s="7">
        <v>2.2755999999999998</v>
      </c>
      <c r="D1413" s="9">
        <v>0.92979999999999996</v>
      </c>
      <c r="E1413" s="9">
        <v>2.1768999999999998</v>
      </c>
    </row>
    <row r="1414" spans="1:5" x14ac:dyDescent="0.35">
      <c r="A1414" s="4">
        <v>2233.7755999999999</v>
      </c>
      <c r="B1414" s="5">
        <v>88.221999999999994</v>
      </c>
      <c r="C1414" s="7">
        <v>2.2854999999999999</v>
      </c>
      <c r="D1414" s="9">
        <v>0.93110000000000004</v>
      </c>
      <c r="E1414" s="9">
        <v>2.0983999999999998</v>
      </c>
    </row>
    <row r="1415" spans="1:5" x14ac:dyDescent="0.35">
      <c r="A1415" s="4">
        <v>2233.9279999999999</v>
      </c>
      <c r="B1415" s="5">
        <v>88.564800000000005</v>
      </c>
      <c r="C1415" s="7">
        <v>2.3527</v>
      </c>
      <c r="D1415" s="9">
        <v>1.0867</v>
      </c>
      <c r="E1415" s="9">
        <v>2.0263</v>
      </c>
    </row>
    <row r="1416" spans="1:5" x14ac:dyDescent="0.35">
      <c r="A1416" s="4">
        <v>2234.0803000000001</v>
      </c>
      <c r="B1416" s="5">
        <v>88.221999999999994</v>
      </c>
      <c r="C1416" s="7">
        <v>2.4127000000000001</v>
      </c>
      <c r="D1416" s="9">
        <v>1.1298999999999999</v>
      </c>
      <c r="E1416" s="9">
        <v>1.9681999999999999</v>
      </c>
    </row>
    <row r="1417" spans="1:5" x14ac:dyDescent="0.35">
      <c r="A1417" s="4">
        <v>2234.2329</v>
      </c>
      <c r="B1417" s="5">
        <v>86.213200000000001</v>
      </c>
      <c r="C1417" s="7">
        <v>2.4230999999999998</v>
      </c>
      <c r="D1417" s="9">
        <v>1.1535</v>
      </c>
      <c r="E1417" s="9">
        <v>2.0213999999999999</v>
      </c>
    </row>
    <row r="1418" spans="1:5" x14ac:dyDescent="0.35">
      <c r="A1418" s="4">
        <v>2234.3852999999999</v>
      </c>
      <c r="B1418" s="5">
        <v>82.648799999999994</v>
      </c>
      <c r="C1418" s="7">
        <v>2.4297</v>
      </c>
      <c r="D1418" s="9">
        <v>1.0508999999999999</v>
      </c>
      <c r="E1418" s="9">
        <v>2.0727000000000002</v>
      </c>
    </row>
    <row r="1419" spans="1:5" x14ac:dyDescent="0.35">
      <c r="A1419" s="4">
        <v>2234.5376000000001</v>
      </c>
      <c r="B1419" s="5">
        <v>78.287899999999993</v>
      </c>
      <c r="C1419" s="7">
        <v>2.3954</v>
      </c>
      <c r="D1419" s="9">
        <v>0.86519999999999997</v>
      </c>
      <c r="E1419" s="9">
        <v>2.1267999999999998</v>
      </c>
    </row>
    <row r="1420" spans="1:5" x14ac:dyDescent="0.35">
      <c r="A1420" s="4">
        <v>2234.6898999999999</v>
      </c>
      <c r="B1420" s="5">
        <v>79.788600000000002</v>
      </c>
      <c r="C1420" s="7">
        <v>2.3115999999999999</v>
      </c>
      <c r="D1420" s="9">
        <v>0.86519999999999997</v>
      </c>
      <c r="E1420" s="9">
        <v>2.1402999999999999</v>
      </c>
    </row>
    <row r="1421" spans="1:5" x14ac:dyDescent="0.35">
      <c r="A1421" s="4">
        <v>2234.8422999999998</v>
      </c>
      <c r="B1421" s="5">
        <v>80.572800000000001</v>
      </c>
      <c r="C1421" s="7">
        <v>2.3045</v>
      </c>
      <c r="D1421" s="9">
        <v>0.8841</v>
      </c>
      <c r="E1421" s="9">
        <v>2.1522000000000001</v>
      </c>
    </row>
    <row r="1422" spans="1:5" x14ac:dyDescent="0.35">
      <c r="A1422" s="4">
        <v>2234.9949000000001</v>
      </c>
      <c r="B1422" s="5">
        <v>81.290300000000002</v>
      </c>
      <c r="C1422" s="7">
        <v>2.2772000000000001</v>
      </c>
      <c r="D1422" s="9">
        <v>0.83320000000000005</v>
      </c>
      <c r="E1422" s="9">
        <v>2.1616</v>
      </c>
    </row>
    <row r="1423" spans="1:5" x14ac:dyDescent="0.35">
      <c r="A1423" s="4">
        <v>2235.1471999999999</v>
      </c>
      <c r="B1423" s="5">
        <v>77.822699999999998</v>
      </c>
      <c r="C1423" s="7">
        <v>2.2757999999999998</v>
      </c>
      <c r="D1423" s="9">
        <v>0.78669999999999995</v>
      </c>
      <c r="E1423" s="9">
        <v>2.1640999999999999</v>
      </c>
    </row>
    <row r="1424" spans="1:5" x14ac:dyDescent="0.35">
      <c r="A1424" s="4">
        <v>2235.2995999999998</v>
      </c>
      <c r="B1424" s="5">
        <v>78.279399999999995</v>
      </c>
      <c r="C1424" s="7">
        <v>2.2795000000000001</v>
      </c>
      <c r="D1424" s="9">
        <v>0.85509999999999997</v>
      </c>
      <c r="E1424" s="9">
        <v>2.1629999999999998</v>
      </c>
    </row>
    <row r="1425" spans="1:5" x14ac:dyDescent="0.35">
      <c r="A1425" s="4">
        <v>2235.4519</v>
      </c>
      <c r="B1425" s="5">
        <v>78.647300000000001</v>
      </c>
      <c r="C1425" s="7">
        <v>2.3376000000000001</v>
      </c>
      <c r="D1425" s="9">
        <v>0.94010000000000005</v>
      </c>
      <c r="E1425" s="9">
        <v>2.1728000000000001</v>
      </c>
    </row>
    <row r="1426" spans="1:5" x14ac:dyDescent="0.35">
      <c r="A1426" s="4">
        <v>2235.6044999999999</v>
      </c>
      <c r="B1426" s="5">
        <v>81.800399999999996</v>
      </c>
      <c r="C1426" s="7">
        <v>2.3690000000000002</v>
      </c>
      <c r="D1426" s="9">
        <v>0.94010000000000005</v>
      </c>
      <c r="E1426" s="9">
        <v>2.1823999999999999</v>
      </c>
    </row>
    <row r="1427" spans="1:5" x14ac:dyDescent="0.35">
      <c r="A1427" s="4">
        <v>2235.7568000000001</v>
      </c>
      <c r="B1427" s="5">
        <v>82.874099999999999</v>
      </c>
      <c r="C1427" s="7">
        <v>2.4319000000000002</v>
      </c>
      <c r="D1427" s="9">
        <v>0.98089999999999999</v>
      </c>
      <c r="E1427" s="9">
        <v>2.1901999999999999</v>
      </c>
    </row>
    <row r="1428" spans="1:5" x14ac:dyDescent="0.35">
      <c r="A1428" s="4">
        <v>2235.9092000000001</v>
      </c>
      <c r="B1428" s="5">
        <v>83.8386</v>
      </c>
      <c r="C1428" s="7">
        <v>2.5139</v>
      </c>
      <c r="D1428" s="9">
        <v>0.98519999999999996</v>
      </c>
      <c r="E1428" s="9">
        <v>2.1875</v>
      </c>
    </row>
    <row r="1429" spans="1:5" x14ac:dyDescent="0.35">
      <c r="A1429" s="4">
        <v>2236.0614999999998</v>
      </c>
      <c r="B1429" s="5">
        <v>82.246399999999994</v>
      </c>
      <c r="C1429" s="7">
        <v>2.5226999999999999</v>
      </c>
      <c r="D1429" s="9">
        <v>1.0898000000000001</v>
      </c>
      <c r="E1429" s="9">
        <v>2.1751999999999998</v>
      </c>
    </row>
    <row r="1430" spans="1:5" x14ac:dyDescent="0.35">
      <c r="A1430" s="4">
        <v>2236.2141000000001</v>
      </c>
      <c r="B1430" s="5">
        <v>76.667100000000005</v>
      </c>
      <c r="C1430" s="7">
        <v>2.7143999999999999</v>
      </c>
      <c r="D1430" s="9">
        <v>1.113</v>
      </c>
      <c r="E1430" s="9">
        <v>2.1372</v>
      </c>
    </row>
    <row r="1431" spans="1:5" x14ac:dyDescent="0.35">
      <c r="A1431" s="4">
        <v>2236.3665000000001</v>
      </c>
      <c r="B1431" s="5">
        <v>71.095299999999995</v>
      </c>
      <c r="C1431" s="7">
        <v>2.7442000000000002</v>
      </c>
      <c r="D1431" s="9">
        <v>1.1051</v>
      </c>
      <c r="E1431" s="9">
        <v>2.1049000000000002</v>
      </c>
    </row>
    <row r="1432" spans="1:5" x14ac:dyDescent="0.35">
      <c r="A1432" s="4">
        <v>2236.5187999999998</v>
      </c>
      <c r="B1432" s="5">
        <v>64.692099999999996</v>
      </c>
      <c r="C1432" s="7">
        <v>2.6791</v>
      </c>
      <c r="D1432" s="9">
        <v>1.1234</v>
      </c>
      <c r="E1432" s="9">
        <v>2.081</v>
      </c>
    </row>
    <row r="1433" spans="1:5" x14ac:dyDescent="0.35">
      <c r="A1433" s="4">
        <v>2236.6711</v>
      </c>
      <c r="B1433" s="5">
        <v>65.188699999999997</v>
      </c>
      <c r="C1433" s="7">
        <v>2.6936</v>
      </c>
      <c r="D1433" s="9">
        <v>1.1234</v>
      </c>
      <c r="E1433" s="9">
        <v>2.0821000000000001</v>
      </c>
    </row>
    <row r="1434" spans="1:5" x14ac:dyDescent="0.35">
      <c r="A1434" s="4">
        <v>2236.8235</v>
      </c>
      <c r="B1434" s="5">
        <v>64.389499999999998</v>
      </c>
      <c r="C1434" s="7">
        <v>2.6934</v>
      </c>
      <c r="D1434" s="9">
        <v>1.2214</v>
      </c>
      <c r="E1434" s="9">
        <v>2.0827</v>
      </c>
    </row>
    <row r="1435" spans="1:5" x14ac:dyDescent="0.35">
      <c r="A1435" s="4">
        <v>2236.9760999999999</v>
      </c>
      <c r="B1435" s="5">
        <v>65.680000000000007</v>
      </c>
      <c r="C1435" s="7">
        <v>2.7149000000000001</v>
      </c>
      <c r="D1435" s="9">
        <v>1.2586999999999999</v>
      </c>
      <c r="E1435" s="9">
        <v>2.0844</v>
      </c>
    </row>
    <row r="1436" spans="1:5" x14ac:dyDescent="0.35">
      <c r="A1436" s="4">
        <v>2237.1284000000001</v>
      </c>
      <c r="B1436" s="5">
        <v>63.637799999999999</v>
      </c>
      <c r="C1436" s="7">
        <v>2.6911999999999998</v>
      </c>
      <c r="D1436" s="9">
        <v>1.2507999999999999</v>
      </c>
      <c r="E1436" s="9">
        <v>2.0876999999999999</v>
      </c>
    </row>
    <row r="1437" spans="1:5" x14ac:dyDescent="0.35">
      <c r="A1437" s="4">
        <v>2237.2808</v>
      </c>
      <c r="B1437" s="5">
        <v>64.342399999999998</v>
      </c>
      <c r="C1437" s="7">
        <v>2.7286000000000001</v>
      </c>
      <c r="D1437" s="9">
        <v>1.4370000000000001</v>
      </c>
      <c r="E1437" s="9">
        <v>2.0943000000000001</v>
      </c>
    </row>
    <row r="1438" spans="1:5" x14ac:dyDescent="0.35">
      <c r="A1438" s="4">
        <v>2237.4331000000002</v>
      </c>
      <c r="B1438" s="5">
        <v>62.753100000000003</v>
      </c>
      <c r="C1438" s="7">
        <v>2.7185000000000001</v>
      </c>
      <c r="D1438" s="9">
        <v>1.4370000000000001</v>
      </c>
      <c r="E1438" s="9">
        <v>2.0994999999999999</v>
      </c>
    </row>
    <row r="1439" spans="1:5" x14ac:dyDescent="0.35">
      <c r="A1439" s="4">
        <v>2237.5857000000001</v>
      </c>
      <c r="B1439" s="5">
        <v>62.2166</v>
      </c>
      <c r="C1439" s="7">
        <v>2.7111999999999998</v>
      </c>
      <c r="D1439" s="9">
        <v>1.4051</v>
      </c>
      <c r="E1439" s="9">
        <v>2.1080999999999999</v>
      </c>
    </row>
    <row r="1440" spans="1:5" x14ac:dyDescent="0.35">
      <c r="A1440" s="4">
        <v>2237.7379999999998</v>
      </c>
      <c r="B1440" s="5">
        <v>61.819600000000001</v>
      </c>
      <c r="C1440" s="7">
        <v>2.7138</v>
      </c>
      <c r="D1440" s="9">
        <v>1.3927</v>
      </c>
      <c r="E1440" s="9">
        <v>2.1122000000000001</v>
      </c>
    </row>
    <row r="1441" spans="1:5" x14ac:dyDescent="0.35">
      <c r="A1441" s="4">
        <v>2237.8904000000002</v>
      </c>
      <c r="B1441" s="5">
        <v>64.411100000000005</v>
      </c>
      <c r="C1441" s="7">
        <v>2.7353999999999998</v>
      </c>
      <c r="D1441" s="9">
        <v>1.4395</v>
      </c>
      <c r="E1441" s="9">
        <v>2.1132</v>
      </c>
    </row>
    <row r="1442" spans="1:5" x14ac:dyDescent="0.35">
      <c r="A1442" s="4">
        <v>2238.0427</v>
      </c>
      <c r="B1442" s="5">
        <v>66.604600000000005</v>
      </c>
      <c r="C1442" s="7">
        <v>2.778</v>
      </c>
      <c r="D1442" s="9">
        <v>1.4301999999999999</v>
      </c>
      <c r="E1442" s="9">
        <v>2.1080000000000001</v>
      </c>
    </row>
    <row r="1443" spans="1:5" x14ac:dyDescent="0.35">
      <c r="A1443" s="4">
        <v>2238.1952999999999</v>
      </c>
      <c r="B1443" s="5">
        <v>67.394999999999996</v>
      </c>
      <c r="C1443" s="7">
        <v>2.8222</v>
      </c>
      <c r="D1443" s="9">
        <v>1.3692</v>
      </c>
      <c r="E1443" s="9">
        <v>2.1063000000000001</v>
      </c>
    </row>
    <row r="1444" spans="1:5" x14ac:dyDescent="0.35">
      <c r="A1444" s="4">
        <v>2238.3476999999998</v>
      </c>
      <c r="B1444" s="5">
        <v>65.800299999999993</v>
      </c>
      <c r="C1444" s="7">
        <v>2.9228999999999998</v>
      </c>
      <c r="D1444" s="9">
        <v>1.3692</v>
      </c>
      <c r="E1444" s="9">
        <v>2.1029</v>
      </c>
    </row>
    <row r="1445" spans="1:5" x14ac:dyDescent="0.35">
      <c r="A1445" s="4">
        <v>2238.5</v>
      </c>
      <c r="B1445" s="5">
        <v>65.5745</v>
      </c>
      <c r="C1445" s="7">
        <v>2.8732000000000002</v>
      </c>
      <c r="D1445" s="9">
        <v>1.4180999999999999</v>
      </c>
      <c r="E1445" s="9">
        <v>2.1105</v>
      </c>
    </row>
    <row r="1446" spans="1:5" x14ac:dyDescent="0.35">
      <c r="A1446" s="4">
        <v>2238.6523000000002</v>
      </c>
      <c r="B1446" s="5">
        <v>67.485900000000001</v>
      </c>
      <c r="C1446" s="7">
        <v>2.7913999999999999</v>
      </c>
      <c r="D1446" s="9">
        <v>1.3125</v>
      </c>
      <c r="E1446" s="9">
        <v>2.1173000000000002</v>
      </c>
    </row>
    <row r="1447" spans="1:5" x14ac:dyDescent="0.35">
      <c r="A1447" s="4">
        <v>2238.8047000000001</v>
      </c>
      <c r="B1447" s="5">
        <v>68.172499999999999</v>
      </c>
      <c r="C1447" s="7">
        <v>2.7357</v>
      </c>
      <c r="D1447" s="9">
        <v>1.2919</v>
      </c>
      <c r="E1447" s="9">
        <v>2.1315</v>
      </c>
    </row>
    <row r="1448" spans="1:5" x14ac:dyDescent="0.35">
      <c r="A1448" s="4">
        <v>2238.9573</v>
      </c>
      <c r="B1448" s="5">
        <v>68.424499999999995</v>
      </c>
      <c r="C1448" s="7">
        <v>2.7023999999999999</v>
      </c>
      <c r="D1448" s="9">
        <v>1.2083999999999999</v>
      </c>
      <c r="E1448" s="9">
        <v>2.1374</v>
      </c>
    </row>
    <row r="1449" spans="1:5" x14ac:dyDescent="0.35">
      <c r="A1449" s="4">
        <v>2239.1095999999998</v>
      </c>
      <c r="B1449" s="5">
        <v>68.429400000000001</v>
      </c>
      <c r="C1449" s="7">
        <v>2.6328</v>
      </c>
      <c r="D1449" s="9">
        <v>1.02</v>
      </c>
      <c r="E1449" s="9">
        <v>2.1402999999999999</v>
      </c>
    </row>
    <row r="1450" spans="1:5" x14ac:dyDescent="0.35">
      <c r="A1450" s="4">
        <v>2239.2620000000002</v>
      </c>
      <c r="B1450" s="5">
        <v>70.9816</v>
      </c>
      <c r="C1450" s="7">
        <v>2.5739000000000001</v>
      </c>
      <c r="D1450" s="9">
        <v>1.02</v>
      </c>
      <c r="E1450" s="9">
        <v>2.1484999999999999</v>
      </c>
    </row>
    <row r="1451" spans="1:5" x14ac:dyDescent="0.35">
      <c r="A1451" s="4">
        <v>2239.4142999999999</v>
      </c>
      <c r="B1451" s="5">
        <v>77.159800000000004</v>
      </c>
      <c r="C1451" s="7">
        <v>2.5741000000000001</v>
      </c>
      <c r="D1451" s="9">
        <v>0.98209999999999997</v>
      </c>
      <c r="E1451" s="9">
        <v>2.1652</v>
      </c>
    </row>
    <row r="1452" spans="1:5" x14ac:dyDescent="0.35">
      <c r="A1452" s="4">
        <v>2239.5668999999998</v>
      </c>
      <c r="B1452" s="5">
        <v>85.244799999999998</v>
      </c>
      <c r="C1452" s="7">
        <v>2.6377000000000002</v>
      </c>
      <c r="D1452" s="9">
        <v>1.0316000000000001</v>
      </c>
      <c r="E1452" s="9">
        <v>2.1829000000000001</v>
      </c>
    </row>
    <row r="1453" spans="1:5" x14ac:dyDescent="0.35">
      <c r="A1453" s="4">
        <v>2239.7192</v>
      </c>
      <c r="B1453" s="5">
        <v>90.125900000000001</v>
      </c>
      <c r="C1453" s="7">
        <v>2.6791</v>
      </c>
      <c r="D1453" s="9">
        <v>1.1446000000000001</v>
      </c>
      <c r="E1453" s="9">
        <v>2.2164999999999999</v>
      </c>
    </row>
    <row r="1454" spans="1:5" x14ac:dyDescent="0.35">
      <c r="A1454" s="4">
        <v>2239.8715999999999</v>
      </c>
      <c r="B1454" s="5">
        <v>90.709299999999999</v>
      </c>
      <c r="C1454" s="7">
        <v>2.7299000000000002</v>
      </c>
      <c r="D1454" s="9">
        <v>1.2907999999999999</v>
      </c>
      <c r="E1454" s="9">
        <v>2.2372000000000001</v>
      </c>
    </row>
    <row r="1455" spans="1:5" x14ac:dyDescent="0.35">
      <c r="A1455" s="4">
        <v>2240.0239000000001</v>
      </c>
      <c r="B1455" s="5">
        <v>86.151799999999994</v>
      </c>
      <c r="C1455" s="7">
        <v>2.7757000000000001</v>
      </c>
      <c r="D1455" s="9">
        <v>1.3826000000000001</v>
      </c>
      <c r="E1455" s="9">
        <v>2.2477</v>
      </c>
    </row>
    <row r="1456" spans="1:5" x14ac:dyDescent="0.35">
      <c r="A1456" s="4">
        <v>2240.1765</v>
      </c>
      <c r="B1456" s="5">
        <v>80.572400000000002</v>
      </c>
      <c r="C1456" s="7">
        <v>2.8157000000000001</v>
      </c>
      <c r="D1456" s="9">
        <v>1.3826000000000001</v>
      </c>
      <c r="E1456" s="9">
        <v>2.2086000000000001</v>
      </c>
    </row>
    <row r="1457" spans="1:5" x14ac:dyDescent="0.35">
      <c r="A1457" s="4">
        <v>2240.3289</v>
      </c>
      <c r="B1457" s="5">
        <v>72.082899999999995</v>
      </c>
      <c r="C1457" s="7">
        <v>2.8308</v>
      </c>
      <c r="D1457" s="9">
        <v>1.3914</v>
      </c>
      <c r="E1457" s="9">
        <v>2.1537999999999999</v>
      </c>
    </row>
    <row r="1458" spans="1:5" x14ac:dyDescent="0.35">
      <c r="A1458" s="4">
        <v>2240.4812000000002</v>
      </c>
      <c r="B1458" s="5">
        <v>66.582800000000006</v>
      </c>
      <c r="C1458" s="7">
        <v>2.8391999999999999</v>
      </c>
      <c r="D1458" s="9">
        <v>1.3997999999999999</v>
      </c>
      <c r="E1458" s="9">
        <v>2.1177999999999999</v>
      </c>
    </row>
    <row r="1459" spans="1:5" x14ac:dyDescent="0.35">
      <c r="A1459" s="4">
        <v>2240.6334999999999</v>
      </c>
      <c r="B1459" s="5">
        <v>64.146500000000003</v>
      </c>
      <c r="C1459" s="7">
        <v>2.8344</v>
      </c>
      <c r="D1459" s="9">
        <v>1.2552000000000001</v>
      </c>
      <c r="E1459" s="9">
        <v>2.1120000000000001</v>
      </c>
    </row>
    <row r="1460" spans="1:5" x14ac:dyDescent="0.35">
      <c r="A1460" s="4">
        <v>2240.7858999999999</v>
      </c>
      <c r="B1460" s="5">
        <v>64.727099999999993</v>
      </c>
      <c r="C1460" s="7">
        <v>2.8839999999999999</v>
      </c>
      <c r="D1460" s="9">
        <v>1.2499</v>
      </c>
      <c r="E1460" s="9">
        <v>2.1135999999999999</v>
      </c>
    </row>
    <row r="1461" spans="1:5" x14ac:dyDescent="0.35">
      <c r="A1461" s="4">
        <v>2240.9385000000002</v>
      </c>
      <c r="B1461" s="5">
        <v>63.330599999999997</v>
      </c>
      <c r="C1461" s="7">
        <v>2.9106000000000001</v>
      </c>
      <c r="D1461" s="9">
        <v>1.2494000000000001</v>
      </c>
      <c r="E1461" s="9">
        <v>2.1183999999999998</v>
      </c>
    </row>
    <row r="1462" spans="1:5" x14ac:dyDescent="0.35">
      <c r="A1462" s="4">
        <v>2241.0907999999999</v>
      </c>
      <c r="B1462" s="5">
        <v>62.387500000000003</v>
      </c>
      <c r="C1462" s="7">
        <v>2.8784999999999998</v>
      </c>
      <c r="D1462" s="9">
        <v>1.2494000000000001</v>
      </c>
      <c r="E1462" s="9">
        <v>2.1194999999999999</v>
      </c>
    </row>
    <row r="1463" spans="1:5" x14ac:dyDescent="0.35">
      <c r="A1463" s="4">
        <v>2241.2431999999999</v>
      </c>
      <c r="B1463" s="5">
        <v>62.6419</v>
      </c>
      <c r="C1463" s="7">
        <v>2.8744999999999998</v>
      </c>
      <c r="D1463" s="9">
        <v>1.2040999999999999</v>
      </c>
      <c r="E1463" s="9">
        <v>2.1263999999999998</v>
      </c>
    </row>
    <row r="1464" spans="1:5" x14ac:dyDescent="0.35">
      <c r="A1464" s="4">
        <v>2241.3955000000001</v>
      </c>
      <c r="B1464" s="5">
        <v>64.181200000000004</v>
      </c>
      <c r="C1464" s="7">
        <v>2.8694000000000002</v>
      </c>
      <c r="D1464" s="9">
        <v>1.1546000000000001</v>
      </c>
      <c r="E1464" s="9">
        <v>2.1246999999999998</v>
      </c>
    </row>
    <row r="1465" spans="1:5" x14ac:dyDescent="0.35">
      <c r="A1465" s="4">
        <v>2241.5481</v>
      </c>
      <c r="B1465" s="5">
        <v>65.399699999999996</v>
      </c>
      <c r="C1465" s="7">
        <v>2.8582000000000001</v>
      </c>
      <c r="D1465" s="9">
        <v>1.349</v>
      </c>
      <c r="E1465" s="9">
        <v>2.1326999999999998</v>
      </c>
    </row>
    <row r="1466" spans="1:5" x14ac:dyDescent="0.35">
      <c r="A1466" s="4">
        <v>2241.7004000000002</v>
      </c>
      <c r="B1466" s="5">
        <v>65.164900000000003</v>
      </c>
      <c r="C1466" s="7">
        <v>2.851</v>
      </c>
      <c r="D1466" s="9">
        <v>1.3655999999999999</v>
      </c>
      <c r="E1466" s="9">
        <v>2.1257000000000001</v>
      </c>
    </row>
    <row r="1467" spans="1:5" x14ac:dyDescent="0.35">
      <c r="A1467" s="4">
        <v>2241.8528000000001</v>
      </c>
      <c r="B1467" s="5">
        <v>63.648499999999999</v>
      </c>
      <c r="C1467" s="7">
        <v>2.823</v>
      </c>
      <c r="D1467" s="9">
        <v>1.4589000000000001</v>
      </c>
      <c r="E1467" s="9">
        <v>2.1214</v>
      </c>
    </row>
    <row r="1468" spans="1:5" x14ac:dyDescent="0.35">
      <c r="A1468" s="4">
        <v>2242.0050999999999</v>
      </c>
      <c r="B1468" s="5">
        <v>62.191600000000001</v>
      </c>
      <c r="C1468" s="7">
        <v>2.8277000000000001</v>
      </c>
      <c r="D1468" s="9">
        <v>1.4589000000000001</v>
      </c>
      <c r="E1468" s="9">
        <v>2.1132</v>
      </c>
    </row>
    <row r="1469" spans="1:5" x14ac:dyDescent="0.35">
      <c r="A1469" s="4">
        <v>2242.1577000000002</v>
      </c>
      <c r="B1469" s="5">
        <v>62.937899999999999</v>
      </c>
      <c r="C1469" s="7">
        <v>2.8079000000000001</v>
      </c>
      <c r="D1469" s="9">
        <v>1.4626999999999999</v>
      </c>
      <c r="E1469" s="9">
        <v>2.1162999999999998</v>
      </c>
    </row>
    <row r="1470" spans="1:5" x14ac:dyDescent="0.35">
      <c r="A1470" s="4">
        <v>2242.3101000000001</v>
      </c>
      <c r="B1470" s="5">
        <v>64.175399999999996</v>
      </c>
      <c r="C1470" s="7">
        <v>2.7610000000000001</v>
      </c>
      <c r="D1470" s="9">
        <v>1.3109</v>
      </c>
      <c r="E1470" s="9">
        <v>2.1221000000000001</v>
      </c>
    </row>
    <row r="1471" spans="1:5" x14ac:dyDescent="0.35">
      <c r="A1471" s="4">
        <v>2242.4623999999999</v>
      </c>
      <c r="B1471" s="5">
        <v>66.136399999999995</v>
      </c>
      <c r="C1471" s="7">
        <v>2.7299000000000002</v>
      </c>
      <c r="D1471" s="9">
        <v>1.4938</v>
      </c>
      <c r="E1471" s="9">
        <v>2.1326000000000001</v>
      </c>
    </row>
    <row r="1472" spans="1:5" x14ac:dyDescent="0.35">
      <c r="A1472" s="4">
        <v>2242.6147000000001</v>
      </c>
      <c r="B1472" s="5">
        <v>63.499699999999997</v>
      </c>
      <c r="C1472" s="7">
        <v>3.0615999999999999</v>
      </c>
      <c r="D1472" s="9">
        <v>1.5953999999999999</v>
      </c>
      <c r="E1472" s="9">
        <v>2.1375999999999999</v>
      </c>
    </row>
    <row r="1473" spans="1:5" x14ac:dyDescent="0.35">
      <c r="A1473" s="4">
        <v>2242.7671</v>
      </c>
      <c r="B1473" s="5">
        <v>64.875399999999999</v>
      </c>
      <c r="C1473" s="7">
        <v>3.1078999999999999</v>
      </c>
      <c r="D1473" s="9">
        <v>1.4655</v>
      </c>
      <c r="E1473" s="9">
        <v>2.1349999999999998</v>
      </c>
    </row>
    <row r="1474" spans="1:5" x14ac:dyDescent="0.35">
      <c r="A1474" s="4">
        <v>2242.9196999999999</v>
      </c>
      <c r="B1474" s="5">
        <v>63.587299999999999</v>
      </c>
      <c r="C1474" s="7">
        <v>3.1524000000000001</v>
      </c>
      <c r="D1474" s="9">
        <v>1.4623999999999999</v>
      </c>
      <c r="E1474" s="9">
        <v>2.1463999999999999</v>
      </c>
    </row>
    <row r="1475" spans="1:5" x14ac:dyDescent="0.35">
      <c r="A1475" s="4">
        <v>2243.0720000000001</v>
      </c>
      <c r="B1475" s="5">
        <v>64.603300000000004</v>
      </c>
      <c r="C1475" s="7">
        <v>3.0813999999999999</v>
      </c>
      <c r="D1475" s="9">
        <v>1.3404</v>
      </c>
      <c r="E1475" s="9">
        <v>2.1703000000000001</v>
      </c>
    </row>
    <row r="1476" spans="1:5" x14ac:dyDescent="0.35">
      <c r="A1476" s="4">
        <v>2243.2244000000001</v>
      </c>
      <c r="B1476" s="5">
        <v>63.326900000000002</v>
      </c>
      <c r="C1476" s="7">
        <v>2.9416000000000002</v>
      </c>
      <c r="D1476" s="9">
        <v>1.2838000000000001</v>
      </c>
      <c r="E1476" s="9">
        <v>2.2065000000000001</v>
      </c>
    </row>
    <row r="1477" spans="1:5" x14ac:dyDescent="0.35">
      <c r="A1477" s="4">
        <v>2243.3766999999998</v>
      </c>
      <c r="B1477" s="5">
        <v>63.644599999999997</v>
      </c>
      <c r="C1477" s="7">
        <v>2.7957999999999998</v>
      </c>
      <c r="D1477" s="9">
        <v>1.3150999999999999</v>
      </c>
      <c r="E1477" s="9">
        <v>2.2143000000000002</v>
      </c>
    </row>
    <row r="1478" spans="1:5" x14ac:dyDescent="0.35">
      <c r="A1478" s="4">
        <v>2243.5293000000001</v>
      </c>
      <c r="B1478" s="5">
        <v>64.177499999999995</v>
      </c>
      <c r="C1478" s="7">
        <v>2.7433999999999998</v>
      </c>
      <c r="D1478" s="9">
        <v>1.4054</v>
      </c>
      <c r="E1478" s="9">
        <v>2.1844000000000001</v>
      </c>
    </row>
    <row r="1479" spans="1:5" x14ac:dyDescent="0.35">
      <c r="A1479" s="4">
        <v>2243.6815999999999</v>
      </c>
      <c r="B1479" s="5">
        <v>63.822800000000001</v>
      </c>
      <c r="C1479" s="7">
        <v>2.7728999999999999</v>
      </c>
      <c r="D1479" s="9">
        <v>1.4248000000000001</v>
      </c>
      <c r="E1479" s="9">
        <v>2.1419999999999999</v>
      </c>
    </row>
    <row r="1480" spans="1:5" x14ac:dyDescent="0.35">
      <c r="A1480" s="4">
        <v>2243.8339999999998</v>
      </c>
      <c r="B1480" s="5">
        <v>63.040399999999998</v>
      </c>
      <c r="C1480" s="7">
        <v>2.7646999999999999</v>
      </c>
      <c r="D1480" s="9">
        <v>1.4248000000000001</v>
      </c>
      <c r="E1480" s="9">
        <v>2.1265999999999998</v>
      </c>
    </row>
    <row r="1481" spans="1:5" x14ac:dyDescent="0.35">
      <c r="A1481" s="4">
        <v>2243.9863</v>
      </c>
      <c r="B1481" s="5">
        <v>61.4452</v>
      </c>
      <c r="C1481" s="7">
        <v>2.8877000000000002</v>
      </c>
      <c r="D1481" s="9">
        <v>1.4043000000000001</v>
      </c>
      <c r="E1481" s="9">
        <v>2.1271</v>
      </c>
    </row>
    <row r="1482" spans="1:5" x14ac:dyDescent="0.35">
      <c r="A1482" s="4">
        <v>2244.1388999999999</v>
      </c>
      <c r="B1482" s="5">
        <v>60.889699999999998</v>
      </c>
      <c r="C1482" s="7">
        <v>2.8797000000000001</v>
      </c>
      <c r="D1482" s="9">
        <v>1.4127000000000001</v>
      </c>
      <c r="E1482" s="9">
        <v>2.1286999999999998</v>
      </c>
    </row>
    <row r="1483" spans="1:5" x14ac:dyDescent="0.35">
      <c r="A1483" s="4">
        <v>2244.2912999999999</v>
      </c>
      <c r="B1483" s="5">
        <v>58.085000000000001</v>
      </c>
      <c r="C1483" s="7">
        <v>2.8660000000000001</v>
      </c>
      <c r="D1483" s="9">
        <v>1.2596000000000001</v>
      </c>
      <c r="E1483" s="9">
        <v>2.1211000000000002</v>
      </c>
    </row>
    <row r="1484" spans="1:5" x14ac:dyDescent="0.35">
      <c r="A1484" s="4">
        <v>2244.4436000000001</v>
      </c>
      <c r="B1484" s="5">
        <v>59.570700000000002</v>
      </c>
      <c r="C1484" s="7">
        <v>2.851</v>
      </c>
      <c r="D1484" s="9">
        <v>1.2264999999999999</v>
      </c>
      <c r="E1484" s="9">
        <v>2.1158000000000001</v>
      </c>
    </row>
    <row r="1485" spans="1:5" x14ac:dyDescent="0.35">
      <c r="A1485" s="4">
        <v>2244.5958999999998</v>
      </c>
      <c r="B1485" s="5">
        <v>62.7286</v>
      </c>
      <c r="C1485" s="7">
        <v>2.8698999999999999</v>
      </c>
      <c r="D1485" s="9">
        <v>1.1459999999999999</v>
      </c>
      <c r="E1485" s="9">
        <v>2.1133999999999999</v>
      </c>
    </row>
    <row r="1486" spans="1:5" x14ac:dyDescent="0.35">
      <c r="A1486" s="4">
        <v>2244.7483000000002</v>
      </c>
      <c r="B1486" s="5">
        <v>64.252799999999993</v>
      </c>
      <c r="C1486" s="7">
        <v>2.8426</v>
      </c>
      <c r="D1486" s="9">
        <v>1.1459999999999999</v>
      </c>
      <c r="E1486" s="9">
        <v>2.1162999999999998</v>
      </c>
    </row>
    <row r="1487" spans="1:5" x14ac:dyDescent="0.35">
      <c r="A1487" s="4">
        <v>2244.9009000000001</v>
      </c>
      <c r="B1487" s="5">
        <v>65.822500000000005</v>
      </c>
      <c r="C1487" s="7">
        <v>2.7543000000000002</v>
      </c>
      <c r="D1487" s="9">
        <v>1.2466999999999999</v>
      </c>
      <c r="E1487" s="9">
        <v>2.1181999999999999</v>
      </c>
    </row>
    <row r="1488" spans="1:5" x14ac:dyDescent="0.35">
      <c r="A1488" s="4">
        <v>2245.0531999999998</v>
      </c>
      <c r="B1488" s="5">
        <v>65.030699999999996</v>
      </c>
      <c r="C1488" s="7">
        <v>2.6337999999999999</v>
      </c>
      <c r="D1488" s="9">
        <v>1.1544000000000001</v>
      </c>
      <c r="E1488" s="9">
        <v>2.1164999999999998</v>
      </c>
    </row>
    <row r="1489" spans="1:5" x14ac:dyDescent="0.35">
      <c r="A1489" s="4">
        <v>2245.2055999999998</v>
      </c>
      <c r="B1489" s="5">
        <v>67.734399999999994</v>
      </c>
      <c r="C1489" s="7">
        <v>2.6118000000000001</v>
      </c>
      <c r="D1489" s="9">
        <v>1.0698000000000001</v>
      </c>
      <c r="E1489" s="9">
        <v>2.1194999999999999</v>
      </c>
    </row>
    <row r="1490" spans="1:5" x14ac:dyDescent="0.35">
      <c r="A1490" s="4">
        <v>2245.3579</v>
      </c>
      <c r="B1490" s="5">
        <v>64.895700000000005</v>
      </c>
      <c r="C1490" s="7">
        <v>2.5562999999999998</v>
      </c>
      <c r="D1490" s="9">
        <v>1.0309999999999999</v>
      </c>
      <c r="E1490" s="9">
        <v>2.1133999999999999</v>
      </c>
    </row>
    <row r="1491" spans="1:5" x14ac:dyDescent="0.35">
      <c r="A1491" s="4">
        <v>2245.5104999999999</v>
      </c>
      <c r="B1491" s="5">
        <v>67.880700000000004</v>
      </c>
      <c r="C1491" s="7">
        <v>2.5449999999999999</v>
      </c>
      <c r="D1491" s="9">
        <v>1.0367999999999999</v>
      </c>
      <c r="E1491" s="9">
        <v>2.1257000000000001</v>
      </c>
    </row>
    <row r="1492" spans="1:5" x14ac:dyDescent="0.35">
      <c r="A1492" s="4">
        <v>2245.6628000000001</v>
      </c>
      <c r="B1492" s="5">
        <v>77.141999999999996</v>
      </c>
      <c r="C1492" s="7">
        <v>2.5514000000000001</v>
      </c>
      <c r="D1492" s="9">
        <v>1.0350999999999999</v>
      </c>
      <c r="E1492" s="9">
        <v>2.1564999999999999</v>
      </c>
    </row>
    <row r="1493" spans="1:5" x14ac:dyDescent="0.35">
      <c r="A1493" s="4">
        <v>2245.8152</v>
      </c>
      <c r="B1493" s="5">
        <v>85.8262</v>
      </c>
      <c r="C1493" s="7">
        <v>2.6455000000000002</v>
      </c>
      <c r="D1493" s="9">
        <v>1.0589999999999999</v>
      </c>
      <c r="E1493" s="9">
        <v>2.1878000000000002</v>
      </c>
    </row>
    <row r="1494" spans="1:5" x14ac:dyDescent="0.35">
      <c r="A1494" s="4">
        <v>2245.9675000000002</v>
      </c>
      <c r="B1494" s="5">
        <v>86.585599999999999</v>
      </c>
      <c r="C1494" s="7">
        <v>2.6029</v>
      </c>
      <c r="D1494" s="9">
        <v>1.0632999999999999</v>
      </c>
      <c r="E1494" s="9">
        <v>2.2241</v>
      </c>
    </row>
    <row r="1495" spans="1:5" x14ac:dyDescent="0.35">
      <c r="A1495" s="4">
        <v>2246.1201000000001</v>
      </c>
      <c r="B1495" s="5">
        <v>82.033299999999997</v>
      </c>
      <c r="C1495" s="7">
        <v>2.5413999999999999</v>
      </c>
      <c r="D1495" s="9">
        <v>1.0155000000000001</v>
      </c>
      <c r="E1495" s="9">
        <v>2.2408000000000001</v>
      </c>
    </row>
    <row r="1496" spans="1:5" x14ac:dyDescent="0.35">
      <c r="A1496" s="4">
        <v>2246.2725</v>
      </c>
      <c r="B1496" s="5">
        <v>76.858400000000003</v>
      </c>
      <c r="C1496" s="7">
        <v>2.5552000000000001</v>
      </c>
      <c r="D1496" s="9">
        <v>0.99450000000000005</v>
      </c>
      <c r="E1496" s="9">
        <v>2.2492999999999999</v>
      </c>
    </row>
    <row r="1497" spans="1:5" x14ac:dyDescent="0.35">
      <c r="A1497" s="4">
        <v>2246.4247999999998</v>
      </c>
      <c r="B1497" s="5">
        <v>75.644499999999994</v>
      </c>
      <c r="C1497" s="7">
        <v>2.5072999999999999</v>
      </c>
      <c r="D1497" s="9">
        <v>0.99450000000000005</v>
      </c>
      <c r="E1497" s="9">
        <v>2.2517</v>
      </c>
    </row>
    <row r="1498" spans="1:5" x14ac:dyDescent="0.35">
      <c r="A1498" s="4">
        <v>2246.5771</v>
      </c>
      <c r="B1498" s="5">
        <v>75.416399999999996</v>
      </c>
      <c r="C1498" s="7">
        <v>2.4554</v>
      </c>
      <c r="D1498" s="9">
        <v>0.94740000000000002</v>
      </c>
      <c r="E1498" s="9">
        <v>2.2521</v>
      </c>
    </row>
    <row r="1499" spans="1:5" x14ac:dyDescent="0.35">
      <c r="A1499" s="4">
        <v>2246.7294999999999</v>
      </c>
      <c r="B1499" s="5">
        <v>82.748699999999999</v>
      </c>
      <c r="C1499" s="7">
        <v>2.4733000000000001</v>
      </c>
      <c r="D1499" s="9">
        <v>0.94489999999999996</v>
      </c>
      <c r="E1499" s="9">
        <v>2.2124000000000001</v>
      </c>
    </row>
    <row r="1500" spans="1:5" x14ac:dyDescent="0.35">
      <c r="A1500" s="4">
        <v>2246.8820999999998</v>
      </c>
      <c r="B1500" s="5">
        <v>89.817099999999996</v>
      </c>
      <c r="C1500" s="7">
        <v>2.5196000000000001</v>
      </c>
      <c r="D1500" s="9">
        <v>0.96209999999999996</v>
      </c>
      <c r="E1500" s="9">
        <v>2.1547000000000001</v>
      </c>
    </row>
    <row r="1501" spans="1:5" x14ac:dyDescent="0.35">
      <c r="A1501" s="4">
        <v>2247.0344</v>
      </c>
      <c r="B1501" s="5">
        <v>89.881699999999995</v>
      </c>
      <c r="C1501" s="7">
        <v>2.5350999999999999</v>
      </c>
      <c r="D1501" s="9">
        <v>1.0061</v>
      </c>
      <c r="E1501" s="9">
        <v>2.1299000000000001</v>
      </c>
    </row>
    <row r="1502" spans="1:5" x14ac:dyDescent="0.35">
      <c r="A1502" s="4">
        <v>2247.1867999999999</v>
      </c>
      <c r="B1502" s="5">
        <v>83.958500000000001</v>
      </c>
      <c r="C1502" s="7">
        <v>2.5863999999999998</v>
      </c>
      <c r="D1502" s="9">
        <v>1.0044</v>
      </c>
      <c r="E1502" s="9">
        <v>2.1829000000000001</v>
      </c>
    </row>
    <row r="1503" spans="1:5" x14ac:dyDescent="0.35">
      <c r="A1503" s="4">
        <v>2247.3391000000001</v>
      </c>
      <c r="B1503" s="5">
        <v>77.695899999999995</v>
      </c>
      <c r="C1503" s="7">
        <v>2.6057000000000001</v>
      </c>
      <c r="D1503" s="9">
        <v>1.0448</v>
      </c>
      <c r="E1503" s="9">
        <v>2.2519</v>
      </c>
    </row>
    <row r="1504" spans="1:5" x14ac:dyDescent="0.35">
      <c r="A1504" s="4">
        <v>2247.4917</v>
      </c>
      <c r="B1504" s="5">
        <v>76.930999999999997</v>
      </c>
      <c r="C1504" s="7">
        <v>2.5827</v>
      </c>
      <c r="D1504" s="9">
        <v>1.0435000000000001</v>
      </c>
      <c r="E1504" s="9">
        <v>2.3298999999999999</v>
      </c>
    </row>
    <row r="1505" spans="1:5" x14ac:dyDescent="0.35">
      <c r="A1505" s="4">
        <v>2247.6439999999998</v>
      </c>
      <c r="B1505" s="5">
        <v>78.398300000000006</v>
      </c>
      <c r="C1505" s="7">
        <v>2.5558999999999998</v>
      </c>
      <c r="D1505" s="9">
        <v>1.0638000000000001</v>
      </c>
      <c r="E1505" s="9">
        <v>2.3759999999999999</v>
      </c>
    </row>
    <row r="1506" spans="1:5" x14ac:dyDescent="0.35">
      <c r="A1506" s="4">
        <v>2247.7964000000002</v>
      </c>
      <c r="B1506" s="5">
        <v>77.856300000000005</v>
      </c>
      <c r="C1506" s="7">
        <v>2.5226999999999999</v>
      </c>
      <c r="D1506" s="9">
        <v>1.0201</v>
      </c>
      <c r="E1506" s="9">
        <v>2.3831000000000002</v>
      </c>
    </row>
    <row r="1507" spans="1:5" x14ac:dyDescent="0.35">
      <c r="A1507" s="4">
        <v>2247.9486999999999</v>
      </c>
      <c r="B1507" s="5">
        <v>80.875100000000003</v>
      </c>
      <c r="C1507" s="7">
        <v>2.5247000000000002</v>
      </c>
      <c r="D1507" s="9">
        <v>1.0195000000000001</v>
      </c>
      <c r="E1507" s="9">
        <v>2.3532999999999999</v>
      </c>
    </row>
    <row r="1508" spans="1:5" x14ac:dyDescent="0.35">
      <c r="A1508" s="4">
        <v>2248.1012999999998</v>
      </c>
      <c r="B1508" s="5">
        <v>83.365899999999996</v>
      </c>
      <c r="C1508" s="7">
        <v>2.5537000000000001</v>
      </c>
      <c r="D1508" s="9">
        <v>1.0195000000000001</v>
      </c>
      <c r="E1508" s="9">
        <v>2.3161999999999998</v>
      </c>
    </row>
    <row r="1509" spans="1:5" x14ac:dyDescent="0.35">
      <c r="A1509" s="4">
        <v>2248.2537000000002</v>
      </c>
      <c r="B1509" s="5">
        <v>83.801699999999997</v>
      </c>
      <c r="C1509" s="7">
        <v>2.5419999999999998</v>
      </c>
      <c r="D1509" s="9">
        <v>0.98929999999999996</v>
      </c>
      <c r="E1509" s="9">
        <v>2.2804000000000002</v>
      </c>
    </row>
    <row r="1510" spans="1:5" x14ac:dyDescent="0.35">
      <c r="A1510" s="4">
        <v>2248.4059999999999</v>
      </c>
      <c r="B1510" s="5">
        <v>83.314300000000003</v>
      </c>
      <c r="C1510" s="7">
        <v>2.5002</v>
      </c>
      <c r="D1510" s="9">
        <v>0.98340000000000005</v>
      </c>
      <c r="E1510" s="9">
        <v>2.2740999999999998</v>
      </c>
    </row>
    <row r="1511" spans="1:5" x14ac:dyDescent="0.35">
      <c r="A1511" s="4">
        <v>2248.5583000000001</v>
      </c>
      <c r="B1511" s="5">
        <v>83.324100000000001</v>
      </c>
      <c r="C1511" s="7">
        <v>2.4937</v>
      </c>
      <c r="D1511" s="9">
        <v>1.0229999999999999</v>
      </c>
      <c r="E1511" s="9">
        <v>2.2682000000000002</v>
      </c>
    </row>
    <row r="1512" spans="1:5" x14ac:dyDescent="0.35">
      <c r="A1512" s="4">
        <v>2248.7107000000001</v>
      </c>
      <c r="B1512" s="5">
        <v>86.096100000000007</v>
      </c>
      <c r="C1512" s="7">
        <v>2.5512999999999999</v>
      </c>
      <c r="D1512" s="9">
        <v>1.0427</v>
      </c>
      <c r="E1512" s="9">
        <v>2.2694999999999999</v>
      </c>
    </row>
    <row r="1513" spans="1:5" x14ac:dyDescent="0.35">
      <c r="A1513" s="4">
        <v>2248.8633</v>
      </c>
      <c r="B1513" s="5">
        <v>84.950400000000002</v>
      </c>
      <c r="C1513" s="7">
        <v>2.4950999999999999</v>
      </c>
      <c r="D1513" s="9">
        <v>1.0484</v>
      </c>
      <c r="E1513" s="9">
        <v>2.2601</v>
      </c>
    </row>
    <row r="1514" spans="1:5" x14ac:dyDescent="0.35">
      <c r="A1514" s="4">
        <v>2249.0156000000002</v>
      </c>
      <c r="B1514" s="5">
        <v>86.890799999999999</v>
      </c>
      <c r="C1514" s="7">
        <v>2.5520999999999998</v>
      </c>
      <c r="D1514" s="9">
        <v>1.0484</v>
      </c>
      <c r="E1514" s="9">
        <v>2.2307000000000001</v>
      </c>
    </row>
    <row r="1515" spans="1:5" x14ac:dyDescent="0.35">
      <c r="A1515" s="4">
        <v>2249.1680000000001</v>
      </c>
      <c r="B1515" s="5">
        <v>87.573300000000003</v>
      </c>
      <c r="C1515" s="7">
        <v>2.6415999999999999</v>
      </c>
      <c r="D1515" s="9">
        <v>1.0749</v>
      </c>
      <c r="E1515" s="9">
        <v>2.238</v>
      </c>
    </row>
    <row r="1516" spans="1:5" x14ac:dyDescent="0.35">
      <c r="A1516" s="4">
        <v>2249.3202999999999</v>
      </c>
      <c r="B1516" s="5">
        <v>85.815700000000007</v>
      </c>
      <c r="C1516" s="7">
        <v>2.7486000000000002</v>
      </c>
      <c r="D1516" s="9">
        <v>1.0893999999999999</v>
      </c>
      <c r="E1516" s="9">
        <v>2.2387000000000001</v>
      </c>
    </row>
    <row r="1517" spans="1:5" x14ac:dyDescent="0.35">
      <c r="A1517" s="4">
        <v>2249.4729000000002</v>
      </c>
      <c r="B1517" s="5">
        <v>81.056700000000006</v>
      </c>
      <c r="C1517" s="7">
        <v>2.7812999999999999</v>
      </c>
      <c r="D1517" s="9">
        <v>1.1917</v>
      </c>
      <c r="E1517" s="9">
        <v>2.2185999999999999</v>
      </c>
    </row>
    <row r="1518" spans="1:5" x14ac:dyDescent="0.35">
      <c r="A1518" s="4">
        <v>2249.6251999999999</v>
      </c>
      <c r="B1518" s="5">
        <v>81.786699999999996</v>
      </c>
      <c r="C1518" s="7">
        <v>2.7839999999999998</v>
      </c>
      <c r="D1518" s="9">
        <v>1.3574999999999999</v>
      </c>
      <c r="E1518" s="9">
        <v>2.2281</v>
      </c>
    </row>
    <row r="1519" spans="1:5" x14ac:dyDescent="0.35">
      <c r="A1519" s="4">
        <v>2249.7775999999999</v>
      </c>
      <c r="B1519" s="5">
        <v>86.883899999999997</v>
      </c>
      <c r="C1519" s="7">
        <v>2.7928000000000002</v>
      </c>
      <c r="D1519" s="9">
        <v>1.6363000000000001</v>
      </c>
      <c r="E1519" s="9">
        <v>2.2315999999999998</v>
      </c>
    </row>
    <row r="1520" spans="1:5" x14ac:dyDescent="0.35">
      <c r="A1520" s="4">
        <v>2249.9299000000001</v>
      </c>
      <c r="B1520" s="5">
        <v>86.595699999999994</v>
      </c>
      <c r="C1520" s="7">
        <v>2.9361000000000002</v>
      </c>
      <c r="D1520" s="9">
        <v>1.6363000000000001</v>
      </c>
      <c r="E1520" s="9">
        <v>2.2225000000000001</v>
      </c>
    </row>
    <row r="1521" spans="1:5" x14ac:dyDescent="0.35">
      <c r="A1521" s="4">
        <v>2250.0825</v>
      </c>
      <c r="B1521" s="5">
        <v>78.950199999999995</v>
      </c>
      <c r="C1521" s="7">
        <v>2.8689</v>
      </c>
      <c r="D1521" s="9">
        <v>1.5944</v>
      </c>
      <c r="E1521" s="9">
        <v>2.1894999999999998</v>
      </c>
    </row>
    <row r="1522" spans="1:5" x14ac:dyDescent="0.35">
      <c r="A1522" s="4">
        <v>2250.2348999999999</v>
      </c>
      <c r="B1522" s="5">
        <v>69.774100000000004</v>
      </c>
      <c r="C1522" s="7">
        <v>2.8774999999999999</v>
      </c>
      <c r="D1522" s="9">
        <v>1.3011999999999999</v>
      </c>
      <c r="E1522" s="9">
        <v>2.1547000000000001</v>
      </c>
    </row>
    <row r="1523" spans="1:5" x14ac:dyDescent="0.35">
      <c r="A1523" s="4">
        <v>2250.3872000000001</v>
      </c>
      <c r="B1523" s="5">
        <v>65.5702</v>
      </c>
      <c r="C1523" s="7">
        <v>2.8555000000000001</v>
      </c>
      <c r="D1523" s="9">
        <v>1.3203</v>
      </c>
      <c r="E1523" s="9">
        <v>2.1345999999999998</v>
      </c>
    </row>
    <row r="1524" spans="1:5" x14ac:dyDescent="0.35">
      <c r="A1524" s="4">
        <v>2250.5396000000001</v>
      </c>
      <c r="B1524" s="5">
        <v>66.512</v>
      </c>
      <c r="C1524" s="7">
        <v>2.9039999999999999</v>
      </c>
      <c r="D1524" s="9">
        <v>1.2972999999999999</v>
      </c>
      <c r="E1524" s="9">
        <v>2.1301999999999999</v>
      </c>
    </row>
    <row r="1525" spans="1:5" x14ac:dyDescent="0.35">
      <c r="A1525" s="4">
        <v>2250.6918999999998</v>
      </c>
      <c r="B1525" s="5">
        <v>67.293499999999995</v>
      </c>
      <c r="C1525" s="7">
        <v>2.9173</v>
      </c>
      <c r="D1525" s="9">
        <v>1.2972999999999999</v>
      </c>
      <c r="E1525" s="9">
        <v>2.1276000000000002</v>
      </c>
    </row>
    <row r="1526" spans="1:5" x14ac:dyDescent="0.35">
      <c r="A1526" s="4">
        <v>2250.8445000000002</v>
      </c>
      <c r="B1526" s="5">
        <v>66.231300000000005</v>
      </c>
      <c r="C1526" s="7">
        <v>2.9016000000000002</v>
      </c>
      <c r="D1526" s="9">
        <v>1.2685</v>
      </c>
      <c r="E1526" s="9">
        <v>2.1231</v>
      </c>
    </row>
    <row r="1527" spans="1:5" x14ac:dyDescent="0.35">
      <c r="A1527" s="4">
        <v>2250.9967999999999</v>
      </c>
      <c r="B1527" s="5">
        <v>63.790500000000002</v>
      </c>
      <c r="C1527" s="7">
        <v>2.8809</v>
      </c>
      <c r="D1527" s="9">
        <v>1.3317000000000001</v>
      </c>
      <c r="E1527" s="9">
        <v>2.1185999999999998</v>
      </c>
    </row>
    <row r="1528" spans="1:5" x14ac:dyDescent="0.35">
      <c r="A1528" s="4">
        <v>2251.1491999999998</v>
      </c>
      <c r="B1528" s="5">
        <v>60.871899999999997</v>
      </c>
      <c r="C1528" s="7">
        <v>2.9278</v>
      </c>
      <c r="D1528" s="9">
        <v>1.3721000000000001</v>
      </c>
      <c r="E1528" s="9">
        <v>2.1179999999999999</v>
      </c>
    </row>
    <row r="1529" spans="1:5" x14ac:dyDescent="0.35">
      <c r="A1529" s="4">
        <v>2251.3015</v>
      </c>
      <c r="B1529" s="5">
        <v>59.878900000000002</v>
      </c>
      <c r="C1529" s="7">
        <v>2.9279000000000002</v>
      </c>
      <c r="D1529" s="9">
        <v>1.3344</v>
      </c>
      <c r="E1529" s="9">
        <v>2.1194000000000002</v>
      </c>
    </row>
    <row r="1530" spans="1:5" x14ac:dyDescent="0.35">
      <c r="A1530" s="4">
        <v>2251.4540999999999</v>
      </c>
      <c r="B1530" s="5">
        <v>60.582999999999998</v>
      </c>
      <c r="C1530" s="7">
        <v>2.9683999999999999</v>
      </c>
      <c r="D1530" s="9">
        <v>1.3344</v>
      </c>
      <c r="E1530" s="9">
        <v>2.1175000000000002</v>
      </c>
    </row>
    <row r="1531" spans="1:5" x14ac:dyDescent="0.35">
      <c r="A1531" s="4">
        <v>2251.6064000000001</v>
      </c>
      <c r="B1531" s="5">
        <v>60.9253</v>
      </c>
      <c r="C1531" s="7">
        <v>3.0226000000000002</v>
      </c>
      <c r="D1531" s="9">
        <v>1.1908000000000001</v>
      </c>
      <c r="E1531" s="9">
        <v>2.1179999999999999</v>
      </c>
    </row>
    <row r="1532" spans="1:5" x14ac:dyDescent="0.35">
      <c r="A1532" s="4">
        <v>2251.7588000000001</v>
      </c>
      <c r="B1532" s="5">
        <v>63.528599999999997</v>
      </c>
      <c r="C1532" s="7">
        <v>2.9121999999999999</v>
      </c>
      <c r="D1532" s="9">
        <v>1.1194999999999999</v>
      </c>
      <c r="E1532" s="9">
        <v>2.1181000000000001</v>
      </c>
    </row>
    <row r="1533" spans="1:5" x14ac:dyDescent="0.35">
      <c r="A1533" s="4">
        <v>2251.9110999999998</v>
      </c>
      <c r="B1533" s="5">
        <v>64.992699999999999</v>
      </c>
      <c r="C1533" s="7">
        <v>2.9437000000000002</v>
      </c>
      <c r="D1533" s="9">
        <v>1.2005999999999999</v>
      </c>
      <c r="E1533" s="9">
        <v>2.1139000000000001</v>
      </c>
    </row>
    <row r="1534" spans="1:5" x14ac:dyDescent="0.35">
      <c r="A1534" s="4">
        <v>2252.0637000000002</v>
      </c>
      <c r="B1534" s="5">
        <v>75.314300000000003</v>
      </c>
      <c r="C1534" s="7">
        <v>2.9569000000000001</v>
      </c>
      <c r="D1534" s="9">
        <v>1.2107000000000001</v>
      </c>
      <c r="E1534" s="9">
        <v>2.1467000000000001</v>
      </c>
    </row>
    <row r="1535" spans="1:5" x14ac:dyDescent="0.35">
      <c r="A1535" s="4">
        <v>2252.2161000000001</v>
      </c>
      <c r="B1535" s="5">
        <v>83.022000000000006</v>
      </c>
      <c r="C1535" s="7">
        <v>2.5642</v>
      </c>
      <c r="D1535" s="9">
        <v>1.2107000000000001</v>
      </c>
      <c r="E1535" s="9">
        <v>2.2288000000000001</v>
      </c>
    </row>
    <row r="1536" spans="1:5" x14ac:dyDescent="0.35">
      <c r="A1536" s="4">
        <v>2252.3683999999998</v>
      </c>
      <c r="B1536" s="5">
        <v>91.373900000000006</v>
      </c>
      <c r="C1536" s="7">
        <v>2.5846</v>
      </c>
      <c r="D1536" s="9">
        <v>1.1178999999999999</v>
      </c>
      <c r="E1536" s="9">
        <v>2.3043</v>
      </c>
    </row>
    <row r="1537" spans="1:5" x14ac:dyDescent="0.35">
      <c r="A1537" s="4">
        <v>2252.5207999999998</v>
      </c>
      <c r="B1537" s="5">
        <v>91.065700000000007</v>
      </c>
      <c r="C1537" s="7">
        <v>2.7170000000000001</v>
      </c>
      <c r="D1537" s="9">
        <v>1.1657</v>
      </c>
      <c r="E1537" s="9">
        <v>2.3134999999999999</v>
      </c>
    </row>
    <row r="1538" spans="1:5" x14ac:dyDescent="0.35">
      <c r="A1538" s="4">
        <v>2252.6731</v>
      </c>
      <c r="B1538" s="5">
        <v>93.519900000000007</v>
      </c>
      <c r="C1538" s="7">
        <v>2.7443</v>
      </c>
      <c r="D1538" s="9">
        <v>1.3043</v>
      </c>
      <c r="E1538" s="9">
        <v>2.2652000000000001</v>
      </c>
    </row>
    <row r="1539" spans="1:5" x14ac:dyDescent="0.35">
      <c r="A1539" s="4">
        <v>2252.8256999999999</v>
      </c>
      <c r="B1539" s="5">
        <v>94.117699999999999</v>
      </c>
      <c r="C1539" s="7">
        <v>2.8950999999999998</v>
      </c>
      <c r="D1539" s="9">
        <v>1.3146</v>
      </c>
      <c r="E1539" s="9">
        <v>2.2585000000000002</v>
      </c>
    </row>
    <row r="1540" spans="1:5" x14ac:dyDescent="0.35">
      <c r="A1540" s="4">
        <v>2252.9780000000001</v>
      </c>
      <c r="B1540" s="5">
        <v>91.382300000000001</v>
      </c>
      <c r="C1540" s="7">
        <v>2.9872999999999998</v>
      </c>
      <c r="D1540" s="9">
        <v>1.3696999999999999</v>
      </c>
      <c r="E1540" s="9">
        <v>2.2755000000000001</v>
      </c>
    </row>
    <row r="1541" spans="1:5" x14ac:dyDescent="0.35">
      <c r="A1541" s="4">
        <v>2253.1304</v>
      </c>
      <c r="B1541" s="5">
        <v>85.470200000000006</v>
      </c>
      <c r="C1541" s="7">
        <v>3.0676999999999999</v>
      </c>
      <c r="D1541" s="9">
        <v>1.3673</v>
      </c>
      <c r="E1541" s="9">
        <v>2.2772999999999999</v>
      </c>
    </row>
    <row r="1542" spans="1:5" x14ac:dyDescent="0.35">
      <c r="A1542" s="4">
        <v>2253.2827000000002</v>
      </c>
      <c r="B1542" s="5">
        <v>72.488100000000003</v>
      </c>
      <c r="C1542" s="7">
        <v>3.1168999999999998</v>
      </c>
      <c r="D1542" s="9">
        <v>1.3605</v>
      </c>
      <c r="E1542" s="9">
        <v>2.2319</v>
      </c>
    </row>
    <row r="1543" spans="1:5" x14ac:dyDescent="0.35">
      <c r="A1543" s="4">
        <v>2253.4353000000001</v>
      </c>
      <c r="B1543" s="5">
        <v>65.529799999999994</v>
      </c>
      <c r="C1543" s="7">
        <v>3.0991</v>
      </c>
      <c r="D1543" s="9">
        <v>1.4757</v>
      </c>
      <c r="E1543" s="9">
        <v>2.1789999999999998</v>
      </c>
    </row>
    <row r="1544" spans="1:5" x14ac:dyDescent="0.35">
      <c r="A1544" s="4">
        <v>2253.5875999999998</v>
      </c>
      <c r="B1544" s="5">
        <v>58.895200000000003</v>
      </c>
      <c r="C1544" s="7">
        <v>3.0935999999999999</v>
      </c>
      <c r="D1544" s="9">
        <v>1.4966999999999999</v>
      </c>
      <c r="E1544" s="9">
        <v>2.1457000000000002</v>
      </c>
    </row>
    <row r="1545" spans="1:5" x14ac:dyDescent="0.35">
      <c r="A1545" s="4">
        <v>2253.7399999999998</v>
      </c>
      <c r="B1545" s="5">
        <v>60.220300000000002</v>
      </c>
      <c r="C1545" s="7">
        <v>3.0760999999999998</v>
      </c>
      <c r="D1545" s="9">
        <v>1.4325000000000001</v>
      </c>
      <c r="E1545" s="9">
        <v>2.1339999999999999</v>
      </c>
    </row>
    <row r="1546" spans="1:5" x14ac:dyDescent="0.35">
      <c r="A1546" s="4">
        <v>2253.8923</v>
      </c>
      <c r="B1546" s="5">
        <v>60.528500000000001</v>
      </c>
      <c r="C1546" s="7">
        <v>3.2442000000000002</v>
      </c>
      <c r="D1546" s="9">
        <v>1.4325000000000001</v>
      </c>
      <c r="E1546" s="9">
        <v>2.1379999999999999</v>
      </c>
    </row>
    <row r="1547" spans="1:5" x14ac:dyDescent="0.35">
      <c r="A1547" s="4">
        <v>2254.0448999999999</v>
      </c>
      <c r="B1547" s="5">
        <v>63.662799999999997</v>
      </c>
      <c r="C1547" s="7">
        <v>3.2997999999999998</v>
      </c>
      <c r="D1547" s="9">
        <v>1.3748</v>
      </c>
      <c r="E1547" s="9">
        <v>2.1358000000000001</v>
      </c>
    </row>
    <row r="1548" spans="1:5" x14ac:dyDescent="0.35">
      <c r="A1548" s="4">
        <v>2254.1972999999998</v>
      </c>
      <c r="B1548" s="5">
        <v>63.871000000000002</v>
      </c>
      <c r="C1548" s="7">
        <v>3.4083999999999999</v>
      </c>
      <c r="D1548" s="9">
        <v>1.3787</v>
      </c>
      <c r="E1548" s="9">
        <v>2.1309999999999998</v>
      </c>
    </row>
    <row r="1549" spans="1:5" x14ac:dyDescent="0.35">
      <c r="A1549" s="4">
        <v>2254.3496</v>
      </c>
      <c r="B1549" s="5">
        <v>64.393699999999995</v>
      </c>
      <c r="C1549" s="7">
        <v>3.4826000000000001</v>
      </c>
      <c r="D1549" s="9">
        <v>1.3742000000000001</v>
      </c>
      <c r="E1549" s="9">
        <v>2.1337000000000002</v>
      </c>
    </row>
    <row r="1550" spans="1:5" x14ac:dyDescent="0.35">
      <c r="A1550" s="4">
        <v>2254.502</v>
      </c>
      <c r="B1550" s="5">
        <v>63.476700000000001</v>
      </c>
      <c r="C1550" s="7">
        <v>3.4954999999999998</v>
      </c>
      <c r="D1550" s="9">
        <v>1.4712000000000001</v>
      </c>
      <c r="E1550" s="9">
        <v>2.1436999999999999</v>
      </c>
    </row>
    <row r="1551" spans="1:5" x14ac:dyDescent="0.35">
      <c r="A1551" s="4">
        <v>2254.6543000000001</v>
      </c>
      <c r="B1551" s="5">
        <v>66.371700000000004</v>
      </c>
      <c r="C1551" s="7">
        <v>3.5015999999999998</v>
      </c>
      <c r="D1551" s="9">
        <v>1.4883</v>
      </c>
      <c r="E1551" s="9">
        <v>2.1547000000000001</v>
      </c>
    </row>
    <row r="1552" spans="1:5" x14ac:dyDescent="0.35">
      <c r="A1552" s="4">
        <v>2254.8069</v>
      </c>
      <c r="B1552" s="5">
        <v>70.579300000000003</v>
      </c>
      <c r="C1552" s="7">
        <v>3.3376000000000001</v>
      </c>
      <c r="D1552" s="9">
        <v>1.4883</v>
      </c>
      <c r="E1552" s="9">
        <v>2.1570999999999998</v>
      </c>
    </row>
    <row r="1553" spans="1:5" x14ac:dyDescent="0.35">
      <c r="A1553" s="4">
        <v>2254.9591999999998</v>
      </c>
      <c r="B1553" s="5">
        <v>73.377899999999997</v>
      </c>
      <c r="C1553" s="7">
        <v>3.3022999999999998</v>
      </c>
      <c r="D1553" s="9">
        <v>1.5787</v>
      </c>
      <c r="E1553" s="9">
        <v>2.1526999999999998</v>
      </c>
    </row>
    <row r="1554" spans="1:5" x14ac:dyDescent="0.35">
      <c r="A1554" s="4">
        <v>2255.1116000000002</v>
      </c>
      <c r="B1554" s="5">
        <v>71.493499999999997</v>
      </c>
      <c r="C1554" s="7">
        <v>3.2315999999999998</v>
      </c>
      <c r="D1554" s="9">
        <v>1.593</v>
      </c>
      <c r="E1554" s="9">
        <v>2.1389</v>
      </c>
    </row>
    <row r="1555" spans="1:5" x14ac:dyDescent="0.35">
      <c r="A1555" s="4">
        <v>2255.2638999999999</v>
      </c>
      <c r="B1555" s="5">
        <v>67.058499999999995</v>
      </c>
      <c r="C1555" s="7">
        <v>3.2086999999999999</v>
      </c>
      <c r="D1555" s="9">
        <v>1.5327999999999999</v>
      </c>
      <c r="E1555" s="9">
        <v>2.141</v>
      </c>
    </row>
    <row r="1556" spans="1:5" x14ac:dyDescent="0.35">
      <c r="A1556" s="4">
        <v>2255.4164999999998</v>
      </c>
      <c r="B1556" s="5">
        <v>64.271299999999997</v>
      </c>
      <c r="C1556" s="7">
        <v>3.1783000000000001</v>
      </c>
      <c r="D1556" s="9">
        <v>1.5936999999999999</v>
      </c>
      <c r="E1556" s="9">
        <v>2.1496</v>
      </c>
    </row>
    <row r="1557" spans="1:5" x14ac:dyDescent="0.35">
      <c r="A1557" s="4">
        <v>2255.5688</v>
      </c>
      <c r="B1557" s="5">
        <v>63.135399999999997</v>
      </c>
      <c r="C1557" s="7">
        <v>3.1869999999999998</v>
      </c>
      <c r="D1557" s="9">
        <v>1.5986</v>
      </c>
      <c r="E1557" s="9">
        <v>2.1598999999999999</v>
      </c>
    </row>
    <row r="1558" spans="1:5" x14ac:dyDescent="0.35">
      <c r="A1558" s="4">
        <v>2255.7212</v>
      </c>
      <c r="B1558" s="5">
        <v>62.611600000000003</v>
      </c>
      <c r="C1558" s="7">
        <v>3.1816</v>
      </c>
      <c r="D1558" s="9">
        <v>1.5986</v>
      </c>
      <c r="E1558" s="9">
        <v>2.1583000000000001</v>
      </c>
    </row>
    <row r="1559" spans="1:5" x14ac:dyDescent="0.35">
      <c r="A1559" s="4">
        <v>2255.8735000000001</v>
      </c>
      <c r="B1559" s="5">
        <v>61.362499999999997</v>
      </c>
      <c r="C1559" s="7">
        <v>3.1507999999999998</v>
      </c>
      <c r="D1559" s="9">
        <v>1.5912999999999999</v>
      </c>
      <c r="E1559" s="9">
        <v>2.1577000000000002</v>
      </c>
    </row>
    <row r="1560" spans="1:5" x14ac:dyDescent="0.35">
      <c r="A1560" s="4">
        <v>2256.0259000000001</v>
      </c>
      <c r="B1560" s="5">
        <v>60.807299999999998</v>
      </c>
      <c r="C1560" s="7">
        <v>3.1848999999999998</v>
      </c>
      <c r="D1560" s="9">
        <v>1.5185</v>
      </c>
      <c r="E1560" s="9">
        <v>2.1591</v>
      </c>
    </row>
    <row r="1561" spans="1:5" x14ac:dyDescent="0.35">
      <c r="A1561" s="4">
        <v>2256.1785</v>
      </c>
      <c r="B1561" s="5">
        <v>62.244399999999999</v>
      </c>
      <c r="C1561" s="7">
        <v>3.1692999999999998</v>
      </c>
      <c r="D1561" s="9">
        <v>1.4691000000000001</v>
      </c>
      <c r="E1561" s="9">
        <v>2.1577999999999999</v>
      </c>
    </row>
    <row r="1562" spans="1:5" x14ac:dyDescent="0.35">
      <c r="A1562" s="4">
        <v>2256.3308000000002</v>
      </c>
      <c r="B1562" s="5">
        <v>62.631</v>
      </c>
      <c r="C1562" s="7">
        <v>3.1509999999999998</v>
      </c>
      <c r="D1562" s="9">
        <v>1.5147999999999999</v>
      </c>
      <c r="E1562" s="9">
        <v>2.1617000000000002</v>
      </c>
    </row>
    <row r="1563" spans="1:5" x14ac:dyDescent="0.35">
      <c r="A1563" s="4">
        <v>2256.4832000000001</v>
      </c>
      <c r="B1563" s="5">
        <v>63.183799999999998</v>
      </c>
      <c r="C1563" s="7">
        <v>3.1524999999999999</v>
      </c>
      <c r="D1563" s="9">
        <v>1.5591999999999999</v>
      </c>
      <c r="E1563" s="9">
        <v>2.1526000000000001</v>
      </c>
    </row>
    <row r="1564" spans="1:5" x14ac:dyDescent="0.35">
      <c r="A1564" s="4">
        <v>2256.6354999999999</v>
      </c>
      <c r="B1564" s="5">
        <v>61.210500000000003</v>
      </c>
      <c r="C1564" s="7">
        <v>3.1943999999999999</v>
      </c>
      <c r="D1564" s="9">
        <v>1.5591999999999999</v>
      </c>
      <c r="E1564" s="9">
        <v>2.1566999999999998</v>
      </c>
    </row>
    <row r="1565" spans="1:5" x14ac:dyDescent="0.35">
      <c r="A1565" s="4">
        <v>2256.7881000000002</v>
      </c>
      <c r="B1565" s="5">
        <v>60.573300000000003</v>
      </c>
      <c r="C1565" s="7">
        <v>3.2105999999999999</v>
      </c>
      <c r="D1565" s="9">
        <v>1.712</v>
      </c>
      <c r="E1565" s="9">
        <v>2.1493000000000002</v>
      </c>
    </row>
    <row r="1566" spans="1:5" x14ac:dyDescent="0.35">
      <c r="A1566" s="4">
        <v>2256.9404</v>
      </c>
      <c r="B1566" s="5">
        <v>60.826000000000001</v>
      </c>
      <c r="C1566" s="7">
        <v>3.2008999999999999</v>
      </c>
      <c r="D1566" s="9">
        <v>1.6678999999999999</v>
      </c>
      <c r="E1566" s="9">
        <v>2.1431</v>
      </c>
    </row>
    <row r="1567" spans="1:5" x14ac:dyDescent="0.35">
      <c r="A1567" s="4">
        <v>2257.0927999999999</v>
      </c>
      <c r="B1567" s="5">
        <v>61.695900000000002</v>
      </c>
      <c r="C1567" s="7">
        <v>3.2008999999999999</v>
      </c>
      <c r="D1567" s="9">
        <v>1.597</v>
      </c>
      <c r="E1567" s="9">
        <v>2.1417000000000002</v>
      </c>
    </row>
    <row r="1568" spans="1:5" x14ac:dyDescent="0.35">
      <c r="A1568" s="4">
        <v>2257.2451000000001</v>
      </c>
      <c r="B1568" s="5">
        <v>61.869</v>
      </c>
      <c r="C1568" s="7">
        <v>3.238</v>
      </c>
      <c r="D1568" s="9">
        <v>1.4650000000000001</v>
      </c>
      <c r="E1568" s="9">
        <v>2.1406999999999998</v>
      </c>
    </row>
    <row r="1569" spans="1:5" x14ac:dyDescent="0.35">
      <c r="A1569" s="4">
        <v>2257.3977</v>
      </c>
      <c r="B1569" s="5">
        <v>62.361199999999997</v>
      </c>
      <c r="C1569" s="7">
        <v>3.2818000000000001</v>
      </c>
      <c r="D1569" s="9">
        <v>1.3111999999999999</v>
      </c>
      <c r="E1569" s="9">
        <v>2.1459999999999999</v>
      </c>
    </row>
    <row r="1570" spans="1:5" x14ac:dyDescent="0.35">
      <c r="A1570" s="4">
        <v>2257.5500000000002</v>
      </c>
      <c r="B1570" s="5">
        <v>62.828200000000002</v>
      </c>
      <c r="C1570" s="7">
        <v>3.1597</v>
      </c>
      <c r="D1570" s="9">
        <v>1.3111999999999999</v>
      </c>
      <c r="E1570" s="9">
        <v>2.1450999999999998</v>
      </c>
    </row>
    <row r="1571" spans="1:5" x14ac:dyDescent="0.35">
      <c r="A1571" s="4">
        <v>2257.7024000000001</v>
      </c>
      <c r="B1571" s="5">
        <v>62.757300000000001</v>
      </c>
      <c r="C1571" s="7">
        <v>3.0396999999999998</v>
      </c>
      <c r="D1571" s="9">
        <v>1.1829000000000001</v>
      </c>
      <c r="E1571" s="9">
        <v>2.149</v>
      </c>
    </row>
    <row r="1572" spans="1:5" x14ac:dyDescent="0.35">
      <c r="A1572" s="4">
        <v>2257.8546999999999</v>
      </c>
      <c r="B1572" s="5">
        <v>63.268300000000004</v>
      </c>
      <c r="C1572" s="7">
        <v>2.9849999999999999</v>
      </c>
      <c r="D1572" s="9">
        <v>1.1763999999999999</v>
      </c>
      <c r="E1572" s="9">
        <v>2.1509</v>
      </c>
    </row>
    <row r="1573" spans="1:5" x14ac:dyDescent="0.35">
      <c r="A1573" s="4">
        <v>2258.0070999999998</v>
      </c>
      <c r="B1573" s="5">
        <v>65.231099999999998</v>
      </c>
      <c r="C1573" s="7">
        <v>2.7637</v>
      </c>
      <c r="D1573" s="9">
        <v>1.2017</v>
      </c>
      <c r="E1573" s="9">
        <v>2.1701000000000001</v>
      </c>
    </row>
    <row r="1574" spans="1:5" x14ac:dyDescent="0.35">
      <c r="A1574" s="4">
        <v>2258.1597000000002</v>
      </c>
      <c r="B1574" s="5">
        <v>68.295599999999993</v>
      </c>
      <c r="C1574" s="7">
        <v>2.7858999999999998</v>
      </c>
      <c r="D1574" s="9">
        <v>1.1665000000000001</v>
      </c>
      <c r="E1574" s="9">
        <v>2.1909000000000001</v>
      </c>
    </row>
    <row r="1575" spans="1:5" x14ac:dyDescent="0.35">
      <c r="A1575" s="4">
        <v>2258.3119999999999</v>
      </c>
      <c r="B1575" s="5">
        <v>72.0809</v>
      </c>
      <c r="C1575" s="7">
        <v>2.8241999999999998</v>
      </c>
      <c r="D1575" s="9">
        <v>1.1665000000000001</v>
      </c>
      <c r="E1575" s="9">
        <v>2.2147000000000001</v>
      </c>
    </row>
    <row r="1576" spans="1:5" x14ac:dyDescent="0.35">
      <c r="A1576" s="4">
        <v>2258.4643999999998</v>
      </c>
      <c r="B1576" s="5">
        <v>77.227800000000002</v>
      </c>
      <c r="C1576" s="7">
        <v>2.8843999999999999</v>
      </c>
      <c r="D1576" s="9">
        <v>1.1941999999999999</v>
      </c>
      <c r="E1576" s="9">
        <v>2.2343000000000002</v>
      </c>
    </row>
    <row r="1577" spans="1:5" x14ac:dyDescent="0.35">
      <c r="A1577" s="4">
        <v>2258.6167</v>
      </c>
      <c r="B1577" s="5">
        <v>82.104200000000006</v>
      </c>
      <c r="C1577" s="7">
        <v>2.9426000000000001</v>
      </c>
      <c r="D1577" s="9">
        <v>1.2513000000000001</v>
      </c>
      <c r="E1577" s="9">
        <v>2.2635999999999998</v>
      </c>
    </row>
    <row r="1578" spans="1:5" x14ac:dyDescent="0.35">
      <c r="A1578" s="4">
        <v>2258.7692999999999</v>
      </c>
      <c r="B1578" s="5">
        <v>82.600200000000001</v>
      </c>
      <c r="C1578" s="7">
        <v>3.1137000000000001</v>
      </c>
      <c r="D1578" s="9">
        <v>1.2576000000000001</v>
      </c>
      <c r="E1578" s="9">
        <v>2.2679999999999998</v>
      </c>
    </row>
    <row r="1579" spans="1:5" x14ac:dyDescent="0.35">
      <c r="A1579" s="4">
        <v>2258.9216000000001</v>
      </c>
      <c r="B1579" s="5">
        <v>81.312399999999997</v>
      </c>
      <c r="C1579" s="7">
        <v>3.2302</v>
      </c>
      <c r="D1579" s="9">
        <v>1.3551</v>
      </c>
      <c r="E1579" s="9">
        <v>2.2521</v>
      </c>
    </row>
    <row r="1580" spans="1:5" x14ac:dyDescent="0.35">
      <c r="A1580" s="4">
        <v>2259.0740000000001</v>
      </c>
      <c r="B1580" s="5">
        <v>77.912700000000001</v>
      </c>
      <c r="C1580" s="7">
        <v>3.3258999999999999</v>
      </c>
      <c r="D1580" s="9">
        <v>1.3551</v>
      </c>
      <c r="E1580" s="9">
        <v>2.2168999999999999</v>
      </c>
    </row>
    <row r="1581" spans="1:5" x14ac:dyDescent="0.35">
      <c r="A1581" s="4">
        <v>2259.2262999999998</v>
      </c>
      <c r="B1581" s="5">
        <v>75.480599999999995</v>
      </c>
      <c r="C1581" s="7">
        <v>3.3950999999999998</v>
      </c>
      <c r="D1581" s="9">
        <v>1.5008999999999999</v>
      </c>
      <c r="E1581" s="9">
        <v>2.1995</v>
      </c>
    </row>
    <row r="1582" spans="1:5" x14ac:dyDescent="0.35">
      <c r="A1582" s="4">
        <v>2259.3789000000002</v>
      </c>
      <c r="B1582" s="5">
        <v>70.0899</v>
      </c>
      <c r="C1582" s="7">
        <v>3.3771</v>
      </c>
      <c r="D1582" s="9">
        <v>1.4937</v>
      </c>
      <c r="E1582" s="9">
        <v>2.1945000000000001</v>
      </c>
    </row>
    <row r="1583" spans="1:5" x14ac:dyDescent="0.35">
      <c r="A1583" s="4">
        <v>2259.5311999999999</v>
      </c>
      <c r="B1583" s="5">
        <v>70.977900000000005</v>
      </c>
      <c r="C1583" s="7">
        <v>3.3721000000000001</v>
      </c>
      <c r="D1583" s="9">
        <v>1.6129</v>
      </c>
      <c r="E1583" s="9">
        <v>2.1958000000000002</v>
      </c>
    </row>
    <row r="1584" spans="1:5" x14ac:dyDescent="0.35">
      <c r="A1584" s="4">
        <v>2259.6835999999998</v>
      </c>
      <c r="B1584" s="5">
        <v>70.279399999999995</v>
      </c>
      <c r="C1584" s="7">
        <v>3.2538</v>
      </c>
      <c r="D1584" s="9">
        <v>1.6279999999999999</v>
      </c>
      <c r="E1584" s="9">
        <v>2.1907000000000001</v>
      </c>
    </row>
    <row r="1585" spans="1:5" x14ac:dyDescent="0.35">
      <c r="A1585" s="4">
        <v>2259.8359</v>
      </c>
      <c r="B1585" s="5">
        <v>70.166799999999995</v>
      </c>
      <c r="C1585" s="7">
        <v>3.0468999999999999</v>
      </c>
      <c r="D1585" s="9">
        <v>1.6279999999999999</v>
      </c>
      <c r="E1585" s="9">
        <v>2.1758999999999999</v>
      </c>
    </row>
    <row r="1586" spans="1:5" x14ac:dyDescent="0.35">
      <c r="A1586" s="4">
        <v>2259.9883</v>
      </c>
      <c r="B1586" s="5">
        <v>64.784000000000006</v>
      </c>
      <c r="C1586" s="7">
        <v>2.9624000000000001</v>
      </c>
      <c r="D1586" s="9">
        <v>1.5290999999999999</v>
      </c>
      <c r="E1586" s="9">
        <v>2.1585000000000001</v>
      </c>
    </row>
    <row r="1587" spans="1:5" x14ac:dyDescent="0.35">
      <c r="A1587" s="4">
        <v>2260.1408999999999</v>
      </c>
      <c r="B1587" s="5">
        <v>62.085299999999997</v>
      </c>
      <c r="C1587" s="7">
        <v>2.9312999999999998</v>
      </c>
      <c r="D1587" s="9">
        <v>1.4973000000000001</v>
      </c>
      <c r="E1587" s="9">
        <v>2.1465999999999998</v>
      </c>
    </row>
    <row r="1588" spans="1:5" x14ac:dyDescent="0.35">
      <c r="A1588" s="4">
        <v>2260.2932000000001</v>
      </c>
      <c r="B1588" s="5">
        <v>62.141599999999997</v>
      </c>
      <c r="C1588" s="7">
        <v>2.8683000000000001</v>
      </c>
      <c r="D1588" s="9">
        <v>1.4237</v>
      </c>
      <c r="E1588" s="9">
        <v>2.1402000000000001</v>
      </c>
    </row>
    <row r="1589" spans="1:5" x14ac:dyDescent="0.35">
      <c r="A1589" s="4">
        <v>2260.4456</v>
      </c>
      <c r="B1589" s="5">
        <v>62.826700000000002</v>
      </c>
      <c r="C1589" s="7">
        <v>2.8334000000000001</v>
      </c>
      <c r="D1589" s="9">
        <v>1.2511000000000001</v>
      </c>
      <c r="E1589" s="9">
        <v>2.1242000000000001</v>
      </c>
    </row>
    <row r="1590" spans="1:5" x14ac:dyDescent="0.35">
      <c r="A1590" s="4">
        <v>2260.5979000000002</v>
      </c>
      <c r="B1590" s="5">
        <v>66.072900000000004</v>
      </c>
      <c r="C1590" s="7">
        <v>2.7786</v>
      </c>
      <c r="D1590" s="9">
        <v>1.2025999999999999</v>
      </c>
      <c r="E1590" s="9">
        <v>2.1067</v>
      </c>
    </row>
    <row r="1591" spans="1:5" x14ac:dyDescent="0.35">
      <c r="A1591" s="4">
        <v>2260.7505000000001</v>
      </c>
      <c r="B1591" s="5">
        <v>68.600999999999999</v>
      </c>
      <c r="C1591" s="7">
        <v>2.7673000000000001</v>
      </c>
      <c r="D1591" s="9">
        <v>1.2025999999999999</v>
      </c>
      <c r="E1591" s="9">
        <v>2.0931999999999999</v>
      </c>
    </row>
    <row r="1592" spans="1:5" x14ac:dyDescent="0.35">
      <c r="A1592" s="4">
        <v>2260.9027999999998</v>
      </c>
      <c r="B1592" s="5">
        <v>71.738500000000002</v>
      </c>
      <c r="C1592" s="7">
        <v>2.9885000000000002</v>
      </c>
      <c r="D1592" s="9">
        <v>1.2168000000000001</v>
      </c>
      <c r="E1592" s="9">
        <v>2.0889000000000002</v>
      </c>
    </row>
    <row r="1593" spans="1:5" x14ac:dyDescent="0.35">
      <c r="A1593" s="4">
        <v>2261.0551999999998</v>
      </c>
      <c r="B1593" s="5">
        <v>71.668899999999994</v>
      </c>
      <c r="C1593" s="7">
        <v>2.9914000000000001</v>
      </c>
      <c r="D1593" s="9">
        <v>1.2414000000000001</v>
      </c>
      <c r="E1593" s="9">
        <v>2.0958000000000001</v>
      </c>
    </row>
    <row r="1594" spans="1:5" x14ac:dyDescent="0.35">
      <c r="A1594" s="4">
        <v>2261.2075</v>
      </c>
      <c r="B1594" s="5">
        <v>70.617699999999999</v>
      </c>
      <c r="C1594" s="7">
        <v>3.0672999999999999</v>
      </c>
      <c r="D1594" s="9">
        <v>1.246</v>
      </c>
      <c r="E1594" s="9">
        <v>2.1137000000000001</v>
      </c>
    </row>
    <row r="1595" spans="1:5" x14ac:dyDescent="0.35">
      <c r="A1595" s="4">
        <v>2261.3600999999999</v>
      </c>
      <c r="B1595" s="5">
        <v>73.773499999999999</v>
      </c>
      <c r="C1595" s="7">
        <v>2.9964</v>
      </c>
      <c r="D1595" s="9">
        <v>1.2473000000000001</v>
      </c>
      <c r="E1595" s="9">
        <v>2.1402999999999999</v>
      </c>
    </row>
    <row r="1596" spans="1:5" x14ac:dyDescent="0.35">
      <c r="A1596" s="4">
        <v>2261.5124999999998</v>
      </c>
      <c r="B1596" s="5">
        <v>77.438800000000001</v>
      </c>
      <c r="C1596" s="7">
        <v>2.9748000000000001</v>
      </c>
      <c r="D1596" s="9">
        <v>1.2473000000000001</v>
      </c>
      <c r="E1596" s="9">
        <v>2.1564000000000001</v>
      </c>
    </row>
    <row r="1597" spans="1:5" x14ac:dyDescent="0.35">
      <c r="A1597" s="4">
        <v>2261.6648</v>
      </c>
      <c r="B1597" s="5">
        <v>84.052000000000007</v>
      </c>
      <c r="C1597" s="7">
        <v>3.0385</v>
      </c>
      <c r="D1597" s="9">
        <v>1.2575000000000001</v>
      </c>
      <c r="E1597" s="9">
        <v>2.1745000000000001</v>
      </c>
    </row>
    <row r="1598" spans="1:5" x14ac:dyDescent="0.35">
      <c r="A1598" s="4">
        <v>2261.8171000000002</v>
      </c>
      <c r="B1598" s="5">
        <v>83.528599999999997</v>
      </c>
      <c r="C1598" s="7">
        <v>2.9847000000000001</v>
      </c>
      <c r="D1598" s="9">
        <v>1.2552000000000001</v>
      </c>
      <c r="E1598" s="9">
        <v>2.1916000000000002</v>
      </c>
    </row>
    <row r="1599" spans="1:5" x14ac:dyDescent="0.35">
      <c r="A1599" s="4">
        <v>2261.9695000000002</v>
      </c>
      <c r="B1599" s="5">
        <v>79.206299999999999</v>
      </c>
      <c r="C1599" s="7">
        <v>2.9832999999999998</v>
      </c>
      <c r="D1599" s="9">
        <v>1.3625</v>
      </c>
      <c r="E1599" s="9">
        <v>2.1920000000000002</v>
      </c>
    </row>
    <row r="1600" spans="1:5" x14ac:dyDescent="0.35">
      <c r="A1600" s="4">
        <v>2262.1221</v>
      </c>
      <c r="B1600" s="5">
        <v>75.909000000000006</v>
      </c>
      <c r="C1600" s="7">
        <v>2.9954999999999998</v>
      </c>
      <c r="D1600" s="9">
        <v>1.3843000000000001</v>
      </c>
      <c r="E1600" s="9">
        <v>2.2002000000000002</v>
      </c>
    </row>
    <row r="1601" spans="1:5" x14ac:dyDescent="0.35">
      <c r="A1601" s="4">
        <v>2262.2743999999998</v>
      </c>
      <c r="B1601" s="5">
        <v>74.836799999999997</v>
      </c>
      <c r="C1601" s="7">
        <v>2.9769999999999999</v>
      </c>
      <c r="D1601" s="9">
        <v>1.3891</v>
      </c>
      <c r="E1601" s="9">
        <v>2.2382</v>
      </c>
    </row>
    <row r="1602" spans="1:5" x14ac:dyDescent="0.35">
      <c r="A1602" s="4">
        <v>2262.4268000000002</v>
      </c>
      <c r="B1602" s="5">
        <v>77.554599999999994</v>
      </c>
      <c r="C1602" s="7">
        <v>2.9399000000000002</v>
      </c>
      <c r="D1602" s="9">
        <v>1.3891</v>
      </c>
      <c r="E1602" s="9">
        <v>2.2801</v>
      </c>
    </row>
    <row r="1603" spans="1:5" x14ac:dyDescent="0.35">
      <c r="A1603" s="4">
        <v>2262.5790999999999</v>
      </c>
      <c r="B1603" s="5">
        <v>77.1828</v>
      </c>
      <c r="C1603" s="7">
        <v>2.9540999999999999</v>
      </c>
      <c r="D1603" s="9">
        <v>1.4268000000000001</v>
      </c>
      <c r="E1603" s="9">
        <v>2.2856000000000001</v>
      </c>
    </row>
    <row r="1604" spans="1:5" x14ac:dyDescent="0.35">
      <c r="A1604" s="4">
        <v>2262.7316999999998</v>
      </c>
      <c r="B1604" s="5">
        <v>72.050600000000003</v>
      </c>
      <c r="C1604" s="7">
        <v>2.9512999999999998</v>
      </c>
      <c r="D1604" s="9">
        <v>1.4419</v>
      </c>
      <c r="E1604" s="9">
        <v>2.2538999999999998</v>
      </c>
    </row>
    <row r="1605" spans="1:5" x14ac:dyDescent="0.35">
      <c r="A1605" s="4">
        <v>2262.884</v>
      </c>
      <c r="B1605" s="5">
        <v>66.089699999999993</v>
      </c>
      <c r="C1605" s="7">
        <v>2.9439000000000002</v>
      </c>
      <c r="D1605" s="9">
        <v>1.4541999999999999</v>
      </c>
      <c r="E1605" s="9">
        <v>2.2122000000000002</v>
      </c>
    </row>
    <row r="1606" spans="1:5" x14ac:dyDescent="0.35">
      <c r="A1606" s="4">
        <v>2263.0364</v>
      </c>
      <c r="B1606" s="5">
        <v>58.756</v>
      </c>
      <c r="C1606" s="7">
        <v>2.9506000000000001</v>
      </c>
      <c r="D1606" s="9">
        <v>1.4671000000000001</v>
      </c>
      <c r="E1606" s="9">
        <v>2.1861000000000002</v>
      </c>
    </row>
    <row r="1607" spans="1:5" x14ac:dyDescent="0.35">
      <c r="A1607" s="4">
        <v>2263.1887000000002</v>
      </c>
      <c r="B1607" s="5">
        <v>57.603700000000003</v>
      </c>
      <c r="C1607" s="7">
        <v>2.9801000000000002</v>
      </c>
      <c r="D1607" s="9">
        <v>1.5321</v>
      </c>
      <c r="E1607" s="9">
        <v>2.1674000000000002</v>
      </c>
    </row>
    <row r="1608" spans="1:5" x14ac:dyDescent="0.35">
      <c r="A1608" s="4">
        <v>2263.3413</v>
      </c>
      <c r="B1608" s="5">
        <v>57.4343</v>
      </c>
      <c r="C1608" s="7">
        <v>3.0514999999999999</v>
      </c>
      <c r="D1608" s="9">
        <v>1.5321</v>
      </c>
      <c r="E1608" s="9">
        <v>2.1646000000000001</v>
      </c>
    </row>
    <row r="1609" spans="1:5" x14ac:dyDescent="0.35">
      <c r="A1609" s="4">
        <v>2263.4937</v>
      </c>
      <c r="B1609" s="5">
        <v>58.443600000000004</v>
      </c>
      <c r="C1609" s="7">
        <v>3.0613000000000001</v>
      </c>
      <c r="D1609" s="9">
        <v>1.5995999999999999</v>
      </c>
      <c r="E1609" s="9">
        <v>2.1695000000000002</v>
      </c>
    </row>
    <row r="1610" spans="1:5" x14ac:dyDescent="0.35">
      <c r="A1610" s="4">
        <v>2263.6460000000002</v>
      </c>
      <c r="B1610" s="5">
        <v>59.116900000000001</v>
      </c>
      <c r="C1610" s="7">
        <v>3.1074000000000002</v>
      </c>
      <c r="D1610" s="9">
        <v>1.6436999999999999</v>
      </c>
      <c r="E1610" s="9">
        <v>2.1722000000000001</v>
      </c>
    </row>
    <row r="1611" spans="1:5" x14ac:dyDescent="0.35">
      <c r="A1611" s="4">
        <v>2263.7982999999999</v>
      </c>
      <c r="B1611" s="5">
        <v>58.3033</v>
      </c>
      <c r="C1611" s="7">
        <v>3.1309999999999998</v>
      </c>
      <c r="D1611" s="9">
        <v>1.6623000000000001</v>
      </c>
      <c r="E1611" s="9">
        <v>2.1789000000000001</v>
      </c>
    </row>
    <row r="1612" spans="1:5" x14ac:dyDescent="0.35">
      <c r="A1612" s="4">
        <v>2263.9506999999999</v>
      </c>
      <c r="B1612" s="5">
        <v>61.010300000000001</v>
      </c>
      <c r="C1612" s="7">
        <v>3.1408999999999998</v>
      </c>
      <c r="D1612" s="9">
        <v>1.6680999999999999</v>
      </c>
      <c r="E1612" s="9">
        <v>2.1987000000000001</v>
      </c>
    </row>
    <row r="1613" spans="1:5" x14ac:dyDescent="0.35">
      <c r="A1613" s="4">
        <v>2264.1033000000002</v>
      </c>
      <c r="B1613" s="5">
        <v>60.508899999999997</v>
      </c>
      <c r="C1613" s="7">
        <v>3.1394000000000002</v>
      </c>
      <c r="D1613" s="9">
        <v>1.6679999999999999</v>
      </c>
      <c r="E1613" s="9">
        <v>2.2061999999999999</v>
      </c>
    </row>
    <row r="1614" spans="1:5" x14ac:dyDescent="0.35">
      <c r="A1614" s="4">
        <v>2264.2556</v>
      </c>
      <c r="B1614" s="5">
        <v>62.733199999999997</v>
      </c>
      <c r="C1614" s="7">
        <v>3.1996000000000002</v>
      </c>
      <c r="D1614" s="9">
        <v>1.6679999999999999</v>
      </c>
      <c r="E1614" s="9">
        <v>2.2141999999999999</v>
      </c>
    </row>
    <row r="1615" spans="1:5" x14ac:dyDescent="0.35">
      <c r="A1615" s="4">
        <v>2264.4079999999999</v>
      </c>
      <c r="B1615" s="5">
        <v>62.085900000000002</v>
      </c>
      <c r="C1615" s="7">
        <v>3.1534</v>
      </c>
      <c r="D1615" s="9">
        <v>1.6584000000000001</v>
      </c>
      <c r="E1615" s="9">
        <v>2.2105000000000001</v>
      </c>
    </row>
    <row r="1616" spans="1:5" x14ac:dyDescent="0.35">
      <c r="A1616" s="4">
        <v>2264.5603000000001</v>
      </c>
      <c r="B1616" s="5">
        <v>63.896000000000001</v>
      </c>
      <c r="C1616" s="7">
        <v>3.2149000000000001</v>
      </c>
      <c r="D1616" s="9">
        <v>1.6412</v>
      </c>
      <c r="E1616" s="9">
        <v>2.2097000000000002</v>
      </c>
    </row>
    <row r="1617" spans="1:5" x14ac:dyDescent="0.35">
      <c r="A1617" s="4">
        <v>2264.7129</v>
      </c>
      <c r="B1617" s="5">
        <v>64.483699999999999</v>
      </c>
      <c r="C1617" s="7">
        <v>3.2254999999999998</v>
      </c>
      <c r="D1617" s="9">
        <v>1.5965</v>
      </c>
      <c r="E1617" s="9">
        <v>2.2021999999999999</v>
      </c>
    </row>
    <row r="1618" spans="1:5" x14ac:dyDescent="0.35">
      <c r="A1618" s="4">
        <v>2264.8652000000002</v>
      </c>
      <c r="B1618" s="5">
        <v>64.246799999999993</v>
      </c>
      <c r="C1618" s="7">
        <v>3.2391000000000001</v>
      </c>
      <c r="D1618" s="9">
        <v>1.6294999999999999</v>
      </c>
      <c r="E1618" s="9">
        <v>2.1960000000000002</v>
      </c>
    </row>
    <row r="1619" spans="1:5" x14ac:dyDescent="0.35">
      <c r="A1619" s="4">
        <v>2265.0176000000001</v>
      </c>
      <c r="B1619" s="5">
        <v>63.791800000000002</v>
      </c>
      <c r="C1619" s="7">
        <v>3.2789999999999999</v>
      </c>
      <c r="D1619" s="9">
        <v>1.6262000000000001</v>
      </c>
      <c r="E1619" s="9">
        <v>2.1905000000000001</v>
      </c>
    </row>
    <row r="1620" spans="1:5" x14ac:dyDescent="0.35">
      <c r="A1620" s="4">
        <v>2265.1698999999999</v>
      </c>
      <c r="B1620" s="5">
        <v>61.837800000000001</v>
      </c>
      <c r="C1620" s="7">
        <v>3.2115999999999998</v>
      </c>
      <c r="D1620" s="9">
        <v>1.6262000000000001</v>
      </c>
      <c r="E1620" s="9">
        <v>2.1911</v>
      </c>
    </row>
    <row r="1621" spans="1:5" x14ac:dyDescent="0.35">
      <c r="A1621" s="4">
        <v>2265.3225000000002</v>
      </c>
      <c r="B1621" s="5">
        <v>62.185499999999998</v>
      </c>
      <c r="C1621" s="7">
        <v>3.2139000000000002</v>
      </c>
      <c r="D1621" s="9">
        <v>1.6234</v>
      </c>
      <c r="E1621" s="9">
        <v>2.1945000000000001</v>
      </c>
    </row>
    <row r="1622" spans="1:5" x14ac:dyDescent="0.35">
      <c r="A1622" s="4">
        <v>2265.4749000000002</v>
      </c>
      <c r="B1622" s="5">
        <v>61.251899999999999</v>
      </c>
      <c r="C1622" s="7">
        <v>3.1871</v>
      </c>
      <c r="D1622" s="9">
        <v>1.5964</v>
      </c>
      <c r="E1622" s="9">
        <v>2.2048999999999999</v>
      </c>
    </row>
    <row r="1623" spans="1:5" x14ac:dyDescent="0.35">
      <c r="A1623" s="4">
        <v>2265.6271999999999</v>
      </c>
      <c r="B1623" s="5">
        <v>60.340499999999999</v>
      </c>
      <c r="C1623" s="7">
        <v>3.1629</v>
      </c>
      <c r="D1623" s="9">
        <v>1.5445</v>
      </c>
      <c r="E1623" s="9">
        <v>2.2084999999999999</v>
      </c>
    </row>
    <row r="1624" spans="1:5" x14ac:dyDescent="0.35">
      <c r="A1624" s="4">
        <v>2265.7795000000001</v>
      </c>
      <c r="B1624" s="5">
        <v>59.091700000000003</v>
      </c>
      <c r="C1624" s="7">
        <v>3.1524999999999999</v>
      </c>
      <c r="D1624" s="9">
        <v>1.5417000000000001</v>
      </c>
      <c r="E1624" s="9">
        <v>2.1983000000000001</v>
      </c>
    </row>
    <row r="1625" spans="1:5" x14ac:dyDescent="0.35">
      <c r="A1625" s="4">
        <v>2265.9319</v>
      </c>
      <c r="B1625" s="5">
        <v>60.677</v>
      </c>
      <c r="C1625" s="7">
        <v>3.1598999999999999</v>
      </c>
      <c r="D1625" s="9">
        <v>1.5317000000000001</v>
      </c>
      <c r="E1625" s="9">
        <v>2.1875</v>
      </c>
    </row>
    <row r="1626" spans="1:5" x14ac:dyDescent="0.35">
      <c r="A1626" s="4">
        <v>2266.0844999999999</v>
      </c>
      <c r="B1626" s="5">
        <v>65.626199999999997</v>
      </c>
      <c r="C1626" s="7">
        <v>3.0846</v>
      </c>
      <c r="D1626" s="9">
        <v>1.5317000000000001</v>
      </c>
      <c r="E1626" s="9">
        <v>2.1764000000000001</v>
      </c>
    </row>
    <row r="1627" spans="1:5" x14ac:dyDescent="0.35">
      <c r="A1627" s="4">
        <v>2266.2368000000001</v>
      </c>
      <c r="B1627" s="5">
        <v>68.717100000000002</v>
      </c>
      <c r="C1627" s="7">
        <v>3.0617999999999999</v>
      </c>
      <c r="D1627" s="9">
        <v>1.5217000000000001</v>
      </c>
      <c r="E1627" s="9">
        <v>2.1751</v>
      </c>
    </row>
    <row r="1628" spans="1:5" x14ac:dyDescent="0.35">
      <c r="A1628" s="4">
        <v>2266.3892000000001</v>
      </c>
      <c r="B1628" s="5">
        <v>67.246099999999998</v>
      </c>
      <c r="C1628" s="7">
        <v>3.0733999999999999</v>
      </c>
      <c r="D1628" s="9">
        <v>1.5178</v>
      </c>
      <c r="E1628" s="9">
        <v>2.1758000000000002</v>
      </c>
    </row>
    <row r="1629" spans="1:5" x14ac:dyDescent="0.35">
      <c r="A1629" s="4">
        <v>2266.5414999999998</v>
      </c>
      <c r="B1629" s="5">
        <v>64.064800000000005</v>
      </c>
      <c r="C1629" s="7">
        <v>3.0731000000000002</v>
      </c>
      <c r="D1629" s="9">
        <v>1.5150999999999999</v>
      </c>
      <c r="E1629" s="9">
        <v>2.1707000000000001</v>
      </c>
    </row>
    <row r="1630" spans="1:5" x14ac:dyDescent="0.35">
      <c r="A1630" s="4">
        <v>2266.6941000000002</v>
      </c>
      <c r="B1630" s="5">
        <v>65.408100000000005</v>
      </c>
      <c r="C1630" s="7">
        <v>3.0758999999999999</v>
      </c>
      <c r="D1630" s="9">
        <v>1.5139</v>
      </c>
      <c r="E1630" s="9">
        <v>2.1692</v>
      </c>
    </row>
    <row r="1631" spans="1:5" x14ac:dyDescent="0.35">
      <c r="A1631" s="4">
        <v>2266.8463999999999</v>
      </c>
      <c r="B1631" s="5">
        <v>68.536799999999999</v>
      </c>
      <c r="C1631" s="7">
        <v>3.1476000000000002</v>
      </c>
      <c r="D1631" s="9">
        <v>1.5145</v>
      </c>
      <c r="E1631" s="9">
        <v>2.1747000000000001</v>
      </c>
    </row>
    <row r="1632" spans="1:5" x14ac:dyDescent="0.35">
      <c r="A1632" s="4">
        <v>2266.9987999999998</v>
      </c>
      <c r="B1632" s="5">
        <v>71.335599999999999</v>
      </c>
      <c r="C1632" s="7">
        <v>3.1920000000000002</v>
      </c>
      <c r="D1632" s="9">
        <v>1.5113000000000001</v>
      </c>
      <c r="E1632" s="9">
        <v>2.1779999999999999</v>
      </c>
    </row>
    <row r="1633" spans="1:5" x14ac:dyDescent="0.35">
      <c r="A1633" s="4">
        <v>2267.1511</v>
      </c>
      <c r="B1633" s="5">
        <v>67.3262</v>
      </c>
      <c r="C1633" s="7">
        <v>3.1684000000000001</v>
      </c>
      <c r="D1633" s="9">
        <v>1.5197000000000001</v>
      </c>
      <c r="E1633" s="9">
        <v>2.1684000000000001</v>
      </c>
    </row>
    <row r="1634" spans="1:5" x14ac:dyDescent="0.35">
      <c r="A1634" s="4">
        <v>2267.3036999999999</v>
      </c>
      <c r="B1634" s="5">
        <v>63.1584</v>
      </c>
      <c r="C1634" s="7">
        <v>3.173</v>
      </c>
      <c r="D1634" s="9">
        <v>1.5922000000000001</v>
      </c>
      <c r="E1634" s="9">
        <v>2.1688000000000001</v>
      </c>
    </row>
    <row r="1635" spans="1:5" x14ac:dyDescent="0.35">
      <c r="A1635" s="4">
        <v>2267.4560999999999</v>
      </c>
      <c r="B1635" s="5">
        <v>61.406599999999997</v>
      </c>
      <c r="C1635" s="7">
        <v>3.1741000000000001</v>
      </c>
      <c r="D1635" s="9">
        <v>1.5998000000000001</v>
      </c>
      <c r="E1635" s="9">
        <v>2.1812</v>
      </c>
    </row>
    <row r="1636" spans="1:5" x14ac:dyDescent="0.35">
      <c r="A1636" s="4">
        <v>2267.6084000000001</v>
      </c>
      <c r="B1636" s="5">
        <v>60.7196</v>
      </c>
      <c r="C1636" s="7">
        <v>3.1606000000000001</v>
      </c>
      <c r="D1636" s="9">
        <v>1.6125</v>
      </c>
      <c r="E1636" s="9">
        <v>2.1964999999999999</v>
      </c>
    </row>
    <row r="1637" spans="1:5" x14ac:dyDescent="0.35">
      <c r="A1637" s="4">
        <v>2267.7606999999998</v>
      </c>
      <c r="B1637" s="5">
        <v>62.420400000000001</v>
      </c>
      <c r="C1637" s="7">
        <v>3.1608999999999998</v>
      </c>
      <c r="D1637" s="9">
        <v>1.4615</v>
      </c>
      <c r="E1637" s="9">
        <v>2.2044000000000001</v>
      </c>
    </row>
    <row r="1638" spans="1:5" x14ac:dyDescent="0.35">
      <c r="A1638" s="4">
        <v>2267.9131000000002</v>
      </c>
      <c r="B1638" s="5">
        <v>60.048499999999997</v>
      </c>
      <c r="C1638" s="7">
        <v>3.2117</v>
      </c>
      <c r="D1638" s="9">
        <v>1.4615</v>
      </c>
      <c r="E1638" s="9">
        <v>2.2090000000000001</v>
      </c>
    </row>
    <row r="1639" spans="1:5" x14ac:dyDescent="0.35">
      <c r="A1639" s="4">
        <v>2268.0657000000001</v>
      </c>
      <c r="B1639" s="5">
        <v>62.554099999999998</v>
      </c>
      <c r="C1639" s="7">
        <v>3.1943999999999999</v>
      </c>
      <c r="D1639" s="9">
        <v>1.4730000000000001</v>
      </c>
      <c r="E1639" s="9">
        <v>2.2038000000000002</v>
      </c>
    </row>
    <row r="1640" spans="1:5" x14ac:dyDescent="0.35">
      <c r="A1640" s="4">
        <v>2268.2179999999998</v>
      </c>
      <c r="B1640" s="5">
        <v>63.512599999999999</v>
      </c>
      <c r="C1640" s="7">
        <v>3.1791999999999998</v>
      </c>
      <c r="D1640" s="9">
        <v>1.6068</v>
      </c>
      <c r="E1640" s="9">
        <v>2.1947000000000001</v>
      </c>
    </row>
    <row r="1641" spans="1:5" x14ac:dyDescent="0.35">
      <c r="A1641" s="4">
        <v>2268.3703999999998</v>
      </c>
      <c r="B1641" s="5">
        <v>65.523399999999995</v>
      </c>
      <c r="C1641" s="7">
        <v>3.1625000000000001</v>
      </c>
      <c r="D1641" s="9">
        <v>1.6234999999999999</v>
      </c>
      <c r="E1641" s="9">
        <v>2.1873</v>
      </c>
    </row>
    <row r="1642" spans="1:5" x14ac:dyDescent="0.35">
      <c r="A1642" s="4">
        <v>2268.5227</v>
      </c>
      <c r="B1642" s="5">
        <v>62.389099999999999</v>
      </c>
      <c r="C1642" s="7">
        <v>3.1478999999999999</v>
      </c>
      <c r="D1642" s="9">
        <v>1.5913999999999999</v>
      </c>
      <c r="E1642" s="9">
        <v>2.1756000000000002</v>
      </c>
    </row>
    <row r="1643" spans="1:5" x14ac:dyDescent="0.35">
      <c r="A1643" s="4">
        <v>2268.6752999999999</v>
      </c>
      <c r="B1643" s="5">
        <v>62.501100000000001</v>
      </c>
      <c r="C1643" s="7">
        <v>3.1497999999999999</v>
      </c>
      <c r="D1643" s="9">
        <v>1.5935999999999999</v>
      </c>
      <c r="E1643" s="9">
        <v>2.1713</v>
      </c>
    </row>
    <row r="1644" spans="1:5" x14ac:dyDescent="0.35">
      <c r="A1644" s="4">
        <v>2268.8276000000001</v>
      </c>
      <c r="B1644" s="5">
        <v>61.915500000000002</v>
      </c>
      <c r="C1644" s="7">
        <v>3.2273999999999998</v>
      </c>
      <c r="D1644" s="9">
        <v>1.5935999999999999</v>
      </c>
      <c r="E1644" s="9">
        <v>2.1745000000000001</v>
      </c>
    </row>
    <row r="1645" spans="1:5" x14ac:dyDescent="0.35">
      <c r="A1645" s="4">
        <v>2268.98</v>
      </c>
      <c r="B1645" s="5">
        <v>63.035400000000003</v>
      </c>
      <c r="C1645" s="7">
        <v>3.2418999999999998</v>
      </c>
      <c r="D1645" s="9">
        <v>1.5954999999999999</v>
      </c>
      <c r="E1645" s="9">
        <v>2.1762999999999999</v>
      </c>
    </row>
    <row r="1646" spans="1:5" x14ac:dyDescent="0.35">
      <c r="A1646" s="4">
        <v>2269.1323000000002</v>
      </c>
      <c r="B1646" s="5">
        <v>60.3187</v>
      </c>
      <c r="C1646" s="7">
        <v>3.1815000000000002</v>
      </c>
      <c r="D1646" s="9">
        <v>1.5088999999999999</v>
      </c>
      <c r="E1646" s="9">
        <v>2.1775000000000002</v>
      </c>
    </row>
    <row r="1647" spans="1:5" x14ac:dyDescent="0.35">
      <c r="A1647" s="4">
        <v>2269.2849000000001</v>
      </c>
      <c r="B1647" s="5">
        <v>62.137300000000003</v>
      </c>
      <c r="C1647" s="7">
        <v>3.1789000000000001</v>
      </c>
      <c r="D1647" s="9">
        <v>1.5101</v>
      </c>
      <c r="E1647" s="9">
        <v>2.1789999999999998</v>
      </c>
    </row>
    <row r="1648" spans="1:5" x14ac:dyDescent="0.35">
      <c r="A1648" s="4">
        <v>2269.4373000000001</v>
      </c>
      <c r="B1648" s="5">
        <v>63.636099999999999</v>
      </c>
      <c r="C1648" s="7">
        <v>3.1737000000000002</v>
      </c>
      <c r="D1648" s="9">
        <v>1.5043</v>
      </c>
      <c r="E1648" s="9">
        <v>2.1829000000000001</v>
      </c>
    </row>
    <row r="1649" spans="1:5" x14ac:dyDescent="0.35">
      <c r="A1649" s="4">
        <v>2269.5895999999998</v>
      </c>
      <c r="B1649" s="5">
        <v>66.839600000000004</v>
      </c>
      <c r="C1649" s="7">
        <v>3.1996000000000002</v>
      </c>
      <c r="D1649" s="9">
        <v>1.5056</v>
      </c>
      <c r="E1649" s="9">
        <v>2.1903999999999999</v>
      </c>
    </row>
    <row r="1650" spans="1:5" x14ac:dyDescent="0.35">
      <c r="A1650" s="4">
        <v>2269.7419</v>
      </c>
      <c r="B1650" s="5">
        <v>64.897400000000005</v>
      </c>
      <c r="C1650" s="7">
        <v>3.1791</v>
      </c>
      <c r="D1650" s="9">
        <v>1.5056</v>
      </c>
      <c r="E1650" s="9">
        <v>2.1922999999999999</v>
      </c>
    </row>
    <row r="1651" spans="1:5" x14ac:dyDescent="0.35">
      <c r="A1651" s="4">
        <v>2269.8942999999999</v>
      </c>
      <c r="B1651" s="5">
        <v>66.479299999999995</v>
      </c>
      <c r="C1651" s="7">
        <v>3.1930999999999998</v>
      </c>
      <c r="D1651" s="9">
        <v>1.5849</v>
      </c>
      <c r="E1651" s="9">
        <v>2.1837</v>
      </c>
    </row>
    <row r="1652" spans="1:5" x14ac:dyDescent="0.35">
      <c r="A1652" s="4">
        <v>2270.0468999999998</v>
      </c>
      <c r="B1652" s="5">
        <v>65.518600000000006</v>
      </c>
      <c r="C1652" s="7">
        <v>3.1943999999999999</v>
      </c>
      <c r="D1652" s="9">
        <v>1.5055000000000001</v>
      </c>
      <c r="E1652" s="9">
        <v>2.1789000000000001</v>
      </c>
    </row>
    <row r="1653" spans="1:5" x14ac:dyDescent="0.35">
      <c r="A1653" s="4">
        <v>2270.1992</v>
      </c>
      <c r="B1653" s="5">
        <v>67.187899999999999</v>
      </c>
      <c r="C1653" s="7">
        <v>3.1937000000000002</v>
      </c>
      <c r="D1653" s="9">
        <v>1.5053000000000001</v>
      </c>
      <c r="E1653" s="9">
        <v>2.1728000000000001</v>
      </c>
    </row>
    <row r="1654" spans="1:5" x14ac:dyDescent="0.35">
      <c r="A1654" s="4">
        <v>2270.3516</v>
      </c>
      <c r="B1654" s="5">
        <v>65.165300000000002</v>
      </c>
      <c r="C1654" s="7">
        <v>3.2543000000000002</v>
      </c>
      <c r="D1654" s="9">
        <v>1.4897</v>
      </c>
      <c r="E1654" s="9">
        <v>2.1753</v>
      </c>
    </row>
    <row r="1655" spans="1:5" x14ac:dyDescent="0.35">
      <c r="A1655" s="4">
        <v>2270.5039000000002</v>
      </c>
      <c r="B1655" s="5">
        <v>65.634200000000007</v>
      </c>
      <c r="C1655" s="7">
        <v>3.2835999999999999</v>
      </c>
      <c r="D1655" s="9">
        <v>1.4489000000000001</v>
      </c>
      <c r="E1655" s="9">
        <v>2.1789999999999998</v>
      </c>
    </row>
    <row r="1656" spans="1:5" x14ac:dyDescent="0.35">
      <c r="A1656" s="4">
        <v>2270.6565000000001</v>
      </c>
      <c r="B1656" s="5">
        <v>69.011700000000005</v>
      </c>
      <c r="C1656" s="7">
        <v>3.2623000000000002</v>
      </c>
      <c r="D1656" s="9">
        <v>1.4489000000000001</v>
      </c>
      <c r="E1656" s="9">
        <v>2.1871</v>
      </c>
    </row>
    <row r="1657" spans="1:5" x14ac:dyDescent="0.35">
      <c r="A1657" s="4">
        <v>2270.8087999999998</v>
      </c>
      <c r="B1657" s="5">
        <v>74.482299999999995</v>
      </c>
      <c r="C1657" s="7">
        <v>3.1280000000000001</v>
      </c>
      <c r="D1657" s="9">
        <v>1.4762999999999999</v>
      </c>
      <c r="E1657" s="9">
        <v>2.1998000000000002</v>
      </c>
    </row>
    <row r="1658" spans="1:5" x14ac:dyDescent="0.35">
      <c r="A1658" s="4">
        <v>2270.9612000000002</v>
      </c>
      <c r="B1658" s="5">
        <v>79.068399999999997</v>
      </c>
      <c r="C1658" s="7">
        <v>3.0933999999999999</v>
      </c>
      <c r="D1658" s="9">
        <v>1.5075000000000001</v>
      </c>
      <c r="E1658" s="9">
        <v>2.2393999999999998</v>
      </c>
    </row>
    <row r="1659" spans="1:5" x14ac:dyDescent="0.35">
      <c r="A1659" s="4">
        <v>2271.1134999999999</v>
      </c>
      <c r="B1659" s="5">
        <v>78.777199999999993</v>
      </c>
      <c r="C1659" s="7">
        <v>3.0771000000000002</v>
      </c>
      <c r="D1659" s="9">
        <v>1.3892</v>
      </c>
      <c r="E1659" s="9">
        <v>2.2645</v>
      </c>
    </row>
    <row r="1660" spans="1:5" x14ac:dyDescent="0.35">
      <c r="A1660" s="4">
        <v>2271.2660999999998</v>
      </c>
      <c r="B1660" s="5">
        <v>73.878799999999998</v>
      </c>
      <c r="C1660" s="7">
        <v>3.0225</v>
      </c>
      <c r="D1660" s="9">
        <v>1.4341999999999999</v>
      </c>
      <c r="E1660" s="9">
        <v>2.2509999999999999</v>
      </c>
    </row>
    <row r="1661" spans="1:5" x14ac:dyDescent="0.35">
      <c r="A1661" s="4">
        <v>2271.4185000000002</v>
      </c>
      <c r="B1661" s="5">
        <v>71.116399999999999</v>
      </c>
      <c r="C1661" s="7">
        <v>2.9773999999999998</v>
      </c>
      <c r="D1661" s="9">
        <v>1.409</v>
      </c>
      <c r="E1661" s="9">
        <v>2.2088999999999999</v>
      </c>
    </row>
    <row r="1662" spans="1:5" x14ac:dyDescent="0.35">
      <c r="A1662" s="4">
        <v>2271.5708</v>
      </c>
      <c r="B1662" s="5">
        <v>68.565100000000001</v>
      </c>
      <c r="C1662" s="7">
        <v>2.9420000000000002</v>
      </c>
      <c r="D1662" s="9">
        <v>1.409</v>
      </c>
      <c r="E1662" s="9">
        <v>2.1793</v>
      </c>
    </row>
    <row r="1663" spans="1:5" x14ac:dyDescent="0.35">
      <c r="A1663" s="4">
        <v>2271.7231000000002</v>
      </c>
      <c r="B1663" s="5">
        <v>69.851799999999997</v>
      </c>
      <c r="C1663" s="7">
        <v>2.9285999999999999</v>
      </c>
      <c r="D1663" s="9">
        <v>1.3709</v>
      </c>
      <c r="E1663" s="9">
        <v>2.1825000000000001</v>
      </c>
    </row>
    <row r="1664" spans="1:5" x14ac:dyDescent="0.35">
      <c r="A1664" s="4">
        <v>2271.8755000000001</v>
      </c>
      <c r="B1664" s="5">
        <v>68.486500000000007</v>
      </c>
      <c r="C1664" s="7">
        <v>2.9298000000000002</v>
      </c>
      <c r="D1664" s="9">
        <v>1.3678999999999999</v>
      </c>
      <c r="E1664" s="9">
        <v>2.1888999999999998</v>
      </c>
    </row>
    <row r="1665" spans="1:5" x14ac:dyDescent="0.35">
      <c r="A1665" s="4">
        <v>2272.0281</v>
      </c>
      <c r="B1665" s="5">
        <v>69.214600000000004</v>
      </c>
      <c r="C1665" s="7">
        <v>2.9102999999999999</v>
      </c>
      <c r="D1665" s="9">
        <v>1.3706</v>
      </c>
      <c r="E1665" s="9">
        <v>2.1917</v>
      </c>
    </row>
    <row r="1666" spans="1:5" x14ac:dyDescent="0.35">
      <c r="A1666" s="4">
        <v>2272.1804000000002</v>
      </c>
      <c r="B1666" s="5">
        <v>72.010199999999998</v>
      </c>
      <c r="C1666" s="7">
        <v>2.9584999999999999</v>
      </c>
      <c r="D1666" s="9">
        <v>1.4279999999999999</v>
      </c>
      <c r="E1666" s="9">
        <v>2.1774</v>
      </c>
    </row>
    <row r="1667" spans="1:5" x14ac:dyDescent="0.35">
      <c r="A1667" s="4">
        <v>2272.3328000000001</v>
      </c>
      <c r="B1667" s="5">
        <v>72.719499999999996</v>
      </c>
      <c r="C1667" s="7">
        <v>3.0030999999999999</v>
      </c>
      <c r="D1667" s="9">
        <v>1.4710000000000001</v>
      </c>
      <c r="E1667" s="9">
        <v>2.1728000000000001</v>
      </c>
    </row>
    <row r="1668" spans="1:5" x14ac:dyDescent="0.35">
      <c r="A1668" s="4">
        <v>2272.4850999999999</v>
      </c>
      <c r="B1668" s="5">
        <v>73.5137</v>
      </c>
      <c r="C1668" s="7">
        <v>3.0093000000000001</v>
      </c>
      <c r="D1668" s="9">
        <v>1.4710000000000001</v>
      </c>
      <c r="E1668" s="9">
        <v>2.1821999999999999</v>
      </c>
    </row>
    <row r="1669" spans="1:5" x14ac:dyDescent="0.35">
      <c r="A1669" s="4">
        <v>2272.6377000000002</v>
      </c>
      <c r="B1669" s="5">
        <v>70.676400000000001</v>
      </c>
      <c r="C1669" s="7">
        <v>3.0983999999999998</v>
      </c>
      <c r="D1669" s="9">
        <v>1.4894000000000001</v>
      </c>
      <c r="E1669" s="9">
        <v>2.2006999999999999</v>
      </c>
    </row>
    <row r="1670" spans="1:5" x14ac:dyDescent="0.35">
      <c r="A1670" s="4">
        <v>2272.79</v>
      </c>
      <c r="B1670" s="5">
        <v>70.073700000000002</v>
      </c>
      <c r="C1670" s="7">
        <v>3.1156000000000001</v>
      </c>
      <c r="D1670" s="9">
        <v>1.4964999999999999</v>
      </c>
      <c r="E1670" s="9">
        <v>2.1939000000000002</v>
      </c>
    </row>
    <row r="1671" spans="1:5" x14ac:dyDescent="0.35">
      <c r="A1671" s="4">
        <v>2272.9423999999999</v>
      </c>
      <c r="B1671" s="5">
        <v>68.581999999999994</v>
      </c>
      <c r="C1671" s="7">
        <v>3.1286</v>
      </c>
      <c r="D1671" s="9">
        <v>1.4509000000000001</v>
      </c>
      <c r="E1671" s="9">
        <v>2.1749000000000001</v>
      </c>
    </row>
    <row r="1672" spans="1:5" x14ac:dyDescent="0.35">
      <c r="A1672" s="4">
        <v>2273.0947000000001</v>
      </c>
      <c r="B1672" s="5">
        <v>64.010400000000004</v>
      </c>
      <c r="C1672" s="7">
        <v>3.1524000000000001</v>
      </c>
      <c r="D1672" s="9">
        <v>1.5084</v>
      </c>
      <c r="E1672" s="9">
        <v>2.1680000000000001</v>
      </c>
    </row>
    <row r="1673" spans="1:5" x14ac:dyDescent="0.35">
      <c r="A1673" s="4">
        <v>2273.2473</v>
      </c>
      <c r="B1673" s="5">
        <v>62.311399999999999</v>
      </c>
      <c r="C1673" s="7">
        <v>3.1286</v>
      </c>
      <c r="D1673" s="9">
        <v>1.4554</v>
      </c>
      <c r="E1673" s="9">
        <v>2.1787000000000001</v>
      </c>
    </row>
    <row r="1674" spans="1:5" x14ac:dyDescent="0.35">
      <c r="A1674" s="4">
        <v>2273.3996999999999</v>
      </c>
      <c r="B1674" s="5">
        <v>57.973599999999998</v>
      </c>
      <c r="C1674" s="7">
        <v>3.0571000000000002</v>
      </c>
      <c r="D1674" s="9">
        <v>1.4554</v>
      </c>
      <c r="E1674" s="9">
        <v>2.1839</v>
      </c>
    </row>
    <row r="1675" spans="1:5" x14ac:dyDescent="0.35">
      <c r="A1675" s="4">
        <v>2273.5520000000001</v>
      </c>
      <c r="B1675" s="5">
        <v>58.915799999999997</v>
      </c>
      <c r="C1675" s="7">
        <v>2.9641999999999999</v>
      </c>
      <c r="D1675" s="9">
        <v>1.3965000000000001</v>
      </c>
      <c r="E1675" s="9">
        <v>2.1859000000000002</v>
      </c>
    </row>
    <row r="1676" spans="1:5" x14ac:dyDescent="0.35">
      <c r="A1676" s="4">
        <v>2273.7042999999999</v>
      </c>
      <c r="B1676" s="5">
        <v>59.793599999999998</v>
      </c>
      <c r="C1676" s="7">
        <v>2.9437000000000002</v>
      </c>
      <c r="D1676" s="9">
        <v>1.3849</v>
      </c>
      <c r="E1676" s="9">
        <v>2.1882999999999999</v>
      </c>
    </row>
    <row r="1677" spans="1:5" x14ac:dyDescent="0.35">
      <c r="A1677" s="4">
        <v>2273.8566999999998</v>
      </c>
      <c r="B1677" s="5">
        <v>63.235900000000001</v>
      </c>
      <c r="C1677" s="7">
        <v>2.9264999999999999</v>
      </c>
      <c r="D1677" s="9">
        <v>1.3768</v>
      </c>
      <c r="E1677" s="9">
        <v>2.1941000000000002</v>
      </c>
    </row>
    <row r="1678" spans="1:5" x14ac:dyDescent="0.35">
      <c r="A1678" s="4">
        <v>2274.0093000000002</v>
      </c>
      <c r="B1678" s="5">
        <v>66.184100000000001</v>
      </c>
      <c r="C1678" s="7">
        <v>2.9239000000000002</v>
      </c>
      <c r="D1678" s="9">
        <v>1.2695000000000001</v>
      </c>
      <c r="E1678" s="9">
        <v>2.2237</v>
      </c>
    </row>
    <row r="1679" spans="1:5" x14ac:dyDescent="0.35">
      <c r="A1679" s="4">
        <v>2274.1615999999999</v>
      </c>
      <c r="B1679" s="5">
        <v>71.835700000000003</v>
      </c>
      <c r="C1679" s="7">
        <v>2.9428000000000001</v>
      </c>
      <c r="D1679" s="9">
        <v>1.2677</v>
      </c>
      <c r="E1679" s="9">
        <v>2.2563</v>
      </c>
    </row>
    <row r="1680" spans="1:5" x14ac:dyDescent="0.35">
      <c r="A1680" s="4">
        <v>2274.3139999999999</v>
      </c>
      <c r="B1680" s="5">
        <v>77.540800000000004</v>
      </c>
      <c r="C1680" s="7">
        <v>2.9312999999999998</v>
      </c>
      <c r="D1680" s="9">
        <v>1.4227000000000001</v>
      </c>
      <c r="E1680" s="9">
        <v>2.2890999999999999</v>
      </c>
    </row>
    <row r="1681" spans="1:5" x14ac:dyDescent="0.35">
      <c r="A1681" s="4">
        <v>2274.4663</v>
      </c>
      <c r="B1681" s="5">
        <v>79.338499999999996</v>
      </c>
      <c r="C1681" s="7">
        <v>2.9344999999999999</v>
      </c>
      <c r="D1681" s="9">
        <v>1.4117999999999999</v>
      </c>
      <c r="E1681" s="9">
        <v>2.2858000000000001</v>
      </c>
    </row>
    <row r="1682" spans="1:5" x14ac:dyDescent="0.35">
      <c r="A1682" s="4">
        <v>2274.6188999999999</v>
      </c>
      <c r="B1682" s="5">
        <v>76.505399999999995</v>
      </c>
      <c r="C1682" s="7">
        <v>2.9237000000000002</v>
      </c>
      <c r="D1682" s="9">
        <v>1.3791</v>
      </c>
      <c r="E1682" s="9">
        <v>2.2498999999999998</v>
      </c>
    </row>
    <row r="1683" spans="1:5" x14ac:dyDescent="0.35">
      <c r="A1683" s="4">
        <v>2274.7712000000001</v>
      </c>
      <c r="B1683" s="5">
        <v>72.395300000000006</v>
      </c>
      <c r="C1683" s="7">
        <v>2.9035000000000002</v>
      </c>
      <c r="D1683" s="9">
        <v>1.3794999999999999</v>
      </c>
      <c r="E1683" s="9">
        <v>2.2221000000000002</v>
      </c>
    </row>
    <row r="1684" spans="1:5" x14ac:dyDescent="0.35">
      <c r="A1684" s="4">
        <v>2274.9236000000001</v>
      </c>
      <c r="B1684" s="5">
        <v>73.972700000000003</v>
      </c>
      <c r="C1684" s="7">
        <v>2.9672999999999998</v>
      </c>
      <c r="D1684" s="9">
        <v>1.4046000000000001</v>
      </c>
      <c r="E1684" s="9">
        <v>2.2200000000000002</v>
      </c>
    </row>
    <row r="1685" spans="1:5" x14ac:dyDescent="0.35">
      <c r="A1685" s="4">
        <v>2275.0758999999998</v>
      </c>
      <c r="B1685" s="5">
        <v>73.330600000000004</v>
      </c>
      <c r="C1685" s="7">
        <v>3.0285000000000002</v>
      </c>
      <c r="D1685" s="9">
        <v>1.4046000000000001</v>
      </c>
      <c r="E1685" s="9">
        <v>2.2227999999999999</v>
      </c>
    </row>
    <row r="1686" spans="1:5" x14ac:dyDescent="0.35">
      <c r="A1686" s="4">
        <v>2275.2285000000002</v>
      </c>
      <c r="B1686" s="5">
        <v>70.807100000000005</v>
      </c>
      <c r="C1686" s="7">
        <v>3.1213000000000002</v>
      </c>
      <c r="D1686" s="9">
        <v>1.4677</v>
      </c>
      <c r="E1686" s="9">
        <v>2.2082000000000002</v>
      </c>
    </row>
    <row r="1687" spans="1:5" x14ac:dyDescent="0.35">
      <c r="A1687" s="4">
        <v>2275.3809000000001</v>
      </c>
      <c r="B1687" s="5">
        <v>67.580799999999996</v>
      </c>
      <c r="C1687" s="7">
        <v>3.1307999999999998</v>
      </c>
      <c r="D1687" s="9">
        <v>1.5305</v>
      </c>
      <c r="E1687" s="9">
        <v>2.1827000000000001</v>
      </c>
    </row>
    <row r="1688" spans="1:5" x14ac:dyDescent="0.35">
      <c r="A1688" s="4">
        <v>2275.5331999999999</v>
      </c>
      <c r="B1688" s="5">
        <v>64.058199999999999</v>
      </c>
      <c r="C1688" s="7">
        <v>3.1244999999999998</v>
      </c>
      <c r="D1688" s="9">
        <v>1.5496000000000001</v>
      </c>
      <c r="E1688" s="9">
        <v>2.1680999999999999</v>
      </c>
    </row>
    <row r="1689" spans="1:5" x14ac:dyDescent="0.35">
      <c r="A1689" s="4">
        <v>2275.6855</v>
      </c>
      <c r="B1689" s="5">
        <v>62.9846</v>
      </c>
      <c r="C1689" s="7">
        <v>3.1657000000000002</v>
      </c>
      <c r="D1689" s="9">
        <v>1.5358000000000001</v>
      </c>
      <c r="E1689" s="9">
        <v>2.1669999999999998</v>
      </c>
    </row>
    <row r="1690" spans="1:5" x14ac:dyDescent="0.35">
      <c r="A1690" s="4">
        <v>2275.8379</v>
      </c>
      <c r="B1690" s="5">
        <v>61.189</v>
      </c>
      <c r="C1690" s="7">
        <v>3.1955</v>
      </c>
      <c r="D1690" s="9">
        <v>1.5197000000000001</v>
      </c>
      <c r="E1690" s="9">
        <v>2.1638999999999999</v>
      </c>
    </row>
    <row r="1691" spans="1:5" x14ac:dyDescent="0.35">
      <c r="A1691" s="4">
        <v>2275.9904999999999</v>
      </c>
      <c r="B1691" s="5">
        <v>62.810699999999997</v>
      </c>
      <c r="C1691" s="7">
        <v>3.2161</v>
      </c>
      <c r="D1691" s="9">
        <v>1.5197000000000001</v>
      </c>
      <c r="E1691" s="9">
        <v>2.1602000000000001</v>
      </c>
    </row>
    <row r="1692" spans="1:5" x14ac:dyDescent="0.35">
      <c r="A1692" s="4">
        <v>2276.1428000000001</v>
      </c>
      <c r="B1692" s="5">
        <v>63.447499999999998</v>
      </c>
      <c r="C1692" s="7">
        <v>3.2448999999999999</v>
      </c>
      <c r="D1692" s="9">
        <v>1.5196000000000001</v>
      </c>
      <c r="E1692" s="9">
        <v>2.1587000000000001</v>
      </c>
    </row>
    <row r="1693" spans="1:5" x14ac:dyDescent="0.35">
      <c r="A1693" s="4">
        <v>2276.2952</v>
      </c>
      <c r="B1693" s="5">
        <v>63.613199999999999</v>
      </c>
      <c r="C1693" s="7">
        <v>3.2517</v>
      </c>
      <c r="D1693" s="9">
        <v>1.3906000000000001</v>
      </c>
      <c r="E1693" s="9">
        <v>2.1686000000000001</v>
      </c>
    </row>
    <row r="1694" spans="1:5" x14ac:dyDescent="0.35">
      <c r="A1694" s="4">
        <v>2276.4475000000002</v>
      </c>
      <c r="B1694" s="5">
        <v>62.107399999999998</v>
      </c>
      <c r="C1694" s="7">
        <v>3.2725</v>
      </c>
      <c r="D1694" s="9">
        <v>1.5806</v>
      </c>
      <c r="E1694" s="9">
        <v>2.1865999999999999</v>
      </c>
    </row>
    <row r="1695" spans="1:5" x14ac:dyDescent="0.35">
      <c r="A1695" s="4">
        <v>2276.6001000000001</v>
      </c>
      <c r="B1695" s="5">
        <v>62.517800000000001</v>
      </c>
      <c r="C1695" s="7">
        <v>3.2608000000000001</v>
      </c>
      <c r="D1695" s="9">
        <v>1.6464000000000001</v>
      </c>
      <c r="E1695" s="9">
        <v>2.1966000000000001</v>
      </c>
    </row>
    <row r="1696" spans="1:5" x14ac:dyDescent="0.35">
      <c r="A1696" s="4">
        <v>2276.7523999999999</v>
      </c>
      <c r="B1696" s="5">
        <v>60.723399999999998</v>
      </c>
      <c r="C1696" s="7">
        <v>3.2564000000000002</v>
      </c>
      <c r="D1696" s="9">
        <v>1.6667000000000001</v>
      </c>
      <c r="E1696" s="9">
        <v>2.1968000000000001</v>
      </c>
    </row>
    <row r="1697" spans="1:5" x14ac:dyDescent="0.35">
      <c r="A1697" s="4">
        <v>2276.9047999999998</v>
      </c>
      <c r="B1697" s="5">
        <v>60.998100000000001</v>
      </c>
      <c r="C1697" s="7">
        <v>3.3052999999999999</v>
      </c>
      <c r="D1697" s="9">
        <v>1.6667000000000001</v>
      </c>
      <c r="E1697" s="9">
        <v>2.1920999999999999</v>
      </c>
    </row>
    <row r="1698" spans="1:5" x14ac:dyDescent="0.35">
      <c r="A1698" s="4">
        <v>2277.0571</v>
      </c>
      <c r="B1698" s="5">
        <v>61.726900000000001</v>
      </c>
      <c r="C1698" s="7">
        <v>3.3208000000000002</v>
      </c>
      <c r="D1698" s="9">
        <v>1.6435999999999999</v>
      </c>
      <c r="E1698" s="9">
        <v>2.1953999999999998</v>
      </c>
    </row>
    <row r="1699" spans="1:5" x14ac:dyDescent="0.35">
      <c r="A1699" s="4">
        <v>2277.2096999999999</v>
      </c>
      <c r="B1699" s="5">
        <v>61.359099999999998</v>
      </c>
      <c r="C1699" s="7">
        <v>3.3418999999999999</v>
      </c>
      <c r="D1699" s="9">
        <v>1.6274</v>
      </c>
      <c r="E1699" s="9">
        <v>2.2010999999999998</v>
      </c>
    </row>
    <row r="1700" spans="1:5" x14ac:dyDescent="0.35">
      <c r="A1700" s="4">
        <v>2277.3620999999998</v>
      </c>
      <c r="B1700" s="5">
        <v>61.255200000000002</v>
      </c>
      <c r="C1700" s="7">
        <v>3.3018999999999998</v>
      </c>
      <c r="D1700" s="9">
        <v>1.6207</v>
      </c>
      <c r="E1700" s="9">
        <v>2.2073999999999998</v>
      </c>
    </row>
    <row r="1701" spans="1:5" x14ac:dyDescent="0.35">
      <c r="A1701" s="4">
        <v>2277.5144</v>
      </c>
      <c r="B1701" s="5">
        <v>61.318600000000004</v>
      </c>
      <c r="C1701" s="7">
        <v>3.1846000000000001</v>
      </c>
      <c r="D1701" s="9">
        <v>1.5464</v>
      </c>
      <c r="E1701" s="9">
        <v>2.1998000000000002</v>
      </c>
    </row>
    <row r="1702" spans="1:5" x14ac:dyDescent="0.35">
      <c r="A1702" s="4">
        <v>2277.6667000000002</v>
      </c>
      <c r="B1702" s="5">
        <v>67.0441</v>
      </c>
      <c r="C1702" s="7">
        <v>3.0785</v>
      </c>
      <c r="D1702" s="9">
        <v>1.5201</v>
      </c>
      <c r="E1702" s="9">
        <v>2.2023999999999999</v>
      </c>
    </row>
    <row r="1703" spans="1:5" x14ac:dyDescent="0.35">
      <c r="A1703" s="4">
        <v>2277.8191000000002</v>
      </c>
      <c r="B1703" s="5">
        <v>66.245800000000003</v>
      </c>
      <c r="C1703" s="7">
        <v>2.9937999999999998</v>
      </c>
      <c r="D1703" s="9">
        <v>1.5201</v>
      </c>
      <c r="E1703" s="9">
        <v>2.2037</v>
      </c>
    </row>
    <row r="1704" spans="1:5" x14ac:dyDescent="0.35">
      <c r="A1704" s="4">
        <v>2277.9717000000001</v>
      </c>
      <c r="B1704" s="5">
        <v>66.196700000000007</v>
      </c>
      <c r="C1704" s="7">
        <v>2.9950999999999999</v>
      </c>
      <c r="D1704" s="9">
        <v>1.5164</v>
      </c>
      <c r="E1704" s="9">
        <v>2.2046999999999999</v>
      </c>
    </row>
    <row r="1705" spans="1:5" x14ac:dyDescent="0.35">
      <c r="A1705" s="4">
        <v>2278.1239999999998</v>
      </c>
      <c r="B1705" s="5">
        <v>62.996400000000001</v>
      </c>
      <c r="C1705" s="7">
        <v>3.0215999999999998</v>
      </c>
      <c r="D1705" s="9">
        <v>1.5112000000000001</v>
      </c>
      <c r="E1705" s="9">
        <v>2.2079</v>
      </c>
    </row>
    <row r="1706" spans="1:5" x14ac:dyDescent="0.35">
      <c r="A1706" s="4">
        <v>2278.2764000000002</v>
      </c>
      <c r="B1706" s="5">
        <v>72.072400000000002</v>
      </c>
      <c r="C1706" s="7">
        <v>3.0322</v>
      </c>
      <c r="D1706" s="9">
        <v>1.5732999999999999</v>
      </c>
      <c r="E1706" s="9">
        <v>2.2397999999999998</v>
      </c>
    </row>
    <row r="1707" spans="1:5" x14ac:dyDescent="0.35">
      <c r="A1707" s="4">
        <v>2278.4286999999999</v>
      </c>
      <c r="B1707" s="5">
        <v>77.361099999999993</v>
      </c>
      <c r="C1707" s="7">
        <v>3.1071</v>
      </c>
      <c r="D1707" s="9">
        <v>1.5989</v>
      </c>
      <c r="E1707" s="9">
        <v>2.2808000000000002</v>
      </c>
    </row>
    <row r="1708" spans="1:5" x14ac:dyDescent="0.35">
      <c r="A1708" s="4">
        <v>2278.5812999999998</v>
      </c>
      <c r="B1708" s="5">
        <v>77.399100000000004</v>
      </c>
      <c r="C1708" s="7">
        <v>3.2225999999999999</v>
      </c>
      <c r="D1708" s="9">
        <v>1.6309</v>
      </c>
      <c r="E1708" s="9">
        <v>2.3027000000000002</v>
      </c>
    </row>
    <row r="1709" spans="1:5" x14ac:dyDescent="0.35">
      <c r="A1709" s="4">
        <v>2278.7336</v>
      </c>
      <c r="B1709" s="5">
        <v>67.887500000000003</v>
      </c>
      <c r="C1709" s="7">
        <v>3.2395</v>
      </c>
      <c r="D1709" s="9">
        <v>1.6309</v>
      </c>
      <c r="E1709" s="9">
        <v>2.2625000000000002</v>
      </c>
    </row>
    <row r="1710" spans="1:5" x14ac:dyDescent="0.35">
      <c r="A1710" s="4">
        <v>2278.886</v>
      </c>
      <c r="B1710" s="5">
        <v>63.175899999999999</v>
      </c>
      <c r="C1710" s="7">
        <v>3.2446000000000002</v>
      </c>
      <c r="D1710" s="9">
        <v>1.6263000000000001</v>
      </c>
      <c r="E1710" s="9">
        <v>2.2252000000000001</v>
      </c>
    </row>
    <row r="1711" spans="1:5" x14ac:dyDescent="0.35">
      <c r="A1711" s="4">
        <v>2279.0383000000002</v>
      </c>
      <c r="B1711" s="5">
        <v>62.709800000000001</v>
      </c>
      <c r="C1711" s="7">
        <v>3.2559</v>
      </c>
      <c r="D1711" s="9">
        <v>1.59</v>
      </c>
      <c r="E1711" s="9">
        <v>2.1979000000000002</v>
      </c>
    </row>
    <row r="1712" spans="1:5" x14ac:dyDescent="0.35">
      <c r="A1712" s="4">
        <v>2279.1909000000001</v>
      </c>
      <c r="B1712" s="5">
        <v>63.6233</v>
      </c>
      <c r="C1712" s="7">
        <v>3.2602000000000002</v>
      </c>
      <c r="D1712" s="9">
        <v>1.6103000000000001</v>
      </c>
      <c r="E1712" s="9">
        <v>2.1985999999999999</v>
      </c>
    </row>
    <row r="1713" spans="1:5" x14ac:dyDescent="0.35">
      <c r="A1713" s="4">
        <v>2279.3433</v>
      </c>
      <c r="B1713" s="5">
        <v>63.524900000000002</v>
      </c>
      <c r="C1713" s="7">
        <v>3.2631000000000001</v>
      </c>
      <c r="D1713" s="9">
        <v>1.5941000000000001</v>
      </c>
      <c r="E1713" s="9">
        <v>2.2014999999999998</v>
      </c>
    </row>
    <row r="1714" spans="1:5" x14ac:dyDescent="0.35">
      <c r="A1714" s="4">
        <v>2279.4956000000002</v>
      </c>
      <c r="B1714" s="5">
        <v>64.463999999999999</v>
      </c>
      <c r="C1714" s="7">
        <v>3.2482000000000002</v>
      </c>
      <c r="D1714" s="9">
        <v>1.6140000000000001</v>
      </c>
      <c r="E1714" s="9">
        <v>2.1972</v>
      </c>
    </row>
    <row r="1715" spans="1:5" x14ac:dyDescent="0.35">
      <c r="A1715" s="4">
        <v>2279.6478999999999</v>
      </c>
      <c r="B1715" s="5">
        <v>65.663300000000007</v>
      </c>
      <c r="C1715" s="7">
        <v>3.2835999999999999</v>
      </c>
      <c r="D1715" s="9">
        <v>1.6140000000000001</v>
      </c>
      <c r="E1715" s="9">
        <v>2.1957</v>
      </c>
    </row>
    <row r="1716" spans="1:5" x14ac:dyDescent="0.35">
      <c r="A1716" s="4">
        <v>2279.8002999999999</v>
      </c>
      <c r="B1716" s="5">
        <v>64.319000000000003</v>
      </c>
      <c r="C1716" s="7">
        <v>3.2866</v>
      </c>
      <c r="D1716" s="9">
        <v>1.6206</v>
      </c>
      <c r="E1716" s="9">
        <v>2.1962999999999999</v>
      </c>
    </row>
    <row r="1717" spans="1:5" x14ac:dyDescent="0.35">
      <c r="A1717" s="4">
        <v>2279.9529000000002</v>
      </c>
      <c r="B1717" s="5">
        <v>64.567400000000006</v>
      </c>
      <c r="C1717" s="7">
        <v>3.2970999999999999</v>
      </c>
      <c r="D1717" s="9">
        <v>1.6245000000000001</v>
      </c>
      <c r="E1717" s="9">
        <v>2.206</v>
      </c>
    </row>
    <row r="1718" spans="1:5" x14ac:dyDescent="0.35">
      <c r="A1718" s="4">
        <v>2280.1052</v>
      </c>
      <c r="B1718" s="5">
        <v>65.863699999999994</v>
      </c>
      <c r="C1718" s="7">
        <v>3.2926000000000002</v>
      </c>
      <c r="D1718" s="9">
        <v>1.6319999999999999</v>
      </c>
      <c r="E1718" s="9">
        <v>2.2059000000000002</v>
      </c>
    </row>
    <row r="1719" spans="1:5" x14ac:dyDescent="0.35">
      <c r="A1719" s="4">
        <v>2280.2575999999999</v>
      </c>
      <c r="B1719" s="5">
        <v>64.368300000000005</v>
      </c>
      <c r="C1719" s="7">
        <v>3.2624</v>
      </c>
      <c r="D1719" s="9">
        <v>1.659</v>
      </c>
      <c r="E1719" s="9">
        <v>2.2008999999999999</v>
      </c>
    </row>
    <row r="1720" spans="1:5" x14ac:dyDescent="0.35">
      <c r="A1720" s="4">
        <v>2280.4099000000001</v>
      </c>
      <c r="B1720" s="5">
        <v>63.540300000000002</v>
      </c>
      <c r="C1720" s="7">
        <v>3.2631000000000001</v>
      </c>
      <c r="D1720" s="9">
        <v>1.6722999999999999</v>
      </c>
      <c r="E1720" s="9">
        <v>2.1993</v>
      </c>
    </row>
    <row r="1721" spans="1:5" x14ac:dyDescent="0.35">
      <c r="A1721" s="4">
        <v>2280.5625</v>
      </c>
      <c r="B1721" s="5">
        <v>62.139000000000003</v>
      </c>
      <c r="C1721" s="7">
        <v>3.2639</v>
      </c>
      <c r="D1721" s="9">
        <v>1.6722999999999999</v>
      </c>
      <c r="E1721" s="9">
        <v>2.2132000000000001</v>
      </c>
    </row>
    <row r="1722" spans="1:5" x14ac:dyDescent="0.35">
      <c r="A1722" s="4">
        <v>2280.7148000000002</v>
      </c>
      <c r="B1722" s="5">
        <v>67.139600000000002</v>
      </c>
      <c r="C1722" s="7">
        <v>3.2761999999999998</v>
      </c>
      <c r="D1722" s="9">
        <v>1.6765000000000001</v>
      </c>
      <c r="E1722" s="9">
        <v>2.2343999999999999</v>
      </c>
    </row>
    <row r="1723" spans="1:5" x14ac:dyDescent="0.35">
      <c r="A1723" s="4">
        <v>2280.8672000000001</v>
      </c>
      <c r="B1723" s="5">
        <v>70.075000000000003</v>
      </c>
      <c r="C1723" s="7">
        <v>3.2879</v>
      </c>
      <c r="D1723" s="9">
        <v>1.6884999999999999</v>
      </c>
      <c r="E1723" s="9">
        <v>2.2561</v>
      </c>
    </row>
    <row r="1724" spans="1:5" x14ac:dyDescent="0.35">
      <c r="A1724" s="4">
        <v>2281.0194999999999</v>
      </c>
      <c r="B1724" s="5">
        <v>73.725399999999993</v>
      </c>
      <c r="C1724" s="7">
        <v>3.2888999999999999</v>
      </c>
      <c r="D1724" s="9">
        <v>1.6747000000000001</v>
      </c>
      <c r="E1724" s="9">
        <v>2.2652000000000001</v>
      </c>
    </row>
    <row r="1725" spans="1:5" x14ac:dyDescent="0.35">
      <c r="A1725" s="4">
        <v>2281.1720999999998</v>
      </c>
      <c r="B1725" s="5">
        <v>77.836299999999994</v>
      </c>
      <c r="C1725" s="7">
        <v>3.2645</v>
      </c>
      <c r="D1725" s="9">
        <v>1.67</v>
      </c>
      <c r="E1725" s="9">
        <v>2.2698999999999998</v>
      </c>
    </row>
    <row r="1726" spans="1:5" x14ac:dyDescent="0.35">
      <c r="A1726" s="4">
        <v>2281.3245000000002</v>
      </c>
      <c r="B1726" s="5">
        <v>77.936300000000003</v>
      </c>
      <c r="C1726" s="7">
        <v>3.2290000000000001</v>
      </c>
      <c r="D1726" s="9">
        <v>1.6667000000000001</v>
      </c>
      <c r="E1726" s="9">
        <v>2.2621000000000002</v>
      </c>
    </row>
    <row r="1727" spans="1:5" x14ac:dyDescent="0.35">
      <c r="A1727" s="4">
        <v>2281.4767999999999</v>
      </c>
      <c r="B1727" s="5">
        <v>75.294200000000004</v>
      </c>
      <c r="C1727" s="7">
        <v>3.2372000000000001</v>
      </c>
      <c r="D1727" s="9">
        <v>1.6667000000000001</v>
      </c>
      <c r="E1727" s="9">
        <v>2.2391000000000001</v>
      </c>
    </row>
    <row r="1728" spans="1:5" x14ac:dyDescent="0.35">
      <c r="A1728" s="4">
        <v>2281.6291999999999</v>
      </c>
      <c r="B1728" s="5">
        <v>69.770399999999995</v>
      </c>
      <c r="C1728" s="7">
        <v>3.2315</v>
      </c>
      <c r="D1728" s="9">
        <v>1.6626000000000001</v>
      </c>
      <c r="E1728" s="9">
        <v>2.2134999999999998</v>
      </c>
    </row>
    <row r="1729" spans="1:5" x14ac:dyDescent="0.35">
      <c r="A1729" s="4">
        <v>2281.7815000000001</v>
      </c>
      <c r="B1729" s="5">
        <v>67.785200000000003</v>
      </c>
      <c r="C1729" s="7">
        <v>3.2345999999999999</v>
      </c>
      <c r="D1729" s="9">
        <v>1.6533</v>
      </c>
      <c r="E1729" s="9">
        <v>2.2082999999999999</v>
      </c>
    </row>
    <row r="1730" spans="1:5" x14ac:dyDescent="0.35">
      <c r="A1730" s="4">
        <v>2281.9340999999999</v>
      </c>
      <c r="B1730" s="5">
        <v>70.115799999999993</v>
      </c>
      <c r="C1730" s="7">
        <v>3.2294999999999998</v>
      </c>
      <c r="D1730" s="9">
        <v>1.6601999999999999</v>
      </c>
      <c r="E1730" s="9">
        <v>2.2290000000000001</v>
      </c>
    </row>
    <row r="1731" spans="1:5" x14ac:dyDescent="0.35">
      <c r="A1731" s="4">
        <v>2282.0864000000001</v>
      </c>
      <c r="B1731" s="5">
        <v>68.639600000000002</v>
      </c>
      <c r="C1731" s="7">
        <v>3.2343000000000002</v>
      </c>
      <c r="D1731" s="9">
        <v>1.6265000000000001</v>
      </c>
      <c r="E1731" s="9">
        <v>2.2317</v>
      </c>
    </row>
    <row r="1732" spans="1:5" x14ac:dyDescent="0.35">
      <c r="A1732" s="4">
        <v>2282.2388000000001</v>
      </c>
      <c r="B1732" s="5">
        <v>66.2393</v>
      </c>
      <c r="C1732" s="7">
        <v>3.2622</v>
      </c>
      <c r="D1732" s="9">
        <v>1.6214999999999999</v>
      </c>
      <c r="E1732" s="9">
        <v>2.2187999999999999</v>
      </c>
    </row>
    <row r="1733" spans="1:5" x14ac:dyDescent="0.35">
      <c r="A1733" s="4">
        <v>2282.3910999999998</v>
      </c>
      <c r="B1733" s="5">
        <v>62.692300000000003</v>
      </c>
      <c r="C1733" s="7">
        <v>3.2795999999999998</v>
      </c>
      <c r="D1733" s="9">
        <v>1.6214999999999999</v>
      </c>
      <c r="E1733" s="9">
        <v>2.1996000000000002</v>
      </c>
    </row>
    <row r="1734" spans="1:5" x14ac:dyDescent="0.35">
      <c r="A1734" s="4">
        <v>2282.5437000000002</v>
      </c>
      <c r="B1734" s="5">
        <v>61.898000000000003</v>
      </c>
      <c r="C1734" s="7">
        <v>3.2850999999999999</v>
      </c>
      <c r="D1734" s="9">
        <v>1.6311</v>
      </c>
      <c r="E1734" s="9">
        <v>2.1999</v>
      </c>
    </row>
    <row r="1735" spans="1:5" x14ac:dyDescent="0.35">
      <c r="A1735" s="4">
        <v>2282.6959999999999</v>
      </c>
      <c r="B1735" s="5">
        <v>65.207899999999995</v>
      </c>
      <c r="C1735" s="7">
        <v>3.2953999999999999</v>
      </c>
      <c r="D1735" s="9">
        <v>1.6516999999999999</v>
      </c>
      <c r="E1735" s="9">
        <v>2.2029000000000001</v>
      </c>
    </row>
    <row r="1736" spans="1:5" x14ac:dyDescent="0.35">
      <c r="A1736" s="4">
        <v>2282.8483999999999</v>
      </c>
      <c r="B1736" s="5">
        <v>65.782700000000006</v>
      </c>
      <c r="C1736" s="7">
        <v>3.2978000000000001</v>
      </c>
      <c r="D1736" s="9">
        <v>1.677</v>
      </c>
      <c r="E1736" s="9">
        <v>2.2155</v>
      </c>
    </row>
    <row r="1737" spans="1:5" x14ac:dyDescent="0.35">
      <c r="A1737" s="4">
        <v>2283.0007000000001</v>
      </c>
      <c r="B1737" s="5">
        <v>69.479799999999997</v>
      </c>
      <c r="C1737" s="7">
        <v>3.2866</v>
      </c>
      <c r="D1737" s="9">
        <v>1.4996</v>
      </c>
      <c r="E1737" s="9">
        <v>2.2336</v>
      </c>
    </row>
    <row r="1738" spans="1:5" x14ac:dyDescent="0.35">
      <c r="A1738" s="4">
        <v>2283.1532999999999</v>
      </c>
      <c r="B1738" s="5">
        <v>67.95</v>
      </c>
      <c r="C1738" s="7">
        <v>3.2909999999999999</v>
      </c>
      <c r="D1738" s="9">
        <v>1.653</v>
      </c>
      <c r="E1738" s="9">
        <v>2.2471999999999999</v>
      </c>
    </row>
    <row r="1739" spans="1:5" x14ac:dyDescent="0.35">
      <c r="A1739" s="4">
        <v>2283.3056999999999</v>
      </c>
      <c r="B1739" s="5">
        <v>64.958699999999993</v>
      </c>
      <c r="C1739" s="7">
        <v>3.3010000000000002</v>
      </c>
      <c r="D1739" s="9">
        <v>1.653</v>
      </c>
      <c r="E1739" s="9">
        <v>2.2374000000000001</v>
      </c>
    </row>
    <row r="1740" spans="1:5" x14ac:dyDescent="0.35">
      <c r="A1740" s="4">
        <v>2283.4580000000001</v>
      </c>
      <c r="B1740" s="5">
        <v>60.503700000000002</v>
      </c>
      <c r="C1740" s="7">
        <v>3.3151000000000002</v>
      </c>
      <c r="D1740" s="9">
        <v>1.6389</v>
      </c>
      <c r="E1740" s="9">
        <v>2.2231999999999998</v>
      </c>
    </row>
    <row r="1741" spans="1:5" x14ac:dyDescent="0.35">
      <c r="A1741" s="4">
        <v>2283.6104</v>
      </c>
      <c r="B1741" s="5">
        <v>62.543999999999997</v>
      </c>
      <c r="C1741" s="7">
        <v>3.3197000000000001</v>
      </c>
      <c r="D1741" s="9">
        <v>1.6391</v>
      </c>
      <c r="E1741" s="9">
        <v>2.2082000000000002</v>
      </c>
    </row>
    <row r="1742" spans="1:5" x14ac:dyDescent="0.35">
      <c r="A1742" s="4">
        <v>2283.7627000000002</v>
      </c>
      <c r="B1742" s="5">
        <v>67.251000000000005</v>
      </c>
      <c r="C1742" s="7">
        <v>3.3334999999999999</v>
      </c>
      <c r="D1742" s="9">
        <v>1.6500999999999999</v>
      </c>
      <c r="E1742" s="9">
        <v>2.218</v>
      </c>
    </row>
    <row r="1743" spans="1:5" x14ac:dyDescent="0.35">
      <c r="A1743" s="4">
        <v>2283.9153000000001</v>
      </c>
      <c r="B1743" s="5">
        <v>72.799700000000001</v>
      </c>
      <c r="C1743" s="7">
        <v>3.3580000000000001</v>
      </c>
      <c r="D1743" s="9">
        <v>1.6496999999999999</v>
      </c>
      <c r="E1743" s="9">
        <v>2.2376</v>
      </c>
    </row>
    <row r="1744" spans="1:5" x14ac:dyDescent="0.35">
      <c r="A1744" s="4">
        <v>2284.0675999999999</v>
      </c>
      <c r="B1744" s="5">
        <v>74.442099999999996</v>
      </c>
      <c r="C1744" s="7">
        <v>3.3054000000000001</v>
      </c>
      <c r="D1744" s="9">
        <v>1.6573</v>
      </c>
      <c r="E1744" s="9">
        <v>2.2724000000000002</v>
      </c>
    </row>
    <row r="1745" spans="1:5" x14ac:dyDescent="0.35">
      <c r="A1745" s="4">
        <v>2284.2199999999998</v>
      </c>
      <c r="B1745" s="5">
        <v>75.6845</v>
      </c>
      <c r="C1745" s="7">
        <v>3.2924000000000002</v>
      </c>
      <c r="D1745" s="9">
        <v>1.6573</v>
      </c>
      <c r="E1745" s="9">
        <v>2.282</v>
      </c>
    </row>
    <row r="1746" spans="1:5" x14ac:dyDescent="0.35">
      <c r="A1746" s="4">
        <v>2284.3723</v>
      </c>
      <c r="B1746" s="5">
        <v>74.141599999999997</v>
      </c>
      <c r="C1746" s="7">
        <v>3.2833000000000001</v>
      </c>
      <c r="D1746" s="9">
        <v>1.6153999999999999</v>
      </c>
      <c r="E1746" s="9">
        <v>2.2867000000000002</v>
      </c>
    </row>
    <row r="1747" spans="1:5" x14ac:dyDescent="0.35">
      <c r="A1747" s="4">
        <v>2284.5248999999999</v>
      </c>
      <c r="B1747" s="5">
        <v>69.568799999999996</v>
      </c>
      <c r="C1747" s="7">
        <v>3.2730000000000001</v>
      </c>
      <c r="D1747" s="9">
        <v>1.6182000000000001</v>
      </c>
      <c r="E1747" s="9">
        <v>2.2725</v>
      </c>
    </row>
    <row r="1748" spans="1:5" x14ac:dyDescent="0.35">
      <c r="A1748" s="4">
        <v>2284.6772000000001</v>
      </c>
      <c r="B1748" s="5">
        <v>67.774600000000007</v>
      </c>
      <c r="C1748" s="7">
        <v>3.2814000000000001</v>
      </c>
      <c r="D1748" s="9">
        <v>1.6143000000000001</v>
      </c>
      <c r="E1748" s="9">
        <v>2.2507000000000001</v>
      </c>
    </row>
    <row r="1749" spans="1:5" x14ac:dyDescent="0.35">
      <c r="A1749" s="4">
        <v>2284.8296</v>
      </c>
      <c r="B1749" s="5">
        <v>64.350999999999999</v>
      </c>
      <c r="C1749" s="7">
        <v>3.2782</v>
      </c>
      <c r="D1749" s="9">
        <v>1.5681</v>
      </c>
      <c r="E1749" s="9">
        <v>2.2225000000000001</v>
      </c>
    </row>
    <row r="1750" spans="1:5" x14ac:dyDescent="0.35">
      <c r="A1750" s="4">
        <v>2284.9819000000002</v>
      </c>
      <c r="B1750" s="5">
        <v>64.314899999999994</v>
      </c>
      <c r="C1750" s="7">
        <v>3.2631000000000001</v>
      </c>
      <c r="D1750" s="9">
        <v>1.5745</v>
      </c>
      <c r="E1750" s="9">
        <v>2.2029999999999998</v>
      </c>
    </row>
    <row r="1751" spans="1:5" x14ac:dyDescent="0.35">
      <c r="A1751" s="4">
        <v>2285.1345000000001</v>
      </c>
      <c r="B1751" s="5">
        <v>62.752200000000002</v>
      </c>
      <c r="C1751" s="7">
        <v>3.2612999999999999</v>
      </c>
      <c r="D1751" s="9">
        <v>1.5751999999999999</v>
      </c>
      <c r="E1751" s="9">
        <v>2.2067000000000001</v>
      </c>
    </row>
    <row r="1752" spans="1:5" x14ac:dyDescent="0.35">
      <c r="A1752" s="4">
        <v>2285.2869000000001</v>
      </c>
      <c r="B1752" s="5">
        <v>63.165199999999999</v>
      </c>
      <c r="C1752" s="7">
        <v>3.2744</v>
      </c>
      <c r="D1752" s="9">
        <v>1.5751999999999999</v>
      </c>
      <c r="E1752" s="9">
        <v>2.2121</v>
      </c>
    </row>
    <row r="1753" spans="1:5" x14ac:dyDescent="0.35">
      <c r="A1753" s="4">
        <v>2285.4391999999998</v>
      </c>
      <c r="B1753" s="5">
        <v>62.903700000000001</v>
      </c>
      <c r="C1753" s="7">
        <v>3.2776999999999998</v>
      </c>
      <c r="D1753" s="9">
        <v>1.5885</v>
      </c>
      <c r="E1753" s="9">
        <v>2.2206999999999999</v>
      </c>
    </row>
    <row r="1754" spans="1:5" x14ac:dyDescent="0.35">
      <c r="A1754" s="4">
        <v>2285.5916000000002</v>
      </c>
      <c r="B1754" s="5">
        <v>62.045200000000001</v>
      </c>
      <c r="C1754" s="7">
        <v>3.2810999999999999</v>
      </c>
      <c r="D1754" s="9">
        <v>1.6124000000000001</v>
      </c>
      <c r="E1754" s="9">
        <v>2.2252000000000001</v>
      </c>
    </row>
    <row r="1755" spans="1:5" x14ac:dyDescent="0.35">
      <c r="A1755" s="4">
        <v>2285.7438999999999</v>
      </c>
      <c r="B1755" s="5">
        <v>61.513500000000001</v>
      </c>
      <c r="C1755" s="7">
        <v>3.3018999999999998</v>
      </c>
      <c r="D1755" s="9">
        <v>1.6009</v>
      </c>
      <c r="E1755" s="9">
        <v>2.2269999999999999</v>
      </c>
    </row>
    <row r="1756" spans="1:5" x14ac:dyDescent="0.35">
      <c r="A1756" s="4">
        <v>2285.8964999999998</v>
      </c>
      <c r="B1756" s="5">
        <v>63.163400000000003</v>
      </c>
      <c r="C1756" s="7">
        <v>3.3289</v>
      </c>
      <c r="D1756" s="9">
        <v>1.5994999999999999</v>
      </c>
      <c r="E1756" s="9">
        <v>2.2309000000000001</v>
      </c>
    </row>
    <row r="1757" spans="1:5" x14ac:dyDescent="0.35">
      <c r="A1757" s="4">
        <v>2286.0488</v>
      </c>
      <c r="B1757" s="5">
        <v>64.432900000000004</v>
      </c>
      <c r="C1757" s="7">
        <v>3.3460999999999999</v>
      </c>
      <c r="D1757" s="9">
        <v>1.5994999999999999</v>
      </c>
      <c r="E1757" s="9">
        <v>2.2256</v>
      </c>
    </row>
    <row r="1758" spans="1:5" x14ac:dyDescent="0.35">
      <c r="A1758" s="4">
        <v>2286.2012</v>
      </c>
      <c r="B1758" s="5">
        <v>65.232500000000002</v>
      </c>
      <c r="C1758" s="7">
        <v>3.3456999999999999</v>
      </c>
      <c r="D1758" s="9">
        <v>1.5935999999999999</v>
      </c>
      <c r="E1758" s="9">
        <v>2.2269999999999999</v>
      </c>
    </row>
    <row r="1759" spans="1:5" x14ac:dyDescent="0.35">
      <c r="A1759" s="4">
        <v>2286.3535000000002</v>
      </c>
      <c r="B1759" s="5">
        <v>63.8765</v>
      </c>
      <c r="C1759" s="7">
        <v>3.2204999999999999</v>
      </c>
      <c r="D1759" s="9">
        <v>1.5705</v>
      </c>
      <c r="E1759" s="9">
        <v>2.2250999999999999</v>
      </c>
    </row>
    <row r="1760" spans="1:5" x14ac:dyDescent="0.35">
      <c r="A1760" s="4">
        <v>2286.5061000000001</v>
      </c>
      <c r="B1760" s="5">
        <v>66.548299999999998</v>
      </c>
      <c r="C1760" s="7">
        <v>3.2082000000000002</v>
      </c>
      <c r="D1760" s="9">
        <v>1.5063</v>
      </c>
      <c r="E1760" s="9">
        <v>2.2391999999999999</v>
      </c>
    </row>
    <row r="1761" spans="1:5" x14ac:dyDescent="0.35">
      <c r="A1761" s="4">
        <v>2286.6583999999998</v>
      </c>
      <c r="B1761" s="5">
        <v>70.317400000000006</v>
      </c>
      <c r="C1761" s="7">
        <v>3.0990000000000002</v>
      </c>
      <c r="D1761" s="9">
        <v>1.4916</v>
      </c>
      <c r="E1761" s="9">
        <v>2.2601</v>
      </c>
    </row>
    <row r="1762" spans="1:5" x14ac:dyDescent="0.35">
      <c r="A1762" s="4">
        <v>2286.8108000000002</v>
      </c>
      <c r="B1762" s="5">
        <v>73.652500000000003</v>
      </c>
      <c r="C1762" s="7">
        <v>3.0301999999999998</v>
      </c>
      <c r="D1762" s="9">
        <v>1.4480999999999999</v>
      </c>
      <c r="E1762" s="9">
        <v>2.2909999999999999</v>
      </c>
    </row>
    <row r="1763" spans="1:5" x14ac:dyDescent="0.35">
      <c r="A1763" s="4">
        <v>2286.9630999999999</v>
      </c>
      <c r="B1763" s="5">
        <v>79.201899999999995</v>
      </c>
      <c r="C1763" s="7">
        <v>2.9500999999999999</v>
      </c>
      <c r="D1763" s="9">
        <v>1.4480999999999999</v>
      </c>
      <c r="E1763" s="9">
        <v>2.3332999999999999</v>
      </c>
    </row>
    <row r="1764" spans="1:5" x14ac:dyDescent="0.35">
      <c r="A1764" s="4">
        <v>2287.1154999999999</v>
      </c>
      <c r="B1764" s="5">
        <v>85.4953</v>
      </c>
      <c r="C1764" s="7">
        <v>2.9615999999999998</v>
      </c>
      <c r="D1764" s="9">
        <v>1.4537</v>
      </c>
      <c r="E1764" s="9">
        <v>2.3355999999999999</v>
      </c>
    </row>
    <row r="1765" spans="1:5" x14ac:dyDescent="0.35">
      <c r="A1765" s="4">
        <v>2287.2680999999998</v>
      </c>
      <c r="B1765" s="5">
        <v>91.253100000000003</v>
      </c>
      <c r="C1765" s="7">
        <v>3.0567000000000002</v>
      </c>
      <c r="D1765" s="9">
        <v>1.5085999999999999</v>
      </c>
      <c r="E1765" s="9">
        <v>2.3371</v>
      </c>
    </row>
    <row r="1766" spans="1:5" x14ac:dyDescent="0.35">
      <c r="A1766" s="4">
        <v>2287.4204</v>
      </c>
      <c r="B1766" s="5">
        <v>90.910399999999996</v>
      </c>
      <c r="C1766" s="7">
        <v>3.0872999999999999</v>
      </c>
      <c r="D1766" s="9">
        <v>1.5952999999999999</v>
      </c>
      <c r="E1766" s="9">
        <v>2.3191999999999999</v>
      </c>
    </row>
    <row r="1767" spans="1:5" x14ac:dyDescent="0.35">
      <c r="A1767" s="4">
        <v>2287.5727999999999</v>
      </c>
      <c r="B1767" s="5">
        <v>86.576499999999996</v>
      </c>
      <c r="C1767" s="7">
        <v>3.1387</v>
      </c>
      <c r="D1767" s="9">
        <v>1.6173</v>
      </c>
      <c r="E1767" s="9">
        <v>2.3155000000000001</v>
      </c>
    </row>
    <row r="1768" spans="1:5" x14ac:dyDescent="0.35">
      <c r="A1768" s="4">
        <v>2287.7251000000001</v>
      </c>
      <c r="B1768" s="5">
        <v>79.952299999999994</v>
      </c>
      <c r="C1768" s="7">
        <v>3.2332999999999998</v>
      </c>
      <c r="D1768" s="9">
        <v>1.6224000000000001</v>
      </c>
      <c r="E1768" s="9">
        <v>2.2799</v>
      </c>
    </row>
    <row r="1769" spans="1:5" x14ac:dyDescent="0.35">
      <c r="A1769" s="4">
        <v>2287.8777</v>
      </c>
      <c r="B1769" s="5">
        <v>74.361099999999993</v>
      </c>
      <c r="C1769" s="7">
        <v>3.2629999999999999</v>
      </c>
      <c r="D1769" s="9">
        <v>1.6224000000000001</v>
      </c>
      <c r="E1769" s="9">
        <v>2.2505999999999999</v>
      </c>
    </row>
    <row r="1770" spans="1:5" x14ac:dyDescent="0.35">
      <c r="A1770" s="4">
        <v>2288.0300000000002</v>
      </c>
      <c r="B1770" s="5">
        <v>71.359399999999994</v>
      </c>
      <c r="C1770" s="7">
        <v>3.2688000000000001</v>
      </c>
      <c r="D1770" s="9">
        <v>1.5940000000000001</v>
      </c>
      <c r="E1770" s="9">
        <v>2.2330000000000001</v>
      </c>
    </row>
    <row r="1771" spans="1:5" x14ac:dyDescent="0.35">
      <c r="A1771" s="4">
        <v>2288.1824000000001</v>
      </c>
      <c r="B1771" s="5">
        <v>68.886300000000006</v>
      </c>
      <c r="C1771" s="7">
        <v>3.2570000000000001</v>
      </c>
      <c r="D1771" s="9">
        <v>1.5925</v>
      </c>
      <c r="E1771" s="9">
        <v>2.2198000000000002</v>
      </c>
    </row>
    <row r="1772" spans="1:5" x14ac:dyDescent="0.35">
      <c r="A1772" s="4">
        <v>2288.3346999999999</v>
      </c>
      <c r="B1772" s="5">
        <v>66.992099999999994</v>
      </c>
      <c r="C1772" s="7">
        <v>3.2524999999999999</v>
      </c>
      <c r="D1772" s="9">
        <v>1.5933999999999999</v>
      </c>
      <c r="E1772" s="9">
        <v>2.2136</v>
      </c>
    </row>
    <row r="1773" spans="1:5" x14ac:dyDescent="0.35">
      <c r="A1773" s="4">
        <v>2288.4872999999998</v>
      </c>
      <c r="B1773" s="5">
        <v>62.991900000000001</v>
      </c>
      <c r="C1773" s="7">
        <v>3.2532999999999999</v>
      </c>
      <c r="D1773" s="9">
        <v>1.6009</v>
      </c>
      <c r="E1773" s="9">
        <v>2.2044999999999999</v>
      </c>
    </row>
    <row r="1774" spans="1:5" x14ac:dyDescent="0.35">
      <c r="A1774" s="4">
        <v>2288.6396</v>
      </c>
      <c r="B1774" s="5">
        <v>63.641399999999997</v>
      </c>
      <c r="C1774" s="7">
        <v>3.2621000000000002</v>
      </c>
      <c r="D1774" s="9">
        <v>1.5158</v>
      </c>
      <c r="E1774" s="9">
        <v>2.2067000000000001</v>
      </c>
    </row>
    <row r="1775" spans="1:5" x14ac:dyDescent="0.35">
      <c r="A1775" s="4">
        <v>2288.7919999999999</v>
      </c>
      <c r="B1775" s="5">
        <v>64.890699999999995</v>
      </c>
      <c r="C1775" s="7">
        <v>3.2551999999999999</v>
      </c>
      <c r="D1775" s="9">
        <v>1.5158</v>
      </c>
      <c r="E1775" s="9">
        <v>2.2161</v>
      </c>
    </row>
    <row r="1776" spans="1:5" x14ac:dyDescent="0.35">
      <c r="A1776" s="4">
        <v>2288.9443000000001</v>
      </c>
      <c r="B1776" s="5">
        <v>65.896000000000001</v>
      </c>
      <c r="C1776" s="7">
        <v>3.2711000000000001</v>
      </c>
      <c r="D1776" s="9">
        <v>1.6076999999999999</v>
      </c>
      <c r="E1776" s="9">
        <v>2.2254</v>
      </c>
    </row>
    <row r="1777" spans="1:5" x14ac:dyDescent="0.35">
      <c r="A1777" s="4">
        <v>2289.0967000000001</v>
      </c>
      <c r="B1777" s="5">
        <v>65.808999999999997</v>
      </c>
      <c r="C1777" s="7">
        <v>3.2768000000000002</v>
      </c>
      <c r="D1777" s="9">
        <v>1.6189</v>
      </c>
      <c r="E1777" s="9">
        <v>2.2277</v>
      </c>
    </row>
    <row r="1778" spans="1:5" x14ac:dyDescent="0.35">
      <c r="A1778" s="4">
        <v>2289.2492999999999</v>
      </c>
      <c r="B1778" s="5">
        <v>63.951099999999997</v>
      </c>
      <c r="C1778" s="7">
        <v>3.2902999999999998</v>
      </c>
      <c r="D1778" s="9">
        <v>1.6221000000000001</v>
      </c>
      <c r="E1778" s="9">
        <v>2.206</v>
      </c>
    </row>
    <row r="1779" spans="1:5" x14ac:dyDescent="0.35">
      <c r="A1779" s="4">
        <v>2289.4016000000001</v>
      </c>
      <c r="B1779" s="5">
        <v>63.309899999999999</v>
      </c>
      <c r="C1779" s="7">
        <v>3.2829000000000002</v>
      </c>
      <c r="D1779" s="9">
        <v>1.653</v>
      </c>
      <c r="E1779" s="9">
        <v>2.1926999999999999</v>
      </c>
    </row>
    <row r="1780" spans="1:5" x14ac:dyDescent="0.35">
      <c r="A1780" s="4">
        <v>2289.5540000000001</v>
      </c>
      <c r="B1780" s="5">
        <v>64.163499999999999</v>
      </c>
      <c r="C1780" s="7">
        <v>3.3492999999999999</v>
      </c>
      <c r="D1780" s="9">
        <v>1.6462000000000001</v>
      </c>
      <c r="E1780" s="9">
        <v>2.1959</v>
      </c>
    </row>
    <row r="1781" spans="1:5" x14ac:dyDescent="0.35">
      <c r="A1781" s="4">
        <v>2289.7062999999998</v>
      </c>
      <c r="B1781" s="5">
        <v>60.6661</v>
      </c>
      <c r="C1781" s="7">
        <v>3.2635999999999998</v>
      </c>
      <c r="D1781" s="9">
        <v>1.6462000000000001</v>
      </c>
      <c r="E1781" s="9">
        <v>2.2378</v>
      </c>
    </row>
    <row r="1782" spans="1:5" x14ac:dyDescent="0.35">
      <c r="A1782" s="4">
        <v>2289.8589000000002</v>
      </c>
      <c r="B1782" s="5">
        <v>60.503799999999998</v>
      </c>
      <c r="C1782" s="7">
        <v>3.2765</v>
      </c>
      <c r="D1782" s="9">
        <v>1.6403000000000001</v>
      </c>
      <c r="E1782" s="9">
        <v>2.2805</v>
      </c>
    </row>
    <row r="1783" spans="1:5" x14ac:dyDescent="0.35">
      <c r="A1783" s="4">
        <v>2290.0111999999999</v>
      </c>
      <c r="B1783" s="5">
        <v>59.292200000000001</v>
      </c>
      <c r="C1783" s="7">
        <v>3.2121</v>
      </c>
      <c r="D1783" s="9">
        <v>1.6348</v>
      </c>
      <c r="E1783" s="9">
        <v>2.2764000000000002</v>
      </c>
    </row>
    <row r="1784" spans="1:5" x14ac:dyDescent="0.35">
      <c r="A1784" s="4">
        <v>2290.1635999999999</v>
      </c>
      <c r="B1784" s="5">
        <v>59.838299999999997</v>
      </c>
      <c r="C1784" s="7">
        <v>3.2332999999999998</v>
      </c>
      <c r="D1784" s="9">
        <v>1.6131</v>
      </c>
      <c r="E1784" s="9">
        <v>2.2269999999999999</v>
      </c>
    </row>
    <row r="1785" spans="1:5" x14ac:dyDescent="0.35">
      <c r="A1785" s="4">
        <v>2290.3159000000001</v>
      </c>
      <c r="B1785" s="5">
        <v>60.630099999999999</v>
      </c>
      <c r="C1785" s="7">
        <v>3.2416999999999998</v>
      </c>
      <c r="D1785" s="9">
        <v>1.5975999999999999</v>
      </c>
      <c r="E1785" s="9">
        <v>2.1911</v>
      </c>
    </row>
    <row r="1786" spans="1:5" x14ac:dyDescent="0.35">
      <c r="A1786" s="4">
        <v>2290.4684999999999</v>
      </c>
      <c r="B1786" s="5">
        <v>57.8</v>
      </c>
      <c r="C1786" s="7">
        <v>3.1642999999999999</v>
      </c>
      <c r="D1786" s="9">
        <v>1.5820000000000001</v>
      </c>
      <c r="E1786" s="9">
        <v>2.1916000000000002</v>
      </c>
    </row>
    <row r="1787" spans="1:5" x14ac:dyDescent="0.35">
      <c r="A1787" s="4">
        <v>2290.6208000000001</v>
      </c>
      <c r="B1787" s="5">
        <v>57.175600000000003</v>
      </c>
      <c r="C1787" s="7">
        <v>3.1778</v>
      </c>
      <c r="D1787" s="9">
        <v>1.5820000000000001</v>
      </c>
      <c r="E1787" s="9">
        <v>2.1960999999999999</v>
      </c>
    </row>
    <row r="1788" spans="1:5" x14ac:dyDescent="0.35">
      <c r="A1788" s="4">
        <v>2290.7732000000001</v>
      </c>
      <c r="B1788" s="5">
        <v>56.260599999999997</v>
      </c>
      <c r="C1788" s="7">
        <v>3.1888999999999998</v>
      </c>
      <c r="D1788" s="9">
        <v>1.5479000000000001</v>
      </c>
      <c r="E1788" s="9">
        <v>2.1928999999999998</v>
      </c>
    </row>
    <row r="1789" spans="1:5" x14ac:dyDescent="0.35">
      <c r="A1789" s="4">
        <v>2290.9254999999998</v>
      </c>
      <c r="B1789" s="5">
        <v>58.530900000000003</v>
      </c>
      <c r="C1789" s="7">
        <v>3.1911999999999998</v>
      </c>
      <c r="D1789" s="9">
        <v>1.5468</v>
      </c>
      <c r="E1789" s="9">
        <v>2.1879</v>
      </c>
    </row>
    <row r="1790" spans="1:5" x14ac:dyDescent="0.35">
      <c r="A1790" s="4">
        <v>2291.0779000000002</v>
      </c>
      <c r="B1790" s="5">
        <v>60.700800000000001</v>
      </c>
      <c r="C1790" s="7">
        <v>3.1949000000000001</v>
      </c>
      <c r="D1790" s="9">
        <v>1.5387999999999999</v>
      </c>
      <c r="E1790" s="9">
        <v>2.1856</v>
      </c>
    </row>
    <row r="1791" spans="1:5" x14ac:dyDescent="0.35">
      <c r="A1791" s="4">
        <v>2291.2305000000001</v>
      </c>
      <c r="B1791" s="5">
        <v>62.905799999999999</v>
      </c>
      <c r="C1791" s="7">
        <v>3.1919</v>
      </c>
      <c r="D1791" s="9">
        <v>1.5370999999999999</v>
      </c>
      <c r="E1791" s="9">
        <v>2.1877</v>
      </c>
    </row>
    <row r="1792" spans="1:5" x14ac:dyDescent="0.35">
      <c r="A1792" s="4">
        <v>2291.3827999999999</v>
      </c>
      <c r="B1792" s="5">
        <v>61.347000000000001</v>
      </c>
      <c r="C1792" s="7">
        <v>3.2158000000000002</v>
      </c>
      <c r="D1792" s="9">
        <v>1.5246999999999999</v>
      </c>
      <c r="E1792" s="9">
        <v>2.1894</v>
      </c>
    </row>
    <row r="1793" spans="1:5" x14ac:dyDescent="0.35">
      <c r="A1793" s="4">
        <v>2291.5351999999998</v>
      </c>
      <c r="B1793" s="5">
        <v>60.583500000000001</v>
      </c>
      <c r="C1793" s="7">
        <v>3.2006000000000001</v>
      </c>
      <c r="D1793" s="9">
        <v>1.5246999999999999</v>
      </c>
      <c r="E1793" s="9">
        <v>2.1865999999999999</v>
      </c>
    </row>
    <row r="1794" spans="1:5" x14ac:dyDescent="0.35">
      <c r="A1794" s="4">
        <v>2291.6875</v>
      </c>
      <c r="B1794" s="5">
        <v>59.295900000000003</v>
      </c>
      <c r="C1794" s="7">
        <v>3.2143000000000002</v>
      </c>
      <c r="D1794" s="9">
        <v>1.5225</v>
      </c>
      <c r="E1794" s="9">
        <v>2.1869000000000001</v>
      </c>
    </row>
    <row r="1795" spans="1:5" x14ac:dyDescent="0.35">
      <c r="A1795" s="4">
        <v>2291.8400999999999</v>
      </c>
      <c r="B1795" s="5">
        <v>60.327300000000001</v>
      </c>
      <c r="C1795" s="7">
        <v>3.2241</v>
      </c>
      <c r="D1795" s="9">
        <v>1.5147999999999999</v>
      </c>
      <c r="E1795" s="9">
        <v>2.1884000000000001</v>
      </c>
    </row>
    <row r="1796" spans="1:5" x14ac:dyDescent="0.35">
      <c r="A1796" s="4">
        <v>2291.9924000000001</v>
      </c>
      <c r="B1796" s="5">
        <v>60.319400000000002</v>
      </c>
      <c r="C1796" s="7">
        <v>3.2240000000000002</v>
      </c>
      <c r="D1796" s="9">
        <v>1.5104</v>
      </c>
      <c r="E1796" s="9">
        <v>2.19</v>
      </c>
    </row>
    <row r="1797" spans="1:5" x14ac:dyDescent="0.35">
      <c r="A1797" s="4">
        <v>2292.1448</v>
      </c>
      <c r="B1797" s="5">
        <v>63.392499999999998</v>
      </c>
      <c r="C1797" s="7">
        <v>3.1968000000000001</v>
      </c>
      <c r="D1797" s="9">
        <v>1.5206999999999999</v>
      </c>
      <c r="E1797" s="9">
        <v>2.1892</v>
      </c>
    </row>
    <row r="1798" spans="1:5" x14ac:dyDescent="0.35">
      <c r="A1798" s="4">
        <v>2292.2970999999998</v>
      </c>
      <c r="B1798" s="5">
        <v>69.6845</v>
      </c>
      <c r="C1798" s="7">
        <v>3.1692999999999998</v>
      </c>
      <c r="D1798" s="9">
        <v>1.5174000000000001</v>
      </c>
      <c r="E1798" s="9">
        <v>2.2229000000000001</v>
      </c>
    </row>
    <row r="1799" spans="1:5" x14ac:dyDescent="0.35">
      <c r="A1799" s="4">
        <v>2292.4497000000001</v>
      </c>
      <c r="B1799" s="5">
        <v>76.036299999999997</v>
      </c>
      <c r="C1799" s="7">
        <v>3.1379999999999999</v>
      </c>
      <c r="D1799" s="9">
        <v>1.5174000000000001</v>
      </c>
      <c r="E1799" s="9">
        <v>2.2759999999999998</v>
      </c>
    </row>
    <row r="1800" spans="1:5" x14ac:dyDescent="0.35">
      <c r="A1800" s="4">
        <v>2292.6021000000001</v>
      </c>
      <c r="B1800" s="5">
        <v>80.960899999999995</v>
      </c>
      <c r="C1800" s="7">
        <v>3.0575000000000001</v>
      </c>
      <c r="D1800" s="9">
        <v>1.51</v>
      </c>
      <c r="E1800" s="9">
        <v>2.3117000000000001</v>
      </c>
    </row>
    <row r="1801" spans="1:5" x14ac:dyDescent="0.35">
      <c r="A1801" s="4">
        <v>2292.7543999999998</v>
      </c>
      <c r="B1801" s="5">
        <v>84.341099999999997</v>
      </c>
      <c r="C1801" s="7">
        <v>3.0459999999999998</v>
      </c>
      <c r="D1801" s="9">
        <v>1.5057</v>
      </c>
      <c r="E1801" s="9">
        <v>2.3045</v>
      </c>
    </row>
    <row r="1802" spans="1:5" x14ac:dyDescent="0.35">
      <c r="A1802" s="4">
        <v>2292.9067</v>
      </c>
      <c r="B1802" s="5">
        <v>87.291700000000006</v>
      </c>
      <c r="C1802" s="7">
        <v>3.0956000000000001</v>
      </c>
      <c r="D1802" s="9">
        <v>1.5106999999999999</v>
      </c>
      <c r="E1802" s="9">
        <v>2.2789000000000001</v>
      </c>
    </row>
    <row r="1803" spans="1:5" x14ac:dyDescent="0.35">
      <c r="A1803" s="4">
        <v>2293.0590999999999</v>
      </c>
      <c r="B1803" s="5">
        <v>85.618399999999994</v>
      </c>
      <c r="C1803" s="7">
        <v>3.0962999999999998</v>
      </c>
      <c r="D1803" s="9">
        <v>1.5386</v>
      </c>
      <c r="E1803" s="9">
        <v>2.2667999999999999</v>
      </c>
    </row>
    <row r="1804" spans="1:5" x14ac:dyDescent="0.35">
      <c r="A1804" s="4">
        <v>2293.2116999999998</v>
      </c>
      <c r="B1804" s="5">
        <v>83.585300000000004</v>
      </c>
      <c r="C1804" s="7">
        <v>3.1185</v>
      </c>
      <c r="D1804" s="9">
        <v>1.5419</v>
      </c>
      <c r="E1804" s="9">
        <v>2.2734999999999999</v>
      </c>
    </row>
    <row r="1805" spans="1:5" x14ac:dyDescent="0.35">
      <c r="A1805" s="4">
        <v>2293.364</v>
      </c>
      <c r="B1805" s="5">
        <v>82.284199999999998</v>
      </c>
      <c r="C1805" s="7">
        <v>3.1707999999999998</v>
      </c>
      <c r="D1805" s="9">
        <v>1.5419</v>
      </c>
      <c r="E1805" s="9">
        <v>2.2774000000000001</v>
      </c>
    </row>
    <row r="1806" spans="1:5" x14ac:dyDescent="0.35">
      <c r="A1806" s="4">
        <v>2293.5164</v>
      </c>
      <c r="B1806" s="5">
        <v>80.659099999999995</v>
      </c>
      <c r="C1806" s="7">
        <v>3.1916000000000002</v>
      </c>
      <c r="D1806" s="9">
        <v>1.5605</v>
      </c>
      <c r="E1806" s="9">
        <v>2.2631999999999999</v>
      </c>
    </row>
    <row r="1807" spans="1:5" x14ac:dyDescent="0.35">
      <c r="A1807" s="4">
        <v>2293.6687000000002</v>
      </c>
      <c r="B1807" s="5">
        <v>76.156999999999996</v>
      </c>
      <c r="C1807" s="7">
        <v>3.2143000000000002</v>
      </c>
      <c r="D1807" s="9">
        <v>1.5729</v>
      </c>
      <c r="E1807" s="9">
        <v>2.2383999999999999</v>
      </c>
    </row>
    <row r="1808" spans="1:5" x14ac:dyDescent="0.35">
      <c r="A1808" s="4">
        <v>2293.8213000000001</v>
      </c>
      <c r="B1808" s="5">
        <v>70.181899999999999</v>
      </c>
      <c r="C1808" s="7">
        <v>3.2136999999999998</v>
      </c>
      <c r="D1808" s="9">
        <v>1.583</v>
      </c>
      <c r="E1808" s="9">
        <v>2.2078000000000002</v>
      </c>
    </row>
    <row r="1809" spans="1:5" x14ac:dyDescent="0.35">
      <c r="A1809" s="4">
        <v>2293.9735999999998</v>
      </c>
      <c r="B1809" s="5">
        <v>67.217200000000005</v>
      </c>
      <c r="C1809" s="7">
        <v>3.2113999999999998</v>
      </c>
      <c r="D1809" s="9">
        <v>1.5651999999999999</v>
      </c>
      <c r="E1809" s="9">
        <v>2.2033999999999998</v>
      </c>
    </row>
    <row r="1810" spans="1:5" x14ac:dyDescent="0.35">
      <c r="A1810" s="4">
        <v>2294.1260000000002</v>
      </c>
      <c r="B1810" s="5">
        <v>65.569000000000003</v>
      </c>
      <c r="C1810" s="7">
        <v>3.2010999999999998</v>
      </c>
      <c r="D1810" s="9">
        <v>1.5121</v>
      </c>
      <c r="E1810" s="9">
        <v>2.2035999999999998</v>
      </c>
    </row>
    <row r="1811" spans="1:5" x14ac:dyDescent="0.35">
      <c r="A1811" s="4">
        <v>2294.2782999999999</v>
      </c>
      <c r="B1811" s="5">
        <v>62.836599999999997</v>
      </c>
      <c r="C1811" s="7">
        <v>3.1941999999999999</v>
      </c>
      <c r="D1811" s="9">
        <v>1.5121</v>
      </c>
      <c r="E1811" s="9">
        <v>2.2090999999999998</v>
      </c>
    </row>
    <row r="1812" spans="1:5" x14ac:dyDescent="0.35">
      <c r="A1812" s="4">
        <v>2294.4308999999998</v>
      </c>
      <c r="B1812" s="5">
        <v>61.943800000000003</v>
      </c>
      <c r="C1812" s="7">
        <v>3.1909000000000001</v>
      </c>
      <c r="D1812" s="9">
        <v>1.4961</v>
      </c>
      <c r="E1812" s="9">
        <v>2.2052</v>
      </c>
    </row>
    <row r="1813" spans="1:5" x14ac:dyDescent="0.35">
      <c r="A1813" s="4">
        <v>2294.5832999999998</v>
      </c>
      <c r="B1813" s="5">
        <v>60.880699999999997</v>
      </c>
      <c r="C1813" s="7">
        <v>3.1856</v>
      </c>
      <c r="D1813" s="9">
        <v>1.5763</v>
      </c>
      <c r="E1813" s="9">
        <v>2.2086000000000001</v>
      </c>
    </row>
    <row r="1814" spans="1:5" x14ac:dyDescent="0.35">
      <c r="A1814" s="4">
        <v>2294.7356</v>
      </c>
      <c r="B1814" s="5">
        <v>62.370199999999997</v>
      </c>
      <c r="C1814" s="7">
        <v>3.1802999999999999</v>
      </c>
      <c r="D1814" s="9">
        <v>1.5548999999999999</v>
      </c>
      <c r="E1814" s="9">
        <v>2.2050000000000001</v>
      </c>
    </row>
    <row r="1815" spans="1:5" x14ac:dyDescent="0.35">
      <c r="A1815" s="4">
        <v>2294.8879000000002</v>
      </c>
      <c r="B1815" s="5">
        <v>61.945500000000003</v>
      </c>
      <c r="C1815" s="7">
        <v>3.1836000000000002</v>
      </c>
      <c r="D1815" s="9">
        <v>1.5235000000000001</v>
      </c>
      <c r="E1815" s="9">
        <v>2.2027000000000001</v>
      </c>
    </row>
    <row r="1816" spans="1:5" x14ac:dyDescent="0.35">
      <c r="A1816" s="4">
        <v>2295.0403000000001</v>
      </c>
      <c r="B1816" s="5">
        <v>62.9527</v>
      </c>
      <c r="C1816" s="7">
        <v>3.1937000000000002</v>
      </c>
      <c r="D1816" s="9">
        <v>1.5253000000000001</v>
      </c>
      <c r="E1816" s="9">
        <v>2.1991999999999998</v>
      </c>
    </row>
    <row r="1817" spans="1:5" x14ac:dyDescent="0.35">
      <c r="A1817" s="4">
        <v>2295.1929</v>
      </c>
      <c r="B1817" s="5">
        <v>65.252200000000002</v>
      </c>
      <c r="C1817" s="7">
        <v>3.1955</v>
      </c>
      <c r="D1817" s="9">
        <v>1.5253000000000001</v>
      </c>
      <c r="E1817" s="9">
        <v>2.1987999999999999</v>
      </c>
    </row>
    <row r="1818" spans="1:5" x14ac:dyDescent="0.35">
      <c r="A1818" s="4">
        <v>2295.3452000000002</v>
      </c>
      <c r="B1818" s="5">
        <v>65.183800000000005</v>
      </c>
      <c r="C1818" s="7">
        <v>3.2071999999999998</v>
      </c>
      <c r="D1818" s="9">
        <v>1.5006999999999999</v>
      </c>
      <c r="E1818" s="9">
        <v>2.1993999999999998</v>
      </c>
    </row>
    <row r="1819" spans="1:5" x14ac:dyDescent="0.35">
      <c r="A1819" s="4">
        <v>2295.4976000000001</v>
      </c>
      <c r="B1819" s="5">
        <v>67.216499999999996</v>
      </c>
      <c r="C1819" s="7">
        <v>3.2109000000000001</v>
      </c>
      <c r="D1819" s="9">
        <v>1.5106999999999999</v>
      </c>
      <c r="E1819" s="9">
        <v>2.1949999999999998</v>
      </c>
    </row>
    <row r="1820" spans="1:5" x14ac:dyDescent="0.35">
      <c r="A1820" s="4">
        <v>2295.6498999999999</v>
      </c>
      <c r="B1820" s="5">
        <v>67.242099999999994</v>
      </c>
      <c r="C1820" s="7">
        <v>3.2414999999999998</v>
      </c>
      <c r="D1820" s="9">
        <v>1.5190999999999999</v>
      </c>
      <c r="E1820" s="9">
        <v>2.1892</v>
      </c>
    </row>
    <row r="1821" spans="1:5" x14ac:dyDescent="0.35">
      <c r="A1821" s="4">
        <v>2295.8024999999998</v>
      </c>
      <c r="B1821" s="5">
        <v>67.310500000000005</v>
      </c>
      <c r="C1821" s="7">
        <v>3.2290000000000001</v>
      </c>
      <c r="D1821" s="9">
        <v>1.5691999999999999</v>
      </c>
      <c r="E1821" s="9">
        <v>2.1987000000000001</v>
      </c>
    </row>
    <row r="1822" spans="1:5" x14ac:dyDescent="0.35">
      <c r="A1822" s="4">
        <v>2295.9548</v>
      </c>
      <c r="B1822" s="5">
        <v>61.849600000000002</v>
      </c>
      <c r="C1822" s="7">
        <v>3.2214</v>
      </c>
      <c r="D1822" s="9">
        <v>1.5603</v>
      </c>
      <c r="E1822" s="9">
        <v>2.2035</v>
      </c>
    </row>
    <row r="1823" spans="1:5" x14ac:dyDescent="0.35">
      <c r="A1823" s="4">
        <v>2296.1071999999999</v>
      </c>
      <c r="B1823" s="5">
        <v>62.396999999999998</v>
      </c>
      <c r="C1823" s="7">
        <v>3.2183000000000002</v>
      </c>
      <c r="D1823" s="9">
        <v>1.5603</v>
      </c>
      <c r="E1823" s="9">
        <v>2.2031000000000001</v>
      </c>
    </row>
    <row r="1824" spans="1:5" x14ac:dyDescent="0.35">
      <c r="A1824" s="4">
        <v>2296.2595000000001</v>
      </c>
      <c r="B1824" s="5">
        <v>62.870600000000003</v>
      </c>
      <c r="C1824" s="7">
        <v>3.2195</v>
      </c>
      <c r="D1824" s="9">
        <v>1.5567</v>
      </c>
      <c r="E1824" s="9">
        <v>2.1945000000000001</v>
      </c>
    </row>
    <row r="1825" spans="1:5" x14ac:dyDescent="0.35">
      <c r="A1825" s="4">
        <v>2296.4121</v>
      </c>
      <c r="B1825" s="5">
        <v>64.410600000000002</v>
      </c>
      <c r="C1825" s="7">
        <v>3.2117</v>
      </c>
      <c r="D1825" s="9">
        <v>1.534</v>
      </c>
      <c r="E1825" s="9">
        <v>2.1996000000000002</v>
      </c>
    </row>
    <row r="1826" spans="1:5" x14ac:dyDescent="0.35">
      <c r="A1826" s="4">
        <v>2296.5645</v>
      </c>
      <c r="B1826" s="5">
        <v>62.716999999999999</v>
      </c>
      <c r="C1826" s="7">
        <v>3.2012</v>
      </c>
      <c r="D1826" s="9">
        <v>1.5669999999999999</v>
      </c>
      <c r="E1826" s="9">
        <v>2.2031000000000001</v>
      </c>
    </row>
    <row r="1827" spans="1:5" x14ac:dyDescent="0.35">
      <c r="A1827" s="4">
        <v>2296.7168000000001</v>
      </c>
      <c r="B1827" s="5">
        <v>64.788600000000002</v>
      </c>
      <c r="C1827" s="7">
        <v>3.2048000000000001</v>
      </c>
      <c r="D1827" s="9">
        <v>1.5701000000000001</v>
      </c>
      <c r="E1827" s="9">
        <v>2.2044000000000001</v>
      </c>
    </row>
    <row r="1828" spans="1:5" x14ac:dyDescent="0.35">
      <c r="A1828" s="4">
        <v>2296.8690999999999</v>
      </c>
      <c r="B1828" s="5">
        <v>67.265500000000003</v>
      </c>
      <c r="C1828" s="7">
        <v>3.2082000000000002</v>
      </c>
      <c r="D1828" s="9">
        <v>1.5701000000000001</v>
      </c>
      <c r="E1828" s="9">
        <v>2.2082000000000002</v>
      </c>
    </row>
    <row r="1829" spans="1:5" x14ac:dyDescent="0.35">
      <c r="A1829" s="4">
        <v>2297.0214999999998</v>
      </c>
      <c r="B1829" s="5">
        <v>66.471900000000005</v>
      </c>
      <c r="C1829" s="7">
        <v>3.2202000000000002</v>
      </c>
      <c r="D1829" s="9">
        <v>1.5298</v>
      </c>
      <c r="E1829" s="9">
        <v>2.2042000000000002</v>
      </c>
    </row>
    <row r="1830" spans="1:5" x14ac:dyDescent="0.35">
      <c r="A1830" s="4">
        <v>2297.1741000000002</v>
      </c>
      <c r="B1830" s="5">
        <v>62.854700000000001</v>
      </c>
      <c r="C1830" s="7">
        <v>3.2027999999999999</v>
      </c>
      <c r="D1830" s="9">
        <v>1.5302</v>
      </c>
      <c r="E1830" s="9">
        <v>2.2031000000000001</v>
      </c>
    </row>
    <row r="1831" spans="1:5" x14ac:dyDescent="0.35">
      <c r="A1831" s="4">
        <v>2297.3263999999999</v>
      </c>
      <c r="B1831" s="5">
        <v>64.695800000000006</v>
      </c>
      <c r="C1831" s="7">
        <v>3.2214999999999998</v>
      </c>
      <c r="D1831" s="9">
        <v>1.5246</v>
      </c>
      <c r="E1831" s="9">
        <v>2.1953999999999998</v>
      </c>
    </row>
    <row r="1832" spans="1:5" x14ac:dyDescent="0.35">
      <c r="A1832" s="4">
        <v>2297.4787999999999</v>
      </c>
      <c r="B1832" s="5">
        <v>66.218000000000004</v>
      </c>
      <c r="C1832" s="7">
        <v>3.2168000000000001</v>
      </c>
      <c r="D1832" s="9">
        <v>1.492</v>
      </c>
      <c r="E1832" s="9">
        <v>2.2086000000000001</v>
      </c>
    </row>
    <row r="1833" spans="1:5" x14ac:dyDescent="0.35">
      <c r="A1833" s="4">
        <v>2297.6311000000001</v>
      </c>
      <c r="B1833" s="5">
        <v>69.0107</v>
      </c>
      <c r="C1833" s="7">
        <v>3.1819999999999999</v>
      </c>
      <c r="D1833" s="9">
        <v>1.4772000000000001</v>
      </c>
      <c r="E1833" s="9">
        <v>2.2134</v>
      </c>
    </row>
    <row r="1834" spans="1:5" x14ac:dyDescent="0.35">
      <c r="A1834" s="4">
        <v>2297.7837</v>
      </c>
      <c r="B1834" s="5">
        <v>69.232699999999994</v>
      </c>
      <c r="C1834" s="7">
        <v>3.0678999999999998</v>
      </c>
      <c r="D1834" s="9">
        <v>1.4772000000000001</v>
      </c>
      <c r="E1834" s="9">
        <v>2.2233999999999998</v>
      </c>
    </row>
    <row r="1835" spans="1:5" x14ac:dyDescent="0.35">
      <c r="A1835" s="4">
        <v>2297.9360000000001</v>
      </c>
      <c r="B1835" s="5">
        <v>65.615300000000005</v>
      </c>
      <c r="C1835" s="7">
        <v>3.0152999999999999</v>
      </c>
      <c r="D1835" s="9">
        <v>1.4714</v>
      </c>
      <c r="E1835" s="9">
        <v>2.1899000000000002</v>
      </c>
    </row>
    <row r="1836" spans="1:5" x14ac:dyDescent="0.35">
      <c r="A1836" s="4">
        <v>2298.0884000000001</v>
      </c>
      <c r="B1836" s="5">
        <v>61.491300000000003</v>
      </c>
      <c r="C1836" s="7">
        <v>2.9948999999999999</v>
      </c>
      <c r="D1836" s="9">
        <v>1.3660000000000001</v>
      </c>
      <c r="E1836" s="9">
        <v>2.1692</v>
      </c>
    </row>
    <row r="1837" spans="1:5" x14ac:dyDescent="0.35">
      <c r="A1837" s="4">
        <v>2298.2406999999998</v>
      </c>
      <c r="B1837" s="5">
        <v>55.954599999999999</v>
      </c>
      <c r="C1837" s="7">
        <v>3.0007999999999999</v>
      </c>
      <c r="D1837" s="9">
        <v>1.3475999999999999</v>
      </c>
      <c r="E1837" s="9">
        <v>2.1526000000000001</v>
      </c>
    </row>
    <row r="1838" spans="1:5" x14ac:dyDescent="0.35">
      <c r="A1838" s="4">
        <v>2298.3933000000002</v>
      </c>
      <c r="B1838" s="5">
        <v>57.011699999999998</v>
      </c>
      <c r="C1838" s="7">
        <v>2.9754999999999998</v>
      </c>
      <c r="D1838" s="9">
        <v>1.3446</v>
      </c>
      <c r="E1838" s="9">
        <v>2.16</v>
      </c>
    </row>
    <row r="1839" spans="1:5" x14ac:dyDescent="0.35">
      <c r="A1839" s="4">
        <v>2298.5457000000001</v>
      </c>
      <c r="B1839" s="5">
        <v>59.987099999999998</v>
      </c>
      <c r="C1839" s="7">
        <v>2.9986999999999999</v>
      </c>
      <c r="D1839" s="9">
        <v>1.3803000000000001</v>
      </c>
      <c r="E1839" s="9">
        <v>2.1556000000000002</v>
      </c>
    </row>
    <row r="1840" spans="1:5" x14ac:dyDescent="0.35">
      <c r="A1840" s="4">
        <v>2298.6979999999999</v>
      </c>
      <c r="B1840" s="5">
        <v>65.656999999999996</v>
      </c>
      <c r="C1840" s="7">
        <v>3.0085000000000002</v>
      </c>
      <c r="D1840" s="9">
        <v>1.3803000000000001</v>
      </c>
      <c r="E1840" s="9">
        <v>2.1688000000000001</v>
      </c>
    </row>
    <row r="1841" spans="1:5" x14ac:dyDescent="0.35">
      <c r="A1841" s="4">
        <v>2298.8503000000001</v>
      </c>
      <c r="B1841" s="5">
        <v>70.934100000000001</v>
      </c>
      <c r="C1841" s="7">
        <v>3.0792000000000002</v>
      </c>
      <c r="D1841" s="9">
        <v>1.3695999999999999</v>
      </c>
      <c r="E1841" s="9">
        <v>2.2033999999999998</v>
      </c>
    </row>
    <row r="1842" spans="1:5" x14ac:dyDescent="0.35">
      <c r="A1842" s="4">
        <v>2299.0027</v>
      </c>
      <c r="B1842" s="5">
        <v>78.3142</v>
      </c>
      <c r="C1842" s="7">
        <v>3.1236999999999999</v>
      </c>
      <c r="D1842" s="9">
        <v>1.3986000000000001</v>
      </c>
      <c r="E1842" s="9">
        <v>2.2734999999999999</v>
      </c>
    </row>
    <row r="1843" spans="1:5" x14ac:dyDescent="0.35">
      <c r="A1843" s="4">
        <v>2299.1552999999999</v>
      </c>
      <c r="B1843" s="5">
        <v>85.654200000000003</v>
      </c>
      <c r="C1843" s="7">
        <v>3.1221999999999999</v>
      </c>
      <c r="D1843" s="9">
        <v>1.4621999999999999</v>
      </c>
      <c r="E1843" s="9">
        <v>2.3228</v>
      </c>
    </row>
    <row r="1844" spans="1:5" x14ac:dyDescent="0.35">
      <c r="A1844" s="4">
        <v>2299.3076000000001</v>
      </c>
      <c r="B1844" s="5">
        <v>86.965000000000003</v>
      </c>
      <c r="C1844" s="7">
        <v>3.1431</v>
      </c>
      <c r="D1844" s="9">
        <v>1.5158</v>
      </c>
      <c r="E1844" s="9">
        <v>2.3433999999999999</v>
      </c>
    </row>
    <row r="1845" spans="1:5" x14ac:dyDescent="0.35">
      <c r="A1845" s="4">
        <v>2299.46</v>
      </c>
      <c r="B1845" s="5">
        <v>84.657499999999999</v>
      </c>
      <c r="C1845" s="7">
        <v>3.1450999999999998</v>
      </c>
      <c r="D1845" s="9">
        <v>1.2457</v>
      </c>
      <c r="E1845" s="9">
        <v>2.3130000000000002</v>
      </c>
    </row>
    <row r="1846" spans="1:5" x14ac:dyDescent="0.35">
      <c r="A1846" s="4">
        <v>2299.6122999999998</v>
      </c>
      <c r="B1846" s="5">
        <v>80.837400000000002</v>
      </c>
      <c r="C1846" s="7">
        <v>3.1326999999999998</v>
      </c>
      <c r="D1846" s="9">
        <v>1.2457</v>
      </c>
      <c r="E1846" s="9">
        <v>2.2919999999999998</v>
      </c>
    </row>
    <row r="1847" spans="1:5" x14ac:dyDescent="0.35">
      <c r="A1847" s="4">
        <v>2299.7649000000001</v>
      </c>
      <c r="B1847" s="5">
        <v>78.072500000000005</v>
      </c>
      <c r="C1847" s="7">
        <v>3.1490999999999998</v>
      </c>
      <c r="D1847" s="9">
        <v>1.4823999999999999</v>
      </c>
      <c r="E1847" s="9">
        <v>2.2587999999999999</v>
      </c>
    </row>
    <row r="1848" spans="1:5" x14ac:dyDescent="0.35">
      <c r="A1848" s="4">
        <v>2299.9171999999999</v>
      </c>
      <c r="B1848" s="5">
        <v>72.374799999999993</v>
      </c>
      <c r="C1848" s="7">
        <v>3.1181999999999999</v>
      </c>
      <c r="D1848" s="9">
        <v>1.5431999999999999</v>
      </c>
      <c r="E1848" s="9">
        <v>2.2200000000000002</v>
      </c>
    </row>
    <row r="1849" spans="1:5" x14ac:dyDescent="0.35">
      <c r="A1849" s="4">
        <v>2300.0695999999998</v>
      </c>
      <c r="B1849" s="5">
        <v>62.973399999999998</v>
      </c>
      <c r="C1849" s="7">
        <v>3.1065</v>
      </c>
      <c r="D1849" s="9">
        <v>1.5488</v>
      </c>
      <c r="E1849" s="9">
        <v>2.1867999999999999</v>
      </c>
    </row>
    <row r="1850" spans="1:5" x14ac:dyDescent="0.35">
      <c r="A1850" s="4">
        <v>2300.2219</v>
      </c>
      <c r="B1850" s="5">
        <v>58.266800000000003</v>
      </c>
      <c r="C1850" s="7">
        <v>3.1244999999999998</v>
      </c>
      <c r="D1850" s="9">
        <v>1.4791000000000001</v>
      </c>
      <c r="E1850" s="9">
        <v>2.1720000000000002</v>
      </c>
    </row>
    <row r="1851" spans="1:5" x14ac:dyDescent="0.35">
      <c r="A1851" s="4">
        <v>2300.3744999999999</v>
      </c>
      <c r="B1851" s="5">
        <v>57.864100000000001</v>
      </c>
      <c r="C1851" s="7">
        <v>3.1362999999999999</v>
      </c>
      <c r="D1851" s="9">
        <v>1.4597</v>
      </c>
      <c r="E1851" s="9">
        <v>2.173</v>
      </c>
    </row>
    <row r="1852" spans="1:5" x14ac:dyDescent="0.35">
      <c r="A1852" s="4">
        <v>2300.5268999999998</v>
      </c>
      <c r="B1852" s="5">
        <v>61.221899999999998</v>
      </c>
      <c r="C1852" s="7">
        <v>3.1764999999999999</v>
      </c>
      <c r="D1852" s="9">
        <v>1.4597</v>
      </c>
      <c r="E1852" s="9">
        <v>2.1718999999999999</v>
      </c>
    </row>
    <row r="1853" spans="1:5" x14ac:dyDescent="0.35">
      <c r="A1853" s="4">
        <v>2300.6792</v>
      </c>
      <c r="B1853" s="5">
        <v>63.713700000000003</v>
      </c>
      <c r="C1853" s="7">
        <v>3.1103000000000001</v>
      </c>
      <c r="D1853" s="9">
        <v>1.4153</v>
      </c>
      <c r="E1853" s="9">
        <v>2.1783999999999999</v>
      </c>
    </row>
    <row r="1854" spans="1:5" x14ac:dyDescent="0.35">
      <c r="A1854" s="4">
        <v>2300.8314999999998</v>
      </c>
      <c r="B1854" s="5">
        <v>63.4848</v>
      </c>
      <c r="C1854" s="7">
        <v>3.0872999999999999</v>
      </c>
      <c r="D1854" s="9">
        <v>1.4155</v>
      </c>
      <c r="E1854" s="9">
        <v>2.1846000000000001</v>
      </c>
    </row>
    <row r="1855" spans="1:5" x14ac:dyDescent="0.35">
      <c r="A1855" s="4">
        <v>2300.9839000000002</v>
      </c>
      <c r="B1855" s="5">
        <v>62.894599999999997</v>
      </c>
      <c r="C1855" s="7">
        <v>3.0964999999999998</v>
      </c>
      <c r="D1855" s="9">
        <v>1.393</v>
      </c>
      <c r="E1855" s="9">
        <v>2.1985999999999999</v>
      </c>
    </row>
    <row r="1856" spans="1:5" x14ac:dyDescent="0.35">
      <c r="A1856" s="4">
        <v>2301.1365000000001</v>
      </c>
      <c r="B1856" s="5">
        <v>62.509799999999998</v>
      </c>
      <c r="C1856" s="7">
        <v>3.0556000000000001</v>
      </c>
      <c r="D1856" s="9">
        <v>1.3855999999999999</v>
      </c>
      <c r="E1856" s="9">
        <v>2.202</v>
      </c>
    </row>
    <row r="1857" spans="1:5" x14ac:dyDescent="0.35">
      <c r="A1857" s="4">
        <v>2301.2887999999998</v>
      </c>
      <c r="B1857" s="5">
        <v>66.196100000000001</v>
      </c>
      <c r="C1857" s="7">
        <v>3.0804</v>
      </c>
      <c r="D1857" s="9">
        <v>1.3842000000000001</v>
      </c>
      <c r="E1857" s="9">
        <v>2.2101999999999999</v>
      </c>
    </row>
    <row r="1858" spans="1:5" x14ac:dyDescent="0.35">
      <c r="A1858" s="4">
        <v>2301.4412000000002</v>
      </c>
      <c r="B1858" s="5">
        <v>69.325500000000005</v>
      </c>
      <c r="C1858" s="7">
        <v>3.0771999999999999</v>
      </c>
      <c r="D1858" s="9">
        <v>1.3842000000000001</v>
      </c>
      <c r="E1858" s="9">
        <v>2.2221000000000002</v>
      </c>
    </row>
    <row r="1859" spans="1:5" x14ac:dyDescent="0.35">
      <c r="A1859" s="4">
        <v>2301.5934999999999</v>
      </c>
      <c r="B1859" s="5">
        <v>77.711799999999997</v>
      </c>
      <c r="C1859" s="7">
        <v>3.0908000000000002</v>
      </c>
      <c r="D1859" s="9">
        <v>1.3889</v>
      </c>
      <c r="E1859" s="9">
        <v>2.2534999999999998</v>
      </c>
    </row>
    <row r="1860" spans="1:5" x14ac:dyDescent="0.35">
      <c r="A1860" s="4">
        <v>2301.7460999999998</v>
      </c>
      <c r="B1860" s="5">
        <v>80.168999999999997</v>
      </c>
      <c r="C1860" s="7">
        <v>3.0863</v>
      </c>
      <c r="D1860" s="9">
        <v>1.3932</v>
      </c>
      <c r="E1860" s="9">
        <v>2.2738999999999998</v>
      </c>
    </row>
    <row r="1861" spans="1:5" x14ac:dyDescent="0.35">
      <c r="A1861" s="4">
        <v>2301.8984</v>
      </c>
      <c r="B1861" s="5">
        <v>80.4696</v>
      </c>
      <c r="C1861" s="7">
        <v>3.0703</v>
      </c>
      <c r="D1861" s="9">
        <v>1.3969</v>
      </c>
      <c r="E1861" s="9">
        <v>2.2599999999999998</v>
      </c>
    </row>
    <row r="1862" spans="1:5" x14ac:dyDescent="0.35">
      <c r="A1862" s="4">
        <v>2302.0508</v>
      </c>
      <c r="B1862" s="5">
        <v>75.918899999999994</v>
      </c>
      <c r="C1862" s="7">
        <v>3.0421</v>
      </c>
      <c r="D1862" s="9">
        <v>1.4212</v>
      </c>
      <c r="E1862" s="9">
        <v>2.2256999999999998</v>
      </c>
    </row>
    <row r="1863" spans="1:5" x14ac:dyDescent="0.35">
      <c r="A1863" s="4">
        <v>2302.2031000000002</v>
      </c>
      <c r="B1863" s="5">
        <v>75.735600000000005</v>
      </c>
      <c r="C1863" s="7">
        <v>3.0886999999999998</v>
      </c>
      <c r="D1863" s="9">
        <v>1.4376</v>
      </c>
      <c r="E1863" s="9">
        <v>2.1999</v>
      </c>
    </row>
    <row r="1864" spans="1:5" x14ac:dyDescent="0.35">
      <c r="A1864" s="4">
        <v>2302.3557000000001</v>
      </c>
      <c r="B1864" s="5">
        <v>79.184299999999993</v>
      </c>
      <c r="C1864" s="7">
        <v>3.0859999999999999</v>
      </c>
      <c r="D1864" s="9">
        <v>1.4376</v>
      </c>
      <c r="E1864" s="9">
        <v>2.1903000000000001</v>
      </c>
    </row>
    <row r="1865" spans="1:5" x14ac:dyDescent="0.35">
      <c r="A1865" s="4">
        <v>2302.5081</v>
      </c>
      <c r="B1865" s="5">
        <v>81.859700000000004</v>
      </c>
      <c r="C1865" s="7">
        <v>3.08</v>
      </c>
      <c r="D1865" s="9">
        <v>1.4509000000000001</v>
      </c>
      <c r="E1865" s="9">
        <v>2.1875</v>
      </c>
    </row>
    <row r="1866" spans="1:5" x14ac:dyDescent="0.35">
      <c r="A1866" s="4">
        <v>2302.6604000000002</v>
      </c>
      <c r="B1866" s="5">
        <v>81.576300000000003</v>
      </c>
      <c r="C1866" s="7">
        <v>3.0613999999999999</v>
      </c>
      <c r="D1866" s="9">
        <v>1.4575</v>
      </c>
      <c r="E1866" s="9">
        <v>2.1899000000000002</v>
      </c>
    </row>
    <row r="1867" spans="1:5" x14ac:dyDescent="0.35">
      <c r="A1867" s="4">
        <v>2302.8126999999999</v>
      </c>
      <c r="B1867" s="5">
        <v>79.062200000000004</v>
      </c>
      <c r="C1867" s="7">
        <v>3.0455999999999999</v>
      </c>
      <c r="D1867" s="9">
        <v>1.4877</v>
      </c>
      <c r="E1867" s="9">
        <v>2.1899000000000002</v>
      </c>
    </row>
    <row r="1868" spans="1:5" x14ac:dyDescent="0.35">
      <c r="A1868" s="4">
        <v>2302.9650999999999</v>
      </c>
      <c r="B1868" s="5">
        <v>74.911000000000001</v>
      </c>
      <c r="C1868" s="7">
        <v>3.0156000000000001</v>
      </c>
      <c r="D1868" s="9">
        <v>1.4500999999999999</v>
      </c>
      <c r="E1868" s="9">
        <v>2.1795</v>
      </c>
    </row>
    <row r="1869" spans="1:5" x14ac:dyDescent="0.35">
      <c r="A1869" s="4">
        <v>2303.1176999999998</v>
      </c>
      <c r="B1869" s="5">
        <v>74.738200000000006</v>
      </c>
      <c r="C1869" s="7">
        <v>2.9542000000000002</v>
      </c>
      <c r="D1869" s="9">
        <v>1.4021999999999999</v>
      </c>
      <c r="E1869" s="9">
        <v>2.1694</v>
      </c>
    </row>
    <row r="1870" spans="1:5" x14ac:dyDescent="0.35">
      <c r="A1870" s="30">
        <v>2303.27</v>
      </c>
      <c r="B1870" s="29">
        <v>74.466800000000006</v>
      </c>
      <c r="C1870" s="31">
        <v>2.9388999999999998</v>
      </c>
      <c r="D1870" s="32">
        <v>1.4021999999999999</v>
      </c>
      <c r="E1870" s="32">
        <v>2.1602000000000001</v>
      </c>
    </row>
    <row r="1871" spans="1:5" x14ac:dyDescent="0.35">
      <c r="A1871" s="4">
        <v>2303.4223999999999</v>
      </c>
      <c r="B1871" s="5">
        <v>77.261899999999997</v>
      </c>
      <c r="C1871" s="7">
        <v>2.9251</v>
      </c>
      <c r="D1871" s="9">
        <v>1.4129</v>
      </c>
      <c r="E1871" s="9">
        <v>2.1678999999999999</v>
      </c>
    </row>
    <row r="1872" spans="1:5" x14ac:dyDescent="0.35">
      <c r="A1872" s="4">
        <v>2303.5747000000001</v>
      </c>
      <c r="B1872" s="5">
        <v>80.09</v>
      </c>
      <c r="C1872" s="7">
        <v>3.0034999999999998</v>
      </c>
      <c r="D1872" s="9">
        <v>1.4475</v>
      </c>
      <c r="E1872" s="9">
        <v>2.1999</v>
      </c>
    </row>
    <row r="1873" spans="1:5" x14ac:dyDescent="0.35">
      <c r="A1873" s="4">
        <v>2303.7273</v>
      </c>
      <c r="B1873" s="5">
        <v>87.888099999999994</v>
      </c>
      <c r="C1873" s="7">
        <v>3.0078999999999998</v>
      </c>
      <c r="D1873" s="9">
        <v>1.4690000000000001</v>
      </c>
      <c r="E1873" s="9">
        <v>2.2515999999999998</v>
      </c>
    </row>
    <row r="1874" spans="1:5" x14ac:dyDescent="0.35">
      <c r="A1874" s="4">
        <v>2303.8796000000002</v>
      </c>
      <c r="B1874" s="5">
        <v>96.016099999999994</v>
      </c>
      <c r="C1874" s="7">
        <v>3.0529999999999999</v>
      </c>
      <c r="D1874" s="9">
        <v>1.5929</v>
      </c>
      <c r="E1874" s="9">
        <v>2.3146</v>
      </c>
    </row>
    <row r="1875" spans="1:5" x14ac:dyDescent="0.35">
      <c r="A1875" s="4">
        <v>2304.0320000000002</v>
      </c>
      <c r="B1875" s="5">
        <v>99.534999999999997</v>
      </c>
      <c r="C1875" s="7">
        <v>3.1318999999999999</v>
      </c>
      <c r="D1875" s="9">
        <v>1.6157999999999999</v>
      </c>
      <c r="E1875" s="9">
        <v>2.3450000000000002</v>
      </c>
    </row>
    <row r="1876" spans="1:5" x14ac:dyDescent="0.35">
      <c r="A1876" s="4">
        <v>2304.1842999999999</v>
      </c>
      <c r="B1876" s="5">
        <v>88.813199999999995</v>
      </c>
      <c r="C1876" s="7">
        <v>3.2181000000000002</v>
      </c>
      <c r="D1876" s="9">
        <v>1.6157999999999999</v>
      </c>
      <c r="E1876" s="9">
        <v>2.3306</v>
      </c>
    </row>
    <row r="1877" spans="1:5" x14ac:dyDescent="0.35">
      <c r="A1877" s="4">
        <v>2304.3368999999998</v>
      </c>
      <c r="B1877" s="5">
        <v>76.743799999999993</v>
      </c>
      <c r="C1877" s="7">
        <v>3.2176</v>
      </c>
      <c r="D1877" s="9">
        <v>1.627</v>
      </c>
      <c r="E1877" s="9">
        <v>2.2642000000000002</v>
      </c>
    </row>
    <row r="1878" spans="1:5" x14ac:dyDescent="0.35">
      <c r="A1878" s="4">
        <v>2304.4893000000002</v>
      </c>
      <c r="B1878" s="5">
        <v>64.528000000000006</v>
      </c>
      <c r="C1878" s="7">
        <v>3.2204000000000002</v>
      </c>
      <c r="D1878" s="9">
        <v>1.6218999999999999</v>
      </c>
      <c r="E1878" s="9">
        <v>2.2098</v>
      </c>
    </row>
    <row r="1879" spans="1:5" x14ac:dyDescent="0.35">
      <c r="A1879" s="4">
        <v>2304.6415999999999</v>
      </c>
      <c r="B1879" s="5">
        <v>61.775300000000001</v>
      </c>
      <c r="C1879" s="7">
        <v>3.2164999999999999</v>
      </c>
      <c r="D1879" s="9">
        <v>1.6216999999999999</v>
      </c>
      <c r="E1879" s="9">
        <v>2.1829999999999998</v>
      </c>
    </row>
    <row r="1880" spans="1:5" x14ac:dyDescent="0.35">
      <c r="A1880" s="4">
        <v>2304.7939000000001</v>
      </c>
      <c r="B1880" s="5">
        <v>59.554900000000004</v>
      </c>
      <c r="C1880" s="7">
        <v>3.218</v>
      </c>
      <c r="D1880" s="9">
        <v>1.6295999999999999</v>
      </c>
      <c r="E1880" s="9">
        <v>2.1894</v>
      </c>
    </row>
    <row r="1881" spans="1:5" x14ac:dyDescent="0.35">
      <c r="A1881" s="4">
        <v>2304.9463000000001</v>
      </c>
      <c r="B1881" s="5">
        <v>59.360999999999997</v>
      </c>
      <c r="C1881" s="7">
        <v>3.2212999999999998</v>
      </c>
      <c r="D1881" s="9">
        <v>1.6552</v>
      </c>
      <c r="E1881" s="9">
        <v>2.1905000000000001</v>
      </c>
    </row>
    <row r="1882" spans="1:5" x14ac:dyDescent="0.35">
      <c r="A1882" s="4">
        <v>2305.0989</v>
      </c>
      <c r="B1882" s="5">
        <v>59.189900000000002</v>
      </c>
      <c r="C1882" s="7">
        <v>3.2412000000000001</v>
      </c>
      <c r="D1882" s="9">
        <v>1.6552</v>
      </c>
      <c r="E1882" s="9">
        <v>2.1905999999999999</v>
      </c>
    </row>
    <row r="1883" spans="1:5" x14ac:dyDescent="0.35">
      <c r="A1883" s="4">
        <v>2305.2512000000002</v>
      </c>
      <c r="B1883" s="5">
        <v>60.426000000000002</v>
      </c>
      <c r="C1883" s="7">
        <v>3.2345000000000002</v>
      </c>
      <c r="D1883" s="9">
        <v>1.6704000000000001</v>
      </c>
      <c r="E1883" s="9">
        <v>2.1823000000000001</v>
      </c>
    </row>
    <row r="1884" spans="1:5" x14ac:dyDescent="0.35">
      <c r="A1884" s="4">
        <v>2305.4036000000001</v>
      </c>
      <c r="B1884" s="5">
        <v>59.515300000000003</v>
      </c>
      <c r="C1884" s="7">
        <v>3.2864</v>
      </c>
      <c r="D1884" s="9">
        <v>1.6748000000000001</v>
      </c>
      <c r="E1884" s="9">
        <v>2.1878000000000002</v>
      </c>
    </row>
    <row r="1885" spans="1:5" x14ac:dyDescent="0.35">
      <c r="A1885" s="4">
        <v>2305.5558999999998</v>
      </c>
      <c r="B1885" s="5">
        <v>61.534599999999998</v>
      </c>
      <c r="C1885" s="7">
        <v>3.2614999999999998</v>
      </c>
      <c r="D1885" s="9">
        <v>1.6712</v>
      </c>
      <c r="E1885" s="9">
        <v>2.1882000000000001</v>
      </c>
    </row>
    <row r="1886" spans="1:5" x14ac:dyDescent="0.35">
      <c r="A1886" s="4">
        <v>2305.7085000000002</v>
      </c>
      <c r="B1886" s="5">
        <v>59.8675</v>
      </c>
      <c r="C1886" s="7">
        <v>3.2892000000000001</v>
      </c>
      <c r="D1886" s="9">
        <v>1.6832</v>
      </c>
      <c r="E1886" s="9">
        <v>2.1915</v>
      </c>
    </row>
    <row r="1887" spans="1:5" x14ac:dyDescent="0.35">
      <c r="A1887" s="4">
        <v>2305.8607999999999</v>
      </c>
      <c r="B1887" s="5">
        <v>61.166400000000003</v>
      </c>
      <c r="C1887" s="7">
        <v>3.2669999999999999</v>
      </c>
      <c r="D1887" s="9">
        <v>1.6736</v>
      </c>
      <c r="E1887" s="9">
        <v>2.1920000000000002</v>
      </c>
    </row>
    <row r="1888" spans="1:5" x14ac:dyDescent="0.35">
      <c r="A1888" s="4">
        <v>2306.0131999999999</v>
      </c>
      <c r="B1888" s="5">
        <v>55.9328</v>
      </c>
      <c r="C1888" s="7">
        <v>3.2437</v>
      </c>
      <c r="D1888" s="9">
        <v>1.6736</v>
      </c>
      <c r="E1888" s="9">
        <v>2.1951999999999998</v>
      </c>
    </row>
    <row r="1889" spans="1:5" x14ac:dyDescent="0.35">
      <c r="A1889" s="4">
        <v>2306.1655000000001</v>
      </c>
      <c r="B1889" s="5">
        <v>59.138100000000001</v>
      </c>
      <c r="C1889" s="7">
        <v>3.2343000000000002</v>
      </c>
      <c r="D1889" s="9">
        <v>1.673</v>
      </c>
      <c r="E1889" s="9">
        <v>2.1916000000000002</v>
      </c>
    </row>
    <row r="1890" spans="1:5" x14ac:dyDescent="0.35">
      <c r="A1890" s="4">
        <v>2306.3181</v>
      </c>
      <c r="B1890" s="5">
        <v>60.571800000000003</v>
      </c>
      <c r="C1890" s="7">
        <v>3.2221000000000002</v>
      </c>
      <c r="D1890" s="9">
        <v>1.6798999999999999</v>
      </c>
      <c r="E1890" s="9">
        <v>2.1816</v>
      </c>
    </row>
    <row r="1891" spans="1:5" x14ac:dyDescent="0.35">
      <c r="A1891" s="4">
        <v>2306.4704999999999</v>
      </c>
      <c r="B1891" s="5">
        <v>62.746499999999997</v>
      </c>
      <c r="C1891" s="7">
        <v>3.2258</v>
      </c>
      <c r="D1891" s="9">
        <v>1.6921999999999999</v>
      </c>
      <c r="E1891" s="9">
        <v>2.1840000000000002</v>
      </c>
    </row>
    <row r="1892" spans="1:5" x14ac:dyDescent="0.35">
      <c r="A1892" s="4">
        <v>2306.6228000000001</v>
      </c>
      <c r="B1892" s="5">
        <v>61.047600000000003</v>
      </c>
      <c r="C1892" s="7">
        <v>3.2246000000000001</v>
      </c>
      <c r="D1892" s="9">
        <v>1.6995</v>
      </c>
      <c r="E1892" s="9">
        <v>2.1837</v>
      </c>
    </row>
    <row r="1893" spans="1:5" x14ac:dyDescent="0.35">
      <c r="A1893" s="4">
        <v>2306.7750999999998</v>
      </c>
      <c r="B1893" s="5">
        <v>58.769199999999998</v>
      </c>
      <c r="C1893" s="7">
        <v>3.2132999999999998</v>
      </c>
      <c r="D1893" s="9">
        <v>1.7222999999999999</v>
      </c>
      <c r="E1893" s="9">
        <v>2.1879</v>
      </c>
    </row>
    <row r="1894" spans="1:5" x14ac:dyDescent="0.35">
      <c r="A1894" s="4">
        <v>2306.9274999999998</v>
      </c>
      <c r="B1894" s="5">
        <v>58.657699999999998</v>
      </c>
      <c r="C1894" s="7">
        <v>3.2214</v>
      </c>
      <c r="D1894" s="9">
        <v>1.7222999999999999</v>
      </c>
      <c r="E1894" s="9">
        <v>2.1934</v>
      </c>
    </row>
    <row r="1895" spans="1:5" x14ac:dyDescent="0.35">
      <c r="A1895" s="4">
        <v>2307.0801000000001</v>
      </c>
      <c r="B1895" s="5">
        <v>57.608199999999997</v>
      </c>
      <c r="C1895" s="7">
        <v>3.2252000000000001</v>
      </c>
      <c r="D1895" s="9">
        <v>1.7193000000000001</v>
      </c>
      <c r="E1895" s="9">
        <v>2.1972</v>
      </c>
    </row>
    <row r="1896" spans="1:5" x14ac:dyDescent="0.35">
      <c r="A1896" s="4">
        <v>2307.2323999999999</v>
      </c>
      <c r="B1896" s="5">
        <v>57.789900000000003</v>
      </c>
      <c r="C1896" s="7">
        <v>3.2218</v>
      </c>
      <c r="D1896" s="9">
        <v>1.6993</v>
      </c>
      <c r="E1896" s="9">
        <v>2.1960999999999999</v>
      </c>
    </row>
    <row r="1897" spans="1:5" x14ac:dyDescent="0.35">
      <c r="A1897" s="4">
        <v>2307.3847999999998</v>
      </c>
      <c r="B1897" s="5">
        <v>60.321199999999997</v>
      </c>
      <c r="C1897" s="7">
        <v>3.2231000000000001</v>
      </c>
      <c r="D1897" s="9">
        <v>1.6458999999999999</v>
      </c>
      <c r="E1897" s="9">
        <v>2.1966000000000001</v>
      </c>
    </row>
    <row r="1898" spans="1:5" x14ac:dyDescent="0.35">
      <c r="A1898" s="4">
        <v>2307.5371</v>
      </c>
      <c r="B1898" s="5">
        <v>62.366999999999997</v>
      </c>
      <c r="C1898" s="7">
        <v>3.2164999999999999</v>
      </c>
      <c r="D1898" s="9">
        <v>1.6292</v>
      </c>
      <c r="E1898" s="9">
        <v>2.1934999999999998</v>
      </c>
    </row>
    <row r="1899" spans="1:5" x14ac:dyDescent="0.35">
      <c r="A1899" s="4">
        <v>2307.6896999999999</v>
      </c>
      <c r="B1899" s="5">
        <v>61.1614</v>
      </c>
      <c r="C1899" s="7">
        <v>3.2035</v>
      </c>
      <c r="D1899" s="9">
        <v>1.6099000000000001</v>
      </c>
      <c r="E1899" s="9">
        <v>2.1901000000000002</v>
      </c>
    </row>
    <row r="1900" spans="1:5" x14ac:dyDescent="0.35">
      <c r="A1900" s="4">
        <v>2307.8420000000001</v>
      </c>
      <c r="B1900" s="5">
        <v>60.148699999999998</v>
      </c>
      <c r="C1900" s="7">
        <v>3.2231999999999998</v>
      </c>
      <c r="D1900" s="9">
        <v>1.6099000000000001</v>
      </c>
      <c r="E1900" s="9">
        <v>2.1842000000000001</v>
      </c>
    </row>
    <row r="1901" spans="1:5" x14ac:dyDescent="0.35">
      <c r="A1901" s="4">
        <v>2307.9944</v>
      </c>
      <c r="B1901" s="5">
        <v>57.676299999999998</v>
      </c>
      <c r="C1901" s="7">
        <v>3.1987999999999999</v>
      </c>
      <c r="D1901" s="9">
        <v>1.5865</v>
      </c>
      <c r="E1901" s="9">
        <v>2.1850000000000001</v>
      </c>
    </row>
    <row r="1902" spans="1:5" x14ac:dyDescent="0.35">
      <c r="A1902" s="4">
        <v>2308.1466999999998</v>
      </c>
      <c r="B1902" s="5">
        <v>58.470199999999998</v>
      </c>
      <c r="C1902" s="7">
        <v>3.1932999999999998</v>
      </c>
      <c r="D1902" s="9">
        <v>1.5928</v>
      </c>
      <c r="E1902" s="9">
        <v>2.1856</v>
      </c>
    </row>
    <row r="1903" spans="1:5" x14ac:dyDescent="0.35">
      <c r="A1903" s="4">
        <v>2308.2993000000001</v>
      </c>
      <c r="B1903" s="5">
        <v>58.354199999999999</v>
      </c>
      <c r="C1903" s="7">
        <v>3.1934</v>
      </c>
      <c r="D1903" s="9">
        <v>1.5965</v>
      </c>
      <c r="E1903" s="9">
        <v>2.1945000000000001</v>
      </c>
    </row>
    <row r="1904" spans="1:5" x14ac:dyDescent="0.35">
      <c r="A1904" s="4">
        <v>2308.4517000000001</v>
      </c>
      <c r="B1904" s="5">
        <v>58.090899999999998</v>
      </c>
      <c r="C1904" s="7">
        <v>3.198</v>
      </c>
      <c r="D1904" s="9">
        <v>1.6034999999999999</v>
      </c>
      <c r="E1904" s="9">
        <v>2.1989000000000001</v>
      </c>
    </row>
    <row r="1905" spans="1:5" x14ac:dyDescent="0.35">
      <c r="A1905" s="4">
        <v>2308.6039999999998</v>
      </c>
      <c r="B1905" s="5">
        <v>57.841700000000003</v>
      </c>
      <c r="C1905" s="7">
        <v>3.2008999999999999</v>
      </c>
      <c r="D1905" s="9">
        <v>1.6001000000000001</v>
      </c>
      <c r="E1905" s="9">
        <v>2.2023000000000001</v>
      </c>
    </row>
    <row r="1906" spans="1:5" x14ac:dyDescent="0.35">
      <c r="A1906" s="4">
        <v>2308.7563</v>
      </c>
      <c r="B1906" s="5">
        <v>58.663800000000002</v>
      </c>
      <c r="C1906" s="7">
        <v>3.2027000000000001</v>
      </c>
      <c r="D1906" s="9">
        <v>1.6001000000000001</v>
      </c>
      <c r="E1906" s="9">
        <v>2.1995</v>
      </c>
    </row>
    <row r="1907" spans="1:5" x14ac:dyDescent="0.35">
      <c r="A1907" s="4">
        <v>2308.9087</v>
      </c>
      <c r="B1907" s="5">
        <v>58.756599999999999</v>
      </c>
      <c r="C1907" s="7">
        <v>3.1715</v>
      </c>
      <c r="D1907" s="9">
        <v>1.5951</v>
      </c>
      <c r="E1907" s="9">
        <v>2.1958000000000002</v>
      </c>
    </row>
    <row r="1908" spans="1:5" x14ac:dyDescent="0.35">
      <c r="A1908" s="4">
        <v>2309.0612999999998</v>
      </c>
      <c r="B1908" s="5">
        <v>62.2485</v>
      </c>
      <c r="C1908" s="7">
        <v>3.1593</v>
      </c>
      <c r="D1908" s="9">
        <v>1.5712999999999999</v>
      </c>
      <c r="E1908" s="9">
        <v>2.1943999999999999</v>
      </c>
    </row>
    <row r="1909" spans="1:5" x14ac:dyDescent="0.35">
      <c r="A1909" s="4">
        <v>2309.2136</v>
      </c>
      <c r="B1909" s="5">
        <v>62.333300000000001</v>
      </c>
      <c r="C1909" s="7">
        <v>3.1560999999999999</v>
      </c>
      <c r="D1909" s="9">
        <v>1.5976999999999999</v>
      </c>
      <c r="E1909" s="9">
        <v>2.1909999999999998</v>
      </c>
    </row>
    <row r="1910" spans="1:5" x14ac:dyDescent="0.35">
      <c r="A1910" s="4">
        <v>2309.366</v>
      </c>
      <c r="B1910" s="5">
        <v>62.563899999999997</v>
      </c>
      <c r="C1910" s="7">
        <v>3.1619999999999999</v>
      </c>
      <c r="D1910" s="9">
        <v>1.6003000000000001</v>
      </c>
      <c r="E1910" s="9">
        <v>2.1861000000000002</v>
      </c>
    </row>
    <row r="1911" spans="1:5" x14ac:dyDescent="0.35">
      <c r="A1911" s="4">
        <v>2309.5183000000002</v>
      </c>
      <c r="B1911" s="5">
        <v>62.808100000000003</v>
      </c>
      <c r="C1911" s="7">
        <v>3.165</v>
      </c>
      <c r="D1911" s="9">
        <v>1.6068</v>
      </c>
      <c r="E1911" s="9">
        <v>2.1949999999999998</v>
      </c>
    </row>
    <row r="1912" spans="1:5" x14ac:dyDescent="0.35">
      <c r="A1912" s="4">
        <v>2309.6709000000001</v>
      </c>
      <c r="B1912" s="5">
        <v>64.299000000000007</v>
      </c>
      <c r="C1912" s="7">
        <v>3.1949999999999998</v>
      </c>
      <c r="D1912" s="9">
        <v>1.6068</v>
      </c>
      <c r="E1912" s="9">
        <v>2.2160000000000002</v>
      </c>
    </row>
    <row r="1913" spans="1:5" x14ac:dyDescent="0.35">
      <c r="A1913" s="4">
        <v>2309.8231999999998</v>
      </c>
      <c r="B1913" s="5">
        <v>67.3279</v>
      </c>
      <c r="C1913" s="7">
        <v>3.2263000000000002</v>
      </c>
      <c r="D1913" s="9">
        <v>1.635</v>
      </c>
      <c r="E1913" s="9">
        <v>2.2240000000000002</v>
      </c>
    </row>
    <row r="1914" spans="1:5" x14ac:dyDescent="0.35">
      <c r="A1914" s="4">
        <v>2309.9756000000002</v>
      </c>
      <c r="B1914" s="5">
        <v>64.522199999999998</v>
      </c>
      <c r="C1914" s="7">
        <v>3.2606000000000002</v>
      </c>
      <c r="D1914" s="9">
        <v>1.6365000000000001</v>
      </c>
      <c r="E1914" s="9">
        <v>2.2124000000000001</v>
      </c>
    </row>
    <row r="1915" spans="1:5" x14ac:dyDescent="0.35">
      <c r="A1915" s="4">
        <v>2310.1279</v>
      </c>
      <c r="B1915" s="5">
        <v>64.378100000000003</v>
      </c>
      <c r="C1915" s="7">
        <v>3.2612999999999999</v>
      </c>
      <c r="D1915" s="9">
        <v>1.64</v>
      </c>
      <c r="E1915" s="9">
        <v>2.1871999999999998</v>
      </c>
    </row>
    <row r="1916" spans="1:5" x14ac:dyDescent="0.35">
      <c r="A1916" s="4">
        <v>2310.2804999999998</v>
      </c>
      <c r="B1916" s="5">
        <v>61.171399999999998</v>
      </c>
      <c r="C1916" s="7">
        <v>3.2572000000000001</v>
      </c>
      <c r="D1916" s="9">
        <v>1.6432</v>
      </c>
      <c r="E1916" s="9">
        <v>2.1793999999999998</v>
      </c>
    </row>
    <row r="1917" spans="1:5" x14ac:dyDescent="0.35">
      <c r="A1917" s="4">
        <v>2310.4328999999998</v>
      </c>
      <c r="B1917" s="5">
        <v>61.576500000000003</v>
      </c>
      <c r="C1917" s="7">
        <v>3.2463000000000002</v>
      </c>
      <c r="D1917" s="9">
        <v>1.6352</v>
      </c>
      <c r="E1917" s="9">
        <v>2.1808999999999998</v>
      </c>
    </row>
    <row r="1918" spans="1:5" x14ac:dyDescent="0.35">
      <c r="A1918" s="4">
        <v>2310.5852</v>
      </c>
      <c r="B1918" s="5">
        <v>59.826900000000002</v>
      </c>
      <c r="C1918" s="7">
        <v>3.2368999999999999</v>
      </c>
      <c r="D1918" s="9">
        <v>1.6315</v>
      </c>
      <c r="E1918" s="9">
        <v>2.1842000000000001</v>
      </c>
    </row>
    <row r="1919" spans="1:5" x14ac:dyDescent="0.35">
      <c r="A1919" s="4">
        <v>2310.7375000000002</v>
      </c>
      <c r="B1919" s="5">
        <v>59.801000000000002</v>
      </c>
      <c r="C1919" s="7">
        <v>3.2250000000000001</v>
      </c>
      <c r="D1919" s="9">
        <v>1.6241000000000001</v>
      </c>
      <c r="E1919" s="9">
        <v>2.1810999999999998</v>
      </c>
    </row>
    <row r="1920" spans="1:5" x14ac:dyDescent="0.35">
      <c r="A1920" s="4">
        <v>2310.8899000000001</v>
      </c>
      <c r="B1920" s="5">
        <v>59.948399999999999</v>
      </c>
      <c r="C1920" s="7">
        <v>3.2597999999999998</v>
      </c>
      <c r="D1920" s="9">
        <v>1.6243000000000001</v>
      </c>
      <c r="E1920" s="9">
        <v>2.1882999999999999</v>
      </c>
    </row>
    <row r="1921" spans="1:5" x14ac:dyDescent="0.35">
      <c r="A1921" s="4">
        <v>2311.0425</v>
      </c>
      <c r="B1921" s="5">
        <v>57.465000000000003</v>
      </c>
      <c r="C1921" s="7">
        <v>3.2524000000000002</v>
      </c>
      <c r="D1921" s="9">
        <v>1.6317999999999999</v>
      </c>
      <c r="E1921" s="9">
        <v>2.1882000000000001</v>
      </c>
    </row>
    <row r="1922" spans="1:5" x14ac:dyDescent="0.35">
      <c r="A1922" s="4">
        <v>2311.1948000000002</v>
      </c>
      <c r="B1922" s="5">
        <v>59.161900000000003</v>
      </c>
      <c r="C1922" s="7">
        <v>3.2610999999999999</v>
      </c>
      <c r="D1922" s="9">
        <v>1.6386000000000001</v>
      </c>
      <c r="E1922" s="9">
        <v>2.1871</v>
      </c>
    </row>
    <row r="1923" spans="1:5" x14ac:dyDescent="0.35">
      <c r="A1923" s="4">
        <v>2311.3472000000002</v>
      </c>
      <c r="B1923" s="5">
        <v>56.977800000000002</v>
      </c>
      <c r="C1923" s="7">
        <v>3.2522000000000002</v>
      </c>
      <c r="D1923" s="9">
        <v>1.6489</v>
      </c>
      <c r="E1923" s="9">
        <v>2.1871</v>
      </c>
    </row>
    <row r="1924" spans="1:5" x14ac:dyDescent="0.35">
      <c r="A1924" s="4">
        <v>2311.4994999999999</v>
      </c>
      <c r="B1924" s="5">
        <v>59.265799999999999</v>
      </c>
      <c r="C1924" s="7">
        <v>3.2803</v>
      </c>
      <c r="D1924" s="9">
        <v>1.6489</v>
      </c>
      <c r="E1924" s="9">
        <v>2.1772</v>
      </c>
    </row>
    <row r="1925" spans="1:5" x14ac:dyDescent="0.35">
      <c r="A1925" s="4">
        <v>2311.6520999999998</v>
      </c>
      <c r="B1925" s="5">
        <v>57.021999999999998</v>
      </c>
      <c r="C1925" s="7">
        <v>3.2824</v>
      </c>
      <c r="D1925" s="9">
        <v>1.6498999999999999</v>
      </c>
      <c r="E1925" s="9">
        <v>2.1793999999999998</v>
      </c>
    </row>
    <row r="1926" spans="1:5" x14ac:dyDescent="0.35">
      <c r="A1926" s="4">
        <v>2311.8044</v>
      </c>
      <c r="B1926" s="5">
        <v>59.559899999999999</v>
      </c>
      <c r="C1926" s="7">
        <v>3.2414000000000001</v>
      </c>
      <c r="D1926" s="9">
        <v>1.6512</v>
      </c>
      <c r="E1926" s="9">
        <v>2.1850000000000001</v>
      </c>
    </row>
    <row r="1927" spans="1:5" x14ac:dyDescent="0.35">
      <c r="A1927" s="4">
        <v>2311.9567999999999</v>
      </c>
      <c r="B1927" s="5">
        <v>58.577199999999998</v>
      </c>
      <c r="C1927" s="7">
        <v>3.2418</v>
      </c>
      <c r="D1927" s="9">
        <v>1.6498999999999999</v>
      </c>
      <c r="E1927" s="9">
        <v>2.1890999999999998</v>
      </c>
    </row>
    <row r="1928" spans="1:5" x14ac:dyDescent="0.35">
      <c r="A1928" s="4">
        <v>2312.1091000000001</v>
      </c>
      <c r="B1928" s="5">
        <v>61.261499999999998</v>
      </c>
      <c r="C1928" s="7">
        <v>3.2498999999999998</v>
      </c>
      <c r="D1928" s="9">
        <v>1.6355999999999999</v>
      </c>
      <c r="E1928" s="9">
        <v>2.1840000000000002</v>
      </c>
    </row>
    <row r="1929" spans="1:5" x14ac:dyDescent="0.35">
      <c r="A1929" s="4">
        <v>2312.2617</v>
      </c>
      <c r="B1929" s="5">
        <v>60.657699999999998</v>
      </c>
      <c r="C1929" s="7">
        <v>3.254</v>
      </c>
      <c r="D1929" s="9">
        <v>1.6208</v>
      </c>
      <c r="E1929" s="9">
        <v>2.1756000000000002</v>
      </c>
    </row>
    <row r="1930" spans="1:5" x14ac:dyDescent="0.35">
      <c r="A1930" s="4">
        <v>2312.4141</v>
      </c>
      <c r="B1930" s="5">
        <v>61.148800000000001</v>
      </c>
      <c r="C1930" s="7">
        <v>3.2604000000000002</v>
      </c>
      <c r="D1930" s="9">
        <v>1.6208</v>
      </c>
      <c r="E1930" s="9">
        <v>2.1688999999999998</v>
      </c>
    </row>
    <row r="1931" spans="1:5" x14ac:dyDescent="0.35">
      <c r="A1931" s="4">
        <v>2312.5664000000002</v>
      </c>
      <c r="B1931" s="5">
        <v>60.291200000000003</v>
      </c>
      <c r="C1931" s="7">
        <v>3.3147000000000002</v>
      </c>
      <c r="D1931" s="9">
        <v>1.6343000000000001</v>
      </c>
      <c r="E1931" s="9">
        <v>2.1661000000000001</v>
      </c>
    </row>
    <row r="1932" spans="1:5" x14ac:dyDescent="0.35">
      <c r="A1932" s="4">
        <v>2312.7188000000001</v>
      </c>
      <c r="B1932" s="5">
        <v>59.869300000000003</v>
      </c>
      <c r="C1932" s="7">
        <v>3.2915999999999999</v>
      </c>
      <c r="D1932" s="9">
        <v>1.6373</v>
      </c>
      <c r="E1932" s="9">
        <v>2.1778</v>
      </c>
    </row>
    <row r="1933" spans="1:5" x14ac:dyDescent="0.35">
      <c r="A1933" s="4">
        <v>2312.8710999999998</v>
      </c>
      <c r="B1933" s="5">
        <v>59.378300000000003</v>
      </c>
      <c r="C1933" s="7">
        <v>3.2951000000000001</v>
      </c>
      <c r="D1933" s="9">
        <v>1.6220000000000001</v>
      </c>
      <c r="E1933" s="9">
        <v>2.1835</v>
      </c>
    </row>
    <row r="1934" spans="1:5" x14ac:dyDescent="0.35">
      <c r="A1934" s="4">
        <v>2313.0237000000002</v>
      </c>
      <c r="B1934" s="5">
        <v>58.619900000000001</v>
      </c>
      <c r="C1934" s="7">
        <v>3.3075000000000001</v>
      </c>
      <c r="D1934" s="9">
        <v>1.6518999999999999</v>
      </c>
      <c r="E1934" s="9">
        <v>2.1821000000000002</v>
      </c>
    </row>
    <row r="1935" spans="1:5" x14ac:dyDescent="0.35">
      <c r="A1935" s="4">
        <v>2313.1759999999999</v>
      </c>
      <c r="B1935" s="5">
        <v>57.729599999999998</v>
      </c>
      <c r="C1935" s="7">
        <v>3.3268</v>
      </c>
      <c r="D1935" s="9">
        <v>1.6692</v>
      </c>
      <c r="E1935" s="9">
        <v>2.1840999999999999</v>
      </c>
    </row>
    <row r="1936" spans="1:5" x14ac:dyDescent="0.35">
      <c r="A1936" s="4">
        <v>2313.3283999999999</v>
      </c>
      <c r="B1936" s="5">
        <v>58.552199999999999</v>
      </c>
      <c r="C1936" s="7">
        <v>3.3340000000000001</v>
      </c>
      <c r="D1936" s="9">
        <v>1.6692</v>
      </c>
      <c r="E1936" s="9">
        <v>2.1909000000000001</v>
      </c>
    </row>
    <row r="1937" spans="1:5" x14ac:dyDescent="0.35">
      <c r="A1937" s="4">
        <v>2313.4807000000001</v>
      </c>
      <c r="B1937" s="5">
        <v>58.694899999999997</v>
      </c>
      <c r="C1937" s="7">
        <v>3.3403</v>
      </c>
      <c r="D1937" s="9">
        <v>1.6682999999999999</v>
      </c>
      <c r="E1937" s="9">
        <v>2.1991999999999998</v>
      </c>
    </row>
    <row r="1938" spans="1:5" x14ac:dyDescent="0.35">
      <c r="A1938" s="4">
        <v>2313.6333</v>
      </c>
      <c r="B1938" s="5">
        <v>59.721200000000003</v>
      </c>
      <c r="C1938" s="7">
        <v>3.3308</v>
      </c>
      <c r="D1938" s="9">
        <v>1.6664000000000001</v>
      </c>
      <c r="E1938" s="9">
        <v>2.2038000000000002</v>
      </c>
    </row>
    <row r="1939" spans="1:5" x14ac:dyDescent="0.35">
      <c r="A1939" s="4">
        <v>2313.7856000000002</v>
      </c>
      <c r="B1939" s="5">
        <v>59.698300000000003</v>
      </c>
      <c r="C1939" s="7">
        <v>3.3292000000000002</v>
      </c>
      <c r="D1939" s="9">
        <v>1.6686000000000001</v>
      </c>
      <c r="E1939" s="9">
        <v>2.2098</v>
      </c>
    </row>
    <row r="1940" spans="1:5" x14ac:dyDescent="0.35">
      <c r="A1940" s="4">
        <v>2313.9380000000001</v>
      </c>
      <c r="B1940" s="5">
        <v>59.922800000000002</v>
      </c>
      <c r="C1940" s="7">
        <v>3.3273999999999999</v>
      </c>
      <c r="D1940" s="9">
        <v>1.6686000000000001</v>
      </c>
      <c r="E1940" s="9">
        <v>2.2081</v>
      </c>
    </row>
    <row r="1941" spans="1:5" x14ac:dyDescent="0.35">
      <c r="A1941" s="4">
        <v>2314.0902999999998</v>
      </c>
      <c r="B1941" s="5">
        <v>60.185000000000002</v>
      </c>
      <c r="C1941" s="7">
        <v>3.3189000000000002</v>
      </c>
      <c r="D1941" s="9">
        <v>1.6789000000000001</v>
      </c>
      <c r="E1941" s="9">
        <v>2.2046999999999999</v>
      </c>
    </row>
    <row r="1942" spans="1:5" x14ac:dyDescent="0.35">
      <c r="A1942" s="4">
        <v>2314.2429000000002</v>
      </c>
      <c r="B1942" s="5">
        <v>59.415500000000002</v>
      </c>
      <c r="C1942" s="7">
        <v>3.3088000000000002</v>
      </c>
      <c r="D1942" s="9">
        <v>1.6789000000000001</v>
      </c>
      <c r="E1942" s="9">
        <v>2.2031000000000001</v>
      </c>
    </row>
    <row r="1943" spans="1:5" x14ac:dyDescent="0.35">
      <c r="A1943" s="4">
        <v>2314.3953000000001</v>
      </c>
      <c r="B1943" s="5">
        <v>59.575499999999998</v>
      </c>
      <c r="C1943" s="7">
        <v>3.3100999999999998</v>
      </c>
      <c r="D1943" s="9">
        <v>1.6701999999999999</v>
      </c>
      <c r="E1943" s="9">
        <v>2.1996000000000002</v>
      </c>
    </row>
    <row r="1944" spans="1:5" x14ac:dyDescent="0.35">
      <c r="A1944" s="4">
        <v>2314.5475999999999</v>
      </c>
      <c r="B1944" s="5">
        <v>58.891599999999997</v>
      </c>
      <c r="C1944" s="7">
        <v>3.3115999999999999</v>
      </c>
      <c r="D1944" s="9">
        <v>1.6773</v>
      </c>
      <c r="E1944" s="9">
        <v>2.1962000000000002</v>
      </c>
    </row>
    <row r="1945" spans="1:5" x14ac:dyDescent="0.35">
      <c r="A1945" s="4">
        <v>2314.6999999999998</v>
      </c>
      <c r="B1945" s="5">
        <v>59.671799999999998</v>
      </c>
      <c r="C1945" s="7">
        <v>3.3127</v>
      </c>
      <c r="D1945" s="9">
        <v>1.6794</v>
      </c>
      <c r="E1945" s="9">
        <v>2.1962999999999999</v>
      </c>
    </row>
    <row r="1946" spans="1:5" x14ac:dyDescent="0.35">
      <c r="A1946" s="4">
        <v>2314.8523</v>
      </c>
      <c r="B1946" s="5">
        <v>58.231200000000001</v>
      </c>
      <c r="C1946" s="7">
        <v>3.3184</v>
      </c>
      <c r="D1946" s="9">
        <v>1.6789000000000001</v>
      </c>
      <c r="E1946" s="9">
        <v>2.1945999999999999</v>
      </c>
    </row>
    <row r="1947" spans="1:5" x14ac:dyDescent="0.35">
      <c r="A1947" s="4">
        <v>2315.0048999999999</v>
      </c>
      <c r="B1947" s="5">
        <v>58.87</v>
      </c>
      <c r="C1947" s="7">
        <v>3.3157999999999999</v>
      </c>
      <c r="D1947" s="9">
        <v>1.6839999999999999</v>
      </c>
      <c r="E1947" s="9">
        <v>2.1920999999999999</v>
      </c>
    </row>
    <row r="1948" spans="1:5" x14ac:dyDescent="0.35">
      <c r="A1948" s="4">
        <v>2315.1572000000001</v>
      </c>
      <c r="B1948" s="5">
        <v>57.991199999999999</v>
      </c>
      <c r="C1948" s="7">
        <v>3.3212999999999999</v>
      </c>
      <c r="D1948" s="9">
        <v>1.6839999999999999</v>
      </c>
      <c r="E1948" s="9">
        <v>2.1898</v>
      </c>
    </row>
    <row r="1949" spans="1:5" x14ac:dyDescent="0.35">
      <c r="A1949" s="4">
        <v>2315.3096</v>
      </c>
      <c r="B1949" s="5">
        <v>58.147300000000001</v>
      </c>
      <c r="C1949" s="7">
        <v>3.3136000000000001</v>
      </c>
      <c r="D1949" s="9">
        <v>1.6835</v>
      </c>
      <c r="E1949" s="9">
        <v>2.194</v>
      </c>
    </row>
    <row r="1950" spans="1:5" x14ac:dyDescent="0.35">
      <c r="A1950" s="4">
        <v>2315.4618999999998</v>
      </c>
      <c r="B1950" s="5">
        <v>57.029800000000002</v>
      </c>
      <c r="C1950" s="7">
        <v>3.3111000000000002</v>
      </c>
      <c r="D1950" s="9">
        <v>1.6823999999999999</v>
      </c>
      <c r="E1950" s="9">
        <v>2.1983999999999999</v>
      </c>
    </row>
    <row r="1951" spans="1:5" x14ac:dyDescent="0.35">
      <c r="A1951" s="4">
        <v>2315.6145000000001</v>
      </c>
      <c r="B1951" s="5">
        <v>56.611499999999999</v>
      </c>
      <c r="C1951" s="7">
        <v>3.3058000000000001</v>
      </c>
      <c r="D1951" s="9">
        <v>1.6762999999999999</v>
      </c>
      <c r="E1951" s="9">
        <v>2.1964999999999999</v>
      </c>
    </row>
    <row r="1952" spans="1:5" x14ac:dyDescent="0.35">
      <c r="A1952" s="4">
        <v>2315.7667999999999</v>
      </c>
      <c r="B1952" s="5">
        <v>57.461199999999998</v>
      </c>
      <c r="C1952" s="7">
        <v>3.3067000000000002</v>
      </c>
      <c r="D1952" s="9">
        <v>1.6773</v>
      </c>
      <c r="E1952" s="9">
        <v>2.1930999999999998</v>
      </c>
    </row>
    <row r="1953" spans="1:5" x14ac:dyDescent="0.35">
      <c r="A1953" s="4">
        <v>2315.9191999999998</v>
      </c>
      <c r="B1953" s="5">
        <v>57.7744</v>
      </c>
      <c r="C1953" s="7">
        <v>3.3140000000000001</v>
      </c>
      <c r="D1953" s="9">
        <v>1.6772</v>
      </c>
      <c r="E1953" s="9">
        <v>2.1962999999999999</v>
      </c>
    </row>
    <row r="1954" spans="1:5" x14ac:dyDescent="0.35">
      <c r="A1954" s="4">
        <v>2316.0715</v>
      </c>
      <c r="B1954" s="5">
        <v>58.055599999999998</v>
      </c>
      <c r="C1954" s="7">
        <v>3.3247</v>
      </c>
      <c r="D1954" s="9">
        <v>1.6772</v>
      </c>
      <c r="E1954" s="9">
        <v>2.2033</v>
      </c>
    </row>
    <row r="1955" spans="1:5" x14ac:dyDescent="0.35">
      <c r="A1955" s="4">
        <v>2316.2240999999999</v>
      </c>
      <c r="B1955" s="5">
        <v>56.845500000000001</v>
      </c>
      <c r="C1955" s="7">
        <v>3.3424</v>
      </c>
      <c r="D1955" s="9">
        <v>1.6752</v>
      </c>
      <c r="E1955" s="9">
        <v>2.2056</v>
      </c>
    </row>
    <row r="1956" spans="1:5" x14ac:dyDescent="0.35">
      <c r="A1956" s="4">
        <v>2316.3764999999999</v>
      </c>
      <c r="B1956" s="5">
        <v>57.057200000000002</v>
      </c>
      <c r="C1956" s="7">
        <v>3.3448000000000002</v>
      </c>
      <c r="D1956" s="9">
        <v>1.6776</v>
      </c>
      <c r="E1956" s="9">
        <v>2.2101999999999999</v>
      </c>
    </row>
    <row r="1957" spans="1:5" x14ac:dyDescent="0.35">
      <c r="A1957" s="4">
        <v>2316.5288</v>
      </c>
      <c r="B1957" s="5">
        <v>58.168100000000003</v>
      </c>
      <c r="C1957" s="7">
        <v>3.3443000000000001</v>
      </c>
      <c r="D1957" s="9">
        <v>1.6942999999999999</v>
      </c>
      <c r="E1957" s="9">
        <v>2.2097000000000002</v>
      </c>
    </row>
    <row r="1958" spans="1:5" x14ac:dyDescent="0.35">
      <c r="A1958" s="4">
        <v>2316.6812</v>
      </c>
      <c r="B1958" s="5">
        <v>58.314399999999999</v>
      </c>
      <c r="C1958" s="7">
        <v>3.3296999999999999</v>
      </c>
      <c r="D1958" s="9">
        <v>1.6933</v>
      </c>
      <c r="E1958" s="9">
        <v>2.2122999999999999</v>
      </c>
    </row>
    <row r="1959" spans="1:5" x14ac:dyDescent="0.35">
      <c r="A1959" s="4">
        <v>2316.8335000000002</v>
      </c>
      <c r="B1959" s="5">
        <v>57.828800000000001</v>
      </c>
      <c r="C1959" s="7">
        <v>3.3102999999999998</v>
      </c>
      <c r="D1959" s="9">
        <v>1.6896</v>
      </c>
      <c r="E1959" s="9">
        <v>2.2031000000000001</v>
      </c>
    </row>
    <row r="1960" spans="1:5" x14ac:dyDescent="0.35">
      <c r="A1960" s="4">
        <v>2316.9861000000001</v>
      </c>
      <c r="B1960" s="5">
        <v>57.905700000000003</v>
      </c>
      <c r="C1960" s="7">
        <v>3.3083999999999998</v>
      </c>
      <c r="D1960" s="9">
        <v>1.6896</v>
      </c>
      <c r="E1960" s="9">
        <v>2.2018</v>
      </c>
    </row>
    <row r="1961" spans="1:5" x14ac:dyDescent="0.35">
      <c r="A1961" s="4">
        <v>2317.1383999999998</v>
      </c>
      <c r="B1961" s="5">
        <v>59.125799999999998</v>
      </c>
      <c r="C1961" s="7">
        <v>3.2993999999999999</v>
      </c>
      <c r="D1961" s="9">
        <v>1.6886000000000001</v>
      </c>
      <c r="E1961" s="9">
        <v>2.1960999999999999</v>
      </c>
    </row>
    <row r="1962" spans="1:5" x14ac:dyDescent="0.35">
      <c r="A1962" s="4">
        <v>2317.2908000000002</v>
      </c>
      <c r="B1962" s="5">
        <v>61.4298</v>
      </c>
      <c r="C1962" s="7">
        <v>3.3033000000000001</v>
      </c>
      <c r="D1962" s="9">
        <v>1.6813</v>
      </c>
      <c r="E1962" s="9">
        <v>2.1968000000000001</v>
      </c>
    </row>
    <row r="1963" spans="1:5" x14ac:dyDescent="0.35">
      <c r="A1963" s="4">
        <v>2317.4431</v>
      </c>
      <c r="B1963" s="5">
        <v>61.498199999999997</v>
      </c>
      <c r="C1963" s="7">
        <v>3.3079000000000001</v>
      </c>
      <c r="D1963" s="9">
        <v>1.6722999999999999</v>
      </c>
      <c r="E1963" s="9">
        <v>2.1878000000000002</v>
      </c>
    </row>
    <row r="1964" spans="1:5" x14ac:dyDescent="0.35">
      <c r="A1964" s="4">
        <v>2317.5956999999999</v>
      </c>
      <c r="B1964" s="5">
        <v>60.630699999999997</v>
      </c>
      <c r="C1964" s="7">
        <v>3.3039999999999998</v>
      </c>
      <c r="D1964" s="9">
        <v>1.6686000000000001</v>
      </c>
      <c r="E1964" s="9">
        <v>2.1937000000000002</v>
      </c>
    </row>
    <row r="1965" spans="1:5" x14ac:dyDescent="0.35">
      <c r="A1965" s="4">
        <v>2317.748</v>
      </c>
      <c r="B1965" s="5">
        <v>58.777999999999999</v>
      </c>
      <c r="C1965" s="7">
        <v>3.3294000000000001</v>
      </c>
      <c r="D1965" s="9">
        <v>1.6752</v>
      </c>
      <c r="E1965" s="9">
        <v>2.1943000000000001</v>
      </c>
    </row>
    <row r="1966" spans="1:5" x14ac:dyDescent="0.35">
      <c r="A1966" s="4">
        <v>2317.9004</v>
      </c>
      <c r="B1966" s="5">
        <v>57.229399999999998</v>
      </c>
      <c r="C1966" s="7">
        <v>3.3317999999999999</v>
      </c>
      <c r="D1966" s="9">
        <v>1.6752</v>
      </c>
      <c r="E1966" s="9">
        <v>2.2021000000000002</v>
      </c>
    </row>
    <row r="1967" spans="1:5" x14ac:dyDescent="0.35">
      <c r="A1967" s="4">
        <v>2318.0527000000002</v>
      </c>
      <c r="B1967" s="5">
        <v>57.278100000000002</v>
      </c>
      <c r="C1967" s="7">
        <v>3.3140999999999998</v>
      </c>
      <c r="D1967" s="9">
        <v>1.6752</v>
      </c>
      <c r="E1967" s="9">
        <v>2.2008999999999999</v>
      </c>
    </row>
    <row r="1968" spans="1:5" x14ac:dyDescent="0.35">
      <c r="A1968" s="4">
        <v>2318.2051000000001</v>
      </c>
      <c r="B1968" s="5">
        <v>59.6355</v>
      </c>
      <c r="C1968" s="7">
        <v>3.3269000000000002</v>
      </c>
      <c r="D1968" s="9">
        <v>1.6719999999999999</v>
      </c>
      <c r="E1968" s="9">
        <v>2.2056</v>
      </c>
    </row>
    <row r="1969" spans="1:5" x14ac:dyDescent="0.35">
      <c r="A1969" s="4">
        <v>2318.3577</v>
      </c>
      <c r="B1969" s="5">
        <v>61.633499999999998</v>
      </c>
      <c r="C1969" s="7">
        <v>3.3197000000000001</v>
      </c>
      <c r="D1969" s="9">
        <v>1.6768000000000001</v>
      </c>
      <c r="E1969" s="9">
        <v>2.2044000000000001</v>
      </c>
    </row>
    <row r="1970" spans="1:5" x14ac:dyDescent="0.35">
      <c r="A1970" s="4">
        <v>2318.5100000000002</v>
      </c>
      <c r="B1970" s="5">
        <v>64.038700000000006</v>
      </c>
      <c r="C1970" s="7">
        <v>3.3195999999999999</v>
      </c>
      <c r="D1970" s="9">
        <v>1.6859</v>
      </c>
      <c r="E1970" s="9">
        <v>2.2010000000000001</v>
      </c>
    </row>
    <row r="1971" spans="1:5" x14ac:dyDescent="0.35">
      <c r="A1971" s="4">
        <v>2318.6624000000002</v>
      </c>
      <c r="B1971" s="5">
        <v>62.4422</v>
      </c>
      <c r="C1971" s="7">
        <v>3.3113999999999999</v>
      </c>
      <c r="D1971" s="9">
        <v>1.6866000000000001</v>
      </c>
      <c r="E1971" s="9">
        <v>2.1888999999999998</v>
      </c>
    </row>
    <row r="1972" spans="1:5" x14ac:dyDescent="0.35">
      <c r="A1972" s="4">
        <v>2318.8146999999999</v>
      </c>
      <c r="B1972" s="5">
        <v>64.242599999999996</v>
      </c>
      <c r="C1972" s="7">
        <v>3.3121999999999998</v>
      </c>
      <c r="D1972" s="9">
        <v>1.6866000000000001</v>
      </c>
      <c r="E1972" s="9">
        <v>2.1848999999999998</v>
      </c>
    </row>
    <row r="1973" spans="1:5" x14ac:dyDescent="0.35">
      <c r="A1973" s="4">
        <v>2318.9672999999998</v>
      </c>
      <c r="B1973" s="5">
        <v>63.144799999999996</v>
      </c>
      <c r="C1973" s="7">
        <v>3.3058000000000001</v>
      </c>
      <c r="D1973" s="9">
        <v>1.6797</v>
      </c>
      <c r="E1973" s="9">
        <v>2.1823000000000001</v>
      </c>
    </row>
    <row r="1974" spans="1:5" x14ac:dyDescent="0.35">
      <c r="A1974" s="4">
        <v>2319.1196</v>
      </c>
      <c r="B1974" s="5">
        <v>64.309100000000001</v>
      </c>
      <c r="C1974" s="7">
        <v>3.3018999999999998</v>
      </c>
      <c r="D1974" s="9">
        <v>1.6875</v>
      </c>
      <c r="E1974" s="9">
        <v>2.1924000000000001</v>
      </c>
    </row>
    <row r="1975" spans="1:5" x14ac:dyDescent="0.35">
      <c r="A1975" s="4">
        <v>2319.2719999999999</v>
      </c>
      <c r="B1975" s="5">
        <v>61.311900000000001</v>
      </c>
      <c r="C1975" s="7">
        <v>3.2987000000000002</v>
      </c>
      <c r="D1975" s="9">
        <v>1.6862999999999999</v>
      </c>
      <c r="E1975" s="9">
        <v>2.1924999999999999</v>
      </c>
    </row>
    <row r="1976" spans="1:5" x14ac:dyDescent="0.35">
      <c r="A1976" s="4">
        <v>2319.4243000000001</v>
      </c>
      <c r="B1976" s="5">
        <v>61.262799999999999</v>
      </c>
      <c r="C1976" s="7">
        <v>3.3018000000000001</v>
      </c>
      <c r="D1976" s="9">
        <v>1.7112000000000001</v>
      </c>
      <c r="E1976" s="9">
        <v>2.1945999999999999</v>
      </c>
    </row>
    <row r="1977" spans="1:5" x14ac:dyDescent="0.35">
      <c r="A1977" s="4">
        <v>2319.5769</v>
      </c>
      <c r="B1977" s="5">
        <v>60.7121</v>
      </c>
      <c r="C1977" s="7">
        <v>3.2957000000000001</v>
      </c>
      <c r="D1977" s="9">
        <v>1.7051000000000001</v>
      </c>
      <c r="E1977" s="9">
        <v>2.1981000000000002</v>
      </c>
    </row>
    <row r="1978" spans="1:5" x14ac:dyDescent="0.35">
      <c r="A1978" s="4">
        <v>2319.7292000000002</v>
      </c>
      <c r="B1978" s="5">
        <v>63.8992</v>
      </c>
      <c r="C1978" s="7">
        <v>3.2854000000000001</v>
      </c>
      <c r="D1978" s="9">
        <v>1.7051000000000001</v>
      </c>
      <c r="E1978" s="9">
        <v>2.1993999999999998</v>
      </c>
    </row>
    <row r="1979" spans="1:5" x14ac:dyDescent="0.35">
      <c r="A1979" s="4">
        <v>2319.8816000000002</v>
      </c>
      <c r="B1979" s="5">
        <v>63.061199999999999</v>
      </c>
      <c r="C1979" s="7">
        <v>3.2854999999999999</v>
      </c>
      <c r="D1979" s="9">
        <v>1.7038</v>
      </c>
      <c r="E1979" s="9">
        <v>2.1996000000000002</v>
      </c>
    </row>
    <row r="1980" spans="1:5" x14ac:dyDescent="0.35">
      <c r="A1980" s="4">
        <v>2320.0338999999999</v>
      </c>
      <c r="B1980" s="5">
        <v>63.798900000000003</v>
      </c>
      <c r="C1980" s="7">
        <v>3.2867999999999999</v>
      </c>
      <c r="D1980" s="9">
        <v>1.714</v>
      </c>
      <c r="E1980" s="9">
        <v>2.1995</v>
      </c>
    </row>
    <row r="1981" spans="1:5" x14ac:dyDescent="0.35">
      <c r="A1981" s="4">
        <v>2320.1862999999998</v>
      </c>
      <c r="B1981" s="5">
        <v>62.074100000000001</v>
      </c>
      <c r="C1981" s="7">
        <v>3.2887</v>
      </c>
      <c r="D1981" s="9">
        <v>1.5125</v>
      </c>
      <c r="E1981" s="9">
        <v>2.2033999999999998</v>
      </c>
    </row>
    <row r="1982" spans="1:5" x14ac:dyDescent="0.35">
      <c r="A1982" s="4">
        <v>2320.3389000000002</v>
      </c>
      <c r="B1982" s="5">
        <v>63.443199999999997</v>
      </c>
      <c r="C1982" s="7">
        <v>3.2770000000000001</v>
      </c>
      <c r="D1982" s="9">
        <v>1.4859</v>
      </c>
      <c r="E1982" s="9">
        <v>2.2109000000000001</v>
      </c>
    </row>
    <row r="1983" spans="1:5" x14ac:dyDescent="0.35">
      <c r="A1983" s="4">
        <v>2320.4911999999999</v>
      </c>
      <c r="B1983" s="5">
        <v>61.665999999999997</v>
      </c>
      <c r="C1983" s="7">
        <v>3.2759</v>
      </c>
      <c r="D1983" s="9">
        <v>1.5267999999999999</v>
      </c>
      <c r="E1983" s="9">
        <v>2.2101000000000002</v>
      </c>
    </row>
    <row r="1984" spans="1:5" x14ac:dyDescent="0.35">
      <c r="A1984" s="4">
        <v>2320.6435999999999</v>
      </c>
      <c r="B1984" s="5">
        <v>58.561399999999999</v>
      </c>
      <c r="C1984" s="7">
        <v>3.2650999999999999</v>
      </c>
      <c r="D1984" s="9">
        <v>1.5267999999999999</v>
      </c>
      <c r="E1984" s="9">
        <v>2.2143999999999999</v>
      </c>
    </row>
    <row r="1985" spans="1:5" x14ac:dyDescent="0.35">
      <c r="A1985" s="4">
        <v>2320.7959000000001</v>
      </c>
      <c r="B1985" s="5">
        <v>58.989600000000003</v>
      </c>
      <c r="C1985" s="7">
        <v>3.2928999999999999</v>
      </c>
      <c r="D1985" s="9">
        <v>1.4855</v>
      </c>
      <c r="E1985" s="9">
        <v>2.2050999999999998</v>
      </c>
    </row>
    <row r="1986" spans="1:5" x14ac:dyDescent="0.35">
      <c r="A1986" s="4">
        <v>2320.9485</v>
      </c>
      <c r="B1986" s="5">
        <v>61.555999999999997</v>
      </c>
      <c r="C1986" s="7">
        <v>3.2925</v>
      </c>
      <c r="D1986" s="9">
        <v>1.4898</v>
      </c>
      <c r="E1986" s="9">
        <v>2.1970999999999998</v>
      </c>
    </row>
    <row r="1987" spans="1:5" x14ac:dyDescent="0.35">
      <c r="A1987" s="4">
        <v>2321.1008000000002</v>
      </c>
      <c r="B1987" s="5">
        <v>64.272400000000005</v>
      </c>
      <c r="C1987" s="7">
        <v>3.3007</v>
      </c>
      <c r="D1987" s="9">
        <v>1.5941000000000001</v>
      </c>
      <c r="E1987" s="9">
        <v>2.1777000000000002</v>
      </c>
    </row>
    <row r="1988" spans="1:5" x14ac:dyDescent="0.35">
      <c r="A1988" s="4">
        <v>2321.2532000000001</v>
      </c>
      <c r="B1988" s="5">
        <v>62.929699999999997</v>
      </c>
      <c r="C1988" s="7">
        <v>3.3006000000000002</v>
      </c>
      <c r="D1988" s="9">
        <v>1.64</v>
      </c>
      <c r="E1988" s="9">
        <v>2.1726999999999999</v>
      </c>
    </row>
    <row r="1989" spans="1:5" x14ac:dyDescent="0.35">
      <c r="A1989" s="4">
        <v>2321.4054999999998</v>
      </c>
      <c r="B1989" s="5">
        <v>61.598199999999999</v>
      </c>
      <c r="C1989" s="7">
        <v>3.3323</v>
      </c>
      <c r="D1989" s="9">
        <v>1.6587000000000001</v>
      </c>
      <c r="E1989" s="9">
        <v>2.1774</v>
      </c>
    </row>
    <row r="1990" spans="1:5" x14ac:dyDescent="0.35">
      <c r="A1990" s="4">
        <v>2321.5581000000002</v>
      </c>
      <c r="B1990" s="5">
        <v>63.601799999999997</v>
      </c>
      <c r="C1990" s="7">
        <v>3.3546</v>
      </c>
      <c r="D1990" s="9">
        <v>1.6587000000000001</v>
      </c>
      <c r="E1990" s="9">
        <v>2.1947000000000001</v>
      </c>
    </row>
    <row r="1991" spans="1:5" x14ac:dyDescent="0.35">
      <c r="A1991" s="4">
        <v>2321.7103999999999</v>
      </c>
      <c r="B1991" s="5">
        <v>65.395399999999995</v>
      </c>
      <c r="C1991" s="7">
        <v>3.3635999999999999</v>
      </c>
      <c r="D1991" s="9">
        <v>1.6746000000000001</v>
      </c>
      <c r="E1991" s="9">
        <v>2.2025999999999999</v>
      </c>
    </row>
    <row r="1992" spans="1:5" x14ac:dyDescent="0.35">
      <c r="A1992" s="4">
        <v>2321.8627999999999</v>
      </c>
      <c r="B1992" s="5">
        <v>65.227000000000004</v>
      </c>
      <c r="C1992" s="7">
        <v>3.3592</v>
      </c>
      <c r="D1992" s="9">
        <v>1.6289</v>
      </c>
      <c r="E1992" s="9">
        <v>2.2073</v>
      </c>
    </row>
    <row r="1993" spans="1:5" x14ac:dyDescent="0.35">
      <c r="A1993" s="4">
        <v>2322.0151000000001</v>
      </c>
      <c r="B1993" s="5">
        <v>64.979399999999998</v>
      </c>
      <c r="C1993" s="7">
        <v>3.2945000000000002</v>
      </c>
      <c r="D1993" s="9">
        <v>1.6608000000000001</v>
      </c>
      <c r="E1993" s="9">
        <v>2.2092000000000001</v>
      </c>
    </row>
    <row r="1994" spans="1:5" x14ac:dyDescent="0.35">
      <c r="A1994" s="4">
        <v>2322.1675</v>
      </c>
      <c r="B1994" s="5">
        <v>63.988900000000001</v>
      </c>
      <c r="C1994" s="7">
        <v>3.3071000000000002</v>
      </c>
      <c r="D1994" s="9">
        <v>1.6608000000000001</v>
      </c>
      <c r="E1994" s="9">
        <v>2.2162999999999999</v>
      </c>
    </row>
    <row r="1995" spans="1:5" x14ac:dyDescent="0.35">
      <c r="A1995" s="4">
        <v>2322.3200999999999</v>
      </c>
      <c r="B1995" s="5">
        <v>61.182899999999997</v>
      </c>
      <c r="C1995" s="7">
        <v>3.2397999999999998</v>
      </c>
      <c r="D1995" s="9">
        <v>1.6608000000000001</v>
      </c>
      <c r="E1995" s="9">
        <v>2.2178</v>
      </c>
    </row>
    <row r="1996" spans="1:5" x14ac:dyDescent="0.35">
      <c r="A1996" s="4">
        <v>2322.4724000000001</v>
      </c>
      <c r="B1996" s="5">
        <v>60.212299999999999</v>
      </c>
      <c r="C1996" s="7">
        <v>3.246</v>
      </c>
      <c r="D1996" s="9">
        <v>1.6323000000000001</v>
      </c>
      <c r="E1996" s="9">
        <v>2.2092000000000001</v>
      </c>
    </row>
    <row r="1997" spans="1:5" x14ac:dyDescent="0.35">
      <c r="A1997" s="4">
        <v>2322.6248000000001</v>
      </c>
      <c r="B1997" s="5">
        <v>62.0625</v>
      </c>
      <c r="C1997" s="7">
        <v>3.2256999999999998</v>
      </c>
      <c r="D1997" s="9">
        <v>1.6015999999999999</v>
      </c>
      <c r="E1997" s="9">
        <v>2.1960000000000002</v>
      </c>
    </row>
    <row r="1998" spans="1:5" x14ac:dyDescent="0.35">
      <c r="A1998" s="4">
        <v>2322.7770999999998</v>
      </c>
      <c r="B1998" s="5">
        <v>65.189300000000003</v>
      </c>
      <c r="C1998" s="7">
        <v>3.2326999999999999</v>
      </c>
      <c r="D1998" s="9">
        <v>1.5603</v>
      </c>
      <c r="E1998" s="9">
        <v>2.1867999999999999</v>
      </c>
    </row>
    <row r="1999" spans="1:5" x14ac:dyDescent="0.35">
      <c r="A1999" s="4">
        <v>2322.9297000000001</v>
      </c>
      <c r="B1999" s="5">
        <v>65.698400000000007</v>
      </c>
      <c r="C1999" s="7">
        <v>3.2092999999999998</v>
      </c>
      <c r="D1999" s="9">
        <v>1.5968</v>
      </c>
      <c r="E1999" s="9">
        <v>2.1884000000000001</v>
      </c>
    </row>
    <row r="2000" spans="1:5" x14ac:dyDescent="0.35">
      <c r="A2000" s="4">
        <v>2323.0819999999999</v>
      </c>
      <c r="B2000" s="5">
        <v>63.713200000000001</v>
      </c>
      <c r="C2000" s="7">
        <v>3.2343999999999999</v>
      </c>
      <c r="D2000" s="9">
        <v>1.4826999999999999</v>
      </c>
      <c r="E2000" s="9">
        <v>2.2010000000000001</v>
      </c>
    </row>
    <row r="2001" spans="1:5" x14ac:dyDescent="0.35">
      <c r="A2001" s="4">
        <v>2323.2343999999998</v>
      </c>
      <c r="B2001" s="5">
        <v>63.172699999999999</v>
      </c>
      <c r="C2001" s="7">
        <v>3.2723</v>
      </c>
      <c r="D2001" s="9">
        <v>1.4826999999999999</v>
      </c>
      <c r="E2001" s="9">
        <v>2.2103000000000002</v>
      </c>
    </row>
    <row r="2002" spans="1:5" x14ac:dyDescent="0.35">
      <c r="A2002" s="4">
        <v>2323.3867</v>
      </c>
      <c r="B2002" s="5">
        <v>63.929499999999997</v>
      </c>
      <c r="C2002" s="7">
        <v>3.2269999999999999</v>
      </c>
      <c r="D2002" s="9">
        <v>1.5766</v>
      </c>
      <c r="E2002" s="9">
        <v>2.2198000000000002</v>
      </c>
    </row>
    <row r="2003" spans="1:5" x14ac:dyDescent="0.35">
      <c r="A2003" s="4">
        <v>2323.5392999999999</v>
      </c>
      <c r="B2003" s="5">
        <v>66.973100000000002</v>
      </c>
      <c r="C2003" s="7">
        <v>3.1918000000000002</v>
      </c>
      <c r="D2003" s="9">
        <v>1.6076999999999999</v>
      </c>
      <c r="E2003" s="9">
        <v>2.2341000000000002</v>
      </c>
    </row>
    <row r="2004" spans="1:5" x14ac:dyDescent="0.35">
      <c r="A2004" s="4">
        <v>2323.6916999999999</v>
      </c>
      <c r="B2004" s="5">
        <v>68.222700000000003</v>
      </c>
      <c r="C2004" s="7">
        <v>3.1644999999999999</v>
      </c>
      <c r="D2004" s="9">
        <v>1.5281</v>
      </c>
      <c r="E2004" s="9">
        <v>2.2364000000000002</v>
      </c>
    </row>
    <row r="2005" spans="1:5" x14ac:dyDescent="0.35">
      <c r="A2005" s="4">
        <v>2323.8440000000001</v>
      </c>
      <c r="B2005" s="5">
        <v>67.644000000000005</v>
      </c>
      <c r="C2005" s="7">
        <v>3.0886</v>
      </c>
      <c r="D2005" s="9">
        <v>1.4560999999999999</v>
      </c>
      <c r="E2005" s="9">
        <v>2.2204000000000002</v>
      </c>
    </row>
    <row r="2006" spans="1:5" x14ac:dyDescent="0.35">
      <c r="A2006" s="4">
        <v>2323.9962999999998</v>
      </c>
      <c r="B2006" s="5">
        <v>65.850200000000001</v>
      </c>
      <c r="C2006" s="7">
        <v>2.9693999999999998</v>
      </c>
      <c r="D2006" s="9">
        <v>1.4921</v>
      </c>
      <c r="E2006" s="9">
        <v>2.1999</v>
      </c>
    </row>
    <row r="2007" spans="1:5" x14ac:dyDescent="0.35">
      <c r="A2007" s="4">
        <v>2324.1487000000002</v>
      </c>
      <c r="B2007" s="5">
        <v>69.878</v>
      </c>
      <c r="C2007" s="7">
        <v>2.9527000000000001</v>
      </c>
      <c r="D2007" s="9">
        <v>1.4921</v>
      </c>
      <c r="E2007" s="9">
        <v>2.2158000000000002</v>
      </c>
    </row>
    <row r="2008" spans="1:5" x14ac:dyDescent="0.35">
      <c r="A2008" s="4">
        <v>2324.3013000000001</v>
      </c>
      <c r="B2008" s="5">
        <v>74.667299999999997</v>
      </c>
      <c r="C2008" s="7">
        <v>2.9331</v>
      </c>
      <c r="D2008" s="9">
        <v>1.4160999999999999</v>
      </c>
      <c r="E2008" s="9">
        <v>2.258</v>
      </c>
    </row>
    <row r="2009" spans="1:5" x14ac:dyDescent="0.35">
      <c r="A2009" s="4">
        <v>2324.4535999999998</v>
      </c>
      <c r="B2009" s="5">
        <v>80.849199999999996</v>
      </c>
      <c r="C2009" s="7">
        <v>2.9805999999999999</v>
      </c>
      <c r="D2009" s="9">
        <v>1.3979999999999999</v>
      </c>
      <c r="E2009" s="9">
        <v>2.2997999999999998</v>
      </c>
    </row>
    <row r="2010" spans="1:5" x14ac:dyDescent="0.35">
      <c r="A2010" s="4">
        <v>2324.6060000000002</v>
      </c>
      <c r="B2010" s="5">
        <v>83.209199999999996</v>
      </c>
      <c r="C2010" s="7">
        <v>3.0118</v>
      </c>
      <c r="D2010" s="9">
        <v>1.4473</v>
      </c>
      <c r="E2010" s="9">
        <v>2.3054000000000001</v>
      </c>
    </row>
    <row r="2011" spans="1:5" x14ac:dyDescent="0.35">
      <c r="A2011" s="4">
        <v>2324.7583</v>
      </c>
      <c r="B2011" s="5">
        <v>86.194900000000004</v>
      </c>
      <c r="C2011" s="7">
        <v>3.0478999999999998</v>
      </c>
      <c r="D2011" s="9">
        <v>1.5086999999999999</v>
      </c>
      <c r="E2011" s="9">
        <v>2.3167</v>
      </c>
    </row>
    <row r="2012" spans="1:5" x14ac:dyDescent="0.35">
      <c r="A2012" s="4">
        <v>2324.9108999999999</v>
      </c>
      <c r="B2012" s="5">
        <v>84.933499999999995</v>
      </c>
      <c r="C2012" s="7">
        <v>3.1613000000000002</v>
      </c>
      <c r="D2012" s="9">
        <v>1.5798000000000001</v>
      </c>
      <c r="E2012" s="9">
        <v>2.2905000000000002</v>
      </c>
    </row>
    <row r="2013" spans="1:5" x14ac:dyDescent="0.35">
      <c r="A2013" s="4">
        <v>2325.0632000000001</v>
      </c>
      <c r="B2013" s="5">
        <v>79.6387</v>
      </c>
      <c r="C2013" s="7">
        <v>3.1920000000000002</v>
      </c>
      <c r="D2013" s="9">
        <v>1.5798000000000001</v>
      </c>
      <c r="E2013" s="9">
        <v>2.2601</v>
      </c>
    </row>
    <row r="2014" spans="1:5" x14ac:dyDescent="0.35">
      <c r="A2014" s="4">
        <v>2325.2156</v>
      </c>
      <c r="B2014" s="5">
        <v>70.367199999999997</v>
      </c>
      <c r="C2014" s="7">
        <v>3.1960999999999999</v>
      </c>
      <c r="D2014" s="9">
        <v>1.5746</v>
      </c>
      <c r="E2014" s="9">
        <v>2.2252999999999998</v>
      </c>
    </row>
    <row r="2015" spans="1:5" x14ac:dyDescent="0.35">
      <c r="A2015" s="4">
        <v>2325.3679000000002</v>
      </c>
      <c r="B2015" s="5">
        <v>61.014600000000002</v>
      </c>
      <c r="C2015" s="7">
        <v>3.1968000000000001</v>
      </c>
      <c r="D2015" s="9">
        <v>1.5726</v>
      </c>
      <c r="E2015" s="9">
        <v>2.2052</v>
      </c>
    </row>
    <row r="2016" spans="1:5" x14ac:dyDescent="0.35">
      <c r="A2016" s="4">
        <v>2325.5205000000001</v>
      </c>
      <c r="B2016" s="5">
        <v>57.482999999999997</v>
      </c>
      <c r="C2016" s="7">
        <v>3.2166000000000001</v>
      </c>
      <c r="D2016" s="9">
        <v>1.5908</v>
      </c>
      <c r="E2016" s="9">
        <v>2.1966000000000001</v>
      </c>
    </row>
    <row r="2017" spans="1:5" x14ac:dyDescent="0.35">
      <c r="A2017" s="4">
        <v>2325.6729</v>
      </c>
      <c r="B2017" s="5">
        <v>56.423900000000003</v>
      </c>
      <c r="C2017" s="7">
        <v>3.2235</v>
      </c>
      <c r="D2017" s="9">
        <v>1.5589999999999999</v>
      </c>
      <c r="E2017" s="9">
        <v>2.2004000000000001</v>
      </c>
    </row>
    <row r="2018" spans="1:5" x14ac:dyDescent="0.35">
      <c r="A2018" s="4">
        <v>2325.8252000000002</v>
      </c>
      <c r="B2018" s="5">
        <v>58.302599999999998</v>
      </c>
      <c r="C2018" s="7">
        <v>3.1337999999999999</v>
      </c>
      <c r="D2018" s="9">
        <v>1.5589999999999999</v>
      </c>
      <c r="E2018" s="9">
        <v>2.2033</v>
      </c>
    </row>
    <row r="2019" spans="1:5" x14ac:dyDescent="0.35">
      <c r="A2019" s="4">
        <v>2325.9775</v>
      </c>
      <c r="B2019" s="5">
        <v>60.554000000000002</v>
      </c>
      <c r="C2019" s="7">
        <v>2.9750999999999999</v>
      </c>
      <c r="D2019" s="9">
        <v>1.4812000000000001</v>
      </c>
      <c r="E2019" s="9">
        <v>2.2025000000000001</v>
      </c>
    </row>
    <row r="2020" spans="1:5" x14ac:dyDescent="0.35">
      <c r="A2020" s="4">
        <v>2326.1298999999999</v>
      </c>
      <c r="B2020" s="5">
        <v>61.571199999999997</v>
      </c>
      <c r="C2020" s="7">
        <v>2.9318</v>
      </c>
      <c r="D2020" s="9">
        <v>1.3885000000000001</v>
      </c>
      <c r="E2020" s="9">
        <v>2.2069000000000001</v>
      </c>
    </row>
    <row r="2021" spans="1:5" x14ac:dyDescent="0.35">
      <c r="A2021" s="4">
        <v>2326.2824999999998</v>
      </c>
      <c r="B2021" s="5">
        <v>63.477499999999999</v>
      </c>
      <c r="C2021" s="7">
        <v>2.8954</v>
      </c>
      <c r="D2021" s="9">
        <v>1.3583000000000001</v>
      </c>
      <c r="E2021" s="9">
        <v>2.2006000000000001</v>
      </c>
    </row>
    <row r="2022" spans="1:5" x14ac:dyDescent="0.35">
      <c r="A2022" s="4">
        <v>2326.4348</v>
      </c>
      <c r="B2022" s="5">
        <v>63.820399999999999</v>
      </c>
      <c r="C2022" s="7">
        <v>2.8807</v>
      </c>
      <c r="D2022" s="9">
        <v>1.3501000000000001</v>
      </c>
      <c r="E2022" s="9">
        <v>2.1934999999999998</v>
      </c>
    </row>
    <row r="2023" spans="1:5" x14ac:dyDescent="0.35">
      <c r="A2023" s="4">
        <v>2326.5871999999999</v>
      </c>
      <c r="B2023" s="5">
        <v>75.104799999999997</v>
      </c>
      <c r="C2023" s="7">
        <v>2.8826000000000001</v>
      </c>
      <c r="D2023" s="9">
        <v>1.3501000000000001</v>
      </c>
      <c r="E2023" s="9">
        <v>2.2025999999999999</v>
      </c>
    </row>
    <row r="2024" spans="1:5" x14ac:dyDescent="0.35">
      <c r="A2024" s="4">
        <v>2326.7395000000001</v>
      </c>
      <c r="B2024" s="5">
        <v>88.204300000000003</v>
      </c>
      <c r="C2024" s="7">
        <v>3.0200999999999998</v>
      </c>
      <c r="D2024" s="9">
        <v>1.3686</v>
      </c>
      <c r="E2024" s="9">
        <v>2.2370000000000001</v>
      </c>
    </row>
    <row r="2025" spans="1:5" x14ac:dyDescent="0.35">
      <c r="A2025" s="4">
        <v>2326.8921</v>
      </c>
      <c r="B2025" s="5">
        <v>95.3292</v>
      </c>
      <c r="C2025" s="7">
        <v>3.016</v>
      </c>
      <c r="D2025" s="9">
        <v>1.3105</v>
      </c>
      <c r="E2025" s="9">
        <v>2.2753999999999999</v>
      </c>
    </row>
    <row r="2026" spans="1:5" x14ac:dyDescent="0.35">
      <c r="A2026" s="4">
        <v>2327.0444000000002</v>
      </c>
      <c r="B2026" s="5">
        <v>94.867599999999996</v>
      </c>
      <c r="C2026" s="7">
        <v>2.9657</v>
      </c>
      <c r="D2026" s="9">
        <v>1.2598</v>
      </c>
      <c r="E2026" s="9">
        <v>2.3102999999999998</v>
      </c>
    </row>
    <row r="2027" spans="1:5" x14ac:dyDescent="0.35">
      <c r="A2027" s="4">
        <v>2327.1968000000002</v>
      </c>
      <c r="B2027" s="5">
        <v>91.110200000000006</v>
      </c>
      <c r="C2027" s="7">
        <v>2.7873000000000001</v>
      </c>
      <c r="D2027" s="9">
        <v>1.2428999999999999</v>
      </c>
      <c r="E2027" s="9">
        <v>2.3277000000000001</v>
      </c>
    </row>
    <row r="2028" spans="1:5" x14ac:dyDescent="0.35">
      <c r="A2028" s="4">
        <v>2327.3490999999999</v>
      </c>
      <c r="B2028" s="5">
        <v>92.658799999999999</v>
      </c>
      <c r="C2028" s="7">
        <v>2.7673000000000001</v>
      </c>
      <c r="D2028" s="9">
        <v>1.2419</v>
      </c>
      <c r="E2028" s="9">
        <v>2.3269000000000002</v>
      </c>
    </row>
    <row r="2029" spans="1:5" x14ac:dyDescent="0.35">
      <c r="A2029" s="4">
        <v>2327.5016999999998</v>
      </c>
      <c r="B2029" s="5">
        <v>94.2012</v>
      </c>
      <c r="C2029" s="7">
        <v>2.8083999999999998</v>
      </c>
      <c r="D2029" s="9">
        <v>1.3156000000000001</v>
      </c>
      <c r="E2029" s="9">
        <v>2.3007</v>
      </c>
    </row>
    <row r="2030" spans="1:5" x14ac:dyDescent="0.35">
      <c r="A2030" s="4">
        <v>2327.6541000000002</v>
      </c>
      <c r="B2030" s="5">
        <v>98.667400000000001</v>
      </c>
      <c r="C2030" s="7">
        <v>2.8443999999999998</v>
      </c>
      <c r="D2030" s="9">
        <v>1.3176000000000001</v>
      </c>
      <c r="E2030" s="9">
        <v>2.2107000000000001</v>
      </c>
    </row>
    <row r="2031" spans="1:5" x14ac:dyDescent="0.35">
      <c r="A2031" s="4">
        <v>2327.8063999999999</v>
      </c>
      <c r="B2031" s="5">
        <v>104.31480000000001</v>
      </c>
      <c r="C2031" s="7">
        <v>3.0005000000000002</v>
      </c>
      <c r="D2031" s="9">
        <v>1.401</v>
      </c>
      <c r="E2031" s="9">
        <v>2.1656</v>
      </c>
    </row>
    <row r="2032" spans="1:5" x14ac:dyDescent="0.35">
      <c r="A2032" s="4">
        <v>2327.9587000000001</v>
      </c>
      <c r="B2032" s="5">
        <v>104.07769999999999</v>
      </c>
      <c r="C2032" s="7">
        <v>3.0657000000000001</v>
      </c>
      <c r="D2032" s="9">
        <v>1.5124</v>
      </c>
      <c r="E2032" s="9">
        <v>2.1939000000000002</v>
      </c>
    </row>
    <row r="2033" spans="1:5" x14ac:dyDescent="0.35">
      <c r="A2033" s="4">
        <v>2328.1111000000001</v>
      </c>
      <c r="B2033" s="5">
        <v>100.0265</v>
      </c>
      <c r="C2033" s="7">
        <v>3.1013000000000002</v>
      </c>
      <c r="D2033" s="9">
        <v>1.5752999999999999</v>
      </c>
      <c r="E2033" s="9">
        <v>2.2465999999999999</v>
      </c>
    </row>
    <row r="2034" spans="1:5" x14ac:dyDescent="0.35">
      <c r="A2034" s="4">
        <v>2328.2637</v>
      </c>
      <c r="B2034" s="5">
        <v>91.160499999999999</v>
      </c>
      <c r="C2034" s="7">
        <v>3.1232000000000002</v>
      </c>
      <c r="D2034" s="9">
        <v>1.5898000000000001</v>
      </c>
      <c r="E2034" s="9">
        <v>2.2927</v>
      </c>
    </row>
    <row r="2036" spans="1:5" x14ac:dyDescent="0.35">
      <c r="A2036" s="1"/>
      <c r="B2036" s="2"/>
      <c r="C2036" s="2"/>
      <c r="D2036" s="2"/>
      <c r="E2036" s="1"/>
    </row>
    <row r="2037" spans="1:5" x14ac:dyDescent="0.35">
      <c r="A2037" s="1"/>
      <c r="B2037" s="2"/>
      <c r="C2037" s="2"/>
      <c r="D2037" s="2"/>
      <c r="E2037" s="1"/>
    </row>
    <row r="2038" spans="1:5" x14ac:dyDescent="0.35">
      <c r="A2038" s="1"/>
      <c r="B2038" s="2"/>
      <c r="C2038" s="2"/>
      <c r="D2038" s="2"/>
      <c r="E2038" s="1"/>
    </row>
    <row r="2039" spans="1:5" x14ac:dyDescent="0.35">
      <c r="A2039" s="1"/>
      <c r="B2039" s="2"/>
      <c r="C2039" s="2"/>
      <c r="D2039" s="2"/>
      <c r="E2039" s="1"/>
    </row>
    <row r="2040" spans="1:5" x14ac:dyDescent="0.35">
      <c r="A2040" s="1"/>
      <c r="B2040" s="2"/>
      <c r="C2040" s="2"/>
      <c r="D2040" s="2"/>
      <c r="E2040" s="1"/>
    </row>
    <row r="2041" spans="1:5" x14ac:dyDescent="0.35">
      <c r="A2041" s="1"/>
      <c r="B2041" s="2"/>
      <c r="C2041" s="2"/>
      <c r="D2041" s="2"/>
      <c r="E2041" s="1"/>
    </row>
    <row r="2042" spans="1:5" x14ac:dyDescent="0.35">
      <c r="A2042" s="1"/>
      <c r="B2042" s="2"/>
      <c r="C2042" s="2"/>
      <c r="D2042" s="2"/>
      <c r="E2042" s="1"/>
    </row>
    <row r="2043" spans="1:5" x14ac:dyDescent="0.35">
      <c r="A2043" s="1"/>
      <c r="B2043" s="2"/>
      <c r="C2043" s="2"/>
      <c r="D2043" s="2"/>
      <c r="E2043" s="1"/>
    </row>
    <row r="2044" spans="1:5" x14ac:dyDescent="0.35">
      <c r="A2044" s="1"/>
      <c r="B2044" s="2"/>
      <c r="C2044" s="2"/>
      <c r="D2044" s="2"/>
      <c r="E2044" s="1"/>
    </row>
    <row r="2045" spans="1:5" x14ac:dyDescent="0.35">
      <c r="A2045" s="1"/>
      <c r="B2045" s="2"/>
      <c r="C2045" s="2"/>
      <c r="D2045" s="2"/>
      <c r="E2045" s="1"/>
    </row>
    <row r="2046" spans="1:5" x14ac:dyDescent="0.35">
      <c r="A2046" s="1"/>
      <c r="B2046" s="2"/>
      <c r="C2046" s="2"/>
      <c r="D2046" s="2"/>
      <c r="E2046" s="1"/>
    </row>
    <row r="2047" spans="1:5" x14ac:dyDescent="0.35">
      <c r="A2047" s="1"/>
      <c r="B2047" s="2"/>
      <c r="C2047" s="2"/>
      <c r="D2047" s="2"/>
      <c r="E2047" s="1"/>
    </row>
    <row r="2048" spans="1:5" x14ac:dyDescent="0.35">
      <c r="A2048" s="1"/>
      <c r="B2048" s="2"/>
      <c r="C2048" s="2"/>
      <c r="D2048" s="2"/>
      <c r="E2048" s="1"/>
    </row>
    <row r="2049" spans="1:5" x14ac:dyDescent="0.35">
      <c r="A2049" s="1"/>
      <c r="B2049" s="2"/>
      <c r="C2049" s="2"/>
      <c r="D2049" s="2"/>
      <c r="E2049" s="1"/>
    </row>
    <row r="2050" spans="1:5" x14ac:dyDescent="0.35">
      <c r="A2050" s="1"/>
      <c r="B2050" s="2"/>
      <c r="C2050" s="2"/>
      <c r="D2050" s="2"/>
      <c r="E2050" s="1"/>
    </row>
    <row r="2051" spans="1:5" x14ac:dyDescent="0.35">
      <c r="A2051" s="1"/>
      <c r="B2051" s="2"/>
      <c r="C2051" s="2"/>
      <c r="D2051" s="2"/>
      <c r="E2051" s="1"/>
    </row>
    <row r="2052" spans="1:5" x14ac:dyDescent="0.35">
      <c r="A2052" s="1"/>
      <c r="B2052" s="2"/>
      <c r="C2052" s="2"/>
      <c r="D2052" s="2"/>
      <c r="E2052" s="1"/>
    </row>
    <row r="2053" spans="1:5" x14ac:dyDescent="0.35">
      <c r="A2053" s="1"/>
      <c r="B2053" s="2"/>
      <c r="C2053" s="2"/>
      <c r="D2053" s="2"/>
      <c r="E2053" s="1"/>
    </row>
    <row r="2054" spans="1:5" x14ac:dyDescent="0.35">
      <c r="A2054" s="1"/>
      <c r="B2054" s="2"/>
      <c r="C2054" s="2"/>
      <c r="D2054" s="2"/>
      <c r="E2054" s="1"/>
    </row>
    <row r="2055" spans="1:5" x14ac:dyDescent="0.35">
      <c r="A2055" s="1"/>
      <c r="B2055" s="2"/>
      <c r="C2055" s="2"/>
      <c r="D2055" s="2"/>
      <c r="E2055" s="1"/>
    </row>
    <row r="2056" spans="1:5" x14ac:dyDescent="0.35">
      <c r="A2056" s="1"/>
      <c r="B2056" s="2"/>
      <c r="C2056" s="2"/>
      <c r="D2056" s="2"/>
      <c r="E2056" s="1"/>
    </row>
    <row r="2057" spans="1:5" x14ac:dyDescent="0.35">
      <c r="A2057" s="1"/>
      <c r="B2057" s="2"/>
      <c r="C2057" s="2"/>
      <c r="D2057" s="2"/>
      <c r="E2057" s="1"/>
    </row>
    <row r="2058" spans="1:5" x14ac:dyDescent="0.35">
      <c r="A2058" s="1"/>
      <c r="B2058" s="2"/>
      <c r="C2058" s="2"/>
      <c r="D2058" s="2"/>
      <c r="E2058" s="1"/>
    </row>
    <row r="2059" spans="1:5" x14ac:dyDescent="0.35">
      <c r="A2059" s="1"/>
      <c r="B2059" s="2"/>
      <c r="C2059" s="2"/>
      <c r="D2059" s="2"/>
      <c r="E2059" s="1"/>
    </row>
    <row r="2060" spans="1:5" x14ac:dyDescent="0.35">
      <c r="A2060" s="1"/>
      <c r="B2060" s="2"/>
      <c r="C2060" s="2"/>
      <c r="D2060" s="2"/>
      <c r="E2060" s="1"/>
    </row>
    <row r="2061" spans="1:5" x14ac:dyDescent="0.35">
      <c r="A2061" s="1"/>
      <c r="B2061" s="2"/>
      <c r="C2061" s="2"/>
      <c r="D2061" s="2"/>
      <c r="E2061" s="1"/>
    </row>
    <row r="2062" spans="1:5" x14ac:dyDescent="0.35">
      <c r="A2062" s="1"/>
      <c r="B2062" s="2"/>
      <c r="C2062" s="2"/>
      <c r="D2062" s="2"/>
      <c r="E2062" s="1"/>
    </row>
    <row r="2063" spans="1:5" x14ac:dyDescent="0.35">
      <c r="A2063" s="1"/>
      <c r="B2063" s="2"/>
      <c r="C2063" s="2"/>
      <c r="D2063" s="2"/>
      <c r="E2063" s="1"/>
    </row>
    <row r="2064" spans="1:5" x14ac:dyDescent="0.35">
      <c r="A2064" s="1"/>
      <c r="B2064" s="2"/>
      <c r="C2064" s="2"/>
      <c r="D2064" s="2"/>
      <c r="E2064" s="1"/>
    </row>
    <row r="2065" spans="1:5" x14ac:dyDescent="0.35">
      <c r="A2065" s="1"/>
      <c r="B2065" s="2"/>
      <c r="C2065" s="2"/>
      <c r="D2065" s="2"/>
      <c r="E2065" s="1"/>
    </row>
    <row r="2066" spans="1:5" x14ac:dyDescent="0.35">
      <c r="A2066" s="1"/>
      <c r="B2066" s="2"/>
      <c r="C2066" s="2"/>
      <c r="D2066" s="2"/>
      <c r="E2066" s="1"/>
    </row>
    <row r="2067" spans="1:5" x14ac:dyDescent="0.35">
      <c r="A2067" s="1"/>
      <c r="B2067" s="2"/>
      <c r="C2067" s="2"/>
      <c r="D2067" s="2"/>
      <c r="E2067" s="1"/>
    </row>
    <row r="2068" spans="1:5" x14ac:dyDescent="0.35">
      <c r="A2068" s="1"/>
      <c r="B2068" s="2"/>
      <c r="C2068" s="2"/>
      <c r="D2068" s="2"/>
      <c r="E2068" s="1"/>
    </row>
    <row r="2069" spans="1:5" x14ac:dyDescent="0.35">
      <c r="A2069" s="1"/>
      <c r="B2069" s="2"/>
      <c r="C2069" s="2"/>
      <c r="D2069" s="2"/>
      <c r="E2069" s="1"/>
    </row>
    <row r="2070" spans="1:5" x14ac:dyDescent="0.35">
      <c r="A2070" s="1"/>
      <c r="B2070" s="2"/>
      <c r="C2070" s="2"/>
      <c r="D2070" s="2"/>
      <c r="E2070" s="1"/>
    </row>
    <row r="2071" spans="1:5" x14ac:dyDescent="0.35">
      <c r="A2071" s="1"/>
      <c r="B2071" s="2"/>
      <c r="C2071" s="2"/>
      <c r="D2071" s="2"/>
      <c r="E2071" s="1"/>
    </row>
    <row r="2072" spans="1:5" x14ac:dyDescent="0.35">
      <c r="A2072" s="1"/>
      <c r="B2072" s="2"/>
      <c r="C2072" s="2"/>
      <c r="D2072" s="2"/>
      <c r="E2072" s="1"/>
    </row>
    <row r="2073" spans="1:5" x14ac:dyDescent="0.35">
      <c r="A2073" s="1"/>
      <c r="B2073" s="2"/>
      <c r="C2073" s="2"/>
      <c r="D2073" s="2"/>
      <c r="E2073" s="1"/>
    </row>
    <row r="2074" spans="1:5" x14ac:dyDescent="0.35">
      <c r="A2074" s="1"/>
      <c r="B2074" s="2"/>
      <c r="C2074" s="2"/>
      <c r="D2074" s="2"/>
      <c r="E2074" s="1"/>
    </row>
    <row r="2075" spans="1:5" x14ac:dyDescent="0.35">
      <c r="A2075" s="1"/>
      <c r="B2075" s="2"/>
      <c r="C2075" s="2"/>
      <c r="D2075" s="2"/>
      <c r="E2075" s="1"/>
    </row>
    <row r="2076" spans="1:5" x14ac:dyDescent="0.35">
      <c r="A2076" s="1"/>
      <c r="B2076" s="2"/>
      <c r="C2076" s="2"/>
      <c r="D2076" s="2"/>
      <c r="E2076" s="1"/>
    </row>
    <row r="2077" spans="1:5" x14ac:dyDescent="0.35">
      <c r="A2077" s="1"/>
      <c r="B2077" s="2"/>
      <c r="C2077" s="2"/>
      <c r="D2077" s="2"/>
      <c r="E2077" s="1"/>
    </row>
    <row r="2078" spans="1:5" x14ac:dyDescent="0.35">
      <c r="A2078" s="1"/>
      <c r="B2078" s="2"/>
      <c r="C2078" s="2"/>
      <c r="D2078" s="2"/>
      <c r="E2078" s="1"/>
    </row>
    <row r="2079" spans="1:5" x14ac:dyDescent="0.35">
      <c r="A2079" s="1"/>
      <c r="B2079" s="2"/>
      <c r="C2079" s="2"/>
      <c r="D2079" s="2"/>
      <c r="E2079" s="1"/>
    </row>
    <row r="2080" spans="1:5" x14ac:dyDescent="0.35">
      <c r="A2080" s="1"/>
      <c r="B2080" s="2"/>
      <c r="C2080" s="2"/>
      <c r="D2080" s="2"/>
      <c r="E2080" s="1"/>
    </row>
    <row r="2081" spans="1:5" x14ac:dyDescent="0.35">
      <c r="A2081" s="1"/>
      <c r="B2081" s="2"/>
      <c r="C2081" s="2"/>
      <c r="D2081" s="2"/>
      <c r="E2081" s="1"/>
    </row>
    <row r="2082" spans="1:5" x14ac:dyDescent="0.35">
      <c r="A2082" s="1"/>
      <c r="B2082" s="2"/>
      <c r="C2082" s="2"/>
      <c r="D2082" s="2"/>
      <c r="E2082" s="1"/>
    </row>
    <row r="2083" spans="1:5" x14ac:dyDescent="0.35">
      <c r="A2083" s="1"/>
      <c r="B2083" s="2"/>
      <c r="C2083" s="2"/>
      <c r="D2083" s="2"/>
      <c r="E2083" s="1"/>
    </row>
    <row r="2084" spans="1:5" x14ac:dyDescent="0.35">
      <c r="A2084" s="1"/>
      <c r="B2084" s="2"/>
      <c r="C2084" s="2"/>
      <c r="D2084" s="2"/>
      <c r="E2084" s="1"/>
    </row>
    <row r="2085" spans="1:5" x14ac:dyDescent="0.35">
      <c r="A2085" s="1"/>
      <c r="B2085" s="2"/>
      <c r="C2085" s="2"/>
      <c r="D2085" s="2"/>
      <c r="E2085" s="1"/>
    </row>
    <row r="2086" spans="1:5" x14ac:dyDescent="0.35">
      <c r="A2086" s="1"/>
      <c r="B2086" s="2"/>
      <c r="C2086" s="2"/>
      <c r="D2086" s="2"/>
      <c r="E2086" s="1"/>
    </row>
    <row r="2087" spans="1:5" x14ac:dyDescent="0.35">
      <c r="A2087" s="1"/>
      <c r="B2087" s="2"/>
      <c r="C2087" s="2"/>
      <c r="D2087" s="2"/>
      <c r="E2087" s="1"/>
    </row>
    <row r="2088" spans="1:5" x14ac:dyDescent="0.35">
      <c r="A2088" s="1"/>
      <c r="B2088" s="2"/>
      <c r="C2088" s="2"/>
      <c r="D2088" s="2"/>
      <c r="E2088" s="1"/>
    </row>
    <row r="2089" spans="1:5" x14ac:dyDescent="0.35">
      <c r="A2089" s="1"/>
      <c r="B2089" s="2"/>
      <c r="C2089" s="2"/>
      <c r="D2089" s="2"/>
      <c r="E2089" s="1"/>
    </row>
    <row r="2090" spans="1:5" x14ac:dyDescent="0.35">
      <c r="A2090" s="1"/>
      <c r="B2090" s="2"/>
      <c r="C2090" s="2"/>
      <c r="D2090" s="2"/>
      <c r="E2090" s="1"/>
    </row>
    <row r="2091" spans="1:5" x14ac:dyDescent="0.35">
      <c r="A2091" s="1"/>
      <c r="B2091" s="2"/>
      <c r="C2091" s="2"/>
      <c r="D2091" s="2"/>
      <c r="E2091" s="1"/>
    </row>
    <row r="2092" spans="1:5" x14ac:dyDescent="0.35">
      <c r="A2092" s="1"/>
      <c r="B2092" s="2"/>
      <c r="C2092" s="2"/>
      <c r="D2092" s="2"/>
      <c r="E2092" s="1"/>
    </row>
    <row r="2093" spans="1:5" x14ac:dyDescent="0.35">
      <c r="A2093" s="1"/>
      <c r="B2093" s="2"/>
      <c r="C2093" s="2"/>
      <c r="D2093" s="2"/>
      <c r="E2093" s="1"/>
    </row>
    <row r="2094" spans="1:5" x14ac:dyDescent="0.35">
      <c r="A2094" s="1"/>
      <c r="B2094" s="2"/>
      <c r="C2094" s="2"/>
      <c r="D2094" s="2"/>
      <c r="E2094" s="1"/>
    </row>
    <row r="2095" spans="1:5" x14ac:dyDescent="0.35">
      <c r="A2095" s="1"/>
      <c r="B2095" s="2"/>
      <c r="C2095" s="2"/>
      <c r="D2095" s="2"/>
      <c r="E2095" s="1"/>
    </row>
    <row r="2096" spans="1:5" x14ac:dyDescent="0.35">
      <c r="A2096" s="1"/>
      <c r="B2096" s="2"/>
      <c r="C2096" s="2"/>
      <c r="D2096" s="2"/>
      <c r="E2096" s="1"/>
    </row>
    <row r="2097" spans="1:5" x14ac:dyDescent="0.35">
      <c r="A2097" s="1"/>
      <c r="B2097" s="2"/>
      <c r="C2097" s="2"/>
      <c r="D2097" s="2"/>
      <c r="E2097" s="1"/>
    </row>
    <row r="2098" spans="1:5" x14ac:dyDescent="0.35">
      <c r="A2098" s="1"/>
      <c r="B2098" s="2"/>
      <c r="C2098" s="2"/>
      <c r="D2098" s="2"/>
      <c r="E2098" s="1"/>
    </row>
    <row r="2099" spans="1:5" x14ac:dyDescent="0.35">
      <c r="A2099" s="1"/>
      <c r="B2099" s="2"/>
      <c r="C2099" s="2"/>
      <c r="D2099" s="2"/>
      <c r="E2099" s="1"/>
    </row>
    <row r="2100" spans="1:5" x14ac:dyDescent="0.35">
      <c r="A2100" s="1"/>
      <c r="B2100" s="2"/>
      <c r="C2100" s="2"/>
      <c r="D2100" s="2"/>
      <c r="E2100" s="1"/>
    </row>
    <row r="2101" spans="1:5" x14ac:dyDescent="0.35">
      <c r="A2101" s="1"/>
      <c r="B2101" s="2"/>
      <c r="C2101" s="2"/>
      <c r="D2101" s="2"/>
      <c r="E2101" s="1"/>
    </row>
    <row r="2102" spans="1:5" x14ac:dyDescent="0.35">
      <c r="A2102" s="1"/>
      <c r="B2102" s="2"/>
      <c r="C2102" s="2"/>
      <c r="D2102" s="2"/>
      <c r="E2102" s="1"/>
    </row>
    <row r="2103" spans="1:5" x14ac:dyDescent="0.35">
      <c r="A2103" s="1"/>
      <c r="B2103" s="2"/>
      <c r="C2103" s="2"/>
      <c r="D2103" s="2"/>
      <c r="E2103" s="1"/>
    </row>
    <row r="2104" spans="1:5" x14ac:dyDescent="0.35">
      <c r="A2104" s="1"/>
      <c r="B2104" s="2"/>
      <c r="C2104" s="2"/>
      <c r="D2104" s="2"/>
      <c r="E2104" s="1"/>
    </row>
    <row r="2105" spans="1:5" x14ac:dyDescent="0.35">
      <c r="A2105" s="1"/>
      <c r="B2105" s="2"/>
      <c r="C2105" s="2"/>
      <c r="D2105" s="2"/>
      <c r="E2105" s="1"/>
    </row>
    <row r="2106" spans="1:5" x14ac:dyDescent="0.35">
      <c r="A2106" s="1"/>
      <c r="B2106" s="2"/>
      <c r="C2106" s="2"/>
      <c r="D2106" s="2"/>
      <c r="E2106" s="1"/>
    </row>
    <row r="2107" spans="1:5" x14ac:dyDescent="0.35">
      <c r="A2107" s="1"/>
      <c r="B2107" s="2"/>
      <c r="C2107" s="2"/>
      <c r="D2107" s="2"/>
      <c r="E2107" s="1"/>
    </row>
    <row r="2108" spans="1:5" x14ac:dyDescent="0.35">
      <c r="A2108" s="1"/>
      <c r="B2108" s="2"/>
      <c r="C2108" s="2"/>
      <c r="D2108" s="2"/>
      <c r="E2108" s="1"/>
    </row>
    <row r="2109" spans="1:5" x14ac:dyDescent="0.35">
      <c r="A2109" s="1"/>
      <c r="B2109" s="2"/>
      <c r="C2109" s="2"/>
      <c r="D2109" s="2"/>
      <c r="E2109" s="1"/>
    </row>
    <row r="2110" spans="1:5" x14ac:dyDescent="0.35">
      <c r="A2110" s="1"/>
      <c r="B2110" s="2"/>
      <c r="C2110" s="2"/>
      <c r="D2110" s="2"/>
      <c r="E2110" s="1"/>
    </row>
    <row r="2111" spans="1:5" x14ac:dyDescent="0.35">
      <c r="A2111" s="1"/>
      <c r="B2111" s="2"/>
      <c r="C2111" s="2"/>
      <c r="D2111" s="2"/>
      <c r="E2111" s="1"/>
    </row>
    <row r="2112" spans="1:5" x14ac:dyDescent="0.35">
      <c r="A2112" s="1"/>
      <c r="B2112" s="2"/>
      <c r="C2112" s="2"/>
      <c r="D2112" s="2"/>
      <c r="E2112" s="1"/>
    </row>
    <row r="2113" spans="1:5" x14ac:dyDescent="0.35">
      <c r="A2113" s="1"/>
      <c r="B2113" s="2"/>
      <c r="C2113" s="2"/>
      <c r="D2113" s="2"/>
      <c r="E2113" s="1"/>
    </row>
    <row r="2114" spans="1:5" x14ac:dyDescent="0.35">
      <c r="A2114" s="1"/>
      <c r="B2114" s="2"/>
      <c r="C2114" s="2"/>
      <c r="D2114" s="2"/>
      <c r="E2114" s="1"/>
    </row>
    <row r="2115" spans="1:5" x14ac:dyDescent="0.35">
      <c r="A2115" s="1"/>
      <c r="B2115" s="2"/>
      <c r="C2115" s="2"/>
      <c r="D2115" s="2"/>
      <c r="E2115" s="1"/>
    </row>
    <row r="2116" spans="1:5" x14ac:dyDescent="0.35">
      <c r="A2116" s="1"/>
      <c r="B2116" s="2"/>
      <c r="C2116" s="2"/>
      <c r="D2116" s="2"/>
      <c r="E2116" s="1"/>
    </row>
    <row r="2117" spans="1:5" x14ac:dyDescent="0.35">
      <c r="A2117" s="1"/>
      <c r="B2117" s="2"/>
      <c r="C2117" s="2"/>
      <c r="D2117" s="2"/>
      <c r="E2117" s="1"/>
    </row>
    <row r="2118" spans="1:5" x14ac:dyDescent="0.35">
      <c r="A2118" s="1"/>
      <c r="B2118" s="2"/>
      <c r="C2118" s="2"/>
      <c r="D2118" s="2"/>
      <c r="E2118" s="1"/>
    </row>
    <row r="2119" spans="1:5" x14ac:dyDescent="0.35">
      <c r="A2119" s="1"/>
      <c r="B2119" s="2"/>
      <c r="C2119" s="2"/>
      <c r="D2119" s="2"/>
      <c r="E2119" s="1"/>
    </row>
    <row r="2120" spans="1:5" x14ac:dyDescent="0.35">
      <c r="A2120" s="1"/>
      <c r="B2120" s="2"/>
      <c r="C2120" s="2"/>
      <c r="D2120" s="2"/>
      <c r="E2120" s="1"/>
    </row>
    <row r="2121" spans="1:5" x14ac:dyDescent="0.35">
      <c r="A2121" s="1"/>
      <c r="B2121" s="2"/>
      <c r="C2121" s="2"/>
      <c r="D2121" s="2"/>
      <c r="E2121" s="1"/>
    </row>
    <row r="2122" spans="1:5" x14ac:dyDescent="0.35">
      <c r="A2122" s="1"/>
      <c r="B2122" s="2"/>
      <c r="C2122" s="2"/>
      <c r="D2122" s="2"/>
      <c r="E2122" s="1"/>
    </row>
    <row r="2123" spans="1:5" x14ac:dyDescent="0.35">
      <c r="A2123" s="1"/>
      <c r="B2123" s="2"/>
      <c r="C2123" s="2"/>
      <c r="D2123" s="2"/>
      <c r="E2123" s="1"/>
    </row>
    <row r="2124" spans="1:5" x14ac:dyDescent="0.35">
      <c r="A2124" s="1"/>
      <c r="B2124" s="2"/>
      <c r="C2124" s="2"/>
      <c r="D2124" s="2"/>
      <c r="E2124" s="1"/>
    </row>
    <row r="2125" spans="1:5" x14ac:dyDescent="0.35">
      <c r="A2125" s="1"/>
      <c r="B2125" s="2"/>
      <c r="C2125" s="2"/>
      <c r="D2125" s="2"/>
      <c r="E2125" s="1"/>
    </row>
    <row r="2126" spans="1:5" x14ac:dyDescent="0.35">
      <c r="A2126" s="1"/>
      <c r="B2126" s="2"/>
      <c r="C2126" s="2"/>
      <c r="D2126" s="2"/>
      <c r="E2126" s="1"/>
    </row>
    <row r="2127" spans="1:5" x14ac:dyDescent="0.35">
      <c r="A2127" s="1"/>
      <c r="B2127" s="2"/>
      <c r="C2127" s="2"/>
      <c r="D2127" s="2"/>
      <c r="E2127" s="1"/>
    </row>
    <row r="2128" spans="1:5" x14ac:dyDescent="0.35">
      <c r="A2128" s="1"/>
      <c r="B2128" s="2"/>
      <c r="C2128" s="2"/>
      <c r="D2128" s="2"/>
      <c r="E2128" s="1"/>
    </row>
    <row r="2129" spans="1:5" x14ac:dyDescent="0.35">
      <c r="A2129" s="1"/>
      <c r="B2129" s="2"/>
      <c r="C2129" s="2"/>
      <c r="D2129" s="2"/>
      <c r="E2129" s="1"/>
    </row>
    <row r="2130" spans="1:5" x14ac:dyDescent="0.35">
      <c r="A2130" s="1"/>
      <c r="B2130" s="2"/>
      <c r="C2130" s="2"/>
      <c r="D2130" s="2"/>
      <c r="E2130" s="1"/>
    </row>
    <row r="2131" spans="1:5" x14ac:dyDescent="0.35">
      <c r="A2131" s="1"/>
      <c r="B2131" s="2"/>
      <c r="C2131" s="2"/>
      <c r="D2131" s="2"/>
      <c r="E2131" s="1"/>
    </row>
    <row r="2132" spans="1:5" x14ac:dyDescent="0.35">
      <c r="A2132" s="1"/>
      <c r="B2132" s="2"/>
      <c r="C2132" s="2"/>
      <c r="D2132" s="2"/>
      <c r="E2132" s="1"/>
    </row>
    <row r="2133" spans="1:5" x14ac:dyDescent="0.35">
      <c r="A2133" s="1"/>
      <c r="B2133" s="2"/>
      <c r="C2133" s="2"/>
      <c r="D2133" s="2"/>
      <c r="E2133" s="1"/>
    </row>
    <row r="2134" spans="1:5" x14ac:dyDescent="0.35">
      <c r="A2134" s="1"/>
      <c r="B2134" s="2"/>
      <c r="C2134" s="2"/>
      <c r="D2134" s="2"/>
      <c r="E2134" s="1"/>
    </row>
    <row r="2135" spans="1:5" x14ac:dyDescent="0.35">
      <c r="A2135" s="1"/>
      <c r="B2135" s="2"/>
      <c r="C2135" s="2"/>
      <c r="D2135" s="2"/>
      <c r="E2135" s="1"/>
    </row>
    <row r="2136" spans="1:5" x14ac:dyDescent="0.35">
      <c r="A2136" s="1"/>
      <c r="B2136" s="2"/>
      <c r="C2136" s="2"/>
      <c r="D2136" s="2"/>
      <c r="E2136" s="1"/>
    </row>
    <row r="2137" spans="1:5" x14ac:dyDescent="0.35">
      <c r="A2137" s="1"/>
      <c r="B2137" s="2"/>
      <c r="C2137" s="2"/>
      <c r="D2137" s="2"/>
      <c r="E2137" s="1"/>
    </row>
    <row r="2138" spans="1:5" x14ac:dyDescent="0.35">
      <c r="A2138" s="1"/>
      <c r="B2138" s="2"/>
      <c r="C2138" s="2"/>
      <c r="D2138" s="2"/>
      <c r="E2138" s="1"/>
    </row>
    <row r="2139" spans="1:5" x14ac:dyDescent="0.35">
      <c r="A2139" s="1"/>
      <c r="B2139" s="2"/>
      <c r="C2139" s="2"/>
      <c r="D2139" s="2"/>
      <c r="E2139" s="1"/>
    </row>
    <row r="2140" spans="1:5" x14ac:dyDescent="0.35">
      <c r="A2140" s="1"/>
      <c r="B2140" s="2"/>
      <c r="C2140" s="2"/>
      <c r="D2140" s="2"/>
      <c r="E2140" s="1"/>
    </row>
    <row r="2141" spans="1:5" x14ac:dyDescent="0.35">
      <c r="A2141" s="1"/>
      <c r="B2141" s="2"/>
      <c r="C2141" s="2"/>
      <c r="D2141" s="2"/>
      <c r="E2141" s="1"/>
    </row>
    <row r="2142" spans="1:5" x14ac:dyDescent="0.35">
      <c r="A2142" s="1"/>
      <c r="B2142" s="2"/>
      <c r="C2142" s="2"/>
      <c r="D2142" s="2"/>
      <c r="E2142" s="1"/>
    </row>
    <row r="2143" spans="1:5" x14ac:dyDescent="0.35">
      <c r="A2143" s="1"/>
      <c r="B2143" s="2"/>
      <c r="C2143" s="2"/>
      <c r="D2143" s="2"/>
      <c r="E2143" s="1"/>
    </row>
    <row r="2144" spans="1:5" x14ac:dyDescent="0.35">
      <c r="A2144" s="1"/>
      <c r="B2144" s="2"/>
      <c r="C2144" s="2"/>
      <c r="D2144" s="2"/>
      <c r="E2144" s="1"/>
    </row>
    <row r="2145" spans="1:5" x14ac:dyDescent="0.35">
      <c r="A2145" s="1"/>
      <c r="B2145" s="2"/>
      <c r="C2145" s="2"/>
      <c r="D2145" s="2"/>
      <c r="E2145" s="1"/>
    </row>
    <row r="2146" spans="1:5" x14ac:dyDescent="0.35">
      <c r="A2146" s="1"/>
      <c r="B2146" s="2"/>
      <c r="C2146" s="2"/>
      <c r="D2146" s="2"/>
      <c r="E2146" s="1"/>
    </row>
    <row r="2147" spans="1:5" x14ac:dyDescent="0.35">
      <c r="A2147" s="1"/>
      <c r="B2147" s="2"/>
      <c r="C2147" s="2"/>
      <c r="D2147" s="2"/>
      <c r="E2147" s="1"/>
    </row>
    <row r="2148" spans="1:5" x14ac:dyDescent="0.35">
      <c r="A2148" s="1"/>
      <c r="B2148" s="2"/>
      <c r="C2148" s="2"/>
      <c r="D2148" s="2"/>
      <c r="E2148" s="1"/>
    </row>
    <row r="2149" spans="1:5" x14ac:dyDescent="0.35">
      <c r="A2149" s="1"/>
      <c r="B2149" s="2"/>
      <c r="C2149" s="2"/>
      <c r="D2149" s="2"/>
      <c r="E2149" s="1"/>
    </row>
    <row r="2150" spans="1:5" x14ac:dyDescent="0.35">
      <c r="A2150" s="1"/>
      <c r="B2150" s="2"/>
      <c r="C2150" s="2"/>
      <c r="D2150" s="2"/>
      <c r="E2150" s="1"/>
    </row>
    <row r="2151" spans="1:5" x14ac:dyDescent="0.35">
      <c r="A2151" s="1"/>
      <c r="B2151" s="2"/>
      <c r="C2151" s="2"/>
      <c r="D2151" s="2"/>
      <c r="E2151" s="1"/>
    </row>
    <row r="2152" spans="1:5" x14ac:dyDescent="0.35">
      <c r="A2152" s="1"/>
      <c r="B2152" s="2"/>
      <c r="C2152" s="2"/>
      <c r="D2152" s="2"/>
      <c r="E2152" s="1"/>
    </row>
    <row r="2153" spans="1:5" x14ac:dyDescent="0.35">
      <c r="A2153" s="1"/>
      <c r="B2153" s="2"/>
      <c r="C2153" s="2"/>
      <c r="D2153" s="2"/>
      <c r="E2153" s="1"/>
    </row>
    <row r="2154" spans="1:5" x14ac:dyDescent="0.35">
      <c r="A2154" s="1"/>
      <c r="B2154" s="2"/>
      <c r="C2154" s="2"/>
      <c r="D2154" s="2"/>
      <c r="E2154" s="1"/>
    </row>
    <row r="2155" spans="1:5" x14ac:dyDescent="0.35">
      <c r="A2155" s="1"/>
      <c r="B2155" s="2"/>
      <c r="C2155" s="2"/>
      <c r="D2155" s="2"/>
      <c r="E2155" s="1"/>
    </row>
    <row r="2156" spans="1:5" x14ac:dyDescent="0.35">
      <c r="A2156" s="1"/>
      <c r="B2156" s="2"/>
      <c r="C2156" s="2"/>
      <c r="D2156" s="2"/>
      <c r="E2156" s="1"/>
    </row>
    <row r="2157" spans="1:5" x14ac:dyDescent="0.35">
      <c r="A2157" s="1"/>
      <c r="B2157" s="2"/>
      <c r="C2157" s="2"/>
      <c r="D2157" s="2"/>
      <c r="E2157" s="1"/>
    </row>
    <row r="2158" spans="1:5" x14ac:dyDescent="0.35">
      <c r="A2158" s="1"/>
      <c r="B2158" s="2"/>
      <c r="C2158" s="2"/>
      <c r="D2158" s="2"/>
      <c r="E2158" s="1"/>
    </row>
    <row r="2159" spans="1:5" x14ac:dyDescent="0.35">
      <c r="A2159" s="1"/>
      <c r="B2159" s="2"/>
      <c r="C2159" s="2"/>
      <c r="D2159" s="2"/>
      <c r="E2159" s="1"/>
    </row>
    <row r="2160" spans="1:5" x14ac:dyDescent="0.35">
      <c r="A2160" s="1"/>
      <c r="B2160" s="2"/>
      <c r="C2160" s="2"/>
      <c r="D2160" s="2"/>
      <c r="E2160" s="1"/>
    </row>
    <row r="2161" spans="1:5" x14ac:dyDescent="0.35">
      <c r="A2161" s="1"/>
      <c r="B2161" s="2"/>
      <c r="C2161" s="2"/>
      <c r="D2161" s="2"/>
      <c r="E2161" s="1"/>
    </row>
    <row r="2162" spans="1:5" x14ac:dyDescent="0.35">
      <c r="A2162" s="1"/>
      <c r="B2162" s="2"/>
      <c r="C2162" s="2"/>
      <c r="D2162" s="2"/>
      <c r="E2162" s="1"/>
    </row>
    <row r="2163" spans="1:5" x14ac:dyDescent="0.35">
      <c r="A2163" s="1"/>
      <c r="B2163" s="2"/>
      <c r="C2163" s="2"/>
      <c r="D2163" s="2"/>
      <c r="E2163" s="1"/>
    </row>
    <row r="2164" spans="1:5" x14ac:dyDescent="0.35">
      <c r="A2164" s="1"/>
      <c r="B2164" s="2"/>
      <c r="C2164" s="2"/>
      <c r="D2164" s="2"/>
      <c r="E2164" s="1"/>
    </row>
    <row r="2165" spans="1:5" x14ac:dyDescent="0.35">
      <c r="A2165" s="1"/>
      <c r="B2165" s="2"/>
      <c r="C2165" s="2"/>
      <c r="D2165" s="2"/>
      <c r="E2165" s="1"/>
    </row>
    <row r="2166" spans="1:5" x14ac:dyDescent="0.35">
      <c r="A2166" s="1"/>
      <c r="B2166" s="2"/>
      <c r="C2166" s="2"/>
      <c r="D2166" s="2"/>
      <c r="E2166" s="1"/>
    </row>
    <row r="2167" spans="1:5" x14ac:dyDescent="0.35">
      <c r="A2167" s="1"/>
      <c r="B2167" s="2"/>
      <c r="C2167" s="2"/>
      <c r="D2167" s="2"/>
      <c r="E2167" s="1"/>
    </row>
    <row r="2168" spans="1:5" x14ac:dyDescent="0.35">
      <c r="A2168" s="1"/>
      <c r="B2168" s="2"/>
      <c r="C2168" s="2"/>
      <c r="D2168" s="2"/>
      <c r="E2168" s="1"/>
    </row>
    <row r="2169" spans="1:5" x14ac:dyDescent="0.35">
      <c r="A2169" s="1"/>
      <c r="B2169" s="2"/>
      <c r="C2169" s="2"/>
      <c r="D2169" s="2"/>
      <c r="E2169" s="1"/>
    </row>
    <row r="2170" spans="1:5" x14ac:dyDescent="0.35">
      <c r="A2170" s="1"/>
      <c r="B2170" s="2"/>
      <c r="C2170" s="2"/>
      <c r="D2170" s="2"/>
      <c r="E2170" s="1"/>
    </row>
    <row r="2171" spans="1:5" x14ac:dyDescent="0.35">
      <c r="A2171" s="1"/>
      <c r="B2171" s="2"/>
      <c r="C2171" s="2"/>
      <c r="D2171" s="2"/>
      <c r="E2171" s="1"/>
    </row>
    <row r="2172" spans="1:5" x14ac:dyDescent="0.35">
      <c r="A2172" s="1"/>
      <c r="B2172" s="2"/>
      <c r="C2172" s="2"/>
      <c r="D2172" s="2"/>
      <c r="E2172" s="1"/>
    </row>
    <row r="2173" spans="1:5" x14ac:dyDescent="0.35">
      <c r="A2173" s="1"/>
      <c r="B2173" s="2"/>
      <c r="C2173" s="2"/>
      <c r="D2173" s="2"/>
      <c r="E2173" s="1"/>
    </row>
    <row r="2174" spans="1:5" x14ac:dyDescent="0.35">
      <c r="A2174" s="1"/>
      <c r="B2174" s="2"/>
      <c r="C2174" s="2"/>
      <c r="D2174" s="2"/>
      <c r="E2174" s="1"/>
    </row>
    <row r="2175" spans="1:5" x14ac:dyDescent="0.35">
      <c r="A2175" s="1"/>
      <c r="B2175" s="2"/>
      <c r="C2175" s="2"/>
      <c r="D2175" s="2"/>
      <c r="E2175" s="1"/>
    </row>
    <row r="2176" spans="1:5" x14ac:dyDescent="0.35">
      <c r="A2176" s="1"/>
      <c r="B2176" s="2"/>
      <c r="C2176" s="2"/>
      <c r="D2176" s="2"/>
      <c r="E2176" s="1"/>
    </row>
    <row r="2177" spans="1:5" x14ac:dyDescent="0.35">
      <c r="A2177" s="1"/>
      <c r="B2177" s="2"/>
      <c r="C2177" s="2"/>
      <c r="D2177" s="2"/>
      <c r="E2177" s="1"/>
    </row>
    <row r="2178" spans="1:5" x14ac:dyDescent="0.35">
      <c r="A2178" s="1"/>
      <c r="B2178" s="2"/>
      <c r="C2178" s="2"/>
      <c r="D2178" s="2"/>
      <c r="E2178" s="1"/>
    </row>
    <row r="2179" spans="1:5" x14ac:dyDescent="0.35">
      <c r="A2179" s="1"/>
      <c r="B2179" s="2"/>
      <c r="C2179" s="2"/>
      <c r="D2179" s="2"/>
      <c r="E2179" s="1"/>
    </row>
    <row r="2180" spans="1:5" x14ac:dyDescent="0.35">
      <c r="A2180" s="1"/>
      <c r="B2180" s="2"/>
      <c r="C2180" s="2"/>
      <c r="D2180" s="2"/>
      <c r="E2180" s="1"/>
    </row>
    <row r="2181" spans="1:5" x14ac:dyDescent="0.35">
      <c r="A2181" s="1"/>
      <c r="B2181" s="2"/>
      <c r="C2181" s="2"/>
      <c r="D2181" s="2"/>
      <c r="E2181" s="1"/>
    </row>
    <row r="2182" spans="1:5" x14ac:dyDescent="0.35">
      <c r="A2182" s="1"/>
      <c r="B2182" s="2"/>
      <c r="C2182" s="2"/>
      <c r="D2182" s="2"/>
      <c r="E2182" s="1"/>
    </row>
    <row r="2183" spans="1:5" x14ac:dyDescent="0.35">
      <c r="A2183" s="1"/>
      <c r="B2183" s="2"/>
      <c r="C2183" s="2"/>
      <c r="D2183" s="2"/>
      <c r="E2183" s="1"/>
    </row>
    <row r="2184" spans="1:5" x14ac:dyDescent="0.35">
      <c r="A2184" s="1"/>
      <c r="B2184" s="2"/>
      <c r="C2184" s="2"/>
      <c r="D2184" s="2"/>
      <c r="E2184" s="1"/>
    </row>
    <row r="2185" spans="1:5" x14ac:dyDescent="0.35">
      <c r="A2185" s="1"/>
      <c r="B2185" s="2"/>
      <c r="C2185" s="2"/>
      <c r="D2185" s="2"/>
      <c r="E2185" s="1"/>
    </row>
    <row r="2186" spans="1:5" x14ac:dyDescent="0.35">
      <c r="A2186" s="1"/>
      <c r="B2186" s="2"/>
      <c r="C2186" s="2"/>
      <c r="D2186" s="2"/>
      <c r="E2186" s="1"/>
    </row>
    <row r="2187" spans="1:5" x14ac:dyDescent="0.35">
      <c r="A2187" s="1"/>
      <c r="B2187" s="2"/>
      <c r="C2187" s="2"/>
      <c r="D2187" s="2"/>
      <c r="E2187" s="1"/>
    </row>
    <row r="2188" spans="1:5" x14ac:dyDescent="0.35">
      <c r="A2188" s="1"/>
      <c r="B2188" s="2"/>
      <c r="C2188" s="2"/>
      <c r="D2188" s="2"/>
      <c r="E2188" s="1"/>
    </row>
    <row r="2189" spans="1:5" x14ac:dyDescent="0.35">
      <c r="A2189" s="1"/>
      <c r="B2189" s="2"/>
      <c r="C2189" s="2"/>
      <c r="D2189" s="2"/>
      <c r="E2189" s="1"/>
    </row>
    <row r="2190" spans="1:5" x14ac:dyDescent="0.35">
      <c r="A2190" s="1"/>
      <c r="B2190" s="2"/>
      <c r="C2190" s="2"/>
      <c r="D2190" s="2"/>
      <c r="E2190" s="1"/>
    </row>
    <row r="2191" spans="1:5" x14ac:dyDescent="0.35">
      <c r="A2191" s="1"/>
      <c r="B2191" s="2"/>
      <c r="C2191" s="2"/>
      <c r="D2191" s="2"/>
      <c r="E2191" s="1"/>
    </row>
    <row r="2192" spans="1:5" x14ac:dyDescent="0.35">
      <c r="A2192" s="1"/>
      <c r="B2192" s="2"/>
      <c r="C2192" s="2"/>
      <c r="D2192" s="2"/>
      <c r="E2192" s="1"/>
    </row>
    <row r="2193" spans="1:5" x14ac:dyDescent="0.35">
      <c r="A2193" s="1"/>
      <c r="B2193" s="2"/>
      <c r="C2193" s="2"/>
      <c r="D2193" s="2"/>
      <c r="E2193" s="1"/>
    </row>
    <row r="2194" spans="1:5" x14ac:dyDescent="0.35">
      <c r="A2194" s="1"/>
      <c r="B2194" s="2"/>
      <c r="C2194" s="2"/>
      <c r="D2194" s="2"/>
      <c r="E2194" s="1"/>
    </row>
    <row r="2195" spans="1:5" x14ac:dyDescent="0.35">
      <c r="A2195" s="1"/>
      <c r="B2195" s="2"/>
      <c r="C2195" s="2"/>
      <c r="D2195" s="2"/>
      <c r="E2195" s="1"/>
    </row>
    <row r="2196" spans="1:5" x14ac:dyDescent="0.35">
      <c r="A2196" s="1"/>
      <c r="B2196" s="2"/>
      <c r="C2196" s="2"/>
      <c r="D2196" s="2"/>
      <c r="E2196" s="1"/>
    </row>
    <row r="2197" spans="1:5" x14ac:dyDescent="0.35">
      <c r="A2197" s="1"/>
      <c r="B2197" s="2"/>
      <c r="C2197" s="2"/>
      <c r="D2197" s="2"/>
      <c r="E2197" s="1"/>
    </row>
    <row r="2198" spans="1:5" x14ac:dyDescent="0.35">
      <c r="A2198" s="1"/>
      <c r="B2198" s="2"/>
      <c r="C2198" s="2"/>
      <c r="D2198" s="2"/>
      <c r="E2198" s="1"/>
    </row>
    <row r="2199" spans="1:5" x14ac:dyDescent="0.35">
      <c r="A2199" s="1"/>
      <c r="B2199" s="2"/>
      <c r="C2199" s="2"/>
      <c r="D2199" s="2"/>
      <c r="E2199" s="1"/>
    </row>
    <row r="2200" spans="1:5" x14ac:dyDescent="0.35">
      <c r="A2200" s="1"/>
      <c r="B2200" s="2"/>
      <c r="C2200" s="2"/>
      <c r="D2200" s="2"/>
      <c r="E2200" s="1"/>
    </row>
    <row r="2201" spans="1:5" x14ac:dyDescent="0.35">
      <c r="A2201" s="1"/>
      <c r="B2201" s="2"/>
      <c r="C2201" s="2"/>
      <c r="D2201" s="2"/>
      <c r="E2201" s="1"/>
    </row>
    <row r="2202" spans="1:5" x14ac:dyDescent="0.35">
      <c r="A2202" s="1"/>
      <c r="B2202" s="2"/>
      <c r="C2202" s="2"/>
      <c r="D2202" s="2"/>
      <c r="E2202" s="1"/>
    </row>
    <row r="2203" spans="1:5" x14ac:dyDescent="0.35">
      <c r="A2203" s="1"/>
      <c r="B2203" s="2"/>
      <c r="C2203" s="2"/>
      <c r="D2203" s="2"/>
      <c r="E2203" s="1"/>
    </row>
    <row r="2204" spans="1:5" x14ac:dyDescent="0.35">
      <c r="A2204" s="1"/>
      <c r="B2204" s="2"/>
      <c r="C2204" s="2"/>
      <c r="D2204" s="2"/>
      <c r="E2204" s="1"/>
    </row>
    <row r="2205" spans="1:5" x14ac:dyDescent="0.35">
      <c r="A2205" s="1"/>
      <c r="B2205" s="2"/>
      <c r="C2205" s="2"/>
      <c r="D2205" s="2"/>
      <c r="E2205" s="1"/>
    </row>
    <row r="2206" spans="1:5" x14ac:dyDescent="0.35">
      <c r="A2206" s="1"/>
      <c r="B2206" s="2"/>
      <c r="C2206" s="2"/>
      <c r="D2206" s="2"/>
      <c r="E2206" s="1"/>
    </row>
    <row r="2207" spans="1:5" x14ac:dyDescent="0.35">
      <c r="A2207" s="1"/>
      <c r="B2207" s="2"/>
      <c r="C2207" s="2"/>
      <c r="D2207" s="2"/>
      <c r="E2207" s="1"/>
    </row>
    <row r="2208" spans="1:5" x14ac:dyDescent="0.35">
      <c r="A2208" s="1"/>
      <c r="B2208" s="2"/>
      <c r="C2208" s="2"/>
      <c r="D2208" s="2"/>
      <c r="E2208" s="1"/>
    </row>
    <row r="2209" spans="1:5" x14ac:dyDescent="0.35">
      <c r="A2209" s="1"/>
      <c r="B2209" s="2"/>
      <c r="C2209" s="2"/>
      <c r="D2209" s="2"/>
      <c r="E2209" s="1"/>
    </row>
    <row r="2210" spans="1:5" x14ac:dyDescent="0.35">
      <c r="A2210" s="1"/>
      <c r="B2210" s="2"/>
      <c r="C2210" s="2"/>
      <c r="D2210" s="2"/>
      <c r="E2210" s="1"/>
    </row>
    <row r="2211" spans="1:5" x14ac:dyDescent="0.35">
      <c r="A2211" s="1"/>
      <c r="B2211" s="2"/>
      <c r="C2211" s="2"/>
      <c r="D2211" s="2"/>
      <c r="E2211" s="1"/>
    </row>
    <row r="2212" spans="1:5" x14ac:dyDescent="0.35">
      <c r="A2212" s="1"/>
      <c r="B2212" s="2"/>
      <c r="C2212" s="2"/>
      <c r="D2212" s="2"/>
      <c r="E2212" s="1"/>
    </row>
    <row r="2213" spans="1:5" x14ac:dyDescent="0.35">
      <c r="A2213" s="1"/>
      <c r="B2213" s="2"/>
      <c r="C2213" s="2"/>
      <c r="D2213" s="2"/>
      <c r="E2213" s="1"/>
    </row>
    <row r="2214" spans="1:5" x14ac:dyDescent="0.35">
      <c r="A2214" s="1"/>
      <c r="B2214" s="2"/>
      <c r="C2214" s="2"/>
      <c r="D2214" s="2"/>
      <c r="E2214" s="1"/>
    </row>
    <row r="2215" spans="1:5" x14ac:dyDescent="0.35">
      <c r="A2215" s="1"/>
      <c r="B2215" s="2"/>
      <c r="C2215" s="2"/>
      <c r="D2215" s="2"/>
      <c r="E2215" s="1"/>
    </row>
    <row r="2216" spans="1:5" x14ac:dyDescent="0.35">
      <c r="A2216" s="1"/>
      <c r="B2216" s="2"/>
      <c r="C2216" s="2"/>
      <c r="D2216" s="2"/>
      <c r="E2216" s="1"/>
    </row>
    <row r="2217" spans="1:5" x14ac:dyDescent="0.35">
      <c r="A2217" s="1"/>
      <c r="B2217" s="2"/>
      <c r="C2217" s="2"/>
      <c r="D2217" s="2"/>
      <c r="E2217" s="1"/>
    </row>
    <row r="2218" spans="1:5" x14ac:dyDescent="0.35">
      <c r="A2218" s="1"/>
      <c r="B2218" s="2"/>
      <c r="C2218" s="2"/>
      <c r="D2218" s="2"/>
      <c r="E2218" s="1"/>
    </row>
    <row r="2219" spans="1:5" x14ac:dyDescent="0.35">
      <c r="A2219" s="1"/>
      <c r="B2219" s="2"/>
      <c r="C2219" s="2"/>
      <c r="D2219" s="2"/>
      <c r="E2219" s="1"/>
    </row>
    <row r="2220" spans="1:5" x14ac:dyDescent="0.35">
      <c r="A2220" s="1"/>
      <c r="B2220" s="2"/>
      <c r="C2220" s="2"/>
      <c r="D2220" s="2"/>
      <c r="E2220" s="1"/>
    </row>
    <row r="2221" spans="1:5" x14ac:dyDescent="0.35">
      <c r="A2221" s="1"/>
      <c r="B2221" s="2"/>
      <c r="C2221" s="2"/>
      <c r="D2221" s="2"/>
      <c r="E2221" s="1"/>
    </row>
    <row r="2222" spans="1:5" x14ac:dyDescent="0.35">
      <c r="A2222" s="1"/>
      <c r="B2222" s="2"/>
      <c r="C2222" s="2"/>
      <c r="D2222" s="2"/>
      <c r="E2222" s="1"/>
    </row>
    <row r="2223" spans="1:5" x14ac:dyDescent="0.35">
      <c r="A2223" s="1"/>
      <c r="B2223" s="2"/>
      <c r="C2223" s="2"/>
      <c r="D2223" s="2"/>
      <c r="E2223" s="1"/>
    </row>
    <row r="2224" spans="1:5" x14ac:dyDescent="0.35">
      <c r="A2224" s="1"/>
      <c r="B2224" s="2"/>
      <c r="C2224" s="2"/>
      <c r="D2224" s="2"/>
      <c r="E2224" s="1"/>
    </row>
    <row r="2225" spans="1:5" x14ac:dyDescent="0.35">
      <c r="A2225" s="1"/>
      <c r="B2225" s="2"/>
      <c r="C2225" s="2"/>
      <c r="D2225" s="2"/>
      <c r="E2225" s="1"/>
    </row>
    <row r="2226" spans="1:5" x14ac:dyDescent="0.35">
      <c r="A2226" s="1"/>
      <c r="B2226" s="2"/>
      <c r="C2226" s="2"/>
      <c r="D2226" s="2"/>
      <c r="E2226" s="1"/>
    </row>
    <row r="2227" spans="1:5" x14ac:dyDescent="0.35">
      <c r="A2227" s="1"/>
      <c r="B2227" s="2"/>
      <c r="C2227" s="2"/>
      <c r="D2227" s="2"/>
      <c r="E2227" s="1"/>
    </row>
    <row r="2228" spans="1:5" x14ac:dyDescent="0.35">
      <c r="A2228" s="1"/>
      <c r="B2228" s="2"/>
      <c r="C2228" s="2"/>
      <c r="D2228" s="2"/>
      <c r="E2228" s="1"/>
    </row>
    <row r="2229" spans="1:5" x14ac:dyDescent="0.35">
      <c r="A2229" s="1"/>
      <c r="B2229" s="2"/>
      <c r="C2229" s="2"/>
      <c r="D2229" s="2"/>
      <c r="E2229" s="1"/>
    </row>
    <row r="2230" spans="1:5" x14ac:dyDescent="0.35">
      <c r="A2230" s="1"/>
      <c r="B2230" s="2"/>
      <c r="C2230" s="2"/>
      <c r="D2230" s="2"/>
      <c r="E2230" s="1"/>
    </row>
    <row r="2231" spans="1:5" x14ac:dyDescent="0.35">
      <c r="A2231" s="1"/>
      <c r="B2231" s="2"/>
      <c r="C2231" s="2"/>
      <c r="D2231" s="2"/>
      <c r="E2231" s="1"/>
    </row>
    <row r="2232" spans="1:5" x14ac:dyDescent="0.35">
      <c r="A2232" s="1"/>
      <c r="B2232" s="2"/>
      <c r="C2232" s="2"/>
      <c r="D2232" s="2"/>
      <c r="E2232" s="1"/>
    </row>
    <row r="2233" spans="1:5" x14ac:dyDescent="0.35">
      <c r="A2233" s="1"/>
      <c r="B2233" s="2"/>
      <c r="C2233" s="2"/>
      <c r="D2233" s="2"/>
      <c r="E2233" s="1"/>
    </row>
    <row r="2234" spans="1:5" x14ac:dyDescent="0.35">
      <c r="A2234" s="1"/>
      <c r="B2234" s="2"/>
      <c r="C2234" s="2"/>
      <c r="D2234" s="2"/>
      <c r="E2234" s="1"/>
    </row>
    <row r="2235" spans="1:5" x14ac:dyDescent="0.35">
      <c r="A2235" s="1"/>
      <c r="B2235" s="2"/>
      <c r="C2235" s="2"/>
      <c r="D2235" s="2"/>
      <c r="E2235" s="1"/>
    </row>
    <row r="2236" spans="1:5" x14ac:dyDescent="0.35">
      <c r="A2236" s="1"/>
      <c r="B2236" s="2"/>
      <c r="C2236" s="2"/>
      <c r="D2236" s="2"/>
      <c r="E2236" s="1"/>
    </row>
    <row r="2237" spans="1:5" x14ac:dyDescent="0.35">
      <c r="A2237" s="1"/>
      <c r="B2237" s="2"/>
      <c r="C2237" s="2"/>
      <c r="D2237" s="2"/>
      <c r="E2237" s="1"/>
    </row>
    <row r="2238" spans="1:5" x14ac:dyDescent="0.35">
      <c r="A2238" s="1"/>
      <c r="B2238" s="2"/>
      <c r="C2238" s="2"/>
      <c r="D2238" s="2"/>
      <c r="E2238" s="1"/>
    </row>
    <row r="2239" spans="1:5" x14ac:dyDescent="0.35">
      <c r="A2239" s="1"/>
      <c r="B2239" s="2"/>
      <c r="C2239" s="2"/>
      <c r="D2239" s="2"/>
      <c r="E2239" s="1"/>
    </row>
    <row r="2240" spans="1:5" x14ac:dyDescent="0.35">
      <c r="A2240" s="1"/>
      <c r="B2240" s="2"/>
      <c r="C2240" s="2"/>
      <c r="D2240" s="2"/>
      <c r="E2240" s="1"/>
    </row>
    <row r="2241" spans="1:5" x14ac:dyDescent="0.35">
      <c r="A2241" s="1"/>
      <c r="B2241" s="2"/>
      <c r="C2241" s="2"/>
      <c r="D2241" s="2"/>
      <c r="E2241" s="1"/>
    </row>
    <row r="2242" spans="1:5" x14ac:dyDescent="0.35">
      <c r="A2242" s="1"/>
      <c r="B2242" s="2"/>
      <c r="C2242" s="2"/>
      <c r="D2242" s="2"/>
      <c r="E2242" s="1"/>
    </row>
    <row r="2243" spans="1:5" x14ac:dyDescent="0.35">
      <c r="A2243" s="1"/>
      <c r="B2243" s="2"/>
      <c r="C2243" s="2"/>
      <c r="D2243" s="2"/>
      <c r="E2243" s="1"/>
    </row>
    <row r="2244" spans="1:5" x14ac:dyDescent="0.35">
      <c r="A2244" s="1"/>
      <c r="B2244" s="2"/>
      <c r="C2244" s="2"/>
      <c r="D2244" s="2"/>
      <c r="E2244" s="1"/>
    </row>
    <row r="2245" spans="1:5" x14ac:dyDescent="0.35">
      <c r="A2245" s="1"/>
      <c r="B2245" s="2"/>
      <c r="C2245" s="2"/>
      <c r="D2245" s="2"/>
      <c r="E2245" s="1"/>
    </row>
    <row r="2246" spans="1:5" x14ac:dyDescent="0.35">
      <c r="A2246" s="1"/>
      <c r="B2246" s="2"/>
      <c r="C2246" s="2"/>
      <c r="D2246" s="2"/>
      <c r="E2246" s="1"/>
    </row>
    <row r="2247" spans="1:5" x14ac:dyDescent="0.35">
      <c r="A2247" s="1"/>
      <c r="B2247" s="2"/>
      <c r="C2247" s="2"/>
      <c r="D2247" s="2"/>
      <c r="E2247" s="1"/>
    </row>
    <row r="2248" spans="1:5" x14ac:dyDescent="0.35">
      <c r="A2248" s="1"/>
      <c r="B2248" s="2"/>
      <c r="C2248" s="2"/>
      <c r="D2248" s="2"/>
      <c r="E2248" s="1"/>
    </row>
    <row r="2249" spans="1:5" x14ac:dyDescent="0.35">
      <c r="A2249" s="1"/>
      <c r="B2249" s="2"/>
      <c r="C2249" s="2"/>
      <c r="D2249" s="2"/>
      <c r="E2249" s="1"/>
    </row>
    <row r="2250" spans="1:5" x14ac:dyDescent="0.35">
      <c r="A2250" s="1"/>
      <c r="B2250" s="2"/>
      <c r="C2250" s="2"/>
      <c r="D2250" s="2"/>
      <c r="E2250" s="1"/>
    </row>
    <row r="2251" spans="1:5" x14ac:dyDescent="0.35">
      <c r="A2251" s="1"/>
      <c r="B2251" s="2"/>
      <c r="C2251" s="2"/>
      <c r="D2251" s="2"/>
      <c r="E2251" s="1"/>
    </row>
    <row r="2252" spans="1:5" x14ac:dyDescent="0.35">
      <c r="A2252" s="1"/>
      <c r="B2252" s="2"/>
      <c r="C2252" s="2"/>
      <c r="D2252" s="2"/>
      <c r="E2252" s="1"/>
    </row>
    <row r="2253" spans="1:5" x14ac:dyDescent="0.35">
      <c r="A2253" s="1"/>
      <c r="B2253" s="2"/>
      <c r="C2253" s="2"/>
      <c r="D2253" s="2"/>
      <c r="E2253" s="1"/>
    </row>
    <row r="2254" spans="1:5" x14ac:dyDescent="0.35">
      <c r="A2254" s="1"/>
      <c r="B2254" s="2"/>
      <c r="C2254" s="2"/>
      <c r="D2254" s="2"/>
      <c r="E2254" s="1"/>
    </row>
    <row r="2255" spans="1:5" x14ac:dyDescent="0.35">
      <c r="A2255" s="1"/>
      <c r="B2255" s="2"/>
      <c r="C2255" s="2"/>
      <c r="D2255" s="2"/>
      <c r="E2255" s="1"/>
    </row>
    <row r="2256" spans="1:5" x14ac:dyDescent="0.35">
      <c r="A2256" s="1"/>
      <c r="B2256" s="2"/>
      <c r="C2256" s="2"/>
      <c r="D2256" s="2"/>
      <c r="E2256" s="1"/>
    </row>
    <row r="2257" spans="1:5" x14ac:dyDescent="0.35">
      <c r="A2257" s="1"/>
      <c r="B2257" s="2"/>
      <c r="C2257" s="2"/>
      <c r="D2257" s="2"/>
      <c r="E2257" s="1"/>
    </row>
    <row r="2258" spans="1:5" x14ac:dyDescent="0.35">
      <c r="A2258" s="1"/>
      <c r="B2258" s="2"/>
      <c r="C2258" s="2"/>
      <c r="D2258" s="2"/>
      <c r="E2258" s="1"/>
    </row>
    <row r="2259" spans="1:5" x14ac:dyDescent="0.35">
      <c r="A2259" s="1"/>
      <c r="B2259" s="2"/>
      <c r="C2259" s="2"/>
      <c r="D2259" s="2"/>
      <c r="E2259" s="1"/>
    </row>
    <row r="2260" spans="1:5" x14ac:dyDescent="0.35">
      <c r="A2260" s="1"/>
      <c r="B2260" s="2"/>
      <c r="C2260" s="2"/>
      <c r="D2260" s="2"/>
      <c r="E2260" s="1"/>
    </row>
    <row r="2261" spans="1:5" x14ac:dyDescent="0.35">
      <c r="A2261" s="1"/>
      <c r="B2261" s="2"/>
      <c r="C2261" s="2"/>
      <c r="D2261" s="2"/>
      <c r="E2261" s="1"/>
    </row>
    <row r="2262" spans="1:5" x14ac:dyDescent="0.35">
      <c r="A2262" s="1"/>
      <c r="B2262" s="2"/>
      <c r="C2262" s="2"/>
      <c r="D2262" s="2"/>
      <c r="E2262" s="1"/>
    </row>
    <row r="2263" spans="1:5" x14ac:dyDescent="0.35">
      <c r="A2263" s="1"/>
      <c r="B2263" s="2"/>
      <c r="C2263" s="2"/>
      <c r="D2263" s="2"/>
      <c r="E2263" s="1"/>
    </row>
    <row r="2264" spans="1:5" x14ac:dyDescent="0.35">
      <c r="A2264" s="1"/>
      <c r="B2264" s="2"/>
      <c r="C2264" s="2"/>
      <c r="D2264" s="2"/>
      <c r="E2264" s="1"/>
    </row>
    <row r="2265" spans="1:5" x14ac:dyDescent="0.35">
      <c r="A2265" s="1"/>
      <c r="B2265" s="2"/>
      <c r="C2265" s="2"/>
      <c r="D2265" s="2"/>
      <c r="E2265" s="1"/>
    </row>
    <row r="2266" spans="1:5" x14ac:dyDescent="0.35">
      <c r="A2266" s="1"/>
      <c r="B2266" s="2"/>
      <c r="C2266" s="2"/>
      <c r="D2266" s="2"/>
      <c r="E2266" s="1"/>
    </row>
    <row r="2267" spans="1:5" x14ac:dyDescent="0.35">
      <c r="A2267" s="1"/>
      <c r="B2267" s="2"/>
      <c r="C2267" s="2"/>
      <c r="D2267" s="2"/>
      <c r="E2267" s="1"/>
    </row>
    <row r="2268" spans="1:5" x14ac:dyDescent="0.35">
      <c r="A2268" s="1"/>
      <c r="B2268" s="2"/>
      <c r="C2268" s="2"/>
      <c r="D2268" s="2"/>
      <c r="E2268" s="1"/>
    </row>
    <row r="2269" spans="1:5" x14ac:dyDescent="0.35">
      <c r="A2269" s="1"/>
      <c r="B2269" s="2"/>
      <c r="C2269" s="2"/>
      <c r="D2269" s="2"/>
      <c r="E2269" s="1"/>
    </row>
    <row r="2270" spans="1:5" x14ac:dyDescent="0.35">
      <c r="A2270" s="1"/>
      <c r="B2270" s="2"/>
      <c r="C2270" s="2"/>
      <c r="D2270" s="2"/>
      <c r="E2270" s="1"/>
    </row>
    <row r="2271" spans="1:5" x14ac:dyDescent="0.35">
      <c r="A2271" s="1"/>
      <c r="B2271" s="2"/>
      <c r="C2271" s="2"/>
      <c r="D2271" s="2"/>
      <c r="E2271" s="1"/>
    </row>
    <row r="2272" spans="1:5" x14ac:dyDescent="0.35">
      <c r="A2272" s="1"/>
      <c r="B2272" s="2"/>
      <c r="C2272" s="2"/>
      <c r="D2272" s="2"/>
      <c r="E2272" s="1"/>
    </row>
    <row r="2273" spans="1:5" x14ac:dyDescent="0.35">
      <c r="A2273" s="1"/>
      <c r="B2273" s="2"/>
      <c r="C2273" s="2"/>
      <c r="D2273" s="2"/>
      <c r="E2273" s="1"/>
    </row>
    <row r="2274" spans="1:5" x14ac:dyDescent="0.35">
      <c r="A2274" s="1"/>
      <c r="B2274" s="2"/>
      <c r="C2274" s="2"/>
      <c r="D2274" s="2"/>
      <c r="E2274" s="1"/>
    </row>
    <row r="2275" spans="1:5" x14ac:dyDescent="0.35">
      <c r="A2275" s="1"/>
      <c r="B2275" s="2"/>
      <c r="C2275" s="2"/>
      <c r="D2275" s="2"/>
      <c r="E2275" s="1"/>
    </row>
    <row r="2276" spans="1:5" x14ac:dyDescent="0.35">
      <c r="A2276" s="1"/>
      <c r="B2276" s="2"/>
      <c r="C2276" s="2"/>
      <c r="D2276" s="2"/>
      <c r="E2276" s="1"/>
    </row>
    <row r="2277" spans="1:5" x14ac:dyDescent="0.35">
      <c r="A2277" s="1"/>
      <c r="B2277" s="2"/>
      <c r="C2277" s="2"/>
      <c r="D2277" s="2"/>
      <c r="E2277" s="1"/>
    </row>
    <row r="2278" spans="1:5" x14ac:dyDescent="0.35">
      <c r="A2278" s="1"/>
      <c r="B2278" s="2"/>
      <c r="C2278" s="2"/>
      <c r="D2278" s="2"/>
      <c r="E2278" s="1"/>
    </row>
    <row r="2279" spans="1:5" x14ac:dyDescent="0.35">
      <c r="A2279" s="1"/>
      <c r="B2279" s="2"/>
      <c r="C2279" s="2"/>
      <c r="D2279" s="2"/>
      <c r="E2279" s="1"/>
    </row>
    <row r="2280" spans="1:5" x14ac:dyDescent="0.35">
      <c r="A2280" s="1"/>
      <c r="B2280" s="2"/>
      <c r="C2280" s="2"/>
      <c r="D2280" s="2"/>
      <c r="E2280" s="1"/>
    </row>
    <row r="2281" spans="1:5" x14ac:dyDescent="0.35">
      <c r="A2281" s="1"/>
      <c r="B2281" s="2"/>
      <c r="C2281" s="2"/>
      <c r="D2281" s="2"/>
      <c r="E2281" s="1"/>
    </row>
    <row r="2282" spans="1:5" x14ac:dyDescent="0.35">
      <c r="A2282" s="1"/>
      <c r="B2282" s="2"/>
      <c r="C2282" s="2"/>
      <c r="D2282" s="2"/>
      <c r="E2282" s="1"/>
    </row>
    <row r="2283" spans="1:5" x14ac:dyDescent="0.35">
      <c r="A2283" s="1"/>
      <c r="B2283" s="2"/>
      <c r="C2283" s="2"/>
      <c r="D2283" s="2"/>
      <c r="E2283" s="1"/>
    </row>
    <row r="2284" spans="1:5" x14ac:dyDescent="0.35">
      <c r="A2284" s="1"/>
      <c r="B2284" s="2"/>
      <c r="C2284" s="2"/>
      <c r="D2284" s="2"/>
      <c r="E2284" s="1"/>
    </row>
    <row r="2285" spans="1:5" x14ac:dyDescent="0.35">
      <c r="A2285" s="1"/>
      <c r="B2285" s="2"/>
      <c r="C2285" s="2"/>
      <c r="D2285" s="2"/>
      <c r="E2285" s="1"/>
    </row>
    <row r="2286" spans="1:5" x14ac:dyDescent="0.35">
      <c r="A2286" s="1"/>
      <c r="B2286" s="2"/>
      <c r="C2286" s="2"/>
      <c r="D2286" s="2"/>
      <c r="E2286" s="1"/>
    </row>
    <row r="2287" spans="1:5" x14ac:dyDescent="0.35">
      <c r="A2287" s="1"/>
      <c r="B2287" s="2"/>
      <c r="C2287" s="2"/>
      <c r="D2287" s="2"/>
      <c r="E2287" s="1"/>
    </row>
    <row r="2288" spans="1:5" x14ac:dyDescent="0.35">
      <c r="A2288" s="1"/>
      <c r="B2288" s="2"/>
      <c r="C2288" s="2"/>
      <c r="D2288" s="2"/>
      <c r="E2288" s="1"/>
    </row>
    <row r="2289" spans="1:5" x14ac:dyDescent="0.35">
      <c r="A2289" s="1"/>
      <c r="B2289" s="2"/>
      <c r="C2289" s="2"/>
      <c r="D2289" s="2"/>
      <c r="E2289" s="1"/>
    </row>
    <row r="2290" spans="1:5" x14ac:dyDescent="0.35">
      <c r="A2290" s="1"/>
      <c r="B2290" s="2"/>
      <c r="C2290" s="2"/>
      <c r="D2290" s="2"/>
      <c r="E2290" s="1"/>
    </row>
    <row r="2291" spans="1:5" x14ac:dyDescent="0.35">
      <c r="A2291" s="1"/>
      <c r="B2291" s="2"/>
      <c r="C2291" s="2"/>
      <c r="D2291" s="2"/>
      <c r="E2291" s="1"/>
    </row>
    <row r="2292" spans="1:5" x14ac:dyDescent="0.35">
      <c r="A2292" s="1"/>
      <c r="B2292" s="2"/>
      <c r="C2292" s="2"/>
      <c r="D2292" s="2"/>
      <c r="E2292" s="1"/>
    </row>
    <row r="2293" spans="1:5" x14ac:dyDescent="0.35">
      <c r="A2293" s="1"/>
      <c r="B2293" s="2"/>
      <c r="C2293" s="2"/>
      <c r="D2293" s="2"/>
      <c r="E2293" s="1"/>
    </row>
    <row r="2294" spans="1:5" x14ac:dyDescent="0.35">
      <c r="A2294" s="1"/>
      <c r="B2294" s="2"/>
      <c r="C2294" s="2"/>
      <c r="D2294" s="2"/>
      <c r="E2294" s="1"/>
    </row>
    <row r="2295" spans="1:5" x14ac:dyDescent="0.35">
      <c r="A2295" s="1"/>
      <c r="B2295" s="2"/>
      <c r="C2295" s="2"/>
      <c r="D2295" s="2"/>
      <c r="E2295" s="1"/>
    </row>
    <row r="2296" spans="1:5" x14ac:dyDescent="0.35">
      <c r="A2296" s="1"/>
      <c r="B2296" s="2"/>
      <c r="C2296" s="2"/>
      <c r="D2296" s="2"/>
      <c r="E2296" s="1"/>
    </row>
    <row r="2297" spans="1:5" x14ac:dyDescent="0.35">
      <c r="A2297" s="1"/>
      <c r="B2297" s="2"/>
      <c r="C2297" s="2"/>
      <c r="D2297" s="2"/>
      <c r="E2297" s="1"/>
    </row>
    <row r="2298" spans="1:5" x14ac:dyDescent="0.35">
      <c r="A2298" s="1"/>
      <c r="B2298" s="2"/>
      <c r="C2298" s="2"/>
      <c r="D2298" s="2"/>
      <c r="E2298" s="1"/>
    </row>
    <row r="2299" spans="1:5" x14ac:dyDescent="0.35">
      <c r="A2299" s="1"/>
      <c r="B2299" s="2"/>
      <c r="C2299" s="2"/>
      <c r="D2299" s="2"/>
      <c r="E2299" s="1"/>
    </row>
    <row r="2300" spans="1:5" x14ac:dyDescent="0.35">
      <c r="A2300" s="1"/>
      <c r="B2300" s="2"/>
      <c r="C2300" s="2"/>
      <c r="D2300" s="2"/>
      <c r="E2300" s="1"/>
    </row>
    <row r="2301" spans="1:5" x14ac:dyDescent="0.35">
      <c r="A2301" s="1"/>
      <c r="B2301" s="2"/>
      <c r="C2301" s="2"/>
      <c r="D2301" s="2"/>
      <c r="E2301" s="1"/>
    </row>
    <row r="2302" spans="1:5" x14ac:dyDescent="0.35">
      <c r="A2302" s="1"/>
      <c r="B2302" s="2"/>
      <c r="C2302" s="2"/>
      <c r="D2302" s="2"/>
      <c r="E2302" s="1"/>
    </row>
    <row r="2303" spans="1:5" x14ac:dyDescent="0.35">
      <c r="A2303" s="1"/>
      <c r="B2303" s="2"/>
      <c r="C2303" s="2"/>
      <c r="D2303" s="2"/>
      <c r="E2303" s="1"/>
    </row>
    <row r="2304" spans="1:5" x14ac:dyDescent="0.35">
      <c r="A2304" s="1"/>
      <c r="B2304" s="2"/>
      <c r="C2304" s="2"/>
      <c r="D2304" s="2"/>
      <c r="E2304" s="1"/>
    </row>
    <row r="2305" spans="1:5" x14ac:dyDescent="0.35">
      <c r="A2305" s="1"/>
      <c r="B2305" s="2"/>
      <c r="C2305" s="2"/>
      <c r="D2305" s="2"/>
      <c r="E2305" s="1"/>
    </row>
    <row r="2306" spans="1:5" x14ac:dyDescent="0.35">
      <c r="A2306" s="1"/>
      <c r="B2306" s="2"/>
      <c r="C2306" s="2"/>
      <c r="D2306" s="2"/>
      <c r="E2306" s="1"/>
    </row>
    <row r="2307" spans="1:5" x14ac:dyDescent="0.35">
      <c r="A2307" s="1"/>
      <c r="B2307" s="2"/>
      <c r="C2307" s="2"/>
      <c r="D2307" s="2"/>
      <c r="E2307" s="1"/>
    </row>
    <row r="2308" spans="1:5" x14ac:dyDescent="0.35">
      <c r="A2308" s="1"/>
      <c r="B2308" s="2"/>
      <c r="C2308" s="2"/>
      <c r="D2308" s="2"/>
      <c r="E2308" s="1"/>
    </row>
    <row r="2309" spans="1:5" x14ac:dyDescent="0.35">
      <c r="A2309" s="1"/>
      <c r="B2309" s="2"/>
      <c r="C2309" s="2"/>
      <c r="D2309" s="2"/>
      <c r="E2309" s="1"/>
    </row>
    <row r="2310" spans="1:5" x14ac:dyDescent="0.35">
      <c r="A2310" s="1"/>
      <c r="B2310" s="2"/>
      <c r="C2310" s="2"/>
      <c r="D2310" s="2"/>
      <c r="E2310" s="1"/>
    </row>
    <row r="2311" spans="1:5" x14ac:dyDescent="0.35">
      <c r="A2311" s="1"/>
      <c r="B2311" s="2"/>
      <c r="C2311" s="2"/>
      <c r="D2311" s="2"/>
      <c r="E2311" s="1"/>
    </row>
    <row r="2312" spans="1:5" x14ac:dyDescent="0.35">
      <c r="A2312" s="1"/>
      <c r="B2312" s="2"/>
      <c r="C2312" s="2"/>
      <c r="D2312" s="2"/>
      <c r="E2312" s="1"/>
    </row>
    <row r="2313" spans="1:5" x14ac:dyDescent="0.35">
      <c r="A2313" s="1"/>
      <c r="B2313" s="2"/>
      <c r="C2313" s="2"/>
      <c r="D2313" s="2"/>
      <c r="E2313" s="1"/>
    </row>
    <row r="2314" spans="1:5" x14ac:dyDescent="0.35">
      <c r="A2314" s="1"/>
      <c r="B2314" s="2"/>
      <c r="C2314" s="2"/>
      <c r="D2314" s="2"/>
      <c r="E2314" s="1"/>
    </row>
    <row r="2315" spans="1:5" x14ac:dyDescent="0.35">
      <c r="A2315" s="1"/>
      <c r="B2315" s="2"/>
      <c r="C2315" s="2"/>
      <c r="D2315" s="2"/>
      <c r="E2315" s="1"/>
    </row>
    <row r="2316" spans="1:5" x14ac:dyDescent="0.35">
      <c r="A2316" s="1"/>
      <c r="B2316" s="2"/>
      <c r="C2316" s="2"/>
      <c r="D2316" s="2"/>
      <c r="E2316" s="1"/>
    </row>
    <row r="2317" spans="1:5" x14ac:dyDescent="0.35">
      <c r="A2317" s="1"/>
      <c r="B2317" s="2"/>
      <c r="C2317" s="2"/>
      <c r="D2317" s="2"/>
      <c r="E2317" s="1"/>
    </row>
    <row r="2318" spans="1:5" x14ac:dyDescent="0.35">
      <c r="A2318" s="1"/>
      <c r="B2318" s="2"/>
      <c r="C2318" s="2"/>
      <c r="D2318" s="2"/>
      <c r="E2318" s="1"/>
    </row>
    <row r="2319" spans="1:5" x14ac:dyDescent="0.35">
      <c r="A2319" s="1"/>
      <c r="B2319" s="2"/>
      <c r="C2319" s="2"/>
      <c r="D2319" s="2"/>
      <c r="E2319" s="1"/>
    </row>
    <row r="2320" spans="1:5" x14ac:dyDescent="0.35">
      <c r="A2320" s="1"/>
      <c r="B2320" s="2"/>
      <c r="C2320" s="2"/>
      <c r="D2320" s="2"/>
      <c r="E2320" s="1"/>
    </row>
    <row r="2321" spans="1:5" x14ac:dyDescent="0.35">
      <c r="A2321" s="1"/>
      <c r="B2321" s="2"/>
      <c r="C2321" s="2"/>
      <c r="D2321" s="2"/>
      <c r="E2321" s="1"/>
    </row>
    <row r="2322" spans="1:5" x14ac:dyDescent="0.35">
      <c r="A2322" s="1"/>
      <c r="B2322" s="2"/>
      <c r="C2322" s="2"/>
      <c r="D2322" s="2"/>
      <c r="E2322" s="1"/>
    </row>
    <row r="2323" spans="1:5" x14ac:dyDescent="0.35">
      <c r="A2323" s="1"/>
      <c r="B2323" s="2"/>
      <c r="C2323" s="2"/>
      <c r="D2323" s="2"/>
      <c r="E2323" s="1"/>
    </row>
    <row r="2324" spans="1:5" x14ac:dyDescent="0.35">
      <c r="A2324" s="1"/>
      <c r="B2324" s="2"/>
      <c r="C2324" s="2"/>
      <c r="D2324" s="2"/>
      <c r="E2324" s="1"/>
    </row>
    <row r="2325" spans="1:5" x14ac:dyDescent="0.35">
      <c r="A2325" s="1"/>
      <c r="B2325" s="2"/>
      <c r="C2325" s="2"/>
      <c r="D2325" s="2"/>
      <c r="E2325" s="1"/>
    </row>
    <row r="2326" spans="1:5" x14ac:dyDescent="0.35">
      <c r="A2326" s="1"/>
      <c r="B2326" s="2"/>
      <c r="C2326" s="2"/>
      <c r="D2326" s="2"/>
      <c r="E2326" s="1"/>
    </row>
    <row r="2327" spans="1:5" x14ac:dyDescent="0.35">
      <c r="A2327" s="1"/>
      <c r="B2327" s="2"/>
      <c r="C2327" s="2"/>
      <c r="D2327" s="2"/>
      <c r="E2327" s="1"/>
    </row>
    <row r="2328" spans="1:5" x14ac:dyDescent="0.35">
      <c r="A2328" s="1"/>
      <c r="B2328" s="2"/>
      <c r="C2328" s="2"/>
      <c r="D2328" s="2"/>
      <c r="E2328" s="1"/>
    </row>
    <row r="2329" spans="1:5" x14ac:dyDescent="0.35">
      <c r="A2329" s="1"/>
      <c r="B2329" s="2"/>
      <c r="C2329" s="2"/>
      <c r="D2329" s="2"/>
      <c r="E2329" s="1"/>
    </row>
    <row r="2330" spans="1:5" x14ac:dyDescent="0.35">
      <c r="A2330" s="1"/>
      <c r="B2330" s="2"/>
      <c r="C2330" s="2"/>
      <c r="D2330" s="2"/>
      <c r="E2330" s="1"/>
    </row>
    <row r="2331" spans="1:5" x14ac:dyDescent="0.35">
      <c r="A2331" s="1"/>
      <c r="B2331" s="2"/>
      <c r="C2331" s="2"/>
      <c r="D2331" s="2"/>
      <c r="E2331" s="1"/>
    </row>
    <row r="2332" spans="1:5" x14ac:dyDescent="0.35">
      <c r="A2332" s="1"/>
      <c r="B2332" s="2"/>
      <c r="C2332" s="2"/>
      <c r="D2332" s="2"/>
      <c r="E2332" s="1"/>
    </row>
    <row r="2333" spans="1:5" x14ac:dyDescent="0.35">
      <c r="A2333" s="1"/>
      <c r="B2333" s="2"/>
      <c r="C2333" s="2"/>
      <c r="D2333" s="2"/>
      <c r="E2333" s="1"/>
    </row>
    <row r="2334" spans="1:5" x14ac:dyDescent="0.35">
      <c r="A2334" s="1"/>
      <c r="B2334" s="2"/>
      <c r="C2334" s="2"/>
      <c r="D2334" s="2"/>
      <c r="E2334" s="1"/>
    </row>
    <row r="2335" spans="1:5" x14ac:dyDescent="0.35">
      <c r="A2335" s="1"/>
      <c r="B2335" s="2"/>
      <c r="C2335" s="2"/>
      <c r="D2335" s="2"/>
      <c r="E2335" s="1"/>
    </row>
    <row r="2336" spans="1:5" x14ac:dyDescent="0.35">
      <c r="A2336" s="1"/>
      <c r="B2336" s="2"/>
      <c r="C2336" s="2"/>
      <c r="D2336" s="2"/>
      <c r="E2336" s="1"/>
    </row>
    <row r="2337" spans="1:5" x14ac:dyDescent="0.35">
      <c r="A2337" s="1"/>
      <c r="B2337" s="2"/>
      <c r="C2337" s="2"/>
      <c r="D2337" s="2"/>
      <c r="E2337" s="1"/>
    </row>
    <row r="2338" spans="1:5" x14ac:dyDescent="0.35">
      <c r="A2338" s="1"/>
      <c r="B2338" s="2"/>
      <c r="C2338" s="2"/>
      <c r="D2338" s="2"/>
      <c r="E2338" s="1"/>
    </row>
    <row r="2339" spans="1:5" x14ac:dyDescent="0.35">
      <c r="A2339" s="1"/>
      <c r="B2339" s="2"/>
      <c r="C2339" s="2"/>
      <c r="D2339" s="2"/>
      <c r="E2339" s="1"/>
    </row>
    <row r="2340" spans="1:5" x14ac:dyDescent="0.35">
      <c r="A2340" s="1"/>
      <c r="B2340" s="2"/>
      <c r="C2340" s="2"/>
      <c r="D2340" s="2"/>
      <c r="E2340" s="1"/>
    </row>
    <row r="2341" spans="1:5" x14ac:dyDescent="0.35">
      <c r="A2341" s="1"/>
      <c r="B2341" s="2"/>
      <c r="C2341" s="2"/>
      <c r="D2341" s="2"/>
      <c r="E2341" s="1"/>
    </row>
    <row r="2342" spans="1:5" x14ac:dyDescent="0.35">
      <c r="A2342" s="1"/>
      <c r="B2342" s="2"/>
      <c r="C2342" s="2"/>
      <c r="D2342" s="2"/>
      <c r="E2342" s="1"/>
    </row>
    <row r="2343" spans="1:5" x14ac:dyDescent="0.35">
      <c r="A2343" s="1"/>
      <c r="B2343" s="2"/>
      <c r="C2343" s="2"/>
      <c r="D2343" s="2"/>
      <c r="E2343" s="1"/>
    </row>
    <row r="2344" spans="1:5" x14ac:dyDescent="0.35">
      <c r="A2344" s="1"/>
      <c r="B2344" s="2"/>
      <c r="C2344" s="2"/>
      <c r="D2344" s="2"/>
      <c r="E2344" s="1"/>
    </row>
    <row r="2345" spans="1:5" x14ac:dyDescent="0.35">
      <c r="A2345" s="1"/>
      <c r="B2345" s="2"/>
      <c r="C2345" s="2"/>
      <c r="D2345" s="2"/>
      <c r="E2345" s="1"/>
    </row>
    <row r="2346" spans="1:5" x14ac:dyDescent="0.35">
      <c r="A2346" s="1"/>
      <c r="B2346" s="2"/>
      <c r="C2346" s="2"/>
      <c r="D2346" s="2"/>
      <c r="E2346" s="1"/>
    </row>
    <row r="2347" spans="1:5" x14ac:dyDescent="0.35">
      <c r="A2347" s="1"/>
      <c r="B2347" s="2"/>
      <c r="C2347" s="2"/>
      <c r="D2347" s="2"/>
      <c r="E2347" s="1"/>
    </row>
    <row r="2348" spans="1:5" x14ac:dyDescent="0.35">
      <c r="A2348" s="1"/>
      <c r="B2348" s="2"/>
      <c r="C2348" s="2"/>
      <c r="D2348" s="2"/>
      <c r="E2348" s="1"/>
    </row>
    <row r="2349" spans="1:5" x14ac:dyDescent="0.35">
      <c r="A2349" s="1"/>
      <c r="B2349" s="2"/>
      <c r="C2349" s="2"/>
      <c r="D2349" s="2"/>
      <c r="E2349" s="1"/>
    </row>
    <row r="2350" spans="1:5" x14ac:dyDescent="0.35">
      <c r="A2350" s="1"/>
      <c r="B2350" s="2"/>
      <c r="C2350" s="2"/>
      <c r="D2350" s="2"/>
      <c r="E2350" s="1"/>
    </row>
    <row r="2351" spans="1:5" x14ac:dyDescent="0.35">
      <c r="A2351" s="1"/>
      <c r="B2351" s="2"/>
      <c r="C2351" s="2"/>
      <c r="D2351" s="2"/>
      <c r="E2351" s="1"/>
    </row>
    <row r="2352" spans="1:5" x14ac:dyDescent="0.35">
      <c r="A2352" s="1"/>
      <c r="B2352" s="2"/>
      <c r="C2352" s="2"/>
      <c r="D2352" s="2"/>
      <c r="E2352" s="1"/>
    </row>
    <row r="2353" spans="1:5" x14ac:dyDescent="0.35">
      <c r="A2353" s="1"/>
      <c r="B2353" s="2"/>
      <c r="C2353" s="2"/>
      <c r="D2353" s="2"/>
      <c r="E2353" s="1"/>
    </row>
    <row r="2354" spans="1:5" x14ac:dyDescent="0.35">
      <c r="A2354" s="1"/>
      <c r="B2354" s="2"/>
      <c r="C2354" s="2"/>
      <c r="D2354" s="2"/>
      <c r="E2354" s="1"/>
    </row>
    <row r="2355" spans="1:5" x14ac:dyDescent="0.35">
      <c r="A2355" s="1"/>
      <c r="B2355" s="2"/>
      <c r="C2355" s="2"/>
      <c r="D2355" s="2"/>
      <c r="E2355" s="1"/>
    </row>
    <row r="2356" spans="1:5" x14ac:dyDescent="0.35">
      <c r="A2356" s="1"/>
      <c r="B2356" s="2"/>
      <c r="C2356" s="2"/>
      <c r="D2356" s="2"/>
      <c r="E2356" s="1"/>
    </row>
    <row r="2357" spans="1:5" x14ac:dyDescent="0.35">
      <c r="A2357" s="1"/>
      <c r="B2357" s="2"/>
      <c r="C2357" s="2"/>
      <c r="D2357" s="2"/>
      <c r="E2357" s="1"/>
    </row>
    <row r="2358" spans="1:5" x14ac:dyDescent="0.35">
      <c r="A2358" s="1"/>
      <c r="B2358" s="2"/>
      <c r="C2358" s="2"/>
      <c r="D2358" s="2"/>
      <c r="E2358" s="1"/>
    </row>
    <row r="2359" spans="1:5" x14ac:dyDescent="0.35">
      <c r="A2359" s="1"/>
      <c r="B2359" s="2"/>
      <c r="C2359" s="2"/>
      <c r="D2359" s="2"/>
      <c r="E2359" s="1"/>
    </row>
    <row r="2360" spans="1:5" x14ac:dyDescent="0.35">
      <c r="A2360" s="1"/>
      <c r="B2360" s="2"/>
      <c r="C2360" s="2"/>
      <c r="D2360" s="2"/>
      <c r="E2360" s="1"/>
    </row>
    <row r="2361" spans="1:5" x14ac:dyDescent="0.35">
      <c r="A2361" s="1"/>
      <c r="B2361" s="2"/>
      <c r="C2361" s="2"/>
      <c r="D2361" s="2"/>
      <c r="E2361" s="1"/>
    </row>
    <row r="2362" spans="1:5" x14ac:dyDescent="0.35">
      <c r="A2362" s="1"/>
      <c r="B2362" s="2"/>
      <c r="C2362" s="2"/>
      <c r="D2362" s="2"/>
      <c r="E2362" s="1"/>
    </row>
    <row r="2363" spans="1:5" x14ac:dyDescent="0.35">
      <c r="A2363" s="1"/>
      <c r="B2363" s="2"/>
      <c r="C2363" s="2"/>
      <c r="D2363" s="2"/>
      <c r="E2363" s="1"/>
    </row>
    <row r="2364" spans="1:5" x14ac:dyDescent="0.35">
      <c r="A2364" s="1"/>
      <c r="B2364" s="2"/>
      <c r="C2364" s="2"/>
      <c r="D2364" s="2"/>
      <c r="E2364" s="1"/>
    </row>
    <row r="2365" spans="1:5" x14ac:dyDescent="0.35">
      <c r="A2365" s="1"/>
      <c r="B2365" s="2"/>
      <c r="C2365" s="2"/>
      <c r="D2365" s="2"/>
      <c r="E2365" s="1"/>
    </row>
    <row r="2366" spans="1:5" x14ac:dyDescent="0.35">
      <c r="A2366" s="1"/>
      <c r="B2366" s="2"/>
      <c r="C2366" s="2"/>
      <c r="D2366" s="2"/>
      <c r="E2366" s="1"/>
    </row>
    <row r="2367" spans="1:5" x14ac:dyDescent="0.35">
      <c r="A2367" s="1"/>
      <c r="B2367" s="2"/>
      <c r="C2367" s="2"/>
      <c r="D2367" s="2"/>
      <c r="E2367" s="1"/>
    </row>
    <row r="2368" spans="1:5" x14ac:dyDescent="0.35">
      <c r="A2368" s="1"/>
      <c r="B2368" s="2"/>
      <c r="C2368" s="2"/>
      <c r="D2368" s="2"/>
      <c r="E2368" s="1"/>
    </row>
    <row r="2369" spans="1:5" x14ac:dyDescent="0.35">
      <c r="A2369" s="1"/>
      <c r="B2369" s="2"/>
      <c r="C2369" s="2"/>
      <c r="D2369" s="2"/>
      <c r="E2369" s="1"/>
    </row>
    <row r="2370" spans="1:5" x14ac:dyDescent="0.35">
      <c r="A2370" s="1"/>
      <c r="B2370" s="2"/>
      <c r="C2370" s="2"/>
      <c r="D2370" s="2"/>
      <c r="E2370" s="1"/>
    </row>
    <row r="2371" spans="1:5" x14ac:dyDescent="0.35">
      <c r="A2371" s="1"/>
      <c r="B2371" s="2"/>
      <c r="C2371" s="2"/>
      <c r="D2371" s="2"/>
      <c r="E2371" s="1"/>
    </row>
    <row r="2372" spans="1:5" x14ac:dyDescent="0.35">
      <c r="A2372" s="1"/>
      <c r="B2372" s="2"/>
      <c r="C2372" s="2"/>
      <c r="D2372" s="2"/>
      <c r="E2372" s="1"/>
    </row>
    <row r="2373" spans="1:5" x14ac:dyDescent="0.35">
      <c r="A2373" s="1"/>
      <c r="B2373" s="2"/>
      <c r="C2373" s="2"/>
      <c r="D2373" s="2"/>
      <c r="E2373" s="1"/>
    </row>
    <row r="2374" spans="1:5" x14ac:dyDescent="0.35">
      <c r="A2374" s="1"/>
      <c r="B2374" s="2"/>
      <c r="C2374" s="2"/>
      <c r="D2374" s="2"/>
      <c r="E2374" s="1"/>
    </row>
    <row r="2375" spans="1:5" x14ac:dyDescent="0.35">
      <c r="A2375" s="1"/>
      <c r="B2375" s="2"/>
      <c r="C2375" s="2"/>
      <c r="D2375" s="2"/>
      <c r="E2375" s="1"/>
    </row>
    <row r="2376" spans="1:5" x14ac:dyDescent="0.35">
      <c r="A2376" s="1"/>
      <c r="B2376" s="2"/>
      <c r="C2376" s="2"/>
      <c r="D2376" s="2"/>
      <c r="E2376" s="1"/>
    </row>
    <row r="2377" spans="1:5" x14ac:dyDescent="0.35">
      <c r="A2377" s="1"/>
      <c r="B2377" s="2"/>
      <c r="C2377" s="2"/>
      <c r="D2377" s="2"/>
      <c r="E2377" s="1"/>
    </row>
    <row r="2378" spans="1:5" x14ac:dyDescent="0.35">
      <c r="A2378" s="1"/>
      <c r="B2378" s="2"/>
      <c r="C2378" s="2"/>
      <c r="D2378" s="2"/>
      <c r="E2378" s="1"/>
    </row>
    <row r="2379" spans="1:5" x14ac:dyDescent="0.35">
      <c r="A2379" s="1"/>
      <c r="B2379" s="2"/>
      <c r="C2379" s="2"/>
      <c r="D2379" s="2"/>
      <c r="E2379" s="1"/>
    </row>
    <row r="2380" spans="1:5" x14ac:dyDescent="0.35">
      <c r="A2380" s="1"/>
      <c r="B2380" s="2"/>
      <c r="C2380" s="2"/>
      <c r="D2380" s="2"/>
      <c r="E2380" s="1"/>
    </row>
    <row r="2381" spans="1:5" x14ac:dyDescent="0.35">
      <c r="A2381" s="1"/>
      <c r="B2381" s="2"/>
      <c r="C2381" s="2"/>
      <c r="D2381" s="2"/>
      <c r="E2381" s="1"/>
    </row>
    <row r="2382" spans="1:5" x14ac:dyDescent="0.35">
      <c r="A2382" s="1"/>
      <c r="B2382" s="2"/>
      <c r="C2382" s="2"/>
      <c r="D2382" s="2"/>
      <c r="E2382" s="1"/>
    </row>
    <row r="2383" spans="1:5" x14ac:dyDescent="0.35">
      <c r="A2383" s="1"/>
      <c r="B2383" s="2"/>
      <c r="C2383" s="2"/>
      <c r="D2383" s="2"/>
      <c r="E2383" s="1"/>
    </row>
    <row r="2384" spans="1:5" x14ac:dyDescent="0.35">
      <c r="A2384" s="1"/>
      <c r="B2384" s="2"/>
      <c r="C2384" s="2"/>
      <c r="D2384" s="2"/>
      <c r="E2384" s="1"/>
    </row>
    <row r="2385" spans="1:5" x14ac:dyDescent="0.35">
      <c r="A2385" s="1"/>
      <c r="B2385" s="2"/>
      <c r="C2385" s="2"/>
      <c r="D2385" s="2"/>
      <c r="E2385" s="1"/>
    </row>
    <row r="2386" spans="1:5" x14ac:dyDescent="0.35">
      <c r="A2386" s="1"/>
      <c r="B2386" s="2"/>
      <c r="C2386" s="2"/>
      <c r="D2386" s="2"/>
      <c r="E2386" s="1"/>
    </row>
    <row r="2387" spans="1:5" x14ac:dyDescent="0.35">
      <c r="A2387" s="1"/>
      <c r="B2387" s="2"/>
      <c r="C2387" s="2"/>
      <c r="D2387" s="2"/>
      <c r="E2387" s="1"/>
    </row>
    <row r="2388" spans="1:5" x14ac:dyDescent="0.35">
      <c r="A2388" s="1"/>
      <c r="B2388" s="2"/>
      <c r="C2388" s="2"/>
      <c r="D2388" s="2"/>
      <c r="E2388" s="1"/>
    </row>
    <row r="2389" spans="1:5" x14ac:dyDescent="0.35">
      <c r="A2389" s="1"/>
      <c r="B2389" s="2"/>
      <c r="C2389" s="2"/>
      <c r="D2389" s="2"/>
      <c r="E2389" s="1"/>
    </row>
    <row r="2390" spans="1:5" x14ac:dyDescent="0.35">
      <c r="A2390" s="1"/>
      <c r="B2390" s="2"/>
      <c r="C2390" s="2"/>
      <c r="D2390" s="2"/>
      <c r="E2390" s="1"/>
    </row>
    <row r="2391" spans="1:5" x14ac:dyDescent="0.35">
      <c r="A2391" s="1"/>
      <c r="B2391" s="2"/>
      <c r="C2391" s="2"/>
      <c r="D2391" s="2"/>
      <c r="E2391" s="1"/>
    </row>
    <row r="2392" spans="1:5" x14ac:dyDescent="0.35">
      <c r="A2392" s="1"/>
      <c r="B2392" s="2"/>
      <c r="C2392" s="2"/>
      <c r="D2392" s="2"/>
      <c r="E2392" s="1"/>
    </row>
    <row r="2393" spans="1:5" x14ac:dyDescent="0.35">
      <c r="A2393" s="1"/>
      <c r="B2393" s="2"/>
      <c r="C2393" s="2"/>
      <c r="D2393" s="2"/>
      <c r="E2393" s="1"/>
    </row>
    <row r="2394" spans="1:5" x14ac:dyDescent="0.35">
      <c r="A2394" s="1"/>
      <c r="B2394" s="2"/>
      <c r="C2394" s="2"/>
      <c r="D2394" s="2"/>
      <c r="E2394" s="1"/>
    </row>
    <row r="2395" spans="1:5" x14ac:dyDescent="0.35">
      <c r="A2395" s="1"/>
      <c r="B2395" s="2"/>
      <c r="C2395" s="2"/>
      <c r="D2395" s="2"/>
      <c r="E2395" s="1"/>
    </row>
    <row r="2396" spans="1:5" x14ac:dyDescent="0.35">
      <c r="A2396" s="1"/>
      <c r="B2396" s="2"/>
      <c r="C2396" s="2"/>
      <c r="D2396" s="2"/>
      <c r="E2396" s="1"/>
    </row>
    <row r="2397" spans="1:5" x14ac:dyDescent="0.35">
      <c r="A2397" s="1"/>
      <c r="B2397" s="2"/>
      <c r="C2397" s="2"/>
      <c r="D2397" s="2"/>
      <c r="E2397" s="1"/>
    </row>
    <row r="2398" spans="1:5" x14ac:dyDescent="0.35">
      <c r="A2398" s="1"/>
      <c r="B2398" s="2"/>
      <c r="C2398" s="2"/>
      <c r="D2398" s="2"/>
      <c r="E2398" s="1"/>
    </row>
    <row r="2399" spans="1:5" x14ac:dyDescent="0.35">
      <c r="A2399" s="1"/>
      <c r="B2399" s="2"/>
      <c r="C2399" s="2"/>
      <c r="D2399" s="2"/>
      <c r="E2399" s="1"/>
    </row>
    <row r="2400" spans="1:5" x14ac:dyDescent="0.35">
      <c r="A2400" s="1"/>
      <c r="B2400" s="2"/>
      <c r="C2400" s="2"/>
      <c r="D2400" s="2"/>
      <c r="E2400" s="1"/>
    </row>
    <row r="2401" spans="1:5" x14ac:dyDescent="0.35">
      <c r="A2401" s="1"/>
      <c r="B2401" s="2"/>
      <c r="C2401" s="2"/>
      <c r="D2401" s="2"/>
      <c r="E2401" s="1"/>
    </row>
    <row r="2402" spans="1:5" x14ac:dyDescent="0.35">
      <c r="A2402" s="1"/>
      <c r="B2402" s="2"/>
      <c r="C2402" s="2"/>
      <c r="D2402" s="2"/>
      <c r="E2402" s="1"/>
    </row>
    <row r="2403" spans="1:5" x14ac:dyDescent="0.35">
      <c r="A2403" s="1"/>
      <c r="B2403" s="2"/>
      <c r="C2403" s="2"/>
      <c r="D2403" s="2"/>
      <c r="E2403" s="1"/>
    </row>
    <row r="2404" spans="1:5" x14ac:dyDescent="0.35">
      <c r="A2404" s="1"/>
      <c r="B2404" s="2"/>
      <c r="C2404" s="2"/>
      <c r="D2404" s="2"/>
      <c r="E2404" s="1"/>
    </row>
    <row r="2405" spans="1:5" x14ac:dyDescent="0.35">
      <c r="A2405" s="1"/>
      <c r="B2405" s="2"/>
      <c r="C2405" s="2"/>
      <c r="D2405" s="2"/>
      <c r="E2405" s="1"/>
    </row>
    <row r="2406" spans="1:5" x14ac:dyDescent="0.35">
      <c r="A2406" s="1"/>
      <c r="B2406" s="2"/>
      <c r="C2406" s="2"/>
      <c r="D2406" s="2"/>
      <c r="E2406" s="1"/>
    </row>
    <row r="2407" spans="1:5" x14ac:dyDescent="0.35">
      <c r="A2407" s="1"/>
      <c r="B2407" s="2"/>
      <c r="C2407" s="2"/>
      <c r="D2407" s="2"/>
      <c r="E2407" s="1"/>
    </row>
    <row r="2408" spans="1:5" x14ac:dyDescent="0.35">
      <c r="A2408" s="1"/>
      <c r="B2408" s="2"/>
      <c r="C2408" s="2"/>
      <c r="D2408" s="2"/>
      <c r="E2408" s="1"/>
    </row>
    <row r="2409" spans="1:5" x14ac:dyDescent="0.35">
      <c r="A2409" s="1"/>
      <c r="B2409" s="2"/>
      <c r="C2409" s="2"/>
      <c r="D2409" s="2"/>
      <c r="E2409" s="1"/>
    </row>
    <row r="2410" spans="1:5" x14ac:dyDescent="0.35">
      <c r="A2410" s="1"/>
      <c r="B2410" s="2"/>
      <c r="C2410" s="2"/>
      <c r="D2410" s="2"/>
      <c r="E2410" s="1"/>
    </row>
    <row r="2411" spans="1:5" x14ac:dyDescent="0.35">
      <c r="A2411" s="1"/>
      <c r="B2411" s="2"/>
      <c r="C2411" s="2"/>
      <c r="D2411" s="2"/>
      <c r="E2411" s="1"/>
    </row>
    <row r="2412" spans="1:5" x14ac:dyDescent="0.35">
      <c r="A2412" s="1"/>
      <c r="B2412" s="2"/>
      <c r="C2412" s="2"/>
      <c r="D2412" s="2"/>
      <c r="E2412" s="1"/>
    </row>
    <row r="2413" spans="1:5" x14ac:dyDescent="0.35">
      <c r="A2413" s="1"/>
      <c r="B2413" s="2"/>
      <c r="C2413" s="2"/>
      <c r="D2413" s="2"/>
      <c r="E2413" s="1"/>
    </row>
    <row r="2414" spans="1:5" x14ac:dyDescent="0.35">
      <c r="A2414" s="1"/>
      <c r="B2414" s="2"/>
      <c r="C2414" s="2"/>
      <c r="D2414" s="2"/>
      <c r="E2414" s="1"/>
    </row>
    <row r="2415" spans="1:5" x14ac:dyDescent="0.35">
      <c r="A2415" s="1"/>
      <c r="B2415" s="2"/>
      <c r="C2415" s="2"/>
      <c r="D2415" s="2"/>
      <c r="E2415" s="1"/>
    </row>
    <row r="2416" spans="1:5" x14ac:dyDescent="0.35">
      <c r="A2416" s="1"/>
      <c r="B2416" s="2"/>
      <c r="C2416" s="2"/>
      <c r="D2416" s="2"/>
      <c r="E2416" s="1"/>
    </row>
    <row r="2417" spans="1:5" x14ac:dyDescent="0.35">
      <c r="A2417" s="1"/>
      <c r="B2417" s="2"/>
      <c r="C2417" s="2"/>
      <c r="D2417" s="2"/>
      <c r="E2417" s="1"/>
    </row>
    <row r="2418" spans="1:5" x14ac:dyDescent="0.35">
      <c r="A2418" s="1"/>
      <c r="B2418" s="2"/>
      <c r="C2418" s="2"/>
      <c r="D2418" s="2"/>
      <c r="E2418" s="1"/>
    </row>
    <row r="2419" spans="1:5" x14ac:dyDescent="0.35">
      <c r="A2419" s="1"/>
      <c r="B2419" s="2"/>
      <c r="C2419" s="2"/>
      <c r="D2419" s="2"/>
      <c r="E2419" s="1"/>
    </row>
    <row r="2420" spans="1:5" x14ac:dyDescent="0.35">
      <c r="A2420" s="1"/>
      <c r="B2420" s="2"/>
      <c r="C2420" s="2"/>
      <c r="D2420" s="2"/>
      <c r="E2420" s="1"/>
    </row>
    <row r="2421" spans="1:5" x14ac:dyDescent="0.35">
      <c r="A2421" s="1"/>
      <c r="B2421" s="2"/>
      <c r="C2421" s="2"/>
      <c r="D2421" s="2"/>
      <c r="E2421" s="1"/>
    </row>
    <row r="2422" spans="1:5" x14ac:dyDescent="0.35">
      <c r="A2422" s="1"/>
      <c r="B2422" s="2"/>
      <c r="C2422" s="2"/>
      <c r="D2422" s="2"/>
      <c r="E2422" s="1"/>
    </row>
    <row r="2423" spans="1:5" x14ac:dyDescent="0.35">
      <c r="A2423" s="1"/>
      <c r="B2423" s="2"/>
      <c r="C2423" s="2"/>
      <c r="D2423" s="2"/>
      <c r="E2423" s="1"/>
    </row>
    <row r="2424" spans="1:5" x14ac:dyDescent="0.35">
      <c r="A2424" s="1"/>
      <c r="B2424" s="2"/>
      <c r="C2424" s="2"/>
      <c r="D2424" s="2"/>
      <c r="E2424" s="1"/>
    </row>
    <row r="2425" spans="1:5" x14ac:dyDescent="0.35">
      <c r="A2425" s="1"/>
      <c r="B2425" s="2"/>
      <c r="C2425" s="2"/>
      <c r="D2425" s="2"/>
      <c r="E2425" s="1"/>
    </row>
    <row r="2426" spans="1:5" x14ac:dyDescent="0.35">
      <c r="A2426" s="1"/>
      <c r="B2426" s="2"/>
      <c r="C2426" s="2"/>
      <c r="D2426" s="2"/>
      <c r="E2426" s="1"/>
    </row>
    <row r="2427" spans="1:5" x14ac:dyDescent="0.35">
      <c r="A2427" s="1"/>
      <c r="B2427" s="2"/>
      <c r="C2427" s="2"/>
      <c r="D2427" s="2"/>
      <c r="E2427" s="1"/>
    </row>
    <row r="2428" spans="1:5" x14ac:dyDescent="0.35">
      <c r="A2428" s="1"/>
      <c r="B2428" s="2"/>
      <c r="C2428" s="2"/>
      <c r="D2428" s="2"/>
      <c r="E2428" s="1"/>
    </row>
    <row r="2429" spans="1:5" x14ac:dyDescent="0.35">
      <c r="A2429" s="1"/>
      <c r="B2429" s="2"/>
      <c r="C2429" s="2"/>
      <c r="D2429" s="2"/>
      <c r="E2429" s="1"/>
    </row>
    <row r="2430" spans="1:5" x14ac:dyDescent="0.35">
      <c r="A2430" s="1"/>
      <c r="B2430" s="2"/>
      <c r="C2430" s="2"/>
      <c r="D2430" s="2"/>
      <c r="E2430" s="1"/>
    </row>
    <row r="2431" spans="1:5" x14ac:dyDescent="0.35">
      <c r="A2431" s="1"/>
      <c r="B2431" s="2"/>
      <c r="C2431" s="2"/>
      <c r="D2431" s="2"/>
      <c r="E2431" s="1"/>
    </row>
    <row r="2432" spans="1:5" x14ac:dyDescent="0.35">
      <c r="A2432" s="1"/>
      <c r="B2432" s="2"/>
      <c r="C2432" s="2"/>
      <c r="D2432" s="2"/>
      <c r="E2432" s="1"/>
    </row>
    <row r="2433" spans="1:5" x14ac:dyDescent="0.35">
      <c r="A2433" s="1"/>
      <c r="B2433" s="2"/>
      <c r="C2433" s="2"/>
      <c r="D2433" s="2"/>
      <c r="E2433" s="1"/>
    </row>
    <row r="2434" spans="1:5" x14ac:dyDescent="0.35">
      <c r="A2434" s="1"/>
      <c r="B2434" s="2"/>
      <c r="C2434" s="2"/>
      <c r="D2434" s="2"/>
      <c r="E2434" s="1"/>
    </row>
    <row r="2435" spans="1:5" x14ac:dyDescent="0.35">
      <c r="A2435" s="1"/>
      <c r="B2435" s="2"/>
      <c r="C2435" s="2"/>
      <c r="D2435" s="2"/>
      <c r="E2435" s="1"/>
    </row>
    <row r="2436" spans="1:5" x14ac:dyDescent="0.35">
      <c r="A2436" s="1"/>
      <c r="B2436" s="2"/>
      <c r="C2436" s="2"/>
      <c r="D2436" s="2"/>
      <c r="E2436" s="1"/>
    </row>
    <row r="2437" spans="1:5" x14ac:dyDescent="0.35">
      <c r="A2437" s="1"/>
      <c r="B2437" s="2"/>
      <c r="C2437" s="2"/>
      <c r="D2437" s="2"/>
      <c r="E2437" s="1"/>
    </row>
    <row r="2438" spans="1:5" x14ac:dyDescent="0.35">
      <c r="A2438" s="1"/>
      <c r="B2438" s="2"/>
      <c r="C2438" s="2"/>
      <c r="D2438" s="2"/>
      <c r="E2438" s="1"/>
    </row>
    <row r="2439" spans="1:5" x14ac:dyDescent="0.35">
      <c r="A2439" s="1"/>
      <c r="B2439" s="2"/>
      <c r="C2439" s="2"/>
      <c r="D2439" s="2"/>
      <c r="E2439" s="1"/>
    </row>
    <row r="2440" spans="1:5" x14ac:dyDescent="0.35">
      <c r="A2440" s="1"/>
      <c r="B2440" s="2"/>
      <c r="C2440" s="2"/>
      <c r="D2440" s="2"/>
      <c r="E2440" s="1"/>
    </row>
    <row r="2441" spans="1:5" x14ac:dyDescent="0.35">
      <c r="A2441" s="1"/>
      <c r="B2441" s="2"/>
      <c r="C2441" s="2"/>
      <c r="D2441" s="2"/>
      <c r="E2441" s="1"/>
    </row>
    <row r="2442" spans="1:5" x14ac:dyDescent="0.35">
      <c r="A2442" s="1"/>
      <c r="B2442" s="2"/>
      <c r="C2442" s="2"/>
      <c r="D2442" s="2"/>
      <c r="E2442" s="1"/>
    </row>
    <row r="2443" spans="1:5" x14ac:dyDescent="0.35">
      <c r="A2443" s="1"/>
      <c r="B2443" s="2"/>
      <c r="C2443" s="2"/>
      <c r="D2443" s="2"/>
      <c r="E2443" s="1"/>
    </row>
    <row r="2444" spans="1:5" x14ac:dyDescent="0.35">
      <c r="A2444" s="1"/>
      <c r="B2444" s="2"/>
      <c r="C2444" s="2"/>
      <c r="D2444" s="2"/>
      <c r="E2444" s="1"/>
    </row>
    <row r="2445" spans="1:5" x14ac:dyDescent="0.35">
      <c r="A2445" s="1"/>
      <c r="B2445" s="2"/>
      <c r="C2445" s="2"/>
      <c r="D2445" s="2"/>
      <c r="E2445" s="1"/>
    </row>
    <row r="2446" spans="1:5" x14ac:dyDescent="0.35">
      <c r="A2446" s="1"/>
      <c r="B2446" s="2"/>
      <c r="C2446" s="2"/>
      <c r="D2446" s="2"/>
      <c r="E2446" s="1"/>
    </row>
    <row r="2447" spans="1:5" x14ac:dyDescent="0.35">
      <c r="A2447" s="1"/>
      <c r="B2447" s="2"/>
      <c r="C2447" s="2"/>
      <c r="D2447" s="2"/>
      <c r="E2447" s="1"/>
    </row>
    <row r="2448" spans="1:5" x14ac:dyDescent="0.35">
      <c r="A2448" s="1"/>
      <c r="B2448" s="2"/>
      <c r="C2448" s="2"/>
      <c r="D2448" s="2"/>
      <c r="E2448" s="1"/>
    </row>
    <row r="2449" spans="1:5" x14ac:dyDescent="0.35">
      <c r="A2449" s="1"/>
      <c r="B2449" s="2"/>
      <c r="C2449" s="2"/>
      <c r="D2449" s="2"/>
      <c r="E2449" s="1"/>
    </row>
    <row r="2450" spans="1:5" x14ac:dyDescent="0.35">
      <c r="A2450" s="1"/>
      <c r="B2450" s="2"/>
      <c r="C2450" s="2"/>
      <c r="D2450" s="2"/>
      <c r="E2450" s="1"/>
    </row>
    <row r="2451" spans="1:5" x14ac:dyDescent="0.35">
      <c r="A2451" s="1"/>
      <c r="B2451" s="2"/>
      <c r="C2451" s="2"/>
      <c r="D2451" s="2"/>
      <c r="E2451" s="1"/>
    </row>
    <row r="2452" spans="1:5" x14ac:dyDescent="0.35">
      <c r="A2452" s="1"/>
      <c r="B2452" s="2"/>
      <c r="C2452" s="2"/>
      <c r="D2452" s="2"/>
      <c r="E2452" s="1"/>
    </row>
    <row r="2453" spans="1:5" x14ac:dyDescent="0.35">
      <c r="A2453" s="1"/>
      <c r="B2453" s="2"/>
      <c r="C2453" s="2"/>
      <c r="D2453" s="2"/>
      <c r="E2453" s="1"/>
    </row>
    <row r="2454" spans="1:5" x14ac:dyDescent="0.35">
      <c r="A2454" s="1"/>
      <c r="B2454" s="2"/>
      <c r="C2454" s="2"/>
      <c r="D2454" s="2"/>
      <c r="E2454" s="1"/>
    </row>
    <row r="2455" spans="1:5" x14ac:dyDescent="0.35">
      <c r="A2455" s="1"/>
      <c r="B2455" s="2"/>
      <c r="C2455" s="2"/>
      <c r="D2455" s="2"/>
      <c r="E2455" s="1"/>
    </row>
    <row r="2456" spans="1:5" x14ac:dyDescent="0.35">
      <c r="A2456" s="1"/>
      <c r="B2456" s="2"/>
      <c r="C2456" s="2"/>
      <c r="D2456" s="2"/>
      <c r="E2456" s="1"/>
    </row>
    <row r="2457" spans="1:5" x14ac:dyDescent="0.35">
      <c r="A2457" s="1"/>
      <c r="B2457" s="2"/>
      <c r="C2457" s="2"/>
      <c r="D2457" s="2"/>
      <c r="E2457" s="1"/>
    </row>
    <row r="2458" spans="1:5" x14ac:dyDescent="0.35">
      <c r="A2458" s="1"/>
      <c r="B2458" s="2"/>
      <c r="C2458" s="2"/>
      <c r="D2458" s="2"/>
      <c r="E2458" s="1"/>
    </row>
    <row r="2459" spans="1:5" x14ac:dyDescent="0.35">
      <c r="A2459" s="1"/>
      <c r="B2459" s="2"/>
      <c r="C2459" s="2"/>
      <c r="D2459" s="2"/>
      <c r="E2459" s="1"/>
    </row>
    <row r="2460" spans="1:5" x14ac:dyDescent="0.35">
      <c r="A2460" s="1"/>
      <c r="B2460" s="2"/>
      <c r="C2460" s="2"/>
      <c r="D2460" s="2"/>
      <c r="E2460" s="1"/>
    </row>
    <row r="2461" spans="1:5" x14ac:dyDescent="0.35">
      <c r="A2461" s="1"/>
      <c r="B2461" s="2"/>
      <c r="C2461" s="2"/>
      <c r="D2461" s="2"/>
      <c r="E2461" s="1"/>
    </row>
    <row r="2462" spans="1:5" x14ac:dyDescent="0.35">
      <c r="A2462" s="1"/>
      <c r="B2462" s="2"/>
      <c r="C2462" s="2"/>
      <c r="D2462" s="2"/>
      <c r="E2462" s="1"/>
    </row>
    <row r="2463" spans="1:5" x14ac:dyDescent="0.35">
      <c r="A2463" s="1"/>
      <c r="B2463" s="2"/>
      <c r="C2463" s="2"/>
      <c r="D2463" s="2"/>
      <c r="E2463" s="1"/>
    </row>
    <row r="2464" spans="1:5" x14ac:dyDescent="0.35">
      <c r="A2464" s="1"/>
      <c r="B2464" s="2"/>
      <c r="C2464" s="2"/>
      <c r="D2464" s="2"/>
      <c r="E2464" s="1"/>
    </row>
    <row r="2465" spans="1:5" x14ac:dyDescent="0.35">
      <c r="A2465" s="1"/>
      <c r="B2465" s="2"/>
      <c r="C2465" s="2"/>
      <c r="D2465" s="2"/>
      <c r="E2465" s="1"/>
    </row>
    <row r="2466" spans="1:5" x14ac:dyDescent="0.35">
      <c r="A2466" s="1"/>
      <c r="B2466" s="2"/>
      <c r="C2466" s="2"/>
      <c r="D2466" s="2"/>
      <c r="E2466" s="1"/>
    </row>
    <row r="2467" spans="1:5" x14ac:dyDescent="0.35">
      <c r="A2467" s="1"/>
      <c r="B2467" s="2"/>
      <c r="C2467" s="2"/>
      <c r="D2467" s="2"/>
      <c r="E2467" s="1"/>
    </row>
    <row r="2468" spans="1:5" x14ac:dyDescent="0.35">
      <c r="A2468" s="1"/>
      <c r="B2468" s="2"/>
      <c r="C2468" s="2"/>
      <c r="D2468" s="2"/>
      <c r="E2468" s="1"/>
    </row>
    <row r="2469" spans="1:5" x14ac:dyDescent="0.35">
      <c r="A2469" s="1"/>
      <c r="B2469" s="2"/>
      <c r="C2469" s="2"/>
      <c r="D2469" s="2"/>
      <c r="E2469" s="1"/>
    </row>
    <row r="2470" spans="1:5" x14ac:dyDescent="0.35">
      <c r="A2470" s="1"/>
      <c r="B2470" s="2"/>
      <c r="C2470" s="2"/>
      <c r="D2470" s="2"/>
      <c r="E2470" s="1"/>
    </row>
    <row r="2471" spans="1:5" x14ac:dyDescent="0.35">
      <c r="A2471" s="1"/>
      <c r="B2471" s="2"/>
      <c r="C2471" s="2"/>
      <c r="D2471" s="2"/>
      <c r="E2471" s="1"/>
    </row>
    <row r="2472" spans="1:5" x14ac:dyDescent="0.35">
      <c r="A2472" s="1"/>
      <c r="B2472" s="2"/>
      <c r="C2472" s="2"/>
      <c r="D2472" s="2"/>
      <c r="E2472" s="1"/>
    </row>
    <row r="2473" spans="1:5" x14ac:dyDescent="0.35">
      <c r="A2473" s="1"/>
      <c r="B2473" s="2"/>
      <c r="C2473" s="2"/>
      <c r="D2473" s="2"/>
      <c r="E2473" s="1"/>
    </row>
    <row r="2474" spans="1:5" x14ac:dyDescent="0.35">
      <c r="A2474" s="1"/>
      <c r="B2474" s="2"/>
      <c r="C2474" s="2"/>
      <c r="D2474" s="2"/>
      <c r="E2474" s="1"/>
    </row>
    <row r="2475" spans="1:5" x14ac:dyDescent="0.35">
      <c r="A2475" s="1"/>
      <c r="B2475" s="2"/>
      <c r="C2475" s="2"/>
      <c r="D2475" s="2"/>
      <c r="E2475" s="1"/>
    </row>
    <row r="2476" spans="1:5" x14ac:dyDescent="0.35">
      <c r="A2476" s="1"/>
      <c r="B2476" s="2"/>
      <c r="C2476" s="2"/>
      <c r="D2476" s="2"/>
      <c r="E2476" s="1"/>
    </row>
    <row r="2477" spans="1:5" x14ac:dyDescent="0.35">
      <c r="A2477" s="1"/>
      <c r="B2477" s="2"/>
      <c r="C2477" s="2"/>
      <c r="D2477" s="2"/>
      <c r="E2477" s="1"/>
    </row>
    <row r="2478" spans="1:5" x14ac:dyDescent="0.35">
      <c r="A2478" s="1"/>
      <c r="B2478" s="2"/>
      <c r="C2478" s="2"/>
      <c r="D2478" s="2"/>
      <c r="E2478" s="1"/>
    </row>
    <row r="2479" spans="1:5" x14ac:dyDescent="0.35">
      <c r="A2479" s="1"/>
      <c r="B2479" s="2"/>
      <c r="C2479" s="2"/>
      <c r="D2479" s="2"/>
      <c r="E2479" s="1"/>
    </row>
    <row r="2480" spans="1:5" x14ac:dyDescent="0.35">
      <c r="A2480" s="1"/>
      <c r="B2480" s="2"/>
      <c r="C2480" s="2"/>
      <c r="D2480" s="2"/>
      <c r="E2480" s="1"/>
    </row>
    <row r="2481" spans="1:5" x14ac:dyDescent="0.35">
      <c r="A2481" s="1"/>
      <c r="B2481" s="2"/>
      <c r="C2481" s="2"/>
      <c r="D2481" s="2"/>
      <c r="E2481" s="1"/>
    </row>
    <row r="2482" spans="1:5" x14ac:dyDescent="0.35">
      <c r="A2482" s="1"/>
      <c r="B2482" s="2"/>
      <c r="C2482" s="2"/>
      <c r="D2482" s="2"/>
      <c r="E2482" s="1"/>
    </row>
    <row r="2483" spans="1:5" x14ac:dyDescent="0.35">
      <c r="A2483" s="1"/>
      <c r="B2483" s="2"/>
      <c r="C2483" s="2"/>
      <c r="D2483" s="2"/>
      <c r="E2483" s="1"/>
    </row>
    <row r="2484" spans="1:5" x14ac:dyDescent="0.35">
      <c r="A2484" s="1"/>
      <c r="B2484" s="2"/>
      <c r="C2484" s="2"/>
      <c r="D2484" s="2"/>
      <c r="E2484" s="1"/>
    </row>
    <row r="2485" spans="1:5" x14ac:dyDescent="0.35">
      <c r="A2485" s="1"/>
      <c r="B2485" s="2"/>
      <c r="C2485" s="2"/>
      <c r="D2485" s="2"/>
      <c r="E2485" s="1"/>
    </row>
    <row r="2486" spans="1:5" x14ac:dyDescent="0.35">
      <c r="A2486" s="1"/>
      <c r="B2486" s="2"/>
      <c r="C2486" s="2"/>
      <c r="D2486" s="2"/>
      <c r="E2486" s="1"/>
    </row>
    <row r="2487" spans="1:5" x14ac:dyDescent="0.35">
      <c r="A2487" s="1"/>
      <c r="B2487" s="2"/>
      <c r="C2487" s="2"/>
      <c r="D2487" s="2"/>
      <c r="E2487" s="1"/>
    </row>
    <row r="2488" spans="1:5" x14ac:dyDescent="0.35">
      <c r="A2488" s="1"/>
      <c r="B2488" s="2"/>
      <c r="C2488" s="2"/>
      <c r="D2488" s="2"/>
      <c r="E2488" s="1"/>
    </row>
    <row r="2489" spans="1:5" x14ac:dyDescent="0.35">
      <c r="A2489" s="1"/>
      <c r="B2489" s="2"/>
      <c r="C2489" s="2"/>
      <c r="D2489" s="2"/>
      <c r="E2489" s="1"/>
    </row>
    <row r="2490" spans="1:5" x14ac:dyDescent="0.35">
      <c r="A2490" s="1"/>
      <c r="B2490" s="2"/>
      <c r="C2490" s="2"/>
      <c r="D2490" s="2"/>
      <c r="E2490" s="1"/>
    </row>
    <row r="2491" spans="1:5" x14ac:dyDescent="0.35">
      <c r="A2491" s="1"/>
      <c r="B2491" s="2"/>
      <c r="C2491" s="2"/>
      <c r="D2491" s="2"/>
      <c r="E2491" s="1"/>
    </row>
    <row r="2492" spans="1:5" x14ac:dyDescent="0.35">
      <c r="A2492" s="1"/>
      <c r="B2492" s="2"/>
      <c r="C2492" s="2"/>
      <c r="D2492" s="2"/>
      <c r="E2492" s="1"/>
    </row>
    <row r="2493" spans="1:5" x14ac:dyDescent="0.35">
      <c r="A2493" s="1"/>
      <c r="B2493" s="2"/>
      <c r="C2493" s="2"/>
      <c r="D2493" s="2"/>
      <c r="E2493" s="1"/>
    </row>
    <row r="2494" spans="1:5" x14ac:dyDescent="0.35">
      <c r="A2494" s="1"/>
      <c r="B2494" s="2"/>
      <c r="C2494" s="2"/>
      <c r="D2494" s="2"/>
      <c r="E2494" s="1"/>
    </row>
    <row r="2495" spans="1:5" x14ac:dyDescent="0.35">
      <c r="A2495" s="1"/>
      <c r="B2495" s="2"/>
      <c r="C2495" s="2"/>
      <c r="D2495" s="2"/>
      <c r="E2495" s="1"/>
    </row>
    <row r="2496" spans="1:5" x14ac:dyDescent="0.35">
      <c r="A2496" s="1"/>
      <c r="B2496" s="2"/>
      <c r="C2496" s="2"/>
      <c r="D2496" s="2"/>
      <c r="E2496" s="1"/>
    </row>
    <row r="2497" spans="1:5" x14ac:dyDescent="0.35">
      <c r="A2497" s="1"/>
      <c r="B2497" s="2"/>
      <c r="C2497" s="2"/>
      <c r="D2497" s="2"/>
      <c r="E2497" s="1"/>
    </row>
    <row r="2498" spans="1:5" x14ac:dyDescent="0.35">
      <c r="A2498" s="1"/>
      <c r="B2498" s="2"/>
      <c r="C2498" s="2"/>
      <c r="D2498" s="2"/>
      <c r="E2498" s="1"/>
    </row>
    <row r="2499" spans="1:5" x14ac:dyDescent="0.35">
      <c r="A2499" s="1"/>
      <c r="B2499" s="2"/>
      <c r="C2499" s="2"/>
      <c r="D2499" s="2"/>
      <c r="E2499" s="1"/>
    </row>
    <row r="2500" spans="1:5" x14ac:dyDescent="0.35">
      <c r="A2500" s="1"/>
      <c r="B2500" s="2"/>
      <c r="C2500" s="2"/>
      <c r="D2500" s="2"/>
      <c r="E2500" s="1"/>
    </row>
    <row r="2501" spans="1:5" x14ac:dyDescent="0.35">
      <c r="A2501" s="1"/>
      <c r="B2501" s="2"/>
      <c r="C2501" s="2"/>
      <c r="D2501" s="2"/>
      <c r="E2501" s="1"/>
    </row>
    <row r="2502" spans="1:5" x14ac:dyDescent="0.35">
      <c r="A2502" s="1"/>
      <c r="B2502" s="2"/>
      <c r="C2502" s="2"/>
      <c r="D2502" s="2"/>
      <c r="E2502" s="1"/>
    </row>
    <row r="2503" spans="1:5" x14ac:dyDescent="0.35">
      <c r="A2503" s="1"/>
      <c r="B2503" s="2"/>
      <c r="C2503" s="2"/>
      <c r="D2503" s="2"/>
      <c r="E2503" s="1"/>
    </row>
    <row r="2504" spans="1:5" x14ac:dyDescent="0.35">
      <c r="A2504" s="1"/>
      <c r="B2504" s="2"/>
      <c r="C2504" s="2"/>
      <c r="D2504" s="2"/>
      <c r="E2504" s="1"/>
    </row>
    <row r="2505" spans="1:5" x14ac:dyDescent="0.35">
      <c r="A2505" s="1"/>
      <c r="B2505" s="2"/>
      <c r="C2505" s="2"/>
      <c r="D2505" s="2"/>
      <c r="E2505" s="1"/>
    </row>
    <row r="2506" spans="1:5" x14ac:dyDescent="0.35">
      <c r="A2506" s="1"/>
      <c r="B2506" s="2"/>
      <c r="C2506" s="2"/>
      <c r="D2506" s="2"/>
      <c r="E2506" s="1"/>
    </row>
    <row r="2507" spans="1:5" x14ac:dyDescent="0.35">
      <c r="A2507" s="1"/>
      <c r="B2507" s="2"/>
      <c r="C2507" s="2"/>
      <c r="D2507" s="2"/>
      <c r="E2507" s="1"/>
    </row>
    <row r="2508" spans="1:5" x14ac:dyDescent="0.35">
      <c r="A2508" s="1"/>
      <c r="B2508" s="2"/>
      <c r="C2508" s="2"/>
      <c r="D2508" s="2"/>
      <c r="E2508" s="1"/>
    </row>
    <row r="2509" spans="1:5" x14ac:dyDescent="0.35">
      <c r="A2509" s="1"/>
      <c r="B2509" s="2"/>
      <c r="C2509" s="2"/>
      <c r="D2509" s="2"/>
      <c r="E2509" s="1"/>
    </row>
    <row r="2510" spans="1:5" x14ac:dyDescent="0.35">
      <c r="A2510" s="1"/>
      <c r="B2510" s="2"/>
      <c r="C2510" s="2"/>
      <c r="D2510" s="2"/>
      <c r="E2510" s="1"/>
    </row>
    <row r="2511" spans="1:5" x14ac:dyDescent="0.35">
      <c r="A2511" s="1"/>
      <c r="B2511" s="2"/>
      <c r="C2511" s="2"/>
      <c r="D2511" s="2"/>
      <c r="E2511" s="1"/>
    </row>
    <row r="2512" spans="1:5" x14ac:dyDescent="0.35">
      <c r="A2512" s="1"/>
      <c r="B2512" s="2"/>
      <c r="C2512" s="2"/>
      <c r="D2512" s="2"/>
      <c r="E2512" s="1"/>
    </row>
    <row r="2513" spans="1:5" x14ac:dyDescent="0.35">
      <c r="A2513" s="1"/>
      <c r="B2513" s="2"/>
      <c r="C2513" s="2"/>
      <c r="D2513" s="2"/>
      <c r="E2513" s="1"/>
    </row>
    <row r="2514" spans="1:5" x14ac:dyDescent="0.35">
      <c r="A2514" s="1"/>
      <c r="B2514" s="2"/>
      <c r="C2514" s="2"/>
      <c r="D2514" s="2"/>
      <c r="E2514" s="1"/>
    </row>
    <row r="2515" spans="1:5" x14ac:dyDescent="0.35">
      <c r="A2515" s="1"/>
      <c r="B2515" s="2"/>
      <c r="C2515" s="2"/>
      <c r="D2515" s="2"/>
      <c r="E2515" s="1"/>
    </row>
    <row r="2516" spans="1:5" x14ac:dyDescent="0.35">
      <c r="A2516" s="1"/>
      <c r="B2516" s="2"/>
      <c r="C2516" s="2"/>
      <c r="D2516" s="2"/>
      <c r="E2516" s="1"/>
    </row>
    <row r="2517" spans="1:5" x14ac:dyDescent="0.35">
      <c r="A2517" s="1"/>
      <c r="B2517" s="2"/>
      <c r="C2517" s="2"/>
      <c r="D2517" s="2"/>
      <c r="E2517" s="1"/>
    </row>
    <row r="2518" spans="1:5" x14ac:dyDescent="0.35">
      <c r="A2518" s="1"/>
      <c r="B2518" s="2"/>
      <c r="C2518" s="2"/>
      <c r="D2518" s="2"/>
      <c r="E2518" s="1"/>
    </row>
    <row r="2519" spans="1:5" x14ac:dyDescent="0.35">
      <c r="A2519" s="1"/>
      <c r="B2519" s="2"/>
      <c r="C2519" s="2"/>
      <c r="D2519" s="2"/>
      <c r="E2519" s="1"/>
    </row>
    <row r="2520" spans="1:5" x14ac:dyDescent="0.35">
      <c r="A2520" s="1"/>
      <c r="B2520" s="2"/>
      <c r="C2520" s="2"/>
      <c r="D2520" s="2"/>
      <c r="E2520" s="1"/>
    </row>
    <row r="2521" spans="1:5" x14ac:dyDescent="0.35">
      <c r="A2521" s="1"/>
      <c r="B2521" s="2"/>
      <c r="C2521" s="2"/>
      <c r="D2521" s="2"/>
      <c r="E2521" s="1"/>
    </row>
    <row r="2522" spans="1:5" x14ac:dyDescent="0.35">
      <c r="A2522" s="1"/>
      <c r="B2522" s="2"/>
      <c r="C2522" s="2"/>
      <c r="D2522" s="2"/>
      <c r="E2522" s="1"/>
    </row>
    <row r="2523" spans="1:5" x14ac:dyDescent="0.35">
      <c r="A2523" s="1"/>
      <c r="B2523" s="2"/>
      <c r="C2523" s="2"/>
      <c r="D2523" s="2"/>
      <c r="E2523" s="1"/>
    </row>
    <row r="2524" spans="1:5" x14ac:dyDescent="0.35">
      <c r="A2524" s="1"/>
      <c r="B2524" s="2"/>
      <c r="C2524" s="2"/>
      <c r="D2524" s="2"/>
      <c r="E2524" s="1"/>
    </row>
    <row r="2525" spans="1:5" x14ac:dyDescent="0.35">
      <c r="A2525" s="1"/>
      <c r="B2525" s="2"/>
      <c r="C2525" s="2"/>
      <c r="D2525" s="2"/>
      <c r="E2525" s="1"/>
    </row>
    <row r="2526" spans="1:5" x14ac:dyDescent="0.35">
      <c r="A2526" s="1"/>
      <c r="B2526" s="2"/>
      <c r="C2526" s="2"/>
      <c r="D2526" s="2"/>
      <c r="E2526" s="1"/>
    </row>
    <row r="2527" spans="1:5" x14ac:dyDescent="0.35">
      <c r="A2527" s="1"/>
      <c r="B2527" s="2"/>
      <c r="C2527" s="2"/>
      <c r="D2527" s="2"/>
      <c r="E2527" s="1"/>
    </row>
    <row r="2528" spans="1:5" x14ac:dyDescent="0.35">
      <c r="A2528" s="1"/>
      <c r="B2528" s="2"/>
      <c r="C2528" s="2"/>
      <c r="D2528" s="2"/>
      <c r="E2528" s="1"/>
    </row>
    <row r="2529" spans="1:5" x14ac:dyDescent="0.35">
      <c r="A2529" s="1"/>
      <c r="B2529" s="2"/>
      <c r="C2529" s="2"/>
      <c r="D2529" s="2"/>
      <c r="E2529" s="1"/>
    </row>
    <row r="2530" spans="1:5" x14ac:dyDescent="0.35">
      <c r="A2530" s="1"/>
      <c r="B2530" s="2"/>
      <c r="C2530" s="2"/>
      <c r="D2530" s="2"/>
      <c r="E2530" s="1"/>
    </row>
    <row r="2531" spans="1:5" x14ac:dyDescent="0.35">
      <c r="A2531" s="1"/>
      <c r="B2531" s="2"/>
      <c r="C2531" s="2"/>
      <c r="D2531" s="2"/>
      <c r="E2531" s="1"/>
    </row>
    <row r="2532" spans="1:5" x14ac:dyDescent="0.35">
      <c r="A2532" s="1"/>
      <c r="B2532" s="2"/>
      <c r="C2532" s="2"/>
      <c r="D2532" s="2"/>
      <c r="E2532" s="1"/>
    </row>
    <row r="2533" spans="1:5" x14ac:dyDescent="0.35">
      <c r="A2533" s="1"/>
      <c r="B2533" s="2"/>
      <c r="C2533" s="2"/>
      <c r="D2533" s="2"/>
      <c r="E2533" s="1"/>
    </row>
    <row r="2534" spans="1:5" x14ac:dyDescent="0.35">
      <c r="A2534" s="1"/>
      <c r="B2534" s="2"/>
      <c r="C2534" s="2"/>
      <c r="D2534" s="2"/>
      <c r="E2534" s="1"/>
    </row>
    <row r="2535" spans="1:5" x14ac:dyDescent="0.35">
      <c r="A2535" s="1"/>
      <c r="B2535" s="2"/>
      <c r="C2535" s="2"/>
      <c r="D2535" s="2"/>
      <c r="E2535" s="1"/>
    </row>
    <row r="2536" spans="1:5" x14ac:dyDescent="0.35">
      <c r="A2536" s="1"/>
      <c r="B2536" s="2"/>
      <c r="C2536" s="2"/>
      <c r="D2536" s="2"/>
      <c r="E2536" s="1"/>
    </row>
    <row r="2537" spans="1:5" x14ac:dyDescent="0.35">
      <c r="A2537" s="1"/>
      <c r="B2537" s="2"/>
      <c r="C2537" s="2"/>
      <c r="D2537" s="2"/>
      <c r="E2537" s="1"/>
    </row>
    <row r="2538" spans="1:5" x14ac:dyDescent="0.35">
      <c r="A2538" s="1"/>
      <c r="B2538" s="2"/>
      <c r="C2538" s="2"/>
      <c r="D2538" s="2"/>
      <c r="E2538" s="1"/>
    </row>
    <row r="2539" spans="1:5" x14ac:dyDescent="0.35">
      <c r="A2539" s="1"/>
      <c r="B2539" s="2"/>
      <c r="C2539" s="2"/>
      <c r="D2539" s="2"/>
      <c r="E2539" s="1"/>
    </row>
    <row r="2540" spans="1:5" x14ac:dyDescent="0.35">
      <c r="A2540" s="1"/>
      <c r="B2540" s="2"/>
      <c r="C2540" s="2"/>
      <c r="D2540" s="2"/>
      <c r="E2540" s="1"/>
    </row>
  </sheetData>
  <mergeCells count="1">
    <mergeCell ref="F195:F2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C1E5-CCB0-45E8-8921-594353DDBA9E}">
  <dimension ref="A1:N61"/>
  <sheetViews>
    <sheetView topLeftCell="O24" workbookViewId="0">
      <selection activeCell="AA44" sqref="AA44"/>
    </sheetView>
  </sheetViews>
  <sheetFormatPr defaultRowHeight="14.5" x14ac:dyDescent="0.35"/>
  <cols>
    <col min="1" max="1" width="10.81640625" customWidth="1"/>
    <col min="2" max="2" width="16.1796875" customWidth="1"/>
    <col min="3" max="3" width="18.81640625" customWidth="1"/>
    <col min="4" max="4" width="16.08984375" customWidth="1"/>
    <col min="5" max="5" width="16.7265625" customWidth="1"/>
    <col min="6" max="6" width="15.6328125" customWidth="1"/>
    <col min="7" max="7" width="12.7265625" customWidth="1"/>
    <col min="8" max="8" width="11.81640625" bestFit="1" customWidth="1"/>
    <col min="9" max="9" width="12.36328125" customWidth="1"/>
    <col min="10" max="10" width="19.6328125" customWidth="1"/>
    <col min="11" max="11" width="15" customWidth="1"/>
    <col min="12" max="12" width="14.81640625" customWidth="1"/>
    <col min="13" max="13" width="11.08984375" customWidth="1"/>
  </cols>
  <sheetData>
    <row r="1" spans="1:14" x14ac:dyDescent="0.35">
      <c r="A1" s="57" t="s">
        <v>26</v>
      </c>
      <c r="B1" s="57"/>
      <c r="C1" s="57"/>
      <c r="D1" s="58"/>
      <c r="E1" s="55" t="s">
        <v>15</v>
      </c>
      <c r="F1" s="55"/>
      <c r="G1" s="55" t="s">
        <v>16</v>
      </c>
      <c r="H1" s="55"/>
    </row>
    <row r="2" spans="1:14" x14ac:dyDescent="0.35">
      <c r="A2" s="51" t="s">
        <v>14</v>
      </c>
      <c r="B2" s="52" t="s">
        <v>37</v>
      </c>
      <c r="C2" s="53" t="s">
        <v>38</v>
      </c>
      <c r="D2" s="53" t="s">
        <v>13</v>
      </c>
      <c r="E2" s="56" t="s">
        <v>17</v>
      </c>
      <c r="F2" s="56">
        <f>1.05*1000</f>
        <v>1050</v>
      </c>
      <c r="G2" s="56" t="s">
        <v>25</v>
      </c>
      <c r="H2" s="56">
        <f>2.65*1000</f>
        <v>2650</v>
      </c>
    </row>
    <row r="3" spans="1:14" x14ac:dyDescent="0.35">
      <c r="A3" s="17">
        <f>2.1711*1000</f>
        <v>2171.1</v>
      </c>
      <c r="B3" s="54">
        <v>2276563353.5999999</v>
      </c>
      <c r="C3" s="54">
        <v>13221337115.298599</v>
      </c>
      <c r="D3" s="54">
        <v>0.30896774193548399</v>
      </c>
      <c r="E3" s="56" t="s">
        <v>19</v>
      </c>
      <c r="F3" s="56">
        <f>0.15*1000</f>
        <v>150</v>
      </c>
      <c r="G3" s="56" t="s">
        <v>24</v>
      </c>
      <c r="H3" s="56">
        <f>37*10^9</f>
        <v>37000000000</v>
      </c>
    </row>
    <row r="4" spans="1:14" x14ac:dyDescent="0.35">
      <c r="E4" s="56" t="s">
        <v>21</v>
      </c>
      <c r="F4" s="56">
        <f>0.8*1000</f>
        <v>800</v>
      </c>
      <c r="G4" s="56" t="s">
        <v>23</v>
      </c>
      <c r="H4" s="56">
        <f>44*10^9</f>
        <v>44000000000</v>
      </c>
    </row>
    <row r="5" spans="1:14" x14ac:dyDescent="0.35">
      <c r="E5" s="56" t="s">
        <v>18</v>
      </c>
      <c r="F5" s="56">
        <f>10^9*2.65</f>
        <v>2650000000</v>
      </c>
      <c r="G5" s="3"/>
      <c r="H5" s="3"/>
    </row>
    <row r="6" spans="1:14" x14ac:dyDescent="0.35">
      <c r="E6" s="56" t="s">
        <v>20</v>
      </c>
      <c r="F6" s="56">
        <f>10^9*0.05</f>
        <v>50000000</v>
      </c>
      <c r="G6" s="3"/>
      <c r="H6" s="3"/>
    </row>
    <row r="7" spans="1:14" x14ac:dyDescent="0.35">
      <c r="E7" s="56" t="s">
        <v>22</v>
      </c>
      <c r="F7" s="56">
        <f>10^9*1.1</f>
        <v>1100000000</v>
      </c>
      <c r="G7" s="3"/>
      <c r="H7" s="3"/>
    </row>
    <row r="9" spans="1:14" x14ac:dyDescent="0.35">
      <c r="A9" s="59" t="s">
        <v>31</v>
      </c>
      <c r="B9" s="60" t="s">
        <v>27</v>
      </c>
      <c r="C9" s="61" t="s">
        <v>28</v>
      </c>
      <c r="D9" s="61"/>
      <c r="E9" s="61"/>
      <c r="F9" s="61"/>
      <c r="G9" s="61"/>
      <c r="H9" s="61"/>
      <c r="I9" s="61" t="s">
        <v>29</v>
      </c>
      <c r="J9" s="61"/>
      <c r="K9" s="61"/>
      <c r="L9" s="61"/>
      <c r="M9" s="61"/>
      <c r="N9" s="61"/>
    </row>
    <row r="10" spans="1:14" ht="29" x14ac:dyDescent="0.35">
      <c r="A10" s="59"/>
      <c r="B10" s="60"/>
      <c r="C10" s="62" t="s">
        <v>32</v>
      </c>
      <c r="D10" s="62" t="s">
        <v>33</v>
      </c>
      <c r="E10" s="62" t="s">
        <v>34</v>
      </c>
      <c r="F10" s="62" t="s">
        <v>35</v>
      </c>
      <c r="G10" s="62" t="s">
        <v>36</v>
      </c>
      <c r="H10" s="63" t="s">
        <v>30</v>
      </c>
      <c r="I10" s="62" t="s">
        <v>39</v>
      </c>
      <c r="J10" s="62" t="s">
        <v>33</v>
      </c>
      <c r="K10" s="62" t="s">
        <v>34</v>
      </c>
      <c r="L10" s="62" t="s">
        <v>35</v>
      </c>
      <c r="M10" s="62" t="s">
        <v>36</v>
      </c>
      <c r="N10" s="62" t="s">
        <v>30</v>
      </c>
    </row>
    <row r="11" spans="1:14" x14ac:dyDescent="0.35">
      <c r="A11" s="34">
        <v>51</v>
      </c>
      <c r="B11" s="34">
        <f>0.02*A11-0.02</f>
        <v>1</v>
      </c>
      <c r="C11" s="34">
        <f>1/((B11/$F$5)+((1-B11)/$F$6))</f>
        <v>2650000000</v>
      </c>
      <c r="D11" s="34">
        <f>$C$3+(((1-($C$3/$H$3))^2)/(($D$3/C11)+((1-$D$3)/$H$3)+($C$3/($H$3*$H$3))))</f>
        <v>16071211246.523941</v>
      </c>
      <c r="E11" s="50">
        <f>$H$2*(1-$D$3)+$A$3*B11*$D$3+$F$3*(1-B11)*$D$3</f>
        <v>2502.0353483870967</v>
      </c>
      <c r="F11" s="50">
        <f>SQRT((D11+(4/3)*$B$3)/E11)</f>
        <v>2763.4099403949385</v>
      </c>
      <c r="G11" s="50">
        <f>SQRT($B$3/E11)</f>
        <v>953.87869700729698</v>
      </c>
      <c r="H11" s="50">
        <f>F11/G11</f>
        <v>2.8970244844180635</v>
      </c>
      <c r="I11" s="50">
        <f>1/((B11/$F$5)+((1-B11)/$F$7))</f>
        <v>2650000000</v>
      </c>
      <c r="J11" s="50">
        <f>$C$3+(((1-($C$3/$H$3))^2)/(($D$3/I11)+((1-$D$3)/$H$3)+($C$3/($H$3*$H$3))))</f>
        <v>16071211246.523941</v>
      </c>
      <c r="K11" s="50">
        <f>$H$2*(1-$D$3)+$A$3*B11*$D$3+$F$4*(1-B11)*$D$3</f>
        <v>2502.0353483870967</v>
      </c>
      <c r="L11" s="50">
        <f>SQRT((J11+(4/3)*$B$3)/K11)</f>
        <v>2763.4099403949385</v>
      </c>
      <c r="M11" s="50">
        <f>SQRT($B$3/K11)</f>
        <v>953.87869700729698</v>
      </c>
      <c r="N11" s="50">
        <f>L11/M11</f>
        <v>2.8970244844180635</v>
      </c>
    </row>
    <row r="12" spans="1:14" x14ac:dyDescent="0.35">
      <c r="A12" s="34">
        <v>50</v>
      </c>
      <c r="B12" s="34">
        <f t="shared" ref="B12:B60" si="0">0.02*A12-0.02</f>
        <v>0.98</v>
      </c>
      <c r="C12" s="34">
        <f t="shared" ref="C12:C61" si="1">1/((B12/$F$5)+((1-B12)/$F$6))</f>
        <v>1299019607.8431365</v>
      </c>
      <c r="D12" s="34">
        <f t="shared" ref="D12:D61" si="2">$C$3+(((1-($C$3/$H$3))^2)/(($D$3/C12)+((1-$D$3)/$H$3)+($C$3/($H$3*$H$3))))</f>
        <v>14772988807.69224</v>
      </c>
      <c r="E12" s="50">
        <f t="shared" ref="E12:E61" si="3">$H$2*(1-$D$3)+$A$3*B12*$D$3+$F$3*(1-B12)*$D$3</f>
        <v>2489.5462543225808</v>
      </c>
      <c r="F12" s="50">
        <f t="shared" ref="F12:F61" si="4">SQRT((D12+(4/3)*$B$3)/E12)</f>
        <v>2674.5605336317631</v>
      </c>
      <c r="G12" s="50">
        <f t="shared" ref="G12:G61" si="5">SQRT($B$3/E12)</f>
        <v>956.26832469101782</v>
      </c>
      <c r="H12" s="50">
        <f t="shared" ref="H12:H61" si="6">F12/G12</f>
        <v>2.7968724515642061</v>
      </c>
      <c r="I12" s="50">
        <f t="shared" ref="I12:I61" si="7">1/((B12/$F$5)+((1-B12)/$F$7))</f>
        <v>2577365163.5720601</v>
      </c>
      <c r="J12" s="50">
        <f t="shared" ref="J12:J61" si="8">$C$3+(((1-($C$3/$H$3))^2)/(($D$3/I12)+((1-$D$3)/$H$3)+($C$3/($H$3*$H$3))))</f>
        <v>16008031214.849257</v>
      </c>
      <c r="K12" s="50">
        <f t="shared" ref="K12:K61" si="9">$H$2*(1-$D$3)+$A$3*B12*$D$3+$F$4*(1-B12)*$D$3</f>
        <v>2493.5628349677418</v>
      </c>
      <c r="L12" s="50">
        <f t="shared" ref="L12:L61" si="10">SQRT((J12+(4/3)*$B$3)/K12)</f>
        <v>2763.5202139344624</v>
      </c>
      <c r="M12" s="50">
        <f t="shared" ref="M12:M61" si="11">SQRT($B$3/K12)</f>
        <v>955.49784544736895</v>
      </c>
      <c r="N12" s="50">
        <f t="shared" ref="N12:N61" si="12">L12/M12</f>
        <v>2.8922307120855604</v>
      </c>
    </row>
    <row r="13" spans="1:14" x14ac:dyDescent="0.35">
      <c r="A13" s="34">
        <v>49</v>
      </c>
      <c r="B13" s="34">
        <f t="shared" si="0"/>
        <v>0.96</v>
      </c>
      <c r="C13" s="34">
        <f t="shared" si="1"/>
        <v>860389610.38960981</v>
      </c>
      <c r="D13" s="34">
        <f t="shared" si="2"/>
        <v>14287371124.907938</v>
      </c>
      <c r="E13" s="50">
        <f t="shared" si="3"/>
        <v>2477.0571602580644</v>
      </c>
      <c r="F13" s="50">
        <f t="shared" si="4"/>
        <v>2644.4836889483649</v>
      </c>
      <c r="G13" s="50">
        <f t="shared" si="5"/>
        <v>958.67600209508225</v>
      </c>
      <c r="H13" s="50">
        <f t="shared" si="6"/>
        <v>2.7584748999340061</v>
      </c>
      <c r="I13" s="50">
        <f t="shared" si="7"/>
        <v>2508605851.9793458</v>
      </c>
      <c r="J13" s="50">
        <f t="shared" si="8"/>
        <v>15947591754.53315</v>
      </c>
      <c r="K13" s="50">
        <f t="shared" si="9"/>
        <v>2485.0903215483872</v>
      </c>
      <c r="L13" s="50">
        <f t="shared" si="10"/>
        <v>2763.8307488549331</v>
      </c>
      <c r="M13" s="50">
        <f t="shared" si="11"/>
        <v>957.12526718280515</v>
      </c>
      <c r="N13" s="50">
        <f t="shared" si="12"/>
        <v>2.8876374322349365</v>
      </c>
    </row>
    <row r="14" spans="1:14" x14ac:dyDescent="0.35">
      <c r="A14" s="34">
        <v>48</v>
      </c>
      <c r="B14" s="34">
        <f t="shared" si="0"/>
        <v>0.94</v>
      </c>
      <c r="C14" s="34">
        <f t="shared" si="1"/>
        <v>643203883.4951452</v>
      </c>
      <c r="D14" s="34">
        <f t="shared" si="2"/>
        <v>14033263851.798546</v>
      </c>
      <c r="E14" s="50">
        <f t="shared" si="3"/>
        <v>2464.5680661935485</v>
      </c>
      <c r="F14" s="50">
        <f t="shared" si="4"/>
        <v>2631.6587962860044</v>
      </c>
      <c r="G14" s="50">
        <f t="shared" si="5"/>
        <v>961.10195759649559</v>
      </c>
      <c r="H14" s="50">
        <f t="shared" si="6"/>
        <v>2.7381681781891318</v>
      </c>
      <c r="I14" s="50">
        <f t="shared" si="7"/>
        <v>2443419949.7066221</v>
      </c>
      <c r="J14" s="50">
        <f t="shared" si="8"/>
        <v>15889718333.559063</v>
      </c>
      <c r="K14" s="50">
        <f t="shared" si="9"/>
        <v>2476.6178081290323</v>
      </c>
      <c r="L14" s="50">
        <f t="shared" si="10"/>
        <v>2764.3307859183824</v>
      </c>
      <c r="M14" s="50">
        <f t="shared" si="11"/>
        <v>958.76103291065328</v>
      </c>
      <c r="N14" s="50">
        <f t="shared" si="12"/>
        <v>2.8832323081866322</v>
      </c>
    </row>
    <row r="15" spans="1:14" x14ac:dyDescent="0.35">
      <c r="A15" s="34">
        <v>47</v>
      </c>
      <c r="B15" s="34">
        <f t="shared" si="0"/>
        <v>0.92</v>
      </c>
      <c r="C15" s="34">
        <f t="shared" si="1"/>
        <v>513565891.47286838</v>
      </c>
      <c r="D15" s="34">
        <f t="shared" si="2"/>
        <v>13876980208.769281</v>
      </c>
      <c r="E15" s="50">
        <f t="shared" si="3"/>
        <v>2452.0789721290321</v>
      </c>
      <c r="F15" s="50">
        <f t="shared" si="4"/>
        <v>2626.2457876283929</v>
      </c>
      <c r="G15" s="50">
        <f t="shared" si="5"/>
        <v>963.54642363825371</v>
      </c>
      <c r="H15" s="50">
        <f t="shared" si="6"/>
        <v>2.7256037936521573</v>
      </c>
      <c r="I15" s="50">
        <f t="shared" si="7"/>
        <v>2381535947.7124186</v>
      </c>
      <c r="J15" s="50">
        <f t="shared" si="8"/>
        <v>15834250931.836111</v>
      </c>
      <c r="K15" s="50">
        <f t="shared" si="9"/>
        <v>2468.1452947096773</v>
      </c>
      <c r="L15" s="50">
        <f t="shared" si="10"/>
        <v>2765.0104496487206</v>
      </c>
      <c r="M15" s="50">
        <f t="shared" si="11"/>
        <v>960.40521417663183</v>
      </c>
      <c r="N15" s="50">
        <f t="shared" si="12"/>
        <v>2.8790039962654732</v>
      </c>
    </row>
    <row r="16" spans="1:14" x14ac:dyDescent="0.35">
      <c r="A16" s="34">
        <v>46</v>
      </c>
      <c r="B16" s="34">
        <f t="shared" si="0"/>
        <v>0.9</v>
      </c>
      <c r="C16" s="34">
        <f t="shared" si="1"/>
        <v>427419354.83870971</v>
      </c>
      <c r="D16" s="34">
        <f t="shared" si="2"/>
        <v>13771149602.796642</v>
      </c>
      <c r="E16" s="50">
        <f t="shared" si="3"/>
        <v>2439.5898780645161</v>
      </c>
      <c r="F16" s="50">
        <f t="shared" si="4"/>
        <v>2624.7086315059082</v>
      </c>
      <c r="G16" s="50">
        <f t="shared" si="5"/>
        <v>966.00963682289182</v>
      </c>
      <c r="H16" s="50">
        <f t="shared" si="6"/>
        <v>2.717062575212303</v>
      </c>
      <c r="I16" s="50">
        <f t="shared" si="7"/>
        <v>2322709163.3466134</v>
      </c>
      <c r="J16" s="50">
        <f t="shared" si="8"/>
        <v>15781042563.622822</v>
      </c>
      <c r="K16" s="50">
        <f t="shared" si="9"/>
        <v>2459.6727812903223</v>
      </c>
      <c r="L16" s="50">
        <f t="shared" si="10"/>
        <v>2765.8606613220609</v>
      </c>
      <c r="M16" s="50">
        <f t="shared" si="11"/>
        <v>962.05788338827335</v>
      </c>
      <c r="N16" s="50">
        <f t="shared" si="12"/>
        <v>2.8749420477497378</v>
      </c>
    </row>
    <row r="17" spans="1:14" x14ac:dyDescent="0.35">
      <c r="A17" s="34">
        <v>45</v>
      </c>
      <c r="B17" s="34">
        <f t="shared" si="0"/>
        <v>0.88</v>
      </c>
      <c r="C17" s="34">
        <f t="shared" si="1"/>
        <v>366022099.44751382</v>
      </c>
      <c r="D17" s="34">
        <f t="shared" si="2"/>
        <v>13694735947.583363</v>
      </c>
      <c r="E17" s="50">
        <f t="shared" si="3"/>
        <v>2427.1007839999997</v>
      </c>
      <c r="F17" s="50">
        <f t="shared" si="4"/>
        <v>2625.4639586158537</v>
      </c>
      <c r="G17" s="50">
        <f t="shared" si="5"/>
        <v>968.49183800867843</v>
      </c>
      <c r="H17" s="50">
        <f t="shared" si="6"/>
        <v>2.7108787659110116</v>
      </c>
      <c r="I17" s="50">
        <f t="shared" si="7"/>
        <v>2266718506.998445</v>
      </c>
      <c r="J17" s="50">
        <f t="shared" si="8"/>
        <v>15729957976.880699</v>
      </c>
      <c r="K17" s="50">
        <f t="shared" si="9"/>
        <v>2451.2002678709678</v>
      </c>
      <c r="L17" s="50">
        <f t="shared" si="10"/>
        <v>2766.8730620832907</v>
      </c>
      <c r="M17" s="50">
        <f t="shared" si="11"/>
        <v>963.7191138283182</v>
      </c>
      <c r="N17" s="50">
        <f t="shared" si="12"/>
        <v>2.8710368222251486</v>
      </c>
    </row>
    <row r="18" spans="1:14" x14ac:dyDescent="0.35">
      <c r="A18" s="34">
        <v>44</v>
      </c>
      <c r="B18" s="34">
        <f t="shared" si="0"/>
        <v>0.86</v>
      </c>
      <c r="C18" s="34">
        <f t="shared" si="1"/>
        <v>320048309.1787439</v>
      </c>
      <c r="D18" s="34">
        <f t="shared" si="2"/>
        <v>13636970656.929804</v>
      </c>
      <c r="E18" s="50">
        <f t="shared" si="3"/>
        <v>2414.6116899354838</v>
      </c>
      <c r="F18" s="50">
        <f t="shared" si="4"/>
        <v>2627.6968527765325</v>
      </c>
      <c r="G18" s="50">
        <f t="shared" si="5"/>
        <v>970.99327240854075</v>
      </c>
      <c r="H18" s="50">
        <f t="shared" si="6"/>
        <v>2.7061947054056845</v>
      </c>
      <c r="I18" s="50">
        <f t="shared" si="7"/>
        <v>2213363705.3910403</v>
      </c>
      <c r="J18" s="50">
        <f t="shared" si="8"/>
        <v>15680872505.324068</v>
      </c>
      <c r="K18" s="50">
        <f t="shared" si="9"/>
        <v>2442.7277544516128</v>
      </c>
      <c r="L18" s="50">
        <f t="shared" si="10"/>
        <v>2768.0399448395915</v>
      </c>
      <c r="M18" s="50">
        <f t="shared" si="11"/>
        <v>965.38897966836316</v>
      </c>
      <c r="N18" s="50">
        <f t="shared" si="12"/>
        <v>2.8672794108241084</v>
      </c>
    </row>
    <row r="19" spans="1:14" x14ac:dyDescent="0.35">
      <c r="A19" s="34">
        <v>43</v>
      </c>
      <c r="B19" s="34">
        <f t="shared" si="0"/>
        <v>0.84</v>
      </c>
      <c r="C19" s="34">
        <f t="shared" si="1"/>
        <v>284334763.94849783</v>
      </c>
      <c r="D19" s="34">
        <f t="shared" si="2"/>
        <v>13591769576.32052</v>
      </c>
      <c r="E19" s="50">
        <f t="shared" si="3"/>
        <v>2402.1225958709674</v>
      </c>
      <c r="F19" s="50">
        <f t="shared" si="4"/>
        <v>2630.9452548950057</v>
      </c>
      <c r="G19" s="50">
        <f t="shared" si="5"/>
        <v>973.51418969181771</v>
      </c>
      <c r="H19" s="50">
        <f t="shared" si="6"/>
        <v>2.7025237872782069</v>
      </c>
      <c r="I19" s="50">
        <f t="shared" si="7"/>
        <v>2162462908.0118694</v>
      </c>
      <c r="J19" s="50">
        <f t="shared" si="8"/>
        <v>15633671052.6532</v>
      </c>
      <c r="K19" s="50">
        <f t="shared" si="9"/>
        <v>2434.2552410322578</v>
      </c>
      <c r="L19" s="50">
        <f t="shared" si="10"/>
        <v>2769.3541937834125</v>
      </c>
      <c r="M19" s="50">
        <f t="shared" si="11"/>
        <v>967.06755598277061</v>
      </c>
      <c r="N19" s="50">
        <f t="shared" si="12"/>
        <v>2.8636615680577662</v>
      </c>
    </row>
    <row r="20" spans="1:14" x14ac:dyDescent="0.35">
      <c r="A20" s="34">
        <v>42</v>
      </c>
      <c r="B20" s="34">
        <f t="shared" si="0"/>
        <v>0.82</v>
      </c>
      <c r="C20" s="34">
        <f t="shared" si="1"/>
        <v>255791505.79150572</v>
      </c>
      <c r="D20" s="34">
        <f t="shared" si="2"/>
        <v>13555435614.584873</v>
      </c>
      <c r="E20" s="50">
        <f t="shared" si="3"/>
        <v>2389.6335018064515</v>
      </c>
      <c r="F20" s="50">
        <f t="shared" si="4"/>
        <v>2634.9277664542537</v>
      </c>
      <c r="G20" s="50">
        <f t="shared" si="5"/>
        <v>976.05484408893096</v>
      </c>
      <c r="H20" s="50">
        <f t="shared" si="6"/>
        <v>2.6995693760566781</v>
      </c>
      <c r="I20" s="50">
        <f t="shared" si="7"/>
        <v>2113850616.3886874</v>
      </c>
      <c r="J20" s="50">
        <f t="shared" si="8"/>
        <v>15588247191.547825</v>
      </c>
      <c r="K20" s="50">
        <f t="shared" si="9"/>
        <v>2425.7827276129033</v>
      </c>
      <c r="L20" s="50">
        <f t="shared" si="10"/>
        <v>2770.809230565902</v>
      </c>
      <c r="M20" s="50">
        <f t="shared" si="11"/>
        <v>968.7549187628448</v>
      </c>
      <c r="N20" s="50">
        <f t="shared" si="12"/>
        <v>2.8601756511382499</v>
      </c>
    </row>
    <row r="21" spans="1:14" x14ac:dyDescent="0.35">
      <c r="A21" s="34">
        <v>41</v>
      </c>
      <c r="B21" s="34">
        <f t="shared" si="0"/>
        <v>0.8</v>
      </c>
      <c r="C21" s="34">
        <f t="shared" si="1"/>
        <v>232456140.35087723</v>
      </c>
      <c r="D21" s="34">
        <f t="shared" si="2"/>
        <v>13525592634.904518</v>
      </c>
      <c r="E21" s="50">
        <f t="shared" si="3"/>
        <v>2377.1444077419355</v>
      </c>
      <c r="F21" s="50">
        <f t="shared" si="4"/>
        <v>2639.4633307240019</v>
      </c>
      <c r="G21" s="50">
        <f t="shared" si="5"/>
        <v>978.61549449907898</v>
      </c>
      <c r="H21" s="50">
        <f t="shared" si="6"/>
        <v>2.6971403432305721</v>
      </c>
      <c r="I21" s="50">
        <f t="shared" si="7"/>
        <v>2067375886.524823</v>
      </c>
      <c r="J21" s="50">
        <f t="shared" si="8"/>
        <v>15544502362.574102</v>
      </c>
      <c r="K21" s="50">
        <f t="shared" si="9"/>
        <v>2417.3102141935483</v>
      </c>
      <c r="L21" s="50">
        <f t="shared" si="10"/>
        <v>2772.3989662828981</v>
      </c>
      <c r="M21" s="50">
        <f t="shared" si="11"/>
        <v>970.45114493128278</v>
      </c>
      <c r="N21" s="50">
        <f t="shared" si="12"/>
        <v>2.856814565847321</v>
      </c>
    </row>
    <row r="22" spans="1:14" x14ac:dyDescent="0.35">
      <c r="A22" s="34">
        <v>40</v>
      </c>
      <c r="B22" s="34">
        <f t="shared" si="0"/>
        <v>0.78</v>
      </c>
      <c r="C22" s="34">
        <f t="shared" si="1"/>
        <v>213022508.03858525</v>
      </c>
      <c r="D22" s="34">
        <f t="shared" si="2"/>
        <v>13500643867.550447</v>
      </c>
      <c r="E22" s="50">
        <f t="shared" si="3"/>
        <v>2364.6553136774191</v>
      </c>
      <c r="F22" s="50">
        <f t="shared" si="4"/>
        <v>2644.4302685336775</v>
      </c>
      <c r="G22" s="50">
        <f t="shared" si="5"/>
        <v>981.19640460105484</v>
      </c>
      <c r="H22" s="50">
        <f t="shared" si="6"/>
        <v>2.6951079887098421</v>
      </c>
      <c r="I22" s="50">
        <f t="shared" si="7"/>
        <v>2022900763.3587787</v>
      </c>
      <c r="J22" s="50">
        <f t="shared" si="8"/>
        <v>15502345160.313599</v>
      </c>
      <c r="K22" s="50">
        <f t="shared" si="9"/>
        <v>2408.8377007741933</v>
      </c>
      <c r="L22" s="50">
        <f t="shared" si="10"/>
        <v>2774.1177585542318</v>
      </c>
      <c r="M22" s="50">
        <f t="shared" si="11"/>
        <v>972.15631235690125</v>
      </c>
      <c r="N22" s="50">
        <f t="shared" si="12"/>
        <v>2.8535717181413398</v>
      </c>
    </row>
    <row r="23" spans="1:14" x14ac:dyDescent="0.35">
      <c r="A23" s="34">
        <v>39</v>
      </c>
      <c r="B23" s="34">
        <f t="shared" si="0"/>
        <v>0.76</v>
      </c>
      <c r="C23" s="34">
        <f t="shared" si="1"/>
        <v>196587537.09198812</v>
      </c>
      <c r="D23" s="34">
        <f t="shared" si="2"/>
        <v>13479476587.966389</v>
      </c>
      <c r="E23" s="50">
        <f t="shared" si="3"/>
        <v>2352.1662196129032</v>
      </c>
      <c r="F23" s="50">
        <f t="shared" si="4"/>
        <v>2649.7438700798944</v>
      </c>
      <c r="G23" s="50">
        <f t="shared" si="5"/>
        <v>983.79784296729486</v>
      </c>
      <c r="H23" s="50">
        <f t="shared" si="6"/>
        <v>2.6933824759036211</v>
      </c>
      <c r="I23" s="50">
        <f t="shared" si="7"/>
        <v>1980298913.0434783</v>
      </c>
      <c r="J23" s="50">
        <f t="shared" si="8"/>
        <v>15461690695.832275</v>
      </c>
      <c r="K23" s="50">
        <f t="shared" si="9"/>
        <v>2400.3651873548388</v>
      </c>
      <c r="L23" s="50">
        <f t="shared" si="10"/>
        <v>2775.9603730771209</v>
      </c>
      <c r="M23" s="50">
        <f t="shared" si="11"/>
        <v>973.87049986965292</v>
      </c>
      <c r="N23" s="50">
        <f t="shared" si="12"/>
        <v>2.8504409707950571</v>
      </c>
    </row>
    <row r="24" spans="1:14" x14ac:dyDescent="0.35">
      <c r="A24" s="34">
        <v>38</v>
      </c>
      <c r="B24" s="34">
        <f t="shared" si="0"/>
        <v>0.74</v>
      </c>
      <c r="C24" s="34">
        <f t="shared" si="1"/>
        <v>182506887.05234158</v>
      </c>
      <c r="D24" s="34">
        <f t="shared" si="2"/>
        <v>13461291620.845421</v>
      </c>
      <c r="E24" s="50">
        <f t="shared" si="3"/>
        <v>2339.6771255483868</v>
      </c>
      <c r="F24" s="50">
        <f t="shared" si="4"/>
        <v>2655.3434246441166</v>
      </c>
      <c r="G24" s="50">
        <f t="shared" si="5"/>
        <v>986.42008318127262</v>
      </c>
      <c r="H24" s="50">
        <f t="shared" si="6"/>
        <v>2.691899191752515</v>
      </c>
      <c r="I24" s="50">
        <f t="shared" si="7"/>
        <v>1939454424.4843645</v>
      </c>
      <c r="J24" s="50">
        <f t="shared" si="8"/>
        <v>15422460026.132067</v>
      </c>
      <c r="K24" s="50">
        <f t="shared" si="9"/>
        <v>2391.8926739354838</v>
      </c>
      <c r="L24" s="50">
        <f t="shared" si="10"/>
        <v>2777.9219491190979</v>
      </c>
      <c r="M24" s="50">
        <f t="shared" si="11"/>
        <v>975.59378727593241</v>
      </c>
      <c r="N24" s="50">
        <f t="shared" si="12"/>
        <v>2.847416604482131</v>
      </c>
    </row>
    <row r="25" spans="1:14" x14ac:dyDescent="0.35">
      <c r="A25" s="34">
        <v>37</v>
      </c>
      <c r="B25" s="34">
        <f t="shared" si="0"/>
        <v>0.72</v>
      </c>
      <c r="C25" s="34">
        <f t="shared" si="1"/>
        <v>170308483.29048842</v>
      </c>
      <c r="D25" s="34">
        <f t="shared" si="2"/>
        <v>13445500166.433235</v>
      </c>
      <c r="E25" s="50">
        <f t="shared" si="3"/>
        <v>2327.1880314838709</v>
      </c>
      <c r="F25" s="50">
        <f t="shared" si="4"/>
        <v>2661.1843548427082</v>
      </c>
      <c r="G25" s="50">
        <f t="shared" si="5"/>
        <v>989.06340395835207</v>
      </c>
      <c r="H25" s="50">
        <f t="shared" si="6"/>
        <v>2.6906104747100383</v>
      </c>
      <c r="I25" s="50">
        <f t="shared" si="7"/>
        <v>1900260756.1929595</v>
      </c>
      <c r="J25" s="50">
        <f t="shared" si="8"/>
        <v>15384579642.515797</v>
      </c>
      <c r="K25" s="50">
        <f t="shared" si="9"/>
        <v>2383.4201605161288</v>
      </c>
      <c r="L25" s="50">
        <f t="shared" si="10"/>
        <v>2779.9979684877376</v>
      </c>
      <c r="M25" s="50">
        <f t="shared" si="11"/>
        <v>977.3262553741821</v>
      </c>
      <c r="N25" s="50">
        <f t="shared" si="12"/>
        <v>2.8444932827711451</v>
      </c>
    </row>
    <row r="26" spans="1:14" x14ac:dyDescent="0.35">
      <c r="A26" s="34">
        <v>36</v>
      </c>
      <c r="B26" s="34">
        <f t="shared" si="0"/>
        <v>0.7</v>
      </c>
      <c r="C26" s="34">
        <f t="shared" si="1"/>
        <v>159638554.21686745</v>
      </c>
      <c r="D26" s="34">
        <f t="shared" si="2"/>
        <v>13431658850.607733</v>
      </c>
      <c r="E26" s="50">
        <f t="shared" si="3"/>
        <v>2314.6989374193545</v>
      </c>
      <c r="F26" s="50">
        <f t="shared" si="4"/>
        <v>2667.2332559751762</v>
      </c>
      <c r="G26" s="50">
        <f t="shared" si="5"/>
        <v>991.72808927022368</v>
      </c>
      <c r="H26" s="50">
        <f t="shared" si="6"/>
        <v>2.6894803977347213</v>
      </c>
      <c r="I26" s="50">
        <f t="shared" si="7"/>
        <v>1862619808.3067093</v>
      </c>
      <c r="J26" s="50">
        <f t="shared" si="8"/>
        <v>15347981010.888432</v>
      </c>
      <c r="K26" s="50">
        <f t="shared" si="9"/>
        <v>2374.9476470967738</v>
      </c>
      <c r="L26" s="50">
        <f t="shared" si="10"/>
        <v>2782.1842275756258</v>
      </c>
      <c r="M26" s="50">
        <f t="shared" si="11"/>
        <v>979.06798597080387</v>
      </c>
      <c r="N26" s="50">
        <f t="shared" si="12"/>
        <v>2.8416660205847966</v>
      </c>
    </row>
    <row r="27" spans="1:14" x14ac:dyDescent="0.35">
      <c r="A27" s="34">
        <v>35</v>
      </c>
      <c r="B27" s="34">
        <f t="shared" si="0"/>
        <v>0.68</v>
      </c>
      <c r="C27" s="34">
        <f t="shared" si="1"/>
        <v>150226757.36961451</v>
      </c>
      <c r="D27" s="34">
        <f t="shared" si="2"/>
        <v>13419427438.215752</v>
      </c>
      <c r="E27" s="50">
        <f t="shared" si="3"/>
        <v>2302.2098433548385</v>
      </c>
      <c r="F27" s="50">
        <f t="shared" si="4"/>
        <v>2673.4646613191067</v>
      </c>
      <c r="G27" s="50">
        <f t="shared" si="5"/>
        <v>994.41442847304677</v>
      </c>
      <c r="H27" s="50">
        <f t="shared" si="6"/>
        <v>2.6884813662893969</v>
      </c>
      <c r="I27" s="50">
        <f t="shared" si="7"/>
        <v>1826441102.7568924</v>
      </c>
      <c r="J27" s="50">
        <f t="shared" si="8"/>
        <v>15312600157.946234</v>
      </c>
      <c r="K27" s="50">
        <f t="shared" si="9"/>
        <v>2366.4751336774193</v>
      </c>
      <c r="L27" s="50">
        <f t="shared" si="10"/>
        <v>2784.4768121311836</v>
      </c>
      <c r="M27" s="50">
        <f t="shared" si="11"/>
        <v>980.81906189638414</v>
      </c>
      <c r="N27" s="50">
        <f t="shared" si="12"/>
        <v>2.8389301557287046</v>
      </c>
    </row>
    <row r="28" spans="1:14" x14ac:dyDescent="0.35">
      <c r="A28" s="34">
        <v>34</v>
      </c>
      <c r="B28" s="34">
        <f t="shared" si="0"/>
        <v>0.66</v>
      </c>
      <c r="C28" s="34">
        <f t="shared" si="1"/>
        <v>141862955.03211993</v>
      </c>
      <c r="D28" s="34">
        <f t="shared" si="2"/>
        <v>13408540490.736069</v>
      </c>
      <c r="E28" s="50">
        <f t="shared" si="3"/>
        <v>2289.7207492903221</v>
      </c>
      <c r="F28" s="50">
        <f t="shared" si="4"/>
        <v>2679.8588712270148</v>
      </c>
      <c r="G28" s="50">
        <f t="shared" si="5"/>
        <v>997.12271643943234</v>
      </c>
      <c r="H28" s="50">
        <f t="shared" si="6"/>
        <v>2.6875918350314665</v>
      </c>
      <c r="I28" s="50">
        <f t="shared" si="7"/>
        <v>1791641057.160418</v>
      </c>
      <c r="J28" s="50">
        <f t="shared" si="8"/>
        <v>15278377297.997194</v>
      </c>
      <c r="K28" s="50">
        <f t="shared" si="9"/>
        <v>2358.0026202580643</v>
      </c>
      <c r="L28" s="50">
        <f t="shared" si="10"/>
        <v>2786.8720744506668</v>
      </c>
      <c r="M28" s="50">
        <f t="shared" si="11"/>
        <v>982.57956702223896</v>
      </c>
      <c r="N28" s="50">
        <f t="shared" si="12"/>
        <v>2.836281323146618</v>
      </c>
    </row>
    <row r="29" spans="1:14" x14ac:dyDescent="0.35">
      <c r="A29" s="34">
        <v>33</v>
      </c>
      <c r="B29" s="34">
        <f t="shared" si="0"/>
        <v>0.64</v>
      </c>
      <c r="C29" s="34">
        <f t="shared" si="1"/>
        <v>134381338.74239352</v>
      </c>
      <c r="D29" s="34">
        <f t="shared" si="2"/>
        <v>13398787883.131725</v>
      </c>
      <c r="E29" s="50">
        <f t="shared" si="3"/>
        <v>2277.2316552258062</v>
      </c>
      <c r="F29" s="50">
        <f t="shared" si="4"/>
        <v>2686.4004591154344</v>
      </c>
      <c r="G29" s="50">
        <f t="shared" si="5"/>
        <v>999.85325369439954</v>
      </c>
      <c r="H29" s="50">
        <f t="shared" si="6"/>
        <v>2.6867947363168958</v>
      </c>
      <c r="I29" s="50">
        <f t="shared" si="7"/>
        <v>1758142340.1688778</v>
      </c>
      <c r="J29" s="50">
        <f t="shared" si="8"/>
        <v>15245256495.833303</v>
      </c>
      <c r="K29" s="50">
        <f t="shared" si="9"/>
        <v>2349.5301068387093</v>
      </c>
      <c r="L29" s="50">
        <f t="shared" si="10"/>
        <v>2789.3666127250108</v>
      </c>
      <c r="M29" s="50">
        <f t="shared" si="11"/>
        <v>984.34958627728679</v>
      </c>
      <c r="N29" s="50">
        <f t="shared" si="12"/>
        <v>2.8337154316020192</v>
      </c>
    </row>
    <row r="30" spans="1:14" x14ac:dyDescent="0.35">
      <c r="A30" s="34">
        <v>32</v>
      </c>
      <c r="B30" s="34">
        <f t="shared" si="0"/>
        <v>0.62</v>
      </c>
      <c r="C30" s="34">
        <f t="shared" si="1"/>
        <v>127649325.62620424</v>
      </c>
      <c r="D30" s="34">
        <f t="shared" si="2"/>
        <v>13390001109.147823</v>
      </c>
      <c r="E30" s="50">
        <f t="shared" si="3"/>
        <v>2264.7425611612903</v>
      </c>
      <c r="F30" s="50">
        <f t="shared" si="4"/>
        <v>2693.0772203197762</v>
      </c>
      <c r="G30" s="50">
        <f t="shared" si="5"/>
        <v>1002.606346555453</v>
      </c>
      <c r="H30" s="50">
        <f t="shared" si="6"/>
        <v>2.6860763744136396</v>
      </c>
      <c r="I30" s="50">
        <f t="shared" si="7"/>
        <v>1725873297.8093543</v>
      </c>
      <c r="J30" s="50">
        <f t="shared" si="8"/>
        <v>15213185361.655684</v>
      </c>
      <c r="K30" s="50">
        <f t="shared" si="9"/>
        <v>2341.0575934193548</v>
      </c>
      <c r="L30" s="50">
        <f t="shared" si="10"/>
        <v>2791.9572523081838</v>
      </c>
      <c r="M30" s="50">
        <f t="shared" si="11"/>
        <v>986.12920566525656</v>
      </c>
      <c r="N30" s="50">
        <f t="shared" si="12"/>
        <v>2.8312286425232589</v>
      </c>
    </row>
    <row r="31" spans="1:14" x14ac:dyDescent="0.35">
      <c r="A31" s="34">
        <v>31</v>
      </c>
      <c r="B31" s="34">
        <f t="shared" si="0"/>
        <v>0.6</v>
      </c>
      <c r="C31" s="34">
        <f t="shared" si="1"/>
        <v>121559633.02752292</v>
      </c>
      <c r="D31" s="34">
        <f t="shared" si="2"/>
        <v>13382043463.343887</v>
      </c>
      <c r="E31" s="50">
        <f t="shared" si="3"/>
        <v>2252.2534670967739</v>
      </c>
      <c r="F31" s="50">
        <f t="shared" si="4"/>
        <v>2699.8794179086858</v>
      </c>
      <c r="G31" s="50">
        <f t="shared" si="5"/>
        <v>1005.3823072769238</v>
      </c>
      <c r="H31" s="50">
        <f t="shared" si="6"/>
        <v>2.6854256319879992</v>
      </c>
      <c r="I31" s="50">
        <f t="shared" si="7"/>
        <v>1694767441.860465</v>
      </c>
      <c r="J31" s="50">
        <f t="shared" si="8"/>
        <v>15182114774.55265</v>
      </c>
      <c r="K31" s="50">
        <f t="shared" si="9"/>
        <v>2332.5850799999998</v>
      </c>
      <c r="L31" s="50">
        <f t="shared" si="10"/>
        <v>2794.6410287021931</v>
      </c>
      <c r="M31" s="50">
        <f t="shared" si="11"/>
        <v>987.91851228224107</v>
      </c>
      <c r="N31" s="50">
        <f t="shared" si="12"/>
        <v>2.8288173507814425</v>
      </c>
    </row>
    <row r="32" spans="1:14" x14ac:dyDescent="0.35">
      <c r="A32" s="34">
        <v>30</v>
      </c>
      <c r="B32" s="34">
        <f t="shared" si="0"/>
        <v>0.57999999999999996</v>
      </c>
      <c r="C32" s="34">
        <f t="shared" si="1"/>
        <v>116024518.38879159</v>
      </c>
      <c r="D32" s="34">
        <f t="shared" si="2"/>
        <v>13374802877.203367</v>
      </c>
      <c r="E32" s="50">
        <f t="shared" si="3"/>
        <v>2239.7643730322579</v>
      </c>
      <c r="F32" s="50">
        <f t="shared" si="4"/>
        <v>2706.7992320213793</v>
      </c>
      <c r="G32" s="50">
        <f t="shared" si="5"/>
        <v>1008.1814541987317</v>
      </c>
      <c r="H32" s="50">
        <f t="shared" si="6"/>
        <v>2.6848333906049198</v>
      </c>
      <c r="I32" s="50">
        <f t="shared" si="7"/>
        <v>1664762992.575671</v>
      </c>
      <c r="J32" s="50">
        <f t="shared" si="8"/>
        <v>15151998631.460876</v>
      </c>
      <c r="K32" s="50">
        <f t="shared" si="9"/>
        <v>2324.1125665806449</v>
      </c>
      <c r="L32" s="50">
        <f t="shared" si="10"/>
        <v>2797.4151720785007</v>
      </c>
      <c r="M32" s="50">
        <f t="shared" si="11"/>
        <v>989.7175943345992</v>
      </c>
      <c r="N32" s="50">
        <f t="shared" si="12"/>
        <v>2.8264781671980295</v>
      </c>
    </row>
    <row r="33" spans="1:14" x14ac:dyDescent="0.35">
      <c r="A33" s="34">
        <v>29</v>
      </c>
      <c r="B33" s="34">
        <f t="shared" si="0"/>
        <v>0.55999999999999994</v>
      </c>
      <c r="C33" s="34">
        <f t="shared" si="1"/>
        <v>110971524.2881072</v>
      </c>
      <c r="D33" s="34">
        <f t="shared" si="2"/>
        <v>13368186608.355837</v>
      </c>
      <c r="E33" s="50">
        <f t="shared" si="3"/>
        <v>2227.2752789677415</v>
      </c>
      <c r="F33" s="50">
        <f t="shared" si="4"/>
        <v>2713.8303514469249</v>
      </c>
      <c r="G33" s="50">
        <f t="shared" si="5"/>
        <v>1011.0041118997301</v>
      </c>
      <c r="H33" s="50">
        <f t="shared" si="6"/>
        <v>2.6842921007981801</v>
      </c>
      <c r="I33" s="50">
        <f t="shared" si="7"/>
        <v>1635802469.1358025</v>
      </c>
      <c r="J33" s="50">
        <f t="shared" si="8"/>
        <v>15122793618.911228</v>
      </c>
      <c r="K33" s="50">
        <f t="shared" si="9"/>
        <v>2315.6400531612899</v>
      </c>
      <c r="L33" s="50">
        <f t="shared" si="10"/>
        <v>2800.2770931769496</v>
      </c>
      <c r="M33" s="50">
        <f t="shared" si="11"/>
        <v>991.52654115721998</v>
      </c>
      <c r="N33" s="50">
        <f t="shared" si="12"/>
        <v>2.8242079026031113</v>
      </c>
    </row>
    <row r="34" spans="1:14" x14ac:dyDescent="0.35">
      <c r="A34" s="34">
        <v>28</v>
      </c>
      <c r="B34" s="34">
        <f t="shared" si="0"/>
        <v>0.54</v>
      </c>
      <c r="C34" s="34">
        <f t="shared" si="1"/>
        <v>106340288.92455859</v>
      </c>
      <c r="D34" s="34">
        <f t="shared" si="2"/>
        <v>13362117246.781496</v>
      </c>
      <c r="E34" s="50">
        <f t="shared" si="3"/>
        <v>2214.7861849032256</v>
      </c>
      <c r="F34" s="50">
        <f t="shared" si="4"/>
        <v>2720.9676663840332</v>
      </c>
      <c r="G34" s="50">
        <f t="shared" si="5"/>
        <v>1013.8506113557986</v>
      </c>
      <c r="H34" s="50">
        <f t="shared" si="6"/>
        <v>2.6837954585294841</v>
      </c>
      <c r="I34" s="50">
        <f t="shared" si="7"/>
        <v>1607832322.1180365</v>
      </c>
      <c r="J34" s="50">
        <f t="shared" si="8"/>
        <v>15094459005.182652</v>
      </c>
      <c r="K34" s="50">
        <f t="shared" si="9"/>
        <v>2307.1675397419353</v>
      </c>
      <c r="L34" s="50">
        <f t="shared" si="10"/>
        <v>2803.2243704418306</v>
      </c>
      <c r="M34" s="50">
        <f t="shared" si="11"/>
        <v>993.34544323215471</v>
      </c>
      <c r="N34" s="50">
        <f t="shared" si="12"/>
        <v>2.8220035532862351</v>
      </c>
    </row>
    <row r="35" spans="1:14" x14ac:dyDescent="0.35">
      <c r="A35" s="34">
        <v>27</v>
      </c>
      <c r="B35" s="34">
        <f t="shared" si="0"/>
        <v>0.52</v>
      </c>
      <c r="C35" s="34">
        <f t="shared" si="1"/>
        <v>102080123.26656395</v>
      </c>
      <c r="D35" s="34">
        <f t="shared" si="2"/>
        <v>13356529672.100065</v>
      </c>
      <c r="E35" s="50">
        <f t="shared" si="3"/>
        <v>2202.2970908387092</v>
      </c>
      <c r="F35" s="50">
        <f t="shared" si="4"/>
        <v>2728.2070343315136</v>
      </c>
      <c r="G35" s="50">
        <f t="shared" si="5"/>
        <v>1016.7212901028605</v>
      </c>
      <c r="H35" s="50">
        <f t="shared" si="6"/>
        <v>2.6833381585385156</v>
      </c>
      <c r="I35" s="50">
        <f t="shared" si="7"/>
        <v>1580802603.0368764</v>
      </c>
      <c r="J35" s="50">
        <f t="shared" si="8"/>
        <v>15066956450.766541</v>
      </c>
      <c r="K35" s="50">
        <f t="shared" si="9"/>
        <v>2298.6950263225804</v>
      </c>
      <c r="L35" s="50">
        <f t="shared" si="10"/>
        <v>2806.2547382708644</v>
      </c>
      <c r="M35" s="50">
        <f t="shared" si="11"/>
        <v>995.17439220762662</v>
      </c>
      <c r="N35" s="50">
        <f t="shared" si="12"/>
        <v>2.8198622876998085</v>
      </c>
    </row>
    <row r="36" spans="1:14" x14ac:dyDescent="0.35">
      <c r="A36" s="34">
        <v>26</v>
      </c>
      <c r="B36" s="34">
        <f t="shared" si="0"/>
        <v>0.5</v>
      </c>
      <c r="C36" s="34">
        <f t="shared" si="1"/>
        <v>98148148.148148134</v>
      </c>
      <c r="D36" s="34">
        <f t="shared" si="2"/>
        <v>13351368707.791082</v>
      </c>
      <c r="E36" s="50">
        <f t="shared" si="3"/>
        <v>2189.8079967741933</v>
      </c>
      <c r="F36" s="50">
        <f t="shared" si="4"/>
        <v>2735.5450996093573</v>
      </c>
      <c r="G36" s="50">
        <f t="shared" si="5"/>
        <v>1019.6164924050061</v>
      </c>
      <c r="H36" s="50">
        <f t="shared" si="6"/>
        <v>2.6829157040770584</v>
      </c>
      <c r="I36" s="50">
        <f t="shared" si="7"/>
        <v>1554666666.6666667</v>
      </c>
      <c r="J36" s="50">
        <f t="shared" si="8"/>
        <v>15040249835.286898</v>
      </c>
      <c r="K36" s="50">
        <f t="shared" si="9"/>
        <v>2290.2225129032254</v>
      </c>
      <c r="L36" s="50">
        <f t="shared" si="10"/>
        <v>2809.3660762669529</v>
      </c>
      <c r="M36" s="50">
        <f t="shared" si="11"/>
        <v>997.01348091742602</v>
      </c>
      <c r="N36" s="50">
        <f t="shared" si="12"/>
        <v>2.8177814342909855</v>
      </c>
    </row>
    <row r="37" spans="1:14" x14ac:dyDescent="0.35">
      <c r="A37" s="34">
        <v>25</v>
      </c>
      <c r="B37" s="34">
        <f t="shared" si="0"/>
        <v>0.48</v>
      </c>
      <c r="C37" s="34">
        <f t="shared" si="1"/>
        <v>94507845.934379444</v>
      </c>
      <c r="D37" s="34">
        <f t="shared" si="2"/>
        <v>13346587292.956711</v>
      </c>
      <c r="E37" s="50">
        <f t="shared" si="3"/>
        <v>2177.3189027096769</v>
      </c>
      <c r="F37" s="50">
        <f t="shared" si="4"/>
        <v>2742.9791527361231</v>
      </c>
      <c r="G37" s="50">
        <f t="shared" si="5"/>
        <v>1022.5365694279129</v>
      </c>
      <c r="H37" s="50">
        <f t="shared" si="6"/>
        <v>2.6825242585414433</v>
      </c>
      <c r="I37" s="50">
        <f t="shared" si="7"/>
        <v>1529380902.4134314</v>
      </c>
      <c r="J37" s="50">
        <f t="shared" si="8"/>
        <v>15014305099.233234</v>
      </c>
      <c r="K37" s="50">
        <f t="shared" si="9"/>
        <v>2281.7499994838709</v>
      </c>
      <c r="L37" s="50">
        <f t="shared" si="10"/>
        <v>2812.5563993948554</v>
      </c>
      <c r="M37" s="50">
        <f t="shared" si="11"/>
        <v>998.86280340070277</v>
      </c>
      <c r="N37" s="50">
        <f t="shared" si="12"/>
        <v>2.8157584703517817</v>
      </c>
    </row>
    <row r="38" spans="1:14" x14ac:dyDescent="0.35">
      <c r="A38" s="34">
        <v>24</v>
      </c>
      <c r="B38" s="34">
        <f t="shared" si="0"/>
        <v>0.45999999999999996</v>
      </c>
      <c r="C38" s="34">
        <f t="shared" si="1"/>
        <v>91127922.971114159</v>
      </c>
      <c r="D38" s="34">
        <f t="shared" si="2"/>
        <v>13342145043.137222</v>
      </c>
      <c r="E38" s="50">
        <f t="shared" si="3"/>
        <v>2164.8298086451609</v>
      </c>
      <c r="F38" s="50">
        <f t="shared" si="4"/>
        <v>2750.5070197895889</v>
      </c>
      <c r="G38" s="50">
        <f t="shared" si="5"/>
        <v>1025.4818794177606</v>
      </c>
      <c r="H38" s="50">
        <f t="shared" si="6"/>
        <v>2.6821605286202117</v>
      </c>
      <c r="I38" s="50">
        <f t="shared" si="7"/>
        <v>1504904491.4816728</v>
      </c>
      <c r="J38" s="50">
        <f t="shared" si="8"/>
        <v>14989090099.047989</v>
      </c>
      <c r="K38" s="50">
        <f t="shared" si="9"/>
        <v>2273.2774860645159</v>
      </c>
      <c r="L38" s="50">
        <f t="shared" si="10"/>
        <v>2815.8238489557448</v>
      </c>
      <c r="M38" s="50">
        <f t="shared" si="11"/>
        <v>1000.722454922163</v>
      </c>
      <c r="N38" s="50">
        <f t="shared" si="12"/>
        <v>2.8137910117893394</v>
      </c>
    </row>
    <row r="39" spans="1:14" x14ac:dyDescent="0.35">
      <c r="A39" s="34">
        <v>23</v>
      </c>
      <c r="B39" s="34">
        <f t="shared" si="0"/>
        <v>0.44</v>
      </c>
      <c r="C39" s="34">
        <f t="shared" si="1"/>
        <v>87981407.702523232</v>
      </c>
      <c r="D39" s="34">
        <f t="shared" si="2"/>
        <v>13338007106.897835</v>
      </c>
      <c r="E39" s="50">
        <f t="shared" si="3"/>
        <v>2152.3407145806455</v>
      </c>
      <c r="F39" s="50">
        <f t="shared" si="4"/>
        <v>2758.1269745784757</v>
      </c>
      <c r="G39" s="50">
        <f t="shared" si="5"/>
        <v>1028.4527878858464</v>
      </c>
      <c r="H39" s="50">
        <f t="shared" si="6"/>
        <v>2.681821671414065</v>
      </c>
      <c r="I39" s="50">
        <f t="shared" si="7"/>
        <v>1481199186.9918699</v>
      </c>
      <c r="J39" s="50">
        <f t="shared" si="8"/>
        <v>14964574474.272032</v>
      </c>
      <c r="K39" s="50">
        <f t="shared" si="9"/>
        <v>2264.8049726451613</v>
      </c>
      <c r="L39" s="50">
        <f t="shared" si="10"/>
        <v>2819.1666843020384</v>
      </c>
      <c r="M39" s="50">
        <f t="shared" si="11"/>
        <v>1002.5925319926806</v>
      </c>
      <c r="N39" s="50">
        <f t="shared" si="12"/>
        <v>2.8118768037288948</v>
      </c>
    </row>
    <row r="40" spans="1:14" x14ac:dyDescent="0.35">
      <c r="A40" s="34">
        <v>22</v>
      </c>
      <c r="B40" s="34">
        <f t="shared" si="0"/>
        <v>0.42</v>
      </c>
      <c r="C40" s="34">
        <f t="shared" si="1"/>
        <v>85044929.396662384</v>
      </c>
      <c r="D40" s="34">
        <f t="shared" si="2"/>
        <v>13334143249.619724</v>
      </c>
      <c r="E40" s="50">
        <f t="shared" si="3"/>
        <v>2139.8516205161291</v>
      </c>
      <c r="F40" s="50">
        <f t="shared" si="4"/>
        <v>2765.8376683501801</v>
      </c>
      <c r="G40" s="50">
        <f t="shared" si="5"/>
        <v>1031.4496677991206</v>
      </c>
      <c r="H40" s="50">
        <f t="shared" si="6"/>
        <v>2.6815052199801954</v>
      </c>
      <c r="I40" s="50">
        <f t="shared" si="7"/>
        <v>1458229114.5572786</v>
      </c>
      <c r="J40" s="50">
        <f t="shared" si="8"/>
        <v>14940729525.593727</v>
      </c>
      <c r="K40" s="50">
        <f t="shared" si="9"/>
        <v>2256.3324592258068</v>
      </c>
      <c r="L40" s="50">
        <f t="shared" si="10"/>
        <v>2822.5832752232436</v>
      </c>
      <c r="M40" s="50">
        <f t="shared" si="11"/>
        <v>1004.4731323903355</v>
      </c>
      <c r="N40" s="50">
        <f t="shared" si="12"/>
        <v>2.8100137118713846</v>
      </c>
    </row>
    <row r="41" spans="1:14" x14ac:dyDescent="0.35">
      <c r="A41" s="34">
        <v>21</v>
      </c>
      <c r="B41" s="34">
        <f t="shared" si="0"/>
        <v>0.39999999999999997</v>
      </c>
      <c r="C41" s="34">
        <f t="shared" si="1"/>
        <v>82298136.64596273</v>
      </c>
      <c r="D41" s="34">
        <f t="shared" si="2"/>
        <v>13330527113.512135</v>
      </c>
      <c r="E41" s="50">
        <f t="shared" si="3"/>
        <v>2127.3625264516131</v>
      </c>
      <c r="F41" s="50">
        <f t="shared" si="4"/>
        <v>2773.6380731101917</v>
      </c>
      <c r="G41" s="50">
        <f t="shared" si="5"/>
        <v>1034.4728997768623</v>
      </c>
      <c r="H41" s="50">
        <f t="shared" si="6"/>
        <v>2.6812090231735124</v>
      </c>
      <c r="I41" s="50">
        <f t="shared" si="7"/>
        <v>1435960591.1330049</v>
      </c>
      <c r="J41" s="50">
        <f t="shared" si="8"/>
        <v>14917528102.771587</v>
      </c>
      <c r="K41" s="50">
        <f t="shared" si="9"/>
        <v>2247.8599458064518</v>
      </c>
      <c r="L41" s="50">
        <f t="shared" si="10"/>
        <v>2826.0720949408778</v>
      </c>
      <c r="M41" s="50">
        <f t="shared" si="11"/>
        <v>1006.3643551818865</v>
      </c>
      <c r="N41" s="50">
        <f t="shared" si="12"/>
        <v>2.808199714535899</v>
      </c>
    </row>
    <row r="42" spans="1:14" x14ac:dyDescent="0.35">
      <c r="A42" s="34">
        <v>20</v>
      </c>
      <c r="B42" s="34">
        <f t="shared" si="0"/>
        <v>0.38</v>
      </c>
      <c r="C42" s="34">
        <f t="shared" si="1"/>
        <v>79723225.030084237</v>
      </c>
      <c r="D42" s="34">
        <f t="shared" si="2"/>
        <v>13327135615.530918</v>
      </c>
      <c r="E42" s="50">
        <f t="shared" si="3"/>
        <v>2114.8734323870967</v>
      </c>
      <c r="F42" s="50">
        <f t="shared" si="4"/>
        <v>2781.5274356026366</v>
      </c>
      <c r="G42" s="50">
        <f t="shared" si="5"/>
        <v>1037.5228722937361</v>
      </c>
      <c r="H42" s="50">
        <f t="shared" si="6"/>
        <v>2.6809311966812723</v>
      </c>
      <c r="I42" s="50">
        <f t="shared" si="7"/>
        <v>1414361960.2134886</v>
      </c>
      <c r="J42" s="50">
        <f t="shared" si="8"/>
        <v>14894944501.510319</v>
      </c>
      <c r="K42" s="50">
        <f t="shared" si="9"/>
        <v>2239.3874323870969</v>
      </c>
      <c r="L42" s="50">
        <f t="shared" si="10"/>
        <v>2829.6317136569869</v>
      </c>
      <c r="M42" s="50">
        <f t="shared" si="11"/>
        <v>1008.2663007446903</v>
      </c>
      <c r="N42" s="50">
        <f t="shared" si="12"/>
        <v>2.8064328953244431</v>
      </c>
    </row>
    <row r="43" spans="1:14" x14ac:dyDescent="0.35">
      <c r="A43" s="34">
        <v>19</v>
      </c>
      <c r="B43" s="34">
        <f t="shared" si="0"/>
        <v>0.36</v>
      </c>
      <c r="C43" s="34">
        <f t="shared" si="1"/>
        <v>77304550.758459732</v>
      </c>
      <c r="D43" s="34">
        <f t="shared" si="2"/>
        <v>13323948454.122681</v>
      </c>
      <c r="E43" s="50">
        <f t="shared" si="3"/>
        <v>2102.3843383225808</v>
      </c>
      <c r="F43" s="50">
        <f t="shared" si="4"/>
        <v>2789.5052397115187</v>
      </c>
      <c r="G43" s="50">
        <f t="shared" si="5"/>
        <v>1040.5999818894725</v>
      </c>
      <c r="H43" s="50">
        <f t="shared" si="6"/>
        <v>2.6806700828943573</v>
      </c>
      <c r="I43" s="50">
        <f t="shared" si="7"/>
        <v>1393403441.6826005</v>
      </c>
      <c r="J43" s="50">
        <f t="shared" si="8"/>
        <v>14872954368.46678</v>
      </c>
      <c r="K43" s="50">
        <f t="shared" si="9"/>
        <v>2230.9149189677419</v>
      </c>
      <c r="L43" s="50">
        <f t="shared" si="10"/>
        <v>2833.2607926065248</v>
      </c>
      <c r="M43" s="50">
        <f t="shared" si="11"/>
        <v>1010.179070789079</v>
      </c>
      <c r="N43" s="50">
        <f t="shared" si="12"/>
        <v>2.8047114363529486</v>
      </c>
    </row>
    <row r="44" spans="1:14" x14ac:dyDescent="0.35">
      <c r="A44" s="34">
        <v>18</v>
      </c>
      <c r="B44" s="34">
        <f t="shared" si="0"/>
        <v>0.33999999999999997</v>
      </c>
      <c r="C44" s="34">
        <f t="shared" si="1"/>
        <v>75028312.570781425</v>
      </c>
      <c r="D44" s="34">
        <f t="shared" si="2"/>
        <v>13320947702.517149</v>
      </c>
      <c r="E44" s="50">
        <f t="shared" si="3"/>
        <v>2089.8952442580644</v>
      </c>
      <c r="F44" s="50">
        <f t="shared" si="4"/>
        <v>2797.5711755658058</v>
      </c>
      <c r="G44" s="50">
        <f t="shared" si="5"/>
        <v>1043.7046333854291</v>
      </c>
      <c r="H44" s="50">
        <f t="shared" si="6"/>
        <v>2.6804242178090361</v>
      </c>
      <c r="I44" s="50">
        <f t="shared" si="7"/>
        <v>1373056994.8186529</v>
      </c>
      <c r="J44" s="50">
        <f t="shared" si="8"/>
        <v>14851534613.647768</v>
      </c>
      <c r="K44" s="50">
        <f t="shared" si="9"/>
        <v>2222.4424055483873</v>
      </c>
      <c r="L44" s="50">
        <f t="shared" si="10"/>
        <v>2836.9580785688959</v>
      </c>
      <c r="M44" s="50">
        <f t="shared" si="11"/>
        <v>1012.1027683812057</v>
      </c>
      <c r="N44" s="50">
        <f t="shared" si="12"/>
        <v>2.8030336119981478</v>
      </c>
    </row>
    <row r="45" spans="1:14" x14ac:dyDescent="0.35">
      <c r="A45" s="34">
        <v>17</v>
      </c>
      <c r="B45" s="34">
        <f t="shared" si="0"/>
        <v>0.32</v>
      </c>
      <c r="C45" s="34">
        <f t="shared" si="1"/>
        <v>72882288.228822887</v>
      </c>
      <c r="D45" s="34">
        <f t="shared" si="2"/>
        <v>13318117471.354143</v>
      </c>
      <c r="E45" s="50">
        <f t="shared" si="3"/>
        <v>2077.406150193548</v>
      </c>
      <c r="F45" s="50">
        <f t="shared" si="4"/>
        <v>2805.7251140213443</v>
      </c>
      <c r="G45" s="50">
        <f t="shared" si="5"/>
        <v>1046.8372401083031</v>
      </c>
      <c r="H45" s="50">
        <f t="shared" si="6"/>
        <v>2.6801923035629409</v>
      </c>
      <c r="I45" s="50">
        <f t="shared" si="7"/>
        <v>1353296193.1290624</v>
      </c>
      <c r="J45" s="50">
        <f t="shared" si="8"/>
        <v>14830663329.537195</v>
      </c>
      <c r="K45" s="50">
        <f t="shared" si="9"/>
        <v>2213.9698921290319</v>
      </c>
      <c r="L45" s="50">
        <f t="shared" si="10"/>
        <v>2840.7223987984808</v>
      </c>
      <c r="M45" s="50">
        <f t="shared" si="11"/>
        <v>1014.0374979663704</v>
      </c>
      <c r="N45" s="50">
        <f t="shared" si="12"/>
        <v>2.801397783115009</v>
      </c>
    </row>
    <row r="46" spans="1:14" x14ac:dyDescent="0.35">
      <c r="A46" s="34">
        <v>16</v>
      </c>
      <c r="B46" s="34">
        <f t="shared" si="0"/>
        <v>0.3</v>
      </c>
      <c r="C46" s="34">
        <f t="shared" si="1"/>
        <v>70855614.973262027</v>
      </c>
      <c r="D46" s="34">
        <f t="shared" si="2"/>
        <v>13315443627.23612</v>
      </c>
      <c r="E46" s="50">
        <f t="shared" si="3"/>
        <v>2064.9170561290321</v>
      </c>
      <c r="F46" s="50">
        <f t="shared" si="4"/>
        <v>2813.9670854856786</v>
      </c>
      <c r="G46" s="50">
        <f t="shared" si="5"/>
        <v>1049.9982241212738</v>
      </c>
      <c r="H46" s="50">
        <f t="shared" si="6"/>
        <v>2.6799731855171864</v>
      </c>
      <c r="I46" s="50">
        <f t="shared" si="7"/>
        <v>1334096109.839817</v>
      </c>
      <c r="J46" s="50">
        <f t="shared" si="8"/>
        <v>14810319716.357176</v>
      </c>
      <c r="K46" s="50">
        <f t="shared" si="9"/>
        <v>2205.4973787096774</v>
      </c>
      <c r="L46" s="50">
        <f t="shared" si="10"/>
        <v>2844.5526563379294</v>
      </c>
      <c r="M46" s="50">
        <f t="shared" si="11"/>
        <v>1015.9833653928387</v>
      </c>
      <c r="N46" s="50">
        <f t="shared" si="12"/>
        <v>2.7998023916839019</v>
      </c>
    </row>
    <row r="47" spans="1:14" x14ac:dyDescent="0.35">
      <c r="A47" s="34">
        <v>15</v>
      </c>
      <c r="B47" s="34">
        <f t="shared" si="0"/>
        <v>0.27999999999999997</v>
      </c>
      <c r="C47" s="34">
        <f t="shared" si="1"/>
        <v>68938605.61914672</v>
      </c>
      <c r="D47" s="34">
        <f t="shared" si="2"/>
        <v>13312913556.681305</v>
      </c>
      <c r="E47" s="50">
        <f t="shared" si="3"/>
        <v>2052.4279620645157</v>
      </c>
      <c r="F47" s="50">
        <f t="shared" si="4"/>
        <v>2822.297262274104</v>
      </c>
      <c r="G47" s="50">
        <f t="shared" si="5"/>
        <v>1053.188016462869</v>
      </c>
      <c r="H47" s="50">
        <f t="shared" si="6"/>
        <v>2.6797658330302569</v>
      </c>
      <c r="I47" s="50">
        <f t="shared" si="7"/>
        <v>1315433212.9963899</v>
      </c>
      <c r="J47" s="50">
        <f t="shared" si="8"/>
        <v>14790484012.927038</v>
      </c>
      <c r="K47" s="50">
        <f t="shared" si="9"/>
        <v>2197.0248652903224</v>
      </c>
      <c r="L47" s="50">
        <f t="shared" si="10"/>
        <v>2848.4478256815901</v>
      </c>
      <c r="M47" s="50">
        <f t="shared" si="11"/>
        <v>1017.9404779361643</v>
      </c>
      <c r="N47" s="50">
        <f t="shared" si="12"/>
        <v>2.7982459558506898</v>
      </c>
    </row>
    <row r="48" spans="1:14" x14ac:dyDescent="0.35">
      <c r="A48" s="34">
        <v>14</v>
      </c>
      <c r="B48" s="34">
        <f t="shared" si="0"/>
        <v>0.26</v>
      </c>
      <c r="C48" s="34">
        <f t="shared" si="1"/>
        <v>67122593.7183384</v>
      </c>
      <c r="D48" s="34">
        <f t="shared" si="2"/>
        <v>13310515967.156906</v>
      </c>
      <c r="E48" s="50">
        <f t="shared" si="3"/>
        <v>2039.938868</v>
      </c>
      <c r="F48" s="50">
        <f t="shared" si="4"/>
        <v>2830.7159438552694</v>
      </c>
      <c r="G48" s="50">
        <f t="shared" si="5"/>
        <v>1056.4070573938623</v>
      </c>
      <c r="H48" s="50">
        <f t="shared" si="6"/>
        <v>2.6795693232479874</v>
      </c>
      <c r="I48" s="50">
        <f t="shared" si="7"/>
        <v>1297285269.2478859</v>
      </c>
      <c r="J48" s="50">
        <f t="shared" si="8"/>
        <v>14771137432.637123</v>
      </c>
      <c r="K48" s="50">
        <f t="shared" si="9"/>
        <v>2188.5523518709679</v>
      </c>
      <c r="L48" s="50">
        <f t="shared" si="10"/>
        <v>2852.4069487595643</v>
      </c>
      <c r="M48" s="50">
        <f t="shared" si="11"/>
        <v>1019.9089443240305</v>
      </c>
      <c r="N48" s="50">
        <f t="shared" si="12"/>
        <v>2.7967270653264706</v>
      </c>
    </row>
    <row r="49" spans="1:14" x14ac:dyDescent="0.35">
      <c r="A49" s="34">
        <v>13</v>
      </c>
      <c r="B49" s="34">
        <f t="shared" si="0"/>
        <v>0.24000000000000002</v>
      </c>
      <c r="C49" s="34">
        <f t="shared" si="1"/>
        <v>65399802.566633761</v>
      </c>
      <c r="D49" s="34">
        <f t="shared" si="2"/>
        <v>13308240718.570148</v>
      </c>
      <c r="E49" s="50">
        <f t="shared" si="3"/>
        <v>2027.4497739354838</v>
      </c>
      <c r="F49" s="50">
        <f t="shared" si="4"/>
        <v>2839.2235444756402</v>
      </c>
      <c r="G49" s="50">
        <f t="shared" si="5"/>
        <v>1059.6557966525247</v>
      </c>
      <c r="H49" s="50">
        <f t="shared" si="6"/>
        <v>2.679382827371688</v>
      </c>
      <c r="I49" s="50">
        <f t="shared" si="7"/>
        <v>1279631255.4872694</v>
      </c>
      <c r="J49" s="50">
        <f t="shared" si="8"/>
        <v>14752262104.101295</v>
      </c>
      <c r="K49" s="50">
        <f t="shared" si="9"/>
        <v>2180.0798384516129</v>
      </c>
      <c r="L49" s="50">
        <f t="shared" si="10"/>
        <v>2856.429131215747</v>
      </c>
      <c r="M49" s="50">
        <f t="shared" si="11"/>
        <v>1021.8888747616205</v>
      </c>
      <c r="N49" s="50">
        <f t="shared" si="12"/>
        <v>2.7952443771169109</v>
      </c>
    </row>
    <row r="50" spans="1:14" x14ac:dyDescent="0.35">
      <c r="A50" s="34">
        <v>12</v>
      </c>
      <c r="B50" s="34">
        <f t="shared" si="0"/>
        <v>0.22</v>
      </c>
      <c r="C50" s="34">
        <f t="shared" si="1"/>
        <v>63763233.878729545</v>
      </c>
      <c r="D50" s="34">
        <f t="shared" si="2"/>
        <v>13306078679.912884</v>
      </c>
      <c r="E50" s="50">
        <f t="shared" si="3"/>
        <v>2014.9606798709676</v>
      </c>
      <c r="F50" s="50">
        <f t="shared" si="4"/>
        <v>2847.8205827538586</v>
      </c>
      <c r="G50" s="50">
        <f t="shared" si="5"/>
        <v>1062.9346937185603</v>
      </c>
      <c r="H50" s="50">
        <f t="shared" si="6"/>
        <v>2.6792055989734149</v>
      </c>
      <c r="I50" s="50">
        <f t="shared" si="7"/>
        <v>1262451277.6093547</v>
      </c>
      <c r="J50" s="50">
        <f t="shared" si="8"/>
        <v>14733841016.094126</v>
      </c>
      <c r="K50" s="50">
        <f t="shared" si="9"/>
        <v>2171.6073250322579</v>
      </c>
      <c r="L50" s="50">
        <f t="shared" si="10"/>
        <v>2860.5135389556972</v>
      </c>
      <c r="M50" s="50">
        <f t="shared" si="11"/>
        <v>1023.8803809575325</v>
      </c>
      <c r="N50" s="50">
        <f t="shared" si="12"/>
        <v>2.7937966115539261</v>
      </c>
    </row>
    <row r="51" spans="1:14" x14ac:dyDescent="0.35">
      <c r="A51" s="34">
        <v>11</v>
      </c>
      <c r="B51" s="34">
        <f t="shared" si="0"/>
        <v>0.2</v>
      </c>
      <c r="C51" s="34">
        <f t="shared" si="1"/>
        <v>62206572.76995305</v>
      </c>
      <c r="D51" s="34">
        <f t="shared" si="2"/>
        <v>13304021606.785631</v>
      </c>
      <c r="E51" s="50">
        <f t="shared" si="3"/>
        <v>2002.4715858064515</v>
      </c>
      <c r="F51" s="50">
        <f t="shared" si="4"/>
        <v>2856.507672915573</v>
      </c>
      <c r="G51" s="50">
        <f t="shared" si="5"/>
        <v>1066.2442180860855</v>
      </c>
      <c r="H51" s="50">
        <f t="shared" si="6"/>
        <v>2.6790369640109475</v>
      </c>
      <c r="I51" s="50">
        <f t="shared" si="7"/>
        <v>1245726495.7264957</v>
      </c>
      <c r="J51" s="50">
        <f t="shared" si="8"/>
        <v>14715857966.416088</v>
      </c>
      <c r="K51" s="50">
        <f t="shared" si="9"/>
        <v>2163.1348116129034</v>
      </c>
      <c r="L51" s="50">
        <f t="shared" si="10"/>
        <v>2864.659394942465</v>
      </c>
      <c r="M51" s="50">
        <f t="shared" si="11"/>
        <v>1025.8835761502519</v>
      </c>
      <c r="N51" s="50">
        <f t="shared" si="12"/>
        <v>2.7923825486050129</v>
      </c>
    </row>
    <row r="52" spans="1:14" x14ac:dyDescent="0.35">
      <c r="A52" s="34">
        <v>10</v>
      </c>
      <c r="B52" s="34">
        <f t="shared" si="0"/>
        <v>0.18000000000000002</v>
      </c>
      <c r="C52" s="34">
        <f t="shared" si="1"/>
        <v>60724106.324472964</v>
      </c>
      <c r="D52" s="34">
        <f t="shared" si="2"/>
        <v>13302062036.337244</v>
      </c>
      <c r="E52" s="50">
        <f t="shared" si="3"/>
        <v>1989.9824917419353</v>
      </c>
      <c r="F52" s="50">
        <f t="shared" si="4"/>
        <v>2865.2855174019151</v>
      </c>
      <c r="G52" s="50">
        <f t="shared" si="5"/>
        <v>1069.5848495460139</v>
      </c>
      <c r="H52" s="50">
        <f t="shared" si="6"/>
        <v>2.6788763122608623</v>
      </c>
      <c r="I52" s="50">
        <f t="shared" si="7"/>
        <v>1229439055.2509489</v>
      </c>
      <c r="J52" s="50">
        <f t="shared" si="8"/>
        <v>14698297514.363758</v>
      </c>
      <c r="K52" s="50">
        <f t="shared" si="9"/>
        <v>2154.6622981935484</v>
      </c>
      <c r="L52" s="50">
        <f t="shared" si="10"/>
        <v>2868.8659762205239</v>
      </c>
      <c r="M52" s="50">
        <f t="shared" si="11"/>
        <v>1027.898575135197</v>
      </c>
      <c r="N52" s="50">
        <f t="shared" si="12"/>
        <v>2.7910010244378332</v>
      </c>
    </row>
    <row r="53" spans="1:14" x14ac:dyDescent="0.35">
      <c r="A53" s="34">
        <v>9</v>
      </c>
      <c r="B53" s="34">
        <f t="shared" si="0"/>
        <v>0.16</v>
      </c>
      <c r="C53" s="34">
        <f t="shared" si="1"/>
        <v>59310653.536257848</v>
      </c>
      <c r="D53" s="34">
        <f t="shared" si="2"/>
        <v>13300193196.797899</v>
      </c>
      <c r="E53" s="50">
        <f t="shared" si="3"/>
        <v>1977.4933976774194</v>
      </c>
      <c r="F53" s="50">
        <f t="shared" si="4"/>
        <v>2874.1549006343848</v>
      </c>
      <c r="G53" s="50">
        <f t="shared" si="5"/>
        <v>1072.9570784782356</v>
      </c>
      <c r="H53" s="50">
        <f t="shared" si="6"/>
        <v>2.6787230899401586</v>
      </c>
      <c r="I53" s="50">
        <f t="shared" si="7"/>
        <v>1213572023.313905</v>
      </c>
      <c r="J53" s="50">
        <f t="shared" si="8"/>
        <v>14681144936.511889</v>
      </c>
      <c r="K53" s="50">
        <f t="shared" si="9"/>
        <v>2146.1897847741934</v>
      </c>
      <c r="L53" s="50">
        <f t="shared" si="10"/>
        <v>2873.1326111497538</v>
      </c>
      <c r="M53" s="50">
        <f t="shared" si="11"/>
        <v>1029.9254942923487</v>
      </c>
      <c r="N53" s="50">
        <f t="shared" si="12"/>
        <v>2.7896509282196709</v>
      </c>
    </row>
    <row r="54" spans="1:14" x14ac:dyDescent="0.35">
      <c r="A54" s="34">
        <v>8</v>
      </c>
      <c r="B54" s="34">
        <f t="shared" si="0"/>
        <v>0.14000000000000001</v>
      </c>
      <c r="C54" s="34">
        <f t="shared" si="1"/>
        <v>57961504.811898515</v>
      </c>
      <c r="D54" s="34">
        <f t="shared" si="2"/>
        <v>13298408929.294004</v>
      </c>
      <c r="E54" s="50">
        <f t="shared" si="3"/>
        <v>1965.0043036129032</v>
      </c>
      <c r="F54" s="50">
        <f t="shared" si="4"/>
        <v>2883.1166837584174</v>
      </c>
      <c r="G54" s="50">
        <f t="shared" si="5"/>
        <v>1076.3614061539949</v>
      </c>
      <c r="H54" s="50">
        <f t="shared" si="6"/>
        <v>2.6785767933284017</v>
      </c>
      <c r="I54" s="50">
        <f t="shared" si="7"/>
        <v>1198109330.0452116</v>
      </c>
      <c r="J54" s="50">
        <f t="shared" si="8"/>
        <v>14664386185.541267</v>
      </c>
      <c r="K54" s="50">
        <f t="shared" si="9"/>
        <v>2137.7172713548389</v>
      </c>
      <c r="L54" s="50">
        <f t="shared" si="10"/>
        <v>2877.4586768330801</v>
      </c>
      <c r="M54" s="50">
        <f t="shared" si="11"/>
        <v>1031.9644516144845</v>
      </c>
      <c r="N54" s="50">
        <f t="shared" si="12"/>
        <v>2.7883311991332285</v>
      </c>
    </row>
    <row r="55" spans="1:14" x14ac:dyDescent="0.35">
      <c r="A55" s="34">
        <v>7</v>
      </c>
      <c r="B55" s="34">
        <f t="shared" si="0"/>
        <v>0.12000000000000001</v>
      </c>
      <c r="C55" s="34">
        <f t="shared" si="1"/>
        <v>56672369.54662104</v>
      </c>
      <c r="D55" s="34">
        <f t="shared" si="2"/>
        <v>13296703620.042767</v>
      </c>
      <c r="E55" s="50">
        <f t="shared" si="3"/>
        <v>1952.515209548387</v>
      </c>
      <c r="F55" s="50">
        <f t="shared" si="4"/>
        <v>2892.1718002195776</v>
      </c>
      <c r="G55" s="50">
        <f t="shared" si="5"/>
        <v>1079.7983450488862</v>
      </c>
      <c r="H55" s="50">
        <f t="shared" si="6"/>
        <v>2.6784369632356113</v>
      </c>
      <c r="I55" s="50">
        <f t="shared" si="7"/>
        <v>1183035714.2857141</v>
      </c>
      <c r="J55" s="50">
        <f t="shared" si="8"/>
        <v>14648007851.870327</v>
      </c>
      <c r="K55" s="50">
        <f t="shared" si="9"/>
        <v>2129.2447579354839</v>
      </c>
      <c r="L55" s="50">
        <f t="shared" si="10"/>
        <v>2881.8435967228284</v>
      </c>
      <c r="M55" s="50">
        <f t="shared" si="11"/>
        <v>1034.0155667360277</v>
      </c>
      <c r="N55" s="50">
        <f t="shared" si="12"/>
        <v>2.7870408235919042</v>
      </c>
    </row>
    <row r="56" spans="1:14" x14ac:dyDescent="0.35">
      <c r="A56" s="34">
        <v>6</v>
      </c>
      <c r="B56" s="34">
        <f t="shared" si="0"/>
        <v>9.9999999999999992E-2</v>
      </c>
      <c r="C56" s="34">
        <f t="shared" si="1"/>
        <v>55439330.543933056</v>
      </c>
      <c r="D56" s="34">
        <f t="shared" si="2"/>
        <v>13295072141.353563</v>
      </c>
      <c r="E56" s="50">
        <f t="shared" si="3"/>
        <v>1940.0261154838709</v>
      </c>
      <c r="F56" s="50">
        <f t="shared" si="4"/>
        <v>2901.3212520518377</v>
      </c>
      <c r="G56" s="50">
        <f t="shared" si="5"/>
        <v>1083.2684191669173</v>
      </c>
      <c r="H56" s="50">
        <f t="shared" si="6"/>
        <v>2.6783031801878669</v>
      </c>
      <c r="I56" s="50">
        <f t="shared" si="7"/>
        <v>1168336673.3466933</v>
      </c>
      <c r="J56" s="50">
        <f t="shared" si="8"/>
        <v>14631997127.8703</v>
      </c>
      <c r="K56" s="50">
        <f t="shared" si="9"/>
        <v>2120.7722445161289</v>
      </c>
      <c r="L56" s="50">
        <f t="shared" si="10"/>
        <v>2886.2868383921655</v>
      </c>
      <c r="M56" s="50">
        <f t="shared" si="11"/>
        <v>1036.0789609625322</v>
      </c>
      <c r="N56" s="50">
        <f t="shared" si="12"/>
        <v>2.7857788326391297</v>
      </c>
    </row>
    <row r="57" spans="1:14" x14ac:dyDescent="0.35">
      <c r="A57" s="34">
        <v>5</v>
      </c>
      <c r="B57" s="34">
        <f t="shared" si="0"/>
        <v>0.08</v>
      </c>
      <c r="C57" s="34">
        <f t="shared" si="1"/>
        <v>54258804.258804262</v>
      </c>
      <c r="D57" s="34">
        <f t="shared" si="2"/>
        <v>13293509800.129906</v>
      </c>
      <c r="E57" s="50">
        <f t="shared" si="3"/>
        <v>1927.5370214193547</v>
      </c>
      <c r="F57" s="50">
        <f t="shared" si="4"/>
        <v>2910.5661067780588</v>
      </c>
      <c r="G57" s="50">
        <f t="shared" si="5"/>
        <v>1086.772164376101</v>
      </c>
      <c r="H57" s="50">
        <f t="shared" si="6"/>
        <v>2.6781750602243015</v>
      </c>
      <c r="I57" s="50">
        <f t="shared" si="7"/>
        <v>1153998416.4687252</v>
      </c>
      <c r="J57" s="50">
        <f t="shared" si="8"/>
        <v>14616341774.463173</v>
      </c>
      <c r="K57" s="50">
        <f t="shared" si="9"/>
        <v>2112.2997310967739</v>
      </c>
      <c r="L57" s="50">
        <f t="shared" si="10"/>
        <v>2890.787911459222</v>
      </c>
      <c r="M57" s="50">
        <f t="shared" si="11"/>
        <v>1038.1547573008147</v>
      </c>
      <c r="N57" s="50">
        <f t="shared" si="12"/>
        <v>2.784544299517755</v>
      </c>
    </row>
    <row r="58" spans="1:14" x14ac:dyDescent="0.35">
      <c r="A58" s="34">
        <v>4</v>
      </c>
      <c r="B58" s="34">
        <f t="shared" si="0"/>
        <v>0.06</v>
      </c>
      <c r="C58" s="34">
        <f t="shared" si="1"/>
        <v>53127506.014434651</v>
      </c>
      <c r="D58" s="34">
        <f t="shared" si="2"/>
        <v>13292012292.782579</v>
      </c>
      <c r="E58" s="50">
        <f t="shared" si="3"/>
        <v>1915.0479273548385</v>
      </c>
      <c r="F58" s="50">
        <f t="shared" si="4"/>
        <v>2919.9074948396428</v>
      </c>
      <c r="G58" s="50">
        <f t="shared" si="5"/>
        <v>1090.3101287560648</v>
      </c>
      <c r="H58" s="50">
        <f t="shared" si="6"/>
        <v>2.6780522512167857</v>
      </c>
      <c r="I58" s="50">
        <f t="shared" si="7"/>
        <v>1140007821.6660151</v>
      </c>
      <c r="J58" s="50">
        <f t="shared" si="8"/>
        <v>14601030089.919395</v>
      </c>
      <c r="K58" s="50">
        <f t="shared" si="9"/>
        <v>2103.8272176774194</v>
      </c>
      <c r="L58" s="50">
        <f t="shared" si="10"/>
        <v>2895.3463656525319</v>
      </c>
      <c r="M58" s="50">
        <f t="shared" si="11"/>
        <v>1040.2430804897547</v>
      </c>
      <c r="N58" s="50">
        <f t="shared" si="12"/>
        <v>2.7833363373966207</v>
      </c>
    </row>
    <row r="59" spans="1:14" x14ac:dyDescent="0.35">
      <c r="A59" s="34">
        <v>3</v>
      </c>
      <c r="B59" s="34">
        <f t="shared" si="0"/>
        <v>3.9999999999999994E-2</v>
      </c>
      <c r="C59" s="34">
        <f t="shared" si="1"/>
        <v>52042419.481539667</v>
      </c>
      <c r="D59" s="34">
        <f t="shared" si="2"/>
        <v>13290575665.641724</v>
      </c>
      <c r="E59" s="50">
        <f t="shared" si="3"/>
        <v>1902.5588332903224</v>
      </c>
      <c r="F59" s="50">
        <f t="shared" si="4"/>
        <v>2929.3466074860589</v>
      </c>
      <c r="G59" s="50">
        <f t="shared" si="5"/>
        <v>1093.8828729581894</v>
      </c>
      <c r="H59" s="50">
        <f t="shared" si="6"/>
        <v>2.6779344296379937</v>
      </c>
      <c r="I59" s="50">
        <f t="shared" si="7"/>
        <v>1126352395.672334</v>
      </c>
      <c r="J59" s="50">
        <f t="shared" si="8"/>
        <v>14586050880.688147</v>
      </c>
      <c r="K59" s="50">
        <f t="shared" si="9"/>
        <v>2095.3547042580644</v>
      </c>
      <c r="L59" s="50">
        <f t="shared" si="10"/>
        <v>2899.9617890074342</v>
      </c>
      <c r="M59" s="50">
        <f t="shared" si="11"/>
        <v>1042.3440570317791</v>
      </c>
      <c r="N59" s="50">
        <f t="shared" si="12"/>
        <v>2.7821540972425955</v>
      </c>
    </row>
    <row r="60" spans="1:14" x14ac:dyDescent="0.35">
      <c r="A60" s="34">
        <v>2</v>
      </c>
      <c r="B60" s="34">
        <f t="shared" si="0"/>
        <v>0.02</v>
      </c>
      <c r="C60" s="34">
        <f t="shared" si="1"/>
        <v>51000769.82294073</v>
      </c>
      <c r="D60" s="34">
        <f t="shared" si="2"/>
        <v>13289196280.100981</v>
      </c>
      <c r="E60" s="50">
        <f t="shared" si="3"/>
        <v>1890.0697392258062</v>
      </c>
      <c r="F60" s="50">
        <f t="shared" si="4"/>
        <v>2938.8846950662974</v>
      </c>
      <c r="G60" s="50">
        <f t="shared" si="5"/>
        <v>1097.4909705788166</v>
      </c>
      <c r="H60" s="50">
        <f t="shared" si="6"/>
        <v>2.677821297715397</v>
      </c>
      <c r="I60" s="50">
        <f t="shared" si="7"/>
        <v>1113020236.7315769</v>
      </c>
      <c r="J60" s="50">
        <f t="shared" si="8"/>
        <v>14571393434.107347</v>
      </c>
      <c r="K60" s="50">
        <f t="shared" si="9"/>
        <v>2086.8821908387094</v>
      </c>
      <c r="L60" s="50">
        <f t="shared" si="10"/>
        <v>2904.6338061839283</v>
      </c>
      <c r="M60" s="50">
        <f t="shared" si="11"/>
        <v>1044.457815225049</v>
      </c>
      <c r="N60" s="50">
        <f t="shared" si="12"/>
        <v>2.7809967658273185</v>
      </c>
    </row>
    <row r="61" spans="1:14" x14ac:dyDescent="0.35">
      <c r="A61" s="34">
        <v>1</v>
      </c>
      <c r="B61" s="34">
        <f>0.02*A61-0.02</f>
        <v>0</v>
      </c>
      <c r="C61" s="34">
        <f t="shared" si="1"/>
        <v>50000000</v>
      </c>
      <c r="D61" s="34">
        <f t="shared" si="2"/>
        <v>13287870781.846695</v>
      </c>
      <c r="E61" s="50">
        <f t="shared" si="3"/>
        <v>1877.58064516129</v>
      </c>
      <c r="F61" s="50">
        <f t="shared" si="4"/>
        <v>2948.5230656736162</v>
      </c>
      <c r="G61" s="50">
        <f t="shared" si="5"/>
        <v>1101.1350085460849</v>
      </c>
      <c r="H61" s="50">
        <f t="shared" si="6"/>
        <v>2.6777125809184676</v>
      </c>
      <c r="I61" s="50">
        <f t="shared" si="7"/>
        <v>1100000000</v>
      </c>
      <c r="J61" s="50">
        <f t="shared" si="8"/>
        <v>14557047492.853619</v>
      </c>
      <c r="K61" s="50">
        <f t="shared" si="9"/>
        <v>2078.4096774193549</v>
      </c>
      <c r="L61" s="50">
        <f t="shared" si="10"/>
        <v>2909.3620768973083</v>
      </c>
      <c r="M61" s="50">
        <f t="shared" si="11"/>
        <v>1046.5844851963668</v>
      </c>
      <c r="N61" s="50">
        <f t="shared" si="12"/>
        <v>2.7798635638588083</v>
      </c>
    </row>
  </sheetData>
  <mergeCells count="7">
    <mergeCell ref="I9:N9"/>
    <mergeCell ref="E1:F1"/>
    <mergeCell ref="G1:H1"/>
    <mergeCell ref="A1:D1"/>
    <mergeCell ref="A9:A10"/>
    <mergeCell ref="B9:B10"/>
    <mergeCell ref="C9:H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75C9-EE69-42F5-BF5D-0F773A841EA8}">
  <dimension ref="A1:N61"/>
  <sheetViews>
    <sheetView topLeftCell="P36" workbookViewId="0">
      <selection activeCell="AG49" sqref="AG49"/>
    </sheetView>
  </sheetViews>
  <sheetFormatPr defaultRowHeight="14.5" x14ac:dyDescent="0.35"/>
  <cols>
    <col min="1" max="1" width="10.81640625" customWidth="1"/>
    <col min="2" max="2" width="16.1796875" customWidth="1"/>
    <col min="3" max="3" width="18.81640625" customWidth="1"/>
    <col min="4" max="4" width="16.08984375" customWidth="1"/>
    <col min="5" max="5" width="16.7265625" customWidth="1"/>
    <col min="6" max="6" width="15.6328125" customWidth="1"/>
    <col min="7" max="7" width="12.7265625" customWidth="1"/>
    <col min="8" max="8" width="11.81640625" bestFit="1" customWidth="1"/>
    <col min="9" max="9" width="12.36328125" customWidth="1"/>
    <col min="10" max="10" width="19.6328125" customWidth="1"/>
    <col min="11" max="11" width="15" customWidth="1"/>
    <col min="12" max="12" width="14.81640625" customWidth="1"/>
    <col min="13" max="13" width="11.08984375" customWidth="1"/>
  </cols>
  <sheetData>
    <row r="1" spans="1:14" x14ac:dyDescent="0.35">
      <c r="A1" s="57" t="s">
        <v>40</v>
      </c>
      <c r="B1" s="57"/>
      <c r="C1" s="57"/>
      <c r="D1" s="58"/>
      <c r="E1" s="55" t="s">
        <v>15</v>
      </c>
      <c r="F1" s="55"/>
      <c r="G1" s="55" t="s">
        <v>16</v>
      </c>
      <c r="H1" s="55"/>
    </row>
    <row r="2" spans="1:14" x14ac:dyDescent="0.35">
      <c r="A2" s="51" t="s">
        <v>14</v>
      </c>
      <c r="B2" s="52" t="s">
        <v>37</v>
      </c>
      <c r="C2" s="53" t="s">
        <v>38</v>
      </c>
      <c r="D2" s="53" t="s">
        <v>13</v>
      </c>
      <c r="E2" s="56" t="s">
        <v>17</v>
      </c>
      <c r="F2" s="56">
        <f>1.05*1000</f>
        <v>1050</v>
      </c>
      <c r="G2" s="56" t="s">
        <v>25</v>
      </c>
      <c r="H2" s="56">
        <f>2.65*1000</f>
        <v>2650</v>
      </c>
    </row>
    <row r="3" spans="1:14" x14ac:dyDescent="0.35">
      <c r="A3" s="17">
        <f>2.5104*1000</f>
        <v>2510.4</v>
      </c>
      <c r="B3" s="34">
        <v>3246509127.9359999</v>
      </c>
      <c r="C3" s="34">
        <v>20845405645.049198</v>
      </c>
      <c r="D3" s="41">
        <v>9.0064516129032199E-2</v>
      </c>
      <c r="E3" s="56" t="s">
        <v>19</v>
      </c>
      <c r="F3" s="56">
        <f>0.15*1000</f>
        <v>150</v>
      </c>
      <c r="G3" s="56" t="s">
        <v>24</v>
      </c>
      <c r="H3" s="56">
        <f>37*10^9</f>
        <v>37000000000</v>
      </c>
    </row>
    <row r="4" spans="1:14" x14ac:dyDescent="0.35">
      <c r="E4" s="56" t="s">
        <v>21</v>
      </c>
      <c r="F4" s="56">
        <f>0.8*1000</f>
        <v>800</v>
      </c>
      <c r="G4" s="56" t="s">
        <v>23</v>
      </c>
      <c r="H4" s="56">
        <f>44*10^9</f>
        <v>44000000000</v>
      </c>
    </row>
    <row r="5" spans="1:14" x14ac:dyDescent="0.35">
      <c r="E5" s="56" t="s">
        <v>18</v>
      </c>
      <c r="F5" s="56">
        <f>10^9*2.65</f>
        <v>2650000000</v>
      </c>
      <c r="G5" s="3"/>
      <c r="H5" s="3"/>
    </row>
    <row r="6" spans="1:14" x14ac:dyDescent="0.35">
      <c r="E6" s="56" t="s">
        <v>20</v>
      </c>
      <c r="F6" s="56">
        <f>10^9*0.05</f>
        <v>50000000</v>
      </c>
      <c r="G6" s="3"/>
      <c r="H6" s="3"/>
    </row>
    <row r="7" spans="1:14" x14ac:dyDescent="0.35">
      <c r="E7" s="56" t="s">
        <v>22</v>
      </c>
      <c r="F7" s="56">
        <f>10^9*1.1</f>
        <v>1100000000</v>
      </c>
      <c r="G7" s="3"/>
      <c r="H7" s="3"/>
    </row>
    <row r="9" spans="1:14" x14ac:dyDescent="0.35">
      <c r="A9" s="59" t="s">
        <v>31</v>
      </c>
      <c r="B9" s="60" t="s">
        <v>27</v>
      </c>
      <c r="C9" s="61" t="s">
        <v>28</v>
      </c>
      <c r="D9" s="61"/>
      <c r="E9" s="61"/>
      <c r="F9" s="61"/>
      <c r="G9" s="61"/>
      <c r="H9" s="61"/>
      <c r="I9" s="61" t="s">
        <v>29</v>
      </c>
      <c r="J9" s="61"/>
      <c r="K9" s="61"/>
      <c r="L9" s="61"/>
      <c r="M9" s="61"/>
      <c r="N9" s="61"/>
    </row>
    <row r="10" spans="1:14" ht="29" x14ac:dyDescent="0.35">
      <c r="A10" s="59"/>
      <c r="B10" s="60"/>
      <c r="C10" s="62" t="s">
        <v>32</v>
      </c>
      <c r="D10" s="62" t="s">
        <v>33</v>
      </c>
      <c r="E10" s="62" t="s">
        <v>34</v>
      </c>
      <c r="F10" s="62" t="s">
        <v>35</v>
      </c>
      <c r="G10" s="62" t="s">
        <v>36</v>
      </c>
      <c r="H10" s="63" t="s">
        <v>30</v>
      </c>
      <c r="I10" s="62" t="s">
        <v>39</v>
      </c>
      <c r="J10" s="62" t="s">
        <v>33</v>
      </c>
      <c r="K10" s="62" t="s">
        <v>34</v>
      </c>
      <c r="L10" s="62" t="s">
        <v>35</v>
      </c>
      <c r="M10" s="62" t="s">
        <v>36</v>
      </c>
      <c r="N10" s="62" t="s">
        <v>30</v>
      </c>
    </row>
    <row r="11" spans="1:14" x14ac:dyDescent="0.35">
      <c r="A11" s="34">
        <v>51</v>
      </c>
      <c r="B11" s="34">
        <f>0.02*A11-0.02</f>
        <v>1</v>
      </c>
      <c r="C11" s="34">
        <f>1/((B11/$F$5)+((1-B11)/$F$6))</f>
        <v>2650000000</v>
      </c>
      <c r="D11" s="34">
        <f>$C$3+(((1-($C$3/$H$3))^2)/(($D$3/C11)+((1-$D$3)/$H$3)+($C$3/($H$3*$H$3))))</f>
        <v>23428235645.199879</v>
      </c>
      <c r="E11" s="50">
        <f>$H$2*(1-$D$3)+$A$3*B11*$D$3+$F$3*(1-B11)*$D$3</f>
        <v>2637.4269935483871</v>
      </c>
      <c r="F11" s="50">
        <f>SQRT((D11+(4/3)*$B$3)/E11)</f>
        <v>3244.1084956734931</v>
      </c>
      <c r="G11" s="50">
        <f>SQRT($B$3/E11)</f>
        <v>1109.4764564141403</v>
      </c>
      <c r="H11" s="50">
        <f>F11/G11</f>
        <v>2.9239994025276972</v>
      </c>
      <c r="I11" s="50">
        <f>1/((B11/$F$5)+((1-B11)/$F$7))</f>
        <v>2650000000</v>
      </c>
      <c r="J11" s="50">
        <f>$C$3+(((1-($C$3/$H$3))^2)/(($D$3/I11)+((1-$D$3)/$H$3)+($C$3/($H$3*$H$3))))</f>
        <v>23428235645.199879</v>
      </c>
      <c r="K11" s="50">
        <f>$H$2*(1-$D$3)+$A$3*B11*$D$3+$F$4*(1-B11)*$D$3</f>
        <v>2637.4269935483871</v>
      </c>
      <c r="L11" s="50">
        <f>SQRT((J11+(4/3)*$B$3)/K11)</f>
        <v>3244.1084956734931</v>
      </c>
      <c r="M11" s="50">
        <f>SQRT($B$3/K11)</f>
        <v>1109.4764564141403</v>
      </c>
      <c r="N11" s="50">
        <f>L11/M11</f>
        <v>2.9239994025276972</v>
      </c>
    </row>
    <row r="12" spans="1:14" x14ac:dyDescent="0.35">
      <c r="A12" s="34">
        <v>50</v>
      </c>
      <c r="B12" s="34">
        <f t="shared" ref="B12:B60" si="0">0.02*A12-0.02</f>
        <v>0.98</v>
      </c>
      <c r="C12" s="34">
        <f t="shared" ref="C12:C61" si="1">1/((B12/$F$5)+((1-B12)/$F$6))</f>
        <v>1299019607.8431365</v>
      </c>
      <c r="D12" s="34">
        <f t="shared" ref="D12:D61" si="2">$C$3+(((1-($C$3/$H$3))^2)/(($D$3/C12)+((1-$D$3)/$H$3)+($C$3/($H$3*$H$3))))</f>
        <v>22591854527.066208</v>
      </c>
      <c r="E12" s="50">
        <f t="shared" ref="E12:E61" si="3">$H$2*(1-$D$3)+$A$3*B12*$D$3+$F$3*(1-B12)*$D$3</f>
        <v>2633.1752278709678</v>
      </c>
      <c r="F12" s="50">
        <f t="shared" ref="F12:F61" si="4">SQRT((D12+(4/3)*$B$3)/E12)</f>
        <v>3197.4366575512927</v>
      </c>
      <c r="G12" s="50">
        <f t="shared" ref="G12:G61" si="5">SQRT($B$3/E12)</f>
        <v>1110.3718262292225</v>
      </c>
      <c r="H12" s="50">
        <f t="shared" ref="H12:H61" si="6">F12/G12</f>
        <v>2.8796089580277422</v>
      </c>
      <c r="I12" s="50">
        <f t="shared" ref="I12:I61" si="7">1/((B12/$F$5)+((1-B12)/$F$7))</f>
        <v>2577365163.5720601</v>
      </c>
      <c r="J12" s="50">
        <f t="shared" ref="J12:J61" si="8">$C$3+(((1-($C$3/$H$3))^2)/(($D$3/I12)+((1-$D$3)/$H$3)+($C$3/($H$3*$H$3))))</f>
        <v>23395146913.273495</v>
      </c>
      <c r="K12" s="50">
        <f t="shared" ref="K12:K61" si="9">$H$2*(1-$D$3)+$A$3*B12*$D$3+$F$4*(1-B12)*$D$3</f>
        <v>2634.3460665806451</v>
      </c>
      <c r="L12" s="50">
        <f t="shared" ref="L12:L61" si="10">SQRT((J12+(4/3)*$B$3)/K12)</f>
        <v>3244.0696287670066</v>
      </c>
      <c r="M12" s="50">
        <f t="shared" ref="M12:M61" si="11">SQRT($B$3/K12)</f>
        <v>1110.125045667824</v>
      </c>
      <c r="N12" s="50">
        <f t="shared" ref="N12:N61" si="12">L12/M12</f>
        <v>2.9222560480251607</v>
      </c>
    </row>
    <row r="13" spans="1:14" x14ac:dyDescent="0.35">
      <c r="A13" s="34">
        <v>49</v>
      </c>
      <c r="B13" s="34">
        <f t="shared" si="0"/>
        <v>0.96</v>
      </c>
      <c r="C13" s="34">
        <f t="shared" si="1"/>
        <v>860389610.38960981</v>
      </c>
      <c r="D13" s="34">
        <f t="shared" si="2"/>
        <v>22164651637.810978</v>
      </c>
      <c r="E13" s="50">
        <f t="shared" si="3"/>
        <v>2628.9234621935484</v>
      </c>
      <c r="F13" s="50">
        <f t="shared" si="4"/>
        <v>3174.5290618001573</v>
      </c>
      <c r="G13" s="50">
        <f t="shared" si="5"/>
        <v>1111.2693672933715</v>
      </c>
      <c r="H13" s="50">
        <f t="shared" si="6"/>
        <v>2.8566692786035306</v>
      </c>
      <c r="I13" s="50">
        <f t="shared" si="7"/>
        <v>2508605851.9793458</v>
      </c>
      <c r="J13" s="50">
        <f t="shared" si="8"/>
        <v>23362895259.47731</v>
      </c>
      <c r="K13" s="50">
        <f t="shared" si="9"/>
        <v>2631.2651396129031</v>
      </c>
      <c r="L13" s="50">
        <f t="shared" si="10"/>
        <v>3244.0797027756607</v>
      </c>
      <c r="M13" s="50">
        <f t="shared" si="11"/>
        <v>1110.7747737301434</v>
      </c>
      <c r="N13" s="50">
        <f t="shared" si="12"/>
        <v>2.9205557953765631</v>
      </c>
    </row>
    <row r="14" spans="1:14" x14ac:dyDescent="0.35">
      <c r="A14" s="34">
        <v>48</v>
      </c>
      <c r="B14" s="34">
        <f t="shared" si="0"/>
        <v>0.94</v>
      </c>
      <c r="C14" s="34">
        <f t="shared" si="1"/>
        <v>643203883.4951452</v>
      </c>
      <c r="D14" s="34">
        <f t="shared" si="2"/>
        <v>21905371054.235096</v>
      </c>
      <c r="E14" s="50">
        <f t="shared" si="3"/>
        <v>2624.671696516129</v>
      </c>
      <c r="F14" s="50">
        <f t="shared" si="4"/>
        <v>3161.5144858951712</v>
      </c>
      <c r="G14" s="50">
        <f t="shared" si="5"/>
        <v>1112.1690883961712</v>
      </c>
      <c r="H14" s="50">
        <f t="shared" si="6"/>
        <v>2.8426563180732756</v>
      </c>
      <c r="I14" s="50">
        <f t="shared" si="7"/>
        <v>2443419949.7066221</v>
      </c>
      <c r="J14" s="50">
        <f t="shared" si="8"/>
        <v>23331449316.001797</v>
      </c>
      <c r="K14" s="50">
        <f t="shared" si="9"/>
        <v>2628.1842126451611</v>
      </c>
      <c r="L14" s="50">
        <f t="shared" si="10"/>
        <v>3244.1370498588412</v>
      </c>
      <c r="M14" s="50">
        <f t="shared" si="11"/>
        <v>1111.4256439375843</v>
      </c>
      <c r="N14" s="50">
        <f t="shared" si="12"/>
        <v>2.9188970648233723</v>
      </c>
    </row>
    <row r="15" spans="1:14" x14ac:dyDescent="0.35">
      <c r="A15" s="34">
        <v>47</v>
      </c>
      <c r="B15" s="34">
        <f t="shared" si="0"/>
        <v>0.92</v>
      </c>
      <c r="C15" s="34">
        <f t="shared" si="1"/>
        <v>513565891.47286838</v>
      </c>
      <c r="D15" s="34">
        <f t="shared" si="2"/>
        <v>21731266636.872925</v>
      </c>
      <c r="E15" s="50">
        <f t="shared" si="3"/>
        <v>2620.4199308387097</v>
      </c>
      <c r="F15" s="50">
        <f t="shared" si="4"/>
        <v>3153.5614958281544</v>
      </c>
      <c r="G15" s="50">
        <f t="shared" si="5"/>
        <v>1113.0709983771008</v>
      </c>
      <c r="H15" s="50">
        <f t="shared" si="6"/>
        <v>2.8332078550480295</v>
      </c>
      <c r="I15" s="50">
        <f t="shared" si="7"/>
        <v>2381535947.7124186</v>
      </c>
      <c r="J15" s="50">
        <f t="shared" si="8"/>
        <v>23300779262.962585</v>
      </c>
      <c r="K15" s="50">
        <f t="shared" si="9"/>
        <v>2625.1032856774195</v>
      </c>
      <c r="L15" s="50">
        <f t="shared" si="10"/>
        <v>3244.2400832288868</v>
      </c>
      <c r="M15" s="50">
        <f t="shared" si="11"/>
        <v>1112.0776596403325</v>
      </c>
      <c r="N15" s="50">
        <f t="shared" si="12"/>
        <v>2.917278352914793</v>
      </c>
    </row>
    <row r="16" spans="1:14" x14ac:dyDescent="0.35">
      <c r="A16" s="34">
        <v>46</v>
      </c>
      <c r="B16" s="34">
        <f t="shared" si="0"/>
        <v>0.9</v>
      </c>
      <c r="C16" s="34">
        <f t="shared" si="1"/>
        <v>427419354.83870971</v>
      </c>
      <c r="D16" s="34">
        <f t="shared" si="2"/>
        <v>21606288042.85223</v>
      </c>
      <c r="E16" s="50">
        <f t="shared" si="3"/>
        <v>2616.1681651612903</v>
      </c>
      <c r="F16" s="50">
        <f t="shared" si="4"/>
        <v>3148.5458393875929</v>
      </c>
      <c r="G16" s="50">
        <f t="shared" si="5"/>
        <v>1113.9751061258989</v>
      </c>
      <c r="H16" s="50">
        <f t="shared" si="6"/>
        <v>2.8264059242197748</v>
      </c>
      <c r="I16" s="50">
        <f t="shared" si="7"/>
        <v>2322709163.3466134</v>
      </c>
      <c r="J16" s="50">
        <f t="shared" si="8"/>
        <v>23270856734.081139</v>
      </c>
      <c r="K16" s="50">
        <f t="shared" si="9"/>
        <v>2622.0223587096771</v>
      </c>
      <c r="L16" s="50">
        <f t="shared" si="10"/>
        <v>3244.3872923156327</v>
      </c>
      <c r="M16" s="50">
        <f t="shared" si="11"/>
        <v>1112.7308242023491</v>
      </c>
      <c r="N16" s="50">
        <f t="shared" si="12"/>
        <v>2.9156982279531456</v>
      </c>
    </row>
    <row r="17" spans="1:14" x14ac:dyDescent="0.35">
      <c r="A17" s="34">
        <v>45</v>
      </c>
      <c r="B17" s="34">
        <f t="shared" si="0"/>
        <v>0.88</v>
      </c>
      <c r="C17" s="34">
        <f t="shared" si="1"/>
        <v>366022099.44751382</v>
      </c>
      <c r="D17" s="34">
        <f t="shared" si="2"/>
        <v>21512213756.85849</v>
      </c>
      <c r="E17" s="50">
        <f t="shared" si="3"/>
        <v>2611.9163994838709</v>
      </c>
      <c r="F17" s="50">
        <f t="shared" si="4"/>
        <v>3145.387230811622</v>
      </c>
      <c r="G17" s="50">
        <f t="shared" si="5"/>
        <v>1114.8814205829328</v>
      </c>
      <c r="H17" s="50">
        <f t="shared" si="6"/>
        <v>2.8212751354014025</v>
      </c>
      <c r="I17" s="50">
        <f t="shared" si="7"/>
        <v>2266718506.998445</v>
      </c>
      <c r="J17" s="50">
        <f t="shared" si="8"/>
        <v>23241654729.178947</v>
      </c>
      <c r="K17" s="50">
        <f t="shared" si="9"/>
        <v>2618.9414317419355</v>
      </c>
      <c r="L17" s="50">
        <f t="shared" si="10"/>
        <v>3244.5772382733894</v>
      </c>
      <c r="M17" s="50">
        <f t="shared" si="11"/>
        <v>1113.3851410014406</v>
      </c>
      <c r="N17" s="50">
        <f t="shared" si="12"/>
        <v>2.9141553257617896</v>
      </c>
    </row>
    <row r="18" spans="1:14" x14ac:dyDescent="0.35">
      <c r="A18" s="34">
        <v>44</v>
      </c>
      <c r="B18" s="34">
        <f t="shared" si="0"/>
        <v>0.86</v>
      </c>
      <c r="C18" s="34">
        <f t="shared" si="1"/>
        <v>320048309.1787439</v>
      </c>
      <c r="D18" s="34">
        <f t="shared" si="2"/>
        <v>21438842206.92836</v>
      </c>
      <c r="E18" s="50">
        <f t="shared" si="3"/>
        <v>2607.6646338064515</v>
      </c>
      <c r="F18" s="50">
        <f t="shared" si="4"/>
        <v>3143.4781880790588</v>
      </c>
      <c r="G18" s="50">
        <f t="shared" si="5"/>
        <v>1115.7899507395684</v>
      </c>
      <c r="H18" s="50">
        <f t="shared" si="6"/>
        <v>2.8172669829079364</v>
      </c>
      <c r="I18" s="50">
        <f t="shared" si="7"/>
        <v>2213363705.3910403</v>
      </c>
      <c r="J18" s="50">
        <f t="shared" si="8"/>
        <v>23213147532.917877</v>
      </c>
      <c r="K18" s="50">
        <f t="shared" si="9"/>
        <v>2615.8605047741935</v>
      </c>
      <c r="L18" s="50">
        <f t="shared" si="10"/>
        <v>3244.8085498023856</v>
      </c>
      <c r="M18" s="50">
        <f t="shared" si="11"/>
        <v>1114.0406134293344</v>
      </c>
      <c r="N18" s="50">
        <f t="shared" si="12"/>
        <v>2.9126483457492096</v>
      </c>
    </row>
    <row r="19" spans="1:14" x14ac:dyDescent="0.35">
      <c r="A19" s="34">
        <v>43</v>
      </c>
      <c r="B19" s="34">
        <f t="shared" si="0"/>
        <v>0.84</v>
      </c>
      <c r="C19" s="34">
        <f t="shared" si="1"/>
        <v>284334763.94849783</v>
      </c>
      <c r="D19" s="34">
        <f t="shared" si="2"/>
        <v>21380016812.796402</v>
      </c>
      <c r="E19" s="50">
        <f t="shared" si="3"/>
        <v>2603.4128681290326</v>
      </c>
      <c r="F19" s="50">
        <f t="shared" si="4"/>
        <v>3142.4508799594073</v>
      </c>
      <c r="G19" s="50">
        <f t="shared" si="5"/>
        <v>1116.7007056385457</v>
      </c>
      <c r="H19" s="50">
        <f t="shared" si="6"/>
        <v>2.8140493366685106</v>
      </c>
      <c r="I19" s="50">
        <f t="shared" si="7"/>
        <v>2162462908.0118694</v>
      </c>
      <c r="J19" s="50">
        <f t="shared" si="8"/>
        <v>23185310639.272572</v>
      </c>
      <c r="K19" s="50">
        <f t="shared" si="9"/>
        <v>2612.7795778064519</v>
      </c>
      <c r="L19" s="50">
        <f t="shared" si="10"/>
        <v>3245.0799192592704</v>
      </c>
      <c r="M19" s="50">
        <f t="shared" si="11"/>
        <v>1114.6972448917516</v>
      </c>
      <c r="N19" s="50">
        <f t="shared" si="12"/>
        <v>2.9111760472453674</v>
      </c>
    </row>
    <row r="20" spans="1:14" x14ac:dyDescent="0.35">
      <c r="A20" s="34">
        <v>42</v>
      </c>
      <c r="B20" s="34">
        <f t="shared" si="0"/>
        <v>0.82</v>
      </c>
      <c r="C20" s="34">
        <f t="shared" si="1"/>
        <v>255791505.79150572</v>
      </c>
      <c r="D20" s="34">
        <f t="shared" si="2"/>
        <v>21331801962.36668</v>
      </c>
      <c r="E20" s="50">
        <f t="shared" si="3"/>
        <v>2599.1611024516128</v>
      </c>
      <c r="F20" s="50">
        <f t="shared" si="4"/>
        <v>3142.0695593146597</v>
      </c>
      <c r="G20" s="50">
        <f t="shared" si="5"/>
        <v>1117.613694374357</v>
      </c>
      <c r="H20" s="50">
        <f t="shared" si="6"/>
        <v>2.8114093224972501</v>
      </c>
      <c r="I20" s="50">
        <f t="shared" si="7"/>
        <v>2113850616.3886874</v>
      </c>
      <c r="J20" s="50">
        <f t="shared" si="8"/>
        <v>23158120681.268703</v>
      </c>
      <c r="K20" s="50">
        <f t="shared" si="9"/>
        <v>2609.6986508387095</v>
      </c>
      <c r="L20" s="50">
        <f t="shared" si="10"/>
        <v>3245.3900990336201</v>
      </c>
      <c r="M20" s="50">
        <f t="shared" si="11"/>
        <v>1115.3550388084814</v>
      </c>
      <c r="N20" s="50">
        <f t="shared" si="12"/>
        <v>2.9097372460885875</v>
      </c>
    </row>
    <row r="21" spans="1:14" x14ac:dyDescent="0.35">
      <c r="A21" s="34">
        <v>41</v>
      </c>
      <c r="B21" s="34">
        <f t="shared" si="0"/>
        <v>0.8</v>
      </c>
      <c r="C21" s="34">
        <f t="shared" si="1"/>
        <v>232456140.35087723</v>
      </c>
      <c r="D21" s="34">
        <f t="shared" si="2"/>
        <v>21291564352.92984</v>
      </c>
      <c r="E21" s="50">
        <f t="shared" si="3"/>
        <v>2594.9093367741934</v>
      </c>
      <c r="F21" s="50">
        <f t="shared" si="4"/>
        <v>3142.1761621249398</v>
      </c>
      <c r="G21" s="50">
        <f t="shared" si="5"/>
        <v>1118.5289260936279</v>
      </c>
      <c r="H21" s="50">
        <f t="shared" si="6"/>
        <v>2.809204204578541</v>
      </c>
      <c r="I21" s="50">
        <f t="shared" si="7"/>
        <v>2067375886.524823</v>
      </c>
      <c r="J21" s="50">
        <f t="shared" si="8"/>
        <v>23131555365.563667</v>
      </c>
      <c r="K21" s="50">
        <f t="shared" si="9"/>
        <v>2606.6177238709679</v>
      </c>
      <c r="L21" s="50">
        <f t="shared" si="10"/>
        <v>3245.7378981694469</v>
      </c>
      <c r="M21" s="50">
        <f t="shared" si="11"/>
        <v>1116.0139986134561</v>
      </c>
      <c r="N21" s="50">
        <f t="shared" si="12"/>
        <v>2.9083308114432036</v>
      </c>
    </row>
    <row r="22" spans="1:14" x14ac:dyDescent="0.35">
      <c r="A22" s="34">
        <v>40</v>
      </c>
      <c r="B22" s="34">
        <f t="shared" si="0"/>
        <v>0.78</v>
      </c>
      <c r="C22" s="34">
        <f t="shared" si="1"/>
        <v>213022508.03858525</v>
      </c>
      <c r="D22" s="34">
        <f t="shared" si="2"/>
        <v>21257475474.635979</v>
      </c>
      <c r="E22" s="50">
        <f t="shared" si="3"/>
        <v>2590.6575710967745</v>
      </c>
      <c r="F22" s="50">
        <f t="shared" si="4"/>
        <v>3142.660747820596</v>
      </c>
      <c r="G22" s="50">
        <f t="shared" si="5"/>
        <v>1119.4464099955019</v>
      </c>
      <c r="H22" s="50">
        <f t="shared" si="6"/>
        <v>2.8073346966499484</v>
      </c>
      <c r="I22" s="50">
        <f t="shared" si="7"/>
        <v>2022900763.3587787</v>
      </c>
      <c r="J22" s="50">
        <f t="shared" si="8"/>
        <v>23105593411.484718</v>
      </c>
      <c r="K22" s="50">
        <f t="shared" si="9"/>
        <v>2603.5367969032259</v>
      </c>
      <c r="L22" s="50">
        <f t="shared" si="10"/>
        <v>3246.1221792125957</v>
      </c>
      <c r="M22" s="50">
        <f t="shared" si="11"/>
        <v>1116.6741277548267</v>
      </c>
      <c r="N22" s="50">
        <f t="shared" si="12"/>
        <v>2.9069556628299562</v>
      </c>
    </row>
    <row r="23" spans="1:14" x14ac:dyDescent="0.35">
      <c r="A23" s="34">
        <v>39</v>
      </c>
      <c r="B23" s="34">
        <f t="shared" si="0"/>
        <v>0.76</v>
      </c>
      <c r="C23" s="34">
        <f t="shared" si="1"/>
        <v>196587537.09198812</v>
      </c>
      <c r="D23" s="34">
        <f t="shared" si="2"/>
        <v>21228225981.929001</v>
      </c>
      <c r="E23" s="50">
        <f t="shared" si="3"/>
        <v>2586.4058054193547</v>
      </c>
      <c r="F23" s="50">
        <f t="shared" si="4"/>
        <v>3143.4444827631664</v>
      </c>
      <c r="G23" s="50">
        <f t="shared" si="5"/>
        <v>1120.3661553320296</v>
      </c>
      <c r="H23" s="50">
        <f t="shared" si="6"/>
        <v>2.8057295981344432</v>
      </c>
      <c r="I23" s="50">
        <f t="shared" si="7"/>
        <v>1980298913.0434783</v>
      </c>
      <c r="J23" s="50">
        <f t="shared" si="8"/>
        <v>23080214494.174278</v>
      </c>
      <c r="K23" s="50">
        <f t="shared" si="9"/>
        <v>2600.4558699354839</v>
      </c>
      <c r="L23" s="50">
        <f t="shared" si="10"/>
        <v>3246.5418552665978</v>
      </c>
      <c r="M23" s="50">
        <f t="shared" si="11"/>
        <v>1117.3354296950379</v>
      </c>
      <c r="N23" s="50">
        <f t="shared" si="12"/>
        <v>2.9056107673527358</v>
      </c>
    </row>
    <row r="24" spans="1:14" x14ac:dyDescent="0.35">
      <c r="A24" s="34">
        <v>38</v>
      </c>
      <c r="B24" s="34">
        <f t="shared" si="0"/>
        <v>0.74</v>
      </c>
      <c r="C24" s="34">
        <f t="shared" si="1"/>
        <v>182506887.05234158</v>
      </c>
      <c r="D24" s="34">
        <f t="shared" si="2"/>
        <v>21202853649.275513</v>
      </c>
      <c r="E24" s="50">
        <f t="shared" si="3"/>
        <v>2582.1540397419353</v>
      </c>
      <c r="F24" s="50">
        <f t="shared" si="4"/>
        <v>3144.4693673986517</v>
      </c>
      <c r="G24" s="50">
        <f t="shared" si="5"/>
        <v>1121.2881714085597</v>
      </c>
      <c r="H24" s="50">
        <f t="shared" si="6"/>
        <v>2.8043365189954481</v>
      </c>
      <c r="I24" s="50">
        <f t="shared" si="7"/>
        <v>1939454424.4843645</v>
      </c>
      <c r="J24" s="50">
        <f t="shared" si="8"/>
        <v>23055399191.523113</v>
      </c>
      <c r="K24" s="50">
        <f t="shared" si="9"/>
        <v>2597.3749429677418</v>
      </c>
      <c r="L24" s="50">
        <f t="shared" si="10"/>
        <v>3246.995887241068</v>
      </c>
      <c r="M24" s="50">
        <f t="shared" si="11"/>
        <v>1117.9979079109048</v>
      </c>
      <c r="N24" s="50">
        <f t="shared" si="12"/>
        <v>2.9042951371066668</v>
      </c>
    </row>
    <row r="25" spans="1:14" x14ac:dyDescent="0.35">
      <c r="A25" s="34">
        <v>37</v>
      </c>
      <c r="B25" s="34">
        <f t="shared" si="0"/>
        <v>0.72</v>
      </c>
      <c r="C25" s="34">
        <f t="shared" si="1"/>
        <v>170308483.29048842</v>
      </c>
      <c r="D25" s="34">
        <f t="shared" si="2"/>
        <v>21180635490.189205</v>
      </c>
      <c r="E25" s="50">
        <f t="shared" si="3"/>
        <v>2577.9022740645164</v>
      </c>
      <c r="F25" s="50">
        <f t="shared" si="4"/>
        <v>3145.6917822849923</v>
      </c>
      <c r="G25" s="50">
        <f t="shared" si="5"/>
        <v>1122.2124675841346</v>
      </c>
      <c r="H25" s="50">
        <f t="shared" si="6"/>
        <v>2.8031160525750916</v>
      </c>
      <c r="I25" s="50">
        <f t="shared" si="7"/>
        <v>1900260756.1929595</v>
      </c>
      <c r="J25" s="50">
        <f t="shared" si="8"/>
        <v>23031128934.600182</v>
      </c>
      <c r="K25" s="50">
        <f t="shared" si="9"/>
        <v>2594.2940160000003</v>
      </c>
      <c r="L25" s="50">
        <f t="shared" si="10"/>
        <v>3247.4832812781119</v>
      </c>
      <c r="M25" s="50">
        <f t="shared" si="11"/>
        <v>1118.6615658936901</v>
      </c>
      <c r="N25" s="50">
        <f t="shared" si="12"/>
        <v>2.9030078267538606</v>
      </c>
    </row>
    <row r="26" spans="1:14" x14ac:dyDescent="0.35">
      <c r="A26" s="34">
        <v>36</v>
      </c>
      <c r="B26" s="34">
        <f t="shared" si="0"/>
        <v>0.7</v>
      </c>
      <c r="C26" s="34">
        <f t="shared" si="1"/>
        <v>159638554.21686745</v>
      </c>
      <c r="D26" s="34">
        <f t="shared" si="2"/>
        <v>21161017755.585697</v>
      </c>
      <c r="E26" s="50">
        <f t="shared" si="3"/>
        <v>2573.6505083870966</v>
      </c>
      <c r="F26" s="50">
        <f t="shared" si="4"/>
        <v>3147.0782933563405</v>
      </c>
      <c r="G26" s="50">
        <f t="shared" si="5"/>
        <v>1123.1390532718906</v>
      </c>
      <c r="H26" s="50">
        <f t="shared" si="6"/>
        <v>2.8020379882512132</v>
      </c>
      <c r="I26" s="50">
        <f t="shared" si="7"/>
        <v>1862619808.3067093</v>
      </c>
      <c r="J26" s="50">
        <f t="shared" si="8"/>
        <v>23007385961.313324</v>
      </c>
      <c r="K26" s="50">
        <f t="shared" si="9"/>
        <v>2591.2130890322578</v>
      </c>
      <c r="L26" s="50">
        <f t="shared" si="10"/>
        <v>3248.0030863434463</v>
      </c>
      <c r="M26" s="50">
        <f t="shared" si="11"/>
        <v>1119.3264071491806</v>
      </c>
      <c r="N26" s="50">
        <f t="shared" si="12"/>
        <v>2.9017479312543029</v>
      </c>
    </row>
    <row r="27" spans="1:14" x14ac:dyDescent="0.35">
      <c r="A27" s="34">
        <v>35</v>
      </c>
      <c r="B27" s="34">
        <f t="shared" si="0"/>
        <v>0.68</v>
      </c>
      <c r="C27" s="34">
        <f t="shared" si="1"/>
        <v>150226757.36961451</v>
      </c>
      <c r="D27" s="34">
        <f t="shared" si="2"/>
        <v>21143569152.366722</v>
      </c>
      <c r="E27" s="50">
        <f t="shared" si="3"/>
        <v>2569.3987427096772</v>
      </c>
      <c r="F27" s="50">
        <f t="shared" si="4"/>
        <v>3148.602844616551</v>
      </c>
      <c r="G27" s="50">
        <f t="shared" si="5"/>
        <v>1124.067937939458</v>
      </c>
      <c r="H27" s="50">
        <f t="shared" si="6"/>
        <v>2.8010787767759764</v>
      </c>
      <c r="I27" s="50">
        <f t="shared" si="7"/>
        <v>1826441102.7568924</v>
      </c>
      <c r="J27" s="50">
        <f t="shared" si="8"/>
        <v>22984153273.057732</v>
      </c>
      <c r="K27" s="50">
        <f t="shared" si="9"/>
        <v>2588.1321620645163</v>
      </c>
      <c r="L27" s="50">
        <f t="shared" si="10"/>
        <v>3248.5543919700572</v>
      </c>
      <c r="M27" s="50">
        <f t="shared" si="11"/>
        <v>1119.9924351977652</v>
      </c>
      <c r="N27" s="50">
        <f t="shared" si="12"/>
        <v>2.9005145837404127</v>
      </c>
    </row>
    <row r="28" spans="1:14" x14ac:dyDescent="0.35">
      <c r="A28" s="34">
        <v>34</v>
      </c>
      <c r="B28" s="34">
        <f t="shared" si="0"/>
        <v>0.66</v>
      </c>
      <c r="C28" s="34">
        <f t="shared" si="1"/>
        <v>141862955.03211993</v>
      </c>
      <c r="D28" s="34">
        <f t="shared" si="2"/>
        <v>21127948766.897362</v>
      </c>
      <c r="E28" s="50">
        <f t="shared" si="3"/>
        <v>2565.1469770322583</v>
      </c>
      <c r="F28" s="50">
        <f t="shared" si="4"/>
        <v>3150.2448308474859</v>
      </c>
      <c r="G28" s="50">
        <f t="shared" si="5"/>
        <v>1124.99913110937</v>
      </c>
      <c r="H28" s="50">
        <f t="shared" si="6"/>
        <v>2.8002197901619765</v>
      </c>
      <c r="I28" s="50">
        <f t="shared" si="7"/>
        <v>1791641057.160418</v>
      </c>
      <c r="J28" s="50">
        <f t="shared" si="8"/>
        <v>22961414594.129799</v>
      </c>
      <c r="K28" s="50">
        <f t="shared" si="9"/>
        <v>2585.0512350967742</v>
      </c>
      <c r="L28" s="50">
        <f t="shared" si="10"/>
        <v>3249.1363261432525</v>
      </c>
      <c r="M28" s="50">
        <f t="shared" si="11"/>
        <v>1120.6596535745139</v>
      </c>
      <c r="N28" s="50">
        <f t="shared" si="12"/>
        <v>2.899306953524774</v>
      </c>
    </row>
    <row r="29" spans="1:14" x14ac:dyDescent="0.35">
      <c r="A29" s="34">
        <v>33</v>
      </c>
      <c r="B29" s="34">
        <f t="shared" si="0"/>
        <v>0.64</v>
      </c>
      <c r="C29" s="34">
        <f t="shared" si="1"/>
        <v>134381338.74239352</v>
      </c>
      <c r="D29" s="34">
        <f t="shared" si="2"/>
        <v>21113883569.236042</v>
      </c>
      <c r="E29" s="50">
        <f t="shared" si="3"/>
        <v>2560.8952113548389</v>
      </c>
      <c r="F29" s="50">
        <f t="shared" si="4"/>
        <v>3151.9877444721415</v>
      </c>
      <c r="G29" s="50">
        <f t="shared" si="5"/>
        <v>1125.9326423594716</v>
      </c>
      <c r="H29" s="50">
        <f t="shared" si="6"/>
        <v>2.7994460999611199</v>
      </c>
      <c r="I29" s="50">
        <f t="shared" si="7"/>
        <v>1758142340.1688778</v>
      </c>
      <c r="J29" s="50">
        <f t="shared" si="8"/>
        <v>22939154333.702808</v>
      </c>
      <c r="K29" s="50">
        <f t="shared" si="9"/>
        <v>2581.9703081290327</v>
      </c>
      <c r="L29" s="50">
        <f t="shared" si="10"/>
        <v>3249.7480533168587</v>
      </c>
      <c r="M29" s="50">
        <f t="shared" si="11"/>
        <v>1121.3280658292556</v>
      </c>
      <c r="N29" s="50">
        <f t="shared" si="12"/>
        <v>2.8981242442313908</v>
      </c>
    </row>
    <row r="30" spans="1:14" x14ac:dyDescent="0.35">
      <c r="A30" s="34">
        <v>32</v>
      </c>
      <c r="B30" s="34">
        <f t="shared" si="0"/>
        <v>0.62</v>
      </c>
      <c r="C30" s="34">
        <f t="shared" si="1"/>
        <v>127649325.62620424</v>
      </c>
      <c r="D30" s="34">
        <f t="shared" si="2"/>
        <v>21101152317.875214</v>
      </c>
      <c r="E30" s="50">
        <f t="shared" si="3"/>
        <v>2556.6434456774191</v>
      </c>
      <c r="F30" s="50">
        <f t="shared" si="4"/>
        <v>3153.8182064582943</v>
      </c>
      <c r="G30" s="50">
        <f t="shared" si="5"/>
        <v>1126.8684813233331</v>
      </c>
      <c r="H30" s="50">
        <f t="shared" si="6"/>
        <v>2.7987456022859223</v>
      </c>
      <c r="I30" s="50">
        <f t="shared" si="7"/>
        <v>1725873297.8093543</v>
      </c>
      <c r="J30" s="50">
        <f t="shared" si="8"/>
        <v>22917357550.177677</v>
      </c>
      <c r="K30" s="50">
        <f t="shared" si="9"/>
        <v>2578.8893811612902</v>
      </c>
      <c r="L30" s="50">
        <f t="shared" si="10"/>
        <v>3250.3887725511877</v>
      </c>
      <c r="M30" s="50">
        <f t="shared" si="11"/>
        <v>1121.997675526658</v>
      </c>
      <c r="N30" s="50">
        <f t="shared" si="12"/>
        <v>2.8969656920416322</v>
      </c>
    </row>
    <row r="31" spans="1:14" x14ac:dyDescent="0.35">
      <c r="A31" s="34">
        <v>31</v>
      </c>
      <c r="B31" s="34">
        <f t="shared" si="0"/>
        <v>0.6</v>
      </c>
      <c r="C31" s="34">
        <f t="shared" si="1"/>
        <v>121559633.02752292</v>
      </c>
      <c r="D31" s="34">
        <f t="shared" si="2"/>
        <v>21089573836.589523</v>
      </c>
      <c r="E31" s="50">
        <f t="shared" si="3"/>
        <v>2552.3916800000002</v>
      </c>
      <c r="F31" s="50">
        <f t="shared" si="4"/>
        <v>3155.7252598429695</v>
      </c>
      <c r="G31" s="50">
        <f t="shared" si="5"/>
        <v>1127.8066576906674</v>
      </c>
      <c r="H31" s="50">
        <f t="shared" si="6"/>
        <v>2.7981083799458433</v>
      </c>
      <c r="I31" s="50">
        <f t="shared" si="7"/>
        <v>1694767441.860465</v>
      </c>
      <c r="J31" s="50">
        <f t="shared" si="8"/>
        <v>22896009917.737488</v>
      </c>
      <c r="K31" s="50">
        <f t="shared" si="9"/>
        <v>2575.8084541935486</v>
      </c>
      <c r="L31" s="50">
        <f t="shared" si="10"/>
        <v>3251.0577157641242</v>
      </c>
      <c r="M31" s="50">
        <f t="shared" si="11"/>
        <v>1122.6684862463069</v>
      </c>
      <c r="N31" s="50">
        <f t="shared" si="12"/>
        <v>2.8958305640467237</v>
      </c>
    </row>
    <row r="32" spans="1:14" x14ac:dyDescent="0.35">
      <c r="A32" s="34">
        <v>30</v>
      </c>
      <c r="B32" s="34">
        <f t="shared" si="0"/>
        <v>0.57999999999999996</v>
      </c>
      <c r="C32" s="34">
        <f t="shared" si="1"/>
        <v>116024518.38879159</v>
      </c>
      <c r="D32" s="34">
        <f t="shared" si="2"/>
        <v>21078998337.827705</v>
      </c>
      <c r="E32" s="50">
        <f t="shared" si="3"/>
        <v>2548.1399143225808</v>
      </c>
      <c r="F32" s="50">
        <f t="shared" si="4"/>
        <v>3157.6998464349253</v>
      </c>
      <c r="G32" s="50">
        <f t="shared" si="5"/>
        <v>1128.7471812077531</v>
      </c>
      <c r="H32" s="50">
        <f t="shared" si="6"/>
        <v>2.7975262299713601</v>
      </c>
      <c r="I32" s="50">
        <f t="shared" si="7"/>
        <v>1664762992.575671</v>
      </c>
      <c r="J32" s="50">
        <f t="shared" si="8"/>
        <v>22875097694.948547</v>
      </c>
      <c r="K32" s="50">
        <f t="shared" si="9"/>
        <v>2572.7275272258066</v>
      </c>
      <c r="L32" s="50">
        <f t="shared" si="10"/>
        <v>3251.7541460874095</v>
      </c>
      <c r="M32" s="50">
        <f t="shared" si="11"/>
        <v>1123.340501582788</v>
      </c>
      <c r="N32" s="50">
        <f t="shared" si="12"/>
        <v>2.8947181566993128</v>
      </c>
    </row>
    <row r="33" spans="1:14" x14ac:dyDescent="0.35">
      <c r="A33" s="34">
        <v>29</v>
      </c>
      <c r="B33" s="34">
        <f t="shared" si="0"/>
        <v>0.55999999999999994</v>
      </c>
      <c r="C33" s="34">
        <f t="shared" si="1"/>
        <v>110971524.2881072</v>
      </c>
      <c r="D33" s="34">
        <f t="shared" si="2"/>
        <v>21069300907.322876</v>
      </c>
      <c r="E33" s="50">
        <f t="shared" si="3"/>
        <v>2543.888148645161</v>
      </c>
      <c r="F33" s="50">
        <f t="shared" si="4"/>
        <v>3159.7344135792646</v>
      </c>
      <c r="G33" s="50">
        <f t="shared" si="5"/>
        <v>1129.690061677858</v>
      </c>
      <c r="H33" s="50">
        <f t="shared" si="6"/>
        <v>2.7969923085685191</v>
      </c>
      <c r="I33" s="50">
        <f t="shared" si="7"/>
        <v>1635802469.1358025</v>
      </c>
      <c r="J33" s="50">
        <f t="shared" si="8"/>
        <v>22854607695.263237</v>
      </c>
      <c r="K33" s="50">
        <f t="shared" si="9"/>
        <v>2569.6466002580646</v>
      </c>
      <c r="L33" s="50">
        <f t="shared" si="10"/>
        <v>3252.4773563207987</v>
      </c>
      <c r="M33" s="50">
        <f t="shared" si="11"/>
        <v>1124.0137251457654</v>
      </c>
      <c r="N33" s="50">
        <f t="shared" si="12"/>
        <v>2.8936277943572333</v>
      </c>
    </row>
    <row r="34" spans="1:14" x14ac:dyDescent="0.35">
      <c r="A34" s="34">
        <v>28</v>
      </c>
      <c r="B34" s="34">
        <f t="shared" si="0"/>
        <v>0.54</v>
      </c>
      <c r="C34" s="34">
        <f t="shared" si="1"/>
        <v>106340288.92455859</v>
      </c>
      <c r="D34" s="34">
        <f t="shared" si="2"/>
        <v>21060376546.905125</v>
      </c>
      <c r="E34" s="50">
        <f t="shared" si="3"/>
        <v>2539.6363829677421</v>
      </c>
      <c r="F34" s="50">
        <f t="shared" si="4"/>
        <v>3161.822614770464</v>
      </c>
      <c r="G34" s="50">
        <f t="shared" si="5"/>
        <v>1130.6353089616684</v>
      </c>
      <c r="H34" s="50">
        <f t="shared" si="6"/>
        <v>2.7965008608073272</v>
      </c>
      <c r="I34" s="50">
        <f t="shared" si="7"/>
        <v>1607832322.1180365</v>
      </c>
      <c r="J34" s="50">
        <f t="shared" si="8"/>
        <v>22834527259.291737</v>
      </c>
      <c r="K34" s="50">
        <f t="shared" si="9"/>
        <v>2566.5656732903226</v>
      </c>
      <c r="L34" s="50">
        <f t="shared" si="10"/>
        <v>3253.2266674773668</v>
      </c>
      <c r="M34" s="50">
        <f t="shared" si="11"/>
        <v>1124.6881605600654</v>
      </c>
      <c r="N34" s="50">
        <f t="shared" si="12"/>
        <v>2.8925588279131031</v>
      </c>
    </row>
    <row r="35" spans="1:14" x14ac:dyDescent="0.35">
      <c r="A35" s="34">
        <v>27</v>
      </c>
      <c r="B35" s="34">
        <f t="shared" si="0"/>
        <v>0.52</v>
      </c>
      <c r="C35" s="34">
        <f t="shared" si="1"/>
        <v>102080123.26656395</v>
      </c>
      <c r="D35" s="34">
        <f t="shared" si="2"/>
        <v>21052136357.417171</v>
      </c>
      <c r="E35" s="50">
        <f t="shared" si="3"/>
        <v>2535.3846172903227</v>
      </c>
      <c r="F35" s="50">
        <f t="shared" si="4"/>
        <v>3163.9590789828821</v>
      </c>
      <c r="G35" s="50">
        <f t="shared" si="5"/>
        <v>1131.5829329777232</v>
      </c>
      <c r="H35" s="50">
        <f t="shared" si="6"/>
        <v>2.7960470123537724</v>
      </c>
      <c r="I35" s="50">
        <f t="shared" si="7"/>
        <v>1580802603.0368764</v>
      </c>
      <c r="J35" s="50">
        <f t="shared" si="8"/>
        <v>22814844228.719975</v>
      </c>
      <c r="K35" s="50">
        <f t="shared" si="9"/>
        <v>2563.484746322581</v>
      </c>
      <c r="L35" s="50">
        <f t="shared" si="10"/>
        <v>3254.0014274137498</v>
      </c>
      <c r="M35" s="50">
        <f t="shared" si="11"/>
        <v>1125.3638114657572</v>
      </c>
      <c r="N35" s="50">
        <f t="shared" si="12"/>
        <v>2.8915106335039309</v>
      </c>
    </row>
    <row r="36" spans="1:14" x14ac:dyDescent="0.35">
      <c r="A36" s="34">
        <v>26</v>
      </c>
      <c r="B36" s="34">
        <f t="shared" si="0"/>
        <v>0.5</v>
      </c>
      <c r="C36" s="34">
        <f t="shared" si="1"/>
        <v>98148148.148148134</v>
      </c>
      <c r="D36" s="34">
        <f t="shared" si="2"/>
        <v>21044504567.112152</v>
      </c>
      <c r="E36" s="50">
        <f t="shared" si="3"/>
        <v>2531.1328516129033</v>
      </c>
      <c r="F36" s="50">
        <f t="shared" si="4"/>
        <v>3166.139230995444</v>
      </c>
      <c r="G36" s="50">
        <f t="shared" si="5"/>
        <v>1132.5329437028506</v>
      </c>
      <c r="H36" s="50">
        <f t="shared" si="6"/>
        <v>2.7956266072434559</v>
      </c>
      <c r="I36" s="50">
        <f t="shared" si="7"/>
        <v>1554666666.6666667</v>
      </c>
      <c r="J36" s="50">
        <f t="shared" si="8"/>
        <v>22795546921.761002</v>
      </c>
      <c r="K36" s="50">
        <f t="shared" si="9"/>
        <v>2560.4038193548386</v>
      </c>
      <c r="L36" s="50">
        <f t="shared" si="10"/>
        <v>3254.8010095395925</v>
      </c>
      <c r="M36" s="50">
        <f t="shared" si="11"/>
        <v>1126.0406815182357</v>
      </c>
      <c r="N36" s="50">
        <f t="shared" si="12"/>
        <v>2.8904826112953206</v>
      </c>
    </row>
    <row r="37" spans="1:14" x14ac:dyDescent="0.35">
      <c r="A37" s="34">
        <v>25</v>
      </c>
      <c r="B37" s="34">
        <f t="shared" si="0"/>
        <v>0.48</v>
      </c>
      <c r="C37" s="34">
        <f t="shared" si="1"/>
        <v>94507845.934379444</v>
      </c>
      <c r="D37" s="34">
        <f t="shared" si="2"/>
        <v>21037416194.825985</v>
      </c>
      <c r="E37" s="50">
        <f t="shared" si="3"/>
        <v>2526.881085935484</v>
      </c>
      <c r="F37" s="50">
        <f t="shared" si="4"/>
        <v>3168.3591500257339</v>
      </c>
      <c r="G37" s="50">
        <f t="shared" si="5"/>
        <v>1133.4853511726089</v>
      </c>
      <c r="H37" s="50">
        <f t="shared" si="6"/>
        <v>2.7952360802440146</v>
      </c>
      <c r="I37" s="50">
        <f t="shared" si="7"/>
        <v>1529380902.4134314</v>
      </c>
      <c r="J37" s="50">
        <f t="shared" si="8"/>
        <v>22776624110.03553</v>
      </c>
      <c r="K37" s="50">
        <f t="shared" si="9"/>
        <v>2557.3228923870965</v>
      </c>
      <c r="L37" s="50">
        <f t="shared" si="10"/>
        <v>3255.6248116009037</v>
      </c>
      <c r="M37" s="50">
        <f t="shared" si="11"/>
        <v>1126.7187743883044</v>
      </c>
      <c r="N37" s="50">
        <f t="shared" si="12"/>
        <v>2.8894741843352905</v>
      </c>
    </row>
    <row r="38" spans="1:14" x14ac:dyDescent="0.35">
      <c r="A38" s="34">
        <v>24</v>
      </c>
      <c r="B38" s="34">
        <f t="shared" si="0"/>
        <v>0.45999999999999996</v>
      </c>
      <c r="C38" s="34">
        <f t="shared" si="1"/>
        <v>91127922.971114159</v>
      </c>
      <c r="D38" s="34">
        <f t="shared" si="2"/>
        <v>21030815195.166981</v>
      </c>
      <c r="E38" s="50">
        <f t="shared" si="3"/>
        <v>2522.6293202580646</v>
      </c>
      <c r="F38" s="50">
        <f t="shared" si="4"/>
        <v>3170.6154574710608</v>
      </c>
      <c r="G38" s="50">
        <f t="shared" si="5"/>
        <v>1134.4401654817318</v>
      </c>
      <c r="H38" s="50">
        <f t="shared" si="6"/>
        <v>2.7948723554976405</v>
      </c>
      <c r="I38" s="50">
        <f t="shared" si="7"/>
        <v>1504904491.4816728</v>
      </c>
      <c r="J38" s="50">
        <f t="shared" si="8"/>
        <v>22758064996.785591</v>
      </c>
      <c r="K38" s="50">
        <f t="shared" si="9"/>
        <v>2554.241965419355</v>
      </c>
      <c r="L38" s="50">
        <f t="shared" si="10"/>
        <v>3256.4722545324403</v>
      </c>
      <c r="M38" s="50">
        <f t="shared" si="11"/>
        <v>1127.3980937622594</v>
      </c>
      <c r="N38" s="50">
        <f t="shared" si="12"/>
        <v>2.8884847974731014</v>
      </c>
    </row>
    <row r="39" spans="1:14" x14ac:dyDescent="0.35">
      <c r="A39" s="34">
        <v>23</v>
      </c>
      <c r="B39" s="34">
        <f t="shared" si="0"/>
        <v>0.44</v>
      </c>
      <c r="C39" s="34">
        <f t="shared" si="1"/>
        <v>87981407.702523232</v>
      </c>
      <c r="D39" s="34">
        <f t="shared" si="2"/>
        <v>21024652973.58128</v>
      </c>
      <c r="E39" s="50">
        <f t="shared" si="3"/>
        <v>2518.3775545806457</v>
      </c>
      <c r="F39" s="50">
        <f t="shared" si="4"/>
        <v>3172.9052269965919</v>
      </c>
      <c r="G39" s="50">
        <f t="shared" si="5"/>
        <v>1135.3973967845782</v>
      </c>
      <c r="H39" s="50">
        <f t="shared" si="6"/>
        <v>2.794532765340306</v>
      </c>
      <c r="I39" s="50">
        <f t="shared" si="7"/>
        <v>1481199186.9918699</v>
      </c>
      <c r="J39" s="50">
        <f t="shared" si="8"/>
        <v>22739859196.332424</v>
      </c>
      <c r="K39" s="50">
        <f t="shared" si="9"/>
        <v>2551.161038451613</v>
      </c>
      <c r="L39" s="50">
        <f t="shared" si="10"/>
        <v>3257.3427813745784</v>
      </c>
      <c r="M39" s="50">
        <f t="shared" si="11"/>
        <v>1128.0786433419732</v>
      </c>
      <c r="N39" s="50">
        <f t="shared" si="12"/>
        <v>2.8875139163388326</v>
      </c>
    </row>
    <row r="40" spans="1:14" x14ac:dyDescent="0.35">
      <c r="A40" s="34">
        <v>22</v>
      </c>
      <c r="B40" s="34">
        <f t="shared" si="0"/>
        <v>0.42</v>
      </c>
      <c r="C40" s="34">
        <f t="shared" si="1"/>
        <v>85044929.396662384</v>
      </c>
      <c r="D40" s="34">
        <f t="shared" si="2"/>
        <v>21018887188.010479</v>
      </c>
      <c r="E40" s="50">
        <f t="shared" si="3"/>
        <v>2514.1257889032258</v>
      </c>
      <c r="F40" s="50">
        <f t="shared" si="4"/>
        <v>3175.2259119472765</v>
      </c>
      <c r="G40" s="50">
        <f t="shared" si="5"/>
        <v>1136.3570552955862</v>
      </c>
      <c r="H40" s="50">
        <f t="shared" si="6"/>
        <v>2.7942149847622897</v>
      </c>
      <c r="I40" s="50">
        <f t="shared" si="7"/>
        <v>1458229114.5572786</v>
      </c>
      <c r="J40" s="50">
        <f t="shared" si="8"/>
        <v>22721996714.696491</v>
      </c>
      <c r="K40" s="50">
        <f t="shared" si="9"/>
        <v>2548.080111483871</v>
      </c>
      <c r="L40" s="50">
        <f t="shared" si="10"/>
        <v>3258.2358562504933</v>
      </c>
      <c r="M40" s="50">
        <f t="shared" si="11"/>
        <v>1128.7604268449795</v>
      </c>
      <c r="N40" s="50">
        <f t="shared" si="12"/>
        <v>2.8865610263797539</v>
      </c>
    </row>
    <row r="41" spans="1:14" x14ac:dyDescent="0.35">
      <c r="A41" s="34">
        <v>21</v>
      </c>
      <c r="B41" s="34">
        <f t="shared" si="0"/>
        <v>0.39999999999999997</v>
      </c>
      <c r="C41" s="34">
        <f t="shared" si="1"/>
        <v>82298136.64596273</v>
      </c>
      <c r="D41" s="34">
        <f t="shared" si="2"/>
        <v>21013480774.62159</v>
      </c>
      <c r="E41" s="50">
        <f t="shared" si="3"/>
        <v>2509.8740232258065</v>
      </c>
      <c r="F41" s="50">
        <f t="shared" si="4"/>
        <v>3177.5752863105845</v>
      </c>
      <c r="G41" s="50">
        <f t="shared" si="5"/>
        <v>1137.319151289729</v>
      </c>
      <c r="H41" s="50">
        <f t="shared" si="6"/>
        <v>2.7939169781034536</v>
      </c>
      <c r="I41" s="50">
        <f t="shared" si="7"/>
        <v>1435960591.1330049</v>
      </c>
      <c r="J41" s="50">
        <f t="shared" si="8"/>
        <v>22704467931.303631</v>
      </c>
      <c r="K41" s="50">
        <f t="shared" si="9"/>
        <v>2544.9991845161289</v>
      </c>
      <c r="L41" s="50">
        <f t="shared" si="10"/>
        <v>3259.1509633997616</v>
      </c>
      <c r="M41" s="50">
        <f t="shared" si="11"/>
        <v>1129.4434480045588</v>
      </c>
      <c r="N41" s="50">
        <f t="shared" si="12"/>
        <v>2.8856256319498401</v>
      </c>
    </row>
    <row r="42" spans="1:14" x14ac:dyDescent="0.35">
      <c r="A42" s="34">
        <v>20</v>
      </c>
      <c r="B42" s="34">
        <f t="shared" si="0"/>
        <v>0.38</v>
      </c>
      <c r="C42" s="34">
        <f t="shared" si="1"/>
        <v>79723225.030084237</v>
      </c>
      <c r="D42" s="34">
        <f t="shared" si="2"/>
        <v>21008401150.205284</v>
      </c>
      <c r="E42" s="50">
        <f t="shared" si="3"/>
        <v>2505.6222575483876</v>
      </c>
      <c r="F42" s="50">
        <f t="shared" si="4"/>
        <v>3179.9513963678683</v>
      </c>
      <c r="G42" s="50">
        <f t="shared" si="5"/>
        <v>1138.2836951029788</v>
      </c>
      <c r="H42" s="50">
        <f t="shared" si="6"/>
        <v>2.7936369553990521</v>
      </c>
      <c r="I42" s="50">
        <f t="shared" si="7"/>
        <v>1414361960.2134886</v>
      </c>
      <c r="J42" s="50">
        <f t="shared" si="8"/>
        <v>22687263581.707016</v>
      </c>
      <c r="K42" s="50">
        <f t="shared" si="9"/>
        <v>2541.9182575483874</v>
      </c>
      <c r="L42" s="50">
        <f t="shared" si="10"/>
        <v>3260.0876062647894</v>
      </c>
      <c r="M42" s="50">
        <f t="shared" si="11"/>
        <v>1130.1277105698236</v>
      </c>
      <c r="N42" s="50">
        <f t="shared" si="12"/>
        <v>2.8847072554490456</v>
      </c>
    </row>
    <row r="43" spans="1:14" x14ac:dyDescent="0.35">
      <c r="A43" s="34">
        <v>19</v>
      </c>
      <c r="B43" s="34">
        <f t="shared" si="0"/>
        <v>0.36</v>
      </c>
      <c r="C43" s="34">
        <f t="shared" si="1"/>
        <v>77304550.758459732</v>
      </c>
      <c r="D43" s="34">
        <f t="shared" si="2"/>
        <v>21003619554.96365</v>
      </c>
      <c r="E43" s="50">
        <f t="shared" si="3"/>
        <v>2501.3704918709677</v>
      </c>
      <c r="F43" s="50">
        <f t="shared" si="4"/>
        <v>3182.3525208428364</v>
      </c>
      <c r="G43" s="50">
        <f t="shared" si="5"/>
        <v>1139.2506971327732</v>
      </c>
      <c r="H43" s="50">
        <f t="shared" si="6"/>
        <v>2.7933733363973983</v>
      </c>
      <c r="I43" s="50">
        <f t="shared" si="7"/>
        <v>1393403441.6826005</v>
      </c>
      <c r="J43" s="50">
        <f t="shared" si="8"/>
        <v>22670374741.259674</v>
      </c>
      <c r="K43" s="50">
        <f t="shared" si="9"/>
        <v>2538.8373305806449</v>
      </c>
      <c r="L43" s="50">
        <f t="shared" si="10"/>
        <v>3261.045306626731</v>
      </c>
      <c r="M43" s="50">
        <f t="shared" si="11"/>
        <v>1130.813218305806</v>
      </c>
      <c r="N43" s="50">
        <f t="shared" si="12"/>
        <v>2.883805436509185</v>
      </c>
    </row>
    <row r="44" spans="1:14" x14ac:dyDescent="0.35">
      <c r="A44" s="34">
        <v>18</v>
      </c>
      <c r="B44" s="34">
        <f t="shared" si="0"/>
        <v>0.33999999999999997</v>
      </c>
      <c r="C44" s="34">
        <f t="shared" si="1"/>
        <v>75028312.570781425</v>
      </c>
      <c r="D44" s="34">
        <f t="shared" si="2"/>
        <v>20999110507.679996</v>
      </c>
      <c r="E44" s="50">
        <f t="shared" si="3"/>
        <v>2497.1187261935484</v>
      </c>
      <c r="F44" s="50">
        <f t="shared" si="4"/>
        <v>3184.7771378545308</v>
      </c>
      <c r="G44" s="50">
        <f t="shared" si="5"/>
        <v>1140.2201678384845</v>
      </c>
      <c r="H44" s="50">
        <f t="shared" si="6"/>
        <v>2.793124720721186</v>
      </c>
      <c r="I44" s="50">
        <f t="shared" si="7"/>
        <v>1373056994.8186529</v>
      </c>
      <c r="J44" s="50">
        <f t="shared" si="8"/>
        <v>22653792809.677132</v>
      </c>
      <c r="K44" s="50">
        <f t="shared" si="9"/>
        <v>2535.7564036129033</v>
      </c>
      <c r="L44" s="50">
        <f t="shared" si="10"/>
        <v>3262.0236037877871</v>
      </c>
      <c r="M44" s="50">
        <f t="shared" si="11"/>
        <v>1131.4999749935425</v>
      </c>
      <c r="N44" s="50">
        <f t="shared" si="12"/>
        <v>2.8829197312235055</v>
      </c>
    </row>
    <row r="45" spans="1:14" x14ac:dyDescent="0.35">
      <c r="A45" s="34">
        <v>17</v>
      </c>
      <c r="B45" s="34">
        <f t="shared" si="0"/>
        <v>0.32</v>
      </c>
      <c r="C45" s="34">
        <f t="shared" si="1"/>
        <v>72882288.228822887</v>
      </c>
      <c r="D45" s="34">
        <f t="shared" si="2"/>
        <v>20994851351.472023</v>
      </c>
      <c r="E45" s="50">
        <f t="shared" si="3"/>
        <v>2492.8669605161294</v>
      </c>
      <c r="F45" s="50">
        <f t="shared" si="4"/>
        <v>3187.2238973568747</v>
      </c>
      <c r="G45" s="50">
        <f t="shared" si="5"/>
        <v>1141.1921177418958</v>
      </c>
      <c r="H45" s="50">
        <f t="shared" si="6"/>
        <v>2.7928898629825021</v>
      </c>
      <c r="I45" s="50">
        <f t="shared" si="7"/>
        <v>1353296193.1290624</v>
      </c>
      <c r="J45" s="50">
        <f t="shared" si="8"/>
        <v>22637509496.434082</v>
      </c>
      <c r="K45" s="50">
        <f t="shared" si="9"/>
        <v>2532.6754766451613</v>
      </c>
      <c r="L45" s="50">
        <f t="shared" si="10"/>
        <v>3263.0220537970249</v>
      </c>
      <c r="M45" s="50">
        <f t="shared" si="11"/>
        <v>1132.187984430165</v>
      </c>
      <c r="N45" s="50">
        <f t="shared" si="12"/>
        <v>2.882049711417241</v>
      </c>
    </row>
    <row r="46" spans="1:14" x14ac:dyDescent="0.35">
      <c r="A46" s="34">
        <v>16</v>
      </c>
      <c r="B46" s="34">
        <f t="shared" si="0"/>
        <v>0.3</v>
      </c>
      <c r="C46" s="34">
        <f t="shared" si="1"/>
        <v>70855614.973262027</v>
      </c>
      <c r="D46" s="34">
        <f t="shared" si="2"/>
        <v>20990821873.031651</v>
      </c>
      <c r="E46" s="50">
        <f t="shared" si="3"/>
        <v>2488.6151948387096</v>
      </c>
      <c r="F46" s="50">
        <f t="shared" si="4"/>
        <v>3189.6915980307367</v>
      </c>
      <c r="G46" s="50">
        <f t="shared" si="5"/>
        <v>1142.166557427681</v>
      </c>
      <c r="H46" s="50">
        <f t="shared" si="6"/>
        <v>2.7926676519179203</v>
      </c>
      <c r="I46" s="50">
        <f t="shared" si="7"/>
        <v>1334096109.839817</v>
      </c>
      <c r="J46" s="50">
        <f t="shared" si="8"/>
        <v>22621516806.942982</v>
      </c>
      <c r="K46" s="50">
        <f t="shared" si="9"/>
        <v>2529.5945496774193</v>
      </c>
      <c r="L46" s="50">
        <f t="shared" si="10"/>
        <v>3264.0402287170159</v>
      </c>
      <c r="M46" s="50">
        <f t="shared" si="11"/>
        <v>1132.8772504289855</v>
      </c>
      <c r="N46" s="50">
        <f t="shared" si="12"/>
        <v>2.8811949639566201</v>
      </c>
    </row>
    <row r="47" spans="1:14" x14ac:dyDescent="0.35">
      <c r="A47" s="34">
        <v>15</v>
      </c>
      <c r="B47" s="34">
        <f t="shared" si="0"/>
        <v>0.27999999999999997</v>
      </c>
      <c r="C47" s="34">
        <f t="shared" si="1"/>
        <v>68938605.61914672</v>
      </c>
      <c r="D47" s="34">
        <f t="shared" si="2"/>
        <v>20987003981.845802</v>
      </c>
      <c r="E47" s="50">
        <f t="shared" si="3"/>
        <v>2484.3634291612902</v>
      </c>
      <c r="F47" s="50">
        <f t="shared" si="4"/>
        <v>3192.1791678113386</v>
      </c>
      <c r="G47" s="50">
        <f t="shared" si="5"/>
        <v>1143.1434975438881</v>
      </c>
      <c r="H47" s="50">
        <f t="shared" si="6"/>
        <v>2.792457092805869</v>
      </c>
      <c r="I47" s="50">
        <f t="shared" si="7"/>
        <v>1315433212.9963899</v>
      </c>
      <c r="J47" s="50">
        <f t="shared" si="8"/>
        <v>22605807029.466118</v>
      </c>
      <c r="K47" s="50">
        <f t="shared" si="9"/>
        <v>2526.5136227096773</v>
      </c>
      <c r="L47" s="50">
        <f t="shared" si="10"/>
        <v>3265.0777159288255</v>
      </c>
      <c r="M47" s="50">
        <f t="shared" si="11"/>
        <v>1133.5677768195867</v>
      </c>
      <c r="N47" s="50">
        <f t="shared" si="12"/>
        <v>2.8803550900939907</v>
      </c>
    </row>
    <row r="48" spans="1:14" x14ac:dyDescent="0.35">
      <c r="A48" s="34">
        <v>14</v>
      </c>
      <c r="B48" s="34">
        <f t="shared" si="0"/>
        <v>0.26</v>
      </c>
      <c r="C48" s="34">
        <f t="shared" si="1"/>
        <v>67122593.7183384</v>
      </c>
      <c r="D48" s="34">
        <f t="shared" si="2"/>
        <v>20983381438.656624</v>
      </c>
      <c r="E48" s="50">
        <f t="shared" si="3"/>
        <v>2480.1116634838713</v>
      </c>
      <c r="F48" s="50">
        <f t="shared" si="4"/>
        <v>3194.6856474008664</v>
      </c>
      <c r="G48" s="50">
        <f t="shared" si="5"/>
        <v>1144.1229488024278</v>
      </c>
      <c r="H48" s="50">
        <f t="shared" si="6"/>
        <v>2.7922572925792601</v>
      </c>
      <c r="I48" s="50">
        <f t="shared" si="7"/>
        <v>1297285269.2478859</v>
      </c>
      <c r="J48" s="50">
        <f t="shared" si="8"/>
        <v>22590372722.716213</v>
      </c>
      <c r="K48" s="50">
        <f t="shared" si="9"/>
        <v>2523.4326957419357</v>
      </c>
      <c r="L48" s="50">
        <f t="shared" si="10"/>
        <v>3266.1341174730201</v>
      </c>
      <c r="M48" s="50">
        <f t="shared" si="11"/>
        <v>1134.2595674479114</v>
      </c>
      <c r="N48" s="50">
        <f t="shared" si="12"/>
        <v>2.8795297048468678</v>
      </c>
    </row>
    <row r="49" spans="1:14" x14ac:dyDescent="0.35">
      <c r="A49" s="34">
        <v>13</v>
      </c>
      <c r="B49" s="34">
        <f t="shared" si="0"/>
        <v>0.24000000000000002</v>
      </c>
      <c r="C49" s="34">
        <f t="shared" si="1"/>
        <v>65399802.566633761</v>
      </c>
      <c r="D49" s="34">
        <f t="shared" si="2"/>
        <v>20979939624.563129</v>
      </c>
      <c r="E49" s="50">
        <f t="shared" si="3"/>
        <v>2475.859897806452</v>
      </c>
      <c r="F49" s="50">
        <f t="shared" si="4"/>
        <v>3197.210176245715</v>
      </c>
      <c r="G49" s="50">
        <f t="shared" si="5"/>
        <v>1145.1049219795684</v>
      </c>
      <c r="H49" s="50">
        <f t="shared" si="6"/>
        <v>2.79206744716338</v>
      </c>
      <c r="I49" s="50">
        <f t="shared" si="7"/>
        <v>1279631255.4872694</v>
      </c>
      <c r="J49" s="50">
        <f t="shared" si="8"/>
        <v>22575206704.103588</v>
      </c>
      <c r="K49" s="50">
        <f t="shared" si="9"/>
        <v>2520.3517687741937</v>
      </c>
      <c r="L49" s="50">
        <f t="shared" si="10"/>
        <v>3267.209049424544</v>
      </c>
      <c r="M49" s="50">
        <f t="shared" si="11"/>
        <v>1134.9526261763522</v>
      </c>
      <c r="N49" s="50">
        <f t="shared" si="12"/>
        <v>2.8787184364088829</v>
      </c>
    </row>
    <row r="50" spans="1:14" x14ac:dyDescent="0.35">
      <c r="A50" s="34">
        <v>12</v>
      </c>
      <c r="B50" s="34">
        <f t="shared" si="0"/>
        <v>0.22</v>
      </c>
      <c r="C50" s="34">
        <f t="shared" si="1"/>
        <v>63763233.878729545</v>
      </c>
      <c r="D50" s="34">
        <f t="shared" si="2"/>
        <v>20976665343.840439</v>
      </c>
      <c r="E50" s="50">
        <f t="shared" si="3"/>
        <v>2471.6081321290321</v>
      </c>
      <c r="F50" s="50">
        <f t="shared" si="4"/>
        <v>3199.7519805590168</v>
      </c>
      <c r="G50" s="50">
        <f t="shared" si="5"/>
        <v>1146.0894279164315</v>
      </c>
      <c r="H50" s="50">
        <f t="shared" si="6"/>
        <v>2.7918868306604172</v>
      </c>
      <c r="I50" s="50">
        <f t="shared" si="7"/>
        <v>1262451277.6093547</v>
      </c>
      <c r="J50" s="50">
        <f t="shared" si="8"/>
        <v>22560302038.590958</v>
      </c>
      <c r="K50" s="50">
        <f t="shared" si="9"/>
        <v>2517.2708418064517</v>
      </c>
      <c r="L50" s="50">
        <f t="shared" si="10"/>
        <v>3268.3021412994431</v>
      </c>
      <c r="M50" s="50">
        <f t="shared" si="11"/>
        <v>1135.6469568838418</v>
      </c>
      <c r="N50" s="50">
        <f t="shared" si="12"/>
        <v>2.8779209255907312</v>
      </c>
    </row>
    <row r="51" spans="1:14" x14ac:dyDescent="0.35">
      <c r="A51" s="34">
        <v>11</v>
      </c>
      <c r="B51" s="34">
        <f t="shared" si="0"/>
        <v>0.2</v>
      </c>
      <c r="C51" s="34">
        <f t="shared" si="1"/>
        <v>62206572.76995305</v>
      </c>
      <c r="D51" s="34">
        <f t="shared" si="2"/>
        <v>20973546654.868668</v>
      </c>
      <c r="E51" s="50">
        <f t="shared" si="3"/>
        <v>2467.3563664516132</v>
      </c>
      <c r="F51" s="50">
        <f t="shared" si="4"/>
        <v>3202.3103630487062</v>
      </c>
      <c r="G51" s="50">
        <f t="shared" si="5"/>
        <v>1147.0764775194964</v>
      </c>
      <c r="H51" s="50">
        <f t="shared" si="6"/>
        <v>2.7917147860738676</v>
      </c>
      <c r="I51" s="50">
        <f t="shared" si="7"/>
        <v>1245726495.7264957</v>
      </c>
      <c r="J51" s="50">
        <f t="shared" si="8"/>
        <v>22545652028.11948</v>
      </c>
      <c r="K51" s="50">
        <f t="shared" si="9"/>
        <v>2514.1899148387097</v>
      </c>
      <c r="L51" s="50">
        <f t="shared" si="10"/>
        <v>3269.4130354915637</v>
      </c>
      <c r="M51" s="50">
        <f t="shared" si="11"/>
        <v>1136.3425634659438</v>
      </c>
      <c r="N51" s="50">
        <f t="shared" si="12"/>
        <v>2.8771368252893468</v>
      </c>
    </row>
    <row r="52" spans="1:14" x14ac:dyDescent="0.35">
      <c r="A52" s="34">
        <v>10</v>
      </c>
      <c r="B52" s="34">
        <f t="shared" si="0"/>
        <v>0.18000000000000002</v>
      </c>
      <c r="C52" s="34">
        <f t="shared" si="1"/>
        <v>60724106.324472964</v>
      </c>
      <c r="D52" s="34">
        <f t="shared" si="2"/>
        <v>20970572724.604969</v>
      </c>
      <c r="E52" s="50">
        <f t="shared" si="3"/>
        <v>2463.1046007741938</v>
      </c>
      <c r="F52" s="50">
        <f t="shared" si="4"/>
        <v>3204.8846940744174</v>
      </c>
      <c r="G52" s="50">
        <f t="shared" si="5"/>
        <v>1148.0660817611069</v>
      </c>
      <c r="H52" s="50">
        <f t="shared" si="6"/>
        <v>2.7915507173229943</v>
      </c>
      <c r="I52" s="50">
        <f t="shared" si="7"/>
        <v>1229439055.2509489</v>
      </c>
      <c r="J52" s="50">
        <f t="shared" si="8"/>
        <v>22531250201.572197</v>
      </c>
      <c r="K52" s="50">
        <f t="shared" si="9"/>
        <v>2511.1089878709681</v>
      </c>
      <c r="L52" s="50">
        <f t="shared" si="10"/>
        <v>3270.5413867374791</v>
      </c>
      <c r="M52" s="50">
        <f t="shared" si="11"/>
        <v>1137.039449834946</v>
      </c>
      <c r="N52" s="50">
        <f t="shared" si="12"/>
        <v>2.8763657999836636</v>
      </c>
    </row>
    <row r="53" spans="1:14" x14ac:dyDescent="0.35">
      <c r="A53" s="34">
        <v>9</v>
      </c>
      <c r="B53" s="34">
        <f t="shared" si="0"/>
        <v>0.16</v>
      </c>
      <c r="C53" s="34">
        <f t="shared" si="1"/>
        <v>59310653.536257848</v>
      </c>
      <c r="D53" s="34">
        <f t="shared" si="2"/>
        <v>20967733702.860584</v>
      </c>
      <c r="E53" s="50">
        <f t="shared" si="3"/>
        <v>2458.852835096774</v>
      </c>
      <c r="F53" s="50">
        <f t="shared" si="4"/>
        <v>3207.4744040065866</v>
      </c>
      <c r="G53" s="50">
        <f t="shared" si="5"/>
        <v>1149.0582516799839</v>
      </c>
      <c r="H53" s="50">
        <f t="shared" si="6"/>
        <v>2.7913940823427268</v>
      </c>
      <c r="I53" s="50">
        <f t="shared" si="7"/>
        <v>1213572023.313905</v>
      </c>
      <c r="J53" s="50">
        <f t="shared" si="8"/>
        <v>22517090305.243298</v>
      </c>
      <c r="K53" s="50">
        <f t="shared" si="9"/>
        <v>2508.0280609032257</v>
      </c>
      <c r="L53" s="50">
        <f t="shared" si="10"/>
        <v>3271.6868616080001</v>
      </c>
      <c r="M53" s="50">
        <f t="shared" si="11"/>
        <v>1137.7376199199514</v>
      </c>
      <c r="N53" s="50">
        <f t="shared" si="12"/>
        <v>2.8756075252554174</v>
      </c>
    </row>
    <row r="54" spans="1:14" x14ac:dyDescent="0.35">
      <c r="A54" s="34">
        <v>8</v>
      </c>
      <c r="B54" s="34">
        <f t="shared" si="0"/>
        <v>0.14000000000000001</v>
      </c>
      <c r="C54" s="34">
        <f t="shared" si="1"/>
        <v>57961504.811898515</v>
      </c>
      <c r="D54" s="34">
        <f t="shared" si="2"/>
        <v>20965020613.308235</v>
      </c>
      <c r="E54" s="50">
        <f t="shared" si="3"/>
        <v>2454.6010694193551</v>
      </c>
      <c r="F54" s="50">
        <f t="shared" si="4"/>
        <v>3210.07897660137</v>
      </c>
      <c r="G54" s="50">
        <f t="shared" si="5"/>
        <v>1150.0529983817412</v>
      </c>
      <c r="H54" s="50">
        <f t="shared" si="6"/>
        <v>2.7912443871007038</v>
      </c>
      <c r="I54" s="50">
        <f t="shared" si="7"/>
        <v>1198109330.0452116</v>
      </c>
      <c r="J54" s="50">
        <f t="shared" si="8"/>
        <v>22503166293.783646</v>
      </c>
      <c r="K54" s="50">
        <f t="shared" si="9"/>
        <v>2504.9471339354841</v>
      </c>
      <c r="L54" s="50">
        <f t="shared" si="10"/>
        <v>3272.8491380247428</v>
      </c>
      <c r="M54" s="50">
        <f t="shared" si="11"/>
        <v>1138.4370776669718</v>
      </c>
      <c r="N54" s="50">
        <f t="shared" si="12"/>
        <v>2.8748616873335471</v>
      </c>
    </row>
    <row r="55" spans="1:14" x14ac:dyDescent="0.35">
      <c r="A55" s="34">
        <v>7</v>
      </c>
      <c r="B55" s="34">
        <f t="shared" si="0"/>
        <v>0.12000000000000001</v>
      </c>
      <c r="C55" s="34">
        <f t="shared" si="1"/>
        <v>56672369.54662104</v>
      </c>
      <c r="D55" s="34">
        <f t="shared" si="2"/>
        <v>20962425258.678734</v>
      </c>
      <c r="E55" s="50">
        <f t="shared" si="3"/>
        <v>2450.3493037419357</v>
      </c>
      <c r="F55" s="50">
        <f t="shared" si="4"/>
        <v>3212.6979432372564</v>
      </c>
      <c r="G55" s="50">
        <f t="shared" si="5"/>
        <v>1151.0503330394106</v>
      </c>
      <c r="H55" s="50">
        <f t="shared" si="6"/>
        <v>2.7911011803923063</v>
      </c>
      <c r="I55" s="50">
        <f t="shared" si="7"/>
        <v>1183035714.2857141</v>
      </c>
      <c r="J55" s="50">
        <f t="shared" si="8"/>
        <v>22489472321.595139</v>
      </c>
      <c r="K55" s="50">
        <f t="shared" si="9"/>
        <v>2501.8662069677421</v>
      </c>
      <c r="L55" s="50">
        <f t="shared" si="10"/>
        <v>3274.0279048003367</v>
      </c>
      <c r="M55" s="50">
        <f t="shared" si="11"/>
        <v>1139.1378270390214</v>
      </c>
      <c r="N55" s="50">
        <f t="shared" si="12"/>
        <v>2.8741279826608586</v>
      </c>
    </row>
    <row r="56" spans="1:14" x14ac:dyDescent="0.35">
      <c r="A56" s="34">
        <v>6</v>
      </c>
      <c r="B56" s="34">
        <f t="shared" si="0"/>
        <v>9.9999999999999992E-2</v>
      </c>
      <c r="C56" s="34">
        <f t="shared" si="1"/>
        <v>55439330.543933056</v>
      </c>
      <c r="D56" s="34">
        <f t="shared" si="2"/>
        <v>20959940138.037552</v>
      </c>
      <c r="E56" s="50">
        <f t="shared" si="3"/>
        <v>2446.0975380645159</v>
      </c>
      <c r="F56" s="50">
        <f t="shared" si="4"/>
        <v>3215.3308778854271</v>
      </c>
      <c r="G56" s="50">
        <f t="shared" si="5"/>
        <v>1152.0502668939655</v>
      </c>
      <c r="H56" s="50">
        <f t="shared" si="6"/>
        <v>2.7909640492981764</v>
      </c>
      <c r="I56" s="50">
        <f t="shared" si="7"/>
        <v>1168336673.3466933</v>
      </c>
      <c r="J56" s="50">
        <f t="shared" si="8"/>
        <v>22476002734.648029</v>
      </c>
      <c r="K56" s="50">
        <f t="shared" si="9"/>
        <v>2498.7852800000001</v>
      </c>
      <c r="L56" s="50">
        <f t="shared" si="10"/>
        <v>3275.2228612009158</v>
      </c>
      <c r="M56" s="50">
        <f t="shared" si="11"/>
        <v>1139.8398720162111</v>
      </c>
      <c r="N56" s="50">
        <f t="shared" si="12"/>
        <v>2.8734061174816796</v>
      </c>
    </row>
    <row r="57" spans="1:14" x14ac:dyDescent="0.35">
      <c r="A57" s="34">
        <v>5</v>
      </c>
      <c r="B57" s="34">
        <f t="shared" si="0"/>
        <v>0.08</v>
      </c>
      <c r="C57" s="34">
        <f t="shared" si="1"/>
        <v>54258804.258804262</v>
      </c>
      <c r="D57" s="34">
        <f t="shared" si="2"/>
        <v>20957558374.382835</v>
      </c>
      <c r="E57" s="50">
        <f t="shared" si="3"/>
        <v>2441.845772387097</v>
      </c>
      <c r="F57" s="50">
        <f t="shared" si="4"/>
        <v>3217.9773927071715</v>
      </c>
      <c r="G57" s="50">
        <f t="shared" si="5"/>
        <v>1153.0528112548554</v>
      </c>
      <c r="H57" s="50">
        <f t="shared" si="6"/>
        <v>2.7908326152078673</v>
      </c>
      <c r="I57" s="50">
        <f t="shared" si="7"/>
        <v>1153998416.4687252</v>
      </c>
      <c r="J57" s="50">
        <f t="shared" si="8"/>
        <v>22462752062.697254</v>
      </c>
      <c r="K57" s="50">
        <f t="shared" si="9"/>
        <v>2495.704353032258</v>
      </c>
      <c r="L57" s="50">
        <f t="shared" si="10"/>
        <v>3276.4337165296624</v>
      </c>
      <c r="M57" s="50">
        <f t="shared" si="11"/>
        <v>1140.5432165958434</v>
      </c>
      <c r="N57" s="50">
        <f t="shared" si="12"/>
        <v>2.8726958074493387</v>
      </c>
    </row>
    <row r="58" spans="1:14" x14ac:dyDescent="0.35">
      <c r="A58" s="34">
        <v>4</v>
      </c>
      <c r="B58" s="34">
        <f t="shared" si="0"/>
        <v>0.06</v>
      </c>
      <c r="C58" s="34">
        <f t="shared" si="1"/>
        <v>53127506.014434651</v>
      </c>
      <c r="D58" s="34">
        <f t="shared" si="2"/>
        <v>20955273651.093075</v>
      </c>
      <c r="E58" s="50">
        <f t="shared" si="3"/>
        <v>2437.5940067096776</v>
      </c>
      <c r="F58" s="50">
        <f t="shared" si="4"/>
        <v>3220.637134189044</v>
      </c>
      <c r="G58" s="50">
        <f t="shared" si="5"/>
        <v>1154.0579775005424</v>
      </c>
      <c r="H58" s="50">
        <f t="shared" si="6"/>
        <v>2.7907065303290017</v>
      </c>
      <c r="I58" s="50">
        <f t="shared" si="7"/>
        <v>1140007821.6660151</v>
      </c>
      <c r="J58" s="50">
        <f t="shared" si="8"/>
        <v>22449715011.875217</v>
      </c>
      <c r="K58" s="50">
        <f t="shared" si="9"/>
        <v>2492.6234260645165</v>
      </c>
      <c r="L58" s="50">
        <f t="shared" si="10"/>
        <v>3277.6601897302235</v>
      </c>
      <c r="M58" s="50">
        <f t="shared" si="11"/>
        <v>1141.2478647925084</v>
      </c>
      <c r="N58" s="50">
        <f t="shared" si="12"/>
        <v>2.8719967772523622</v>
      </c>
    </row>
    <row r="59" spans="1:14" x14ac:dyDescent="0.35">
      <c r="A59" s="34">
        <v>3</v>
      </c>
      <c r="B59" s="34">
        <f t="shared" si="0"/>
        <v>3.9999999999999994E-2</v>
      </c>
      <c r="C59" s="34">
        <f t="shared" si="1"/>
        <v>52042419.481539667</v>
      </c>
      <c r="D59" s="34">
        <f t="shared" si="2"/>
        <v>20953080155.987637</v>
      </c>
      <c r="E59" s="50">
        <f t="shared" si="3"/>
        <v>2433.3422410322582</v>
      </c>
      <c r="F59" s="50">
        <f t="shared" si="4"/>
        <v>3223.3097797406863</v>
      </c>
      <c r="G59" s="50">
        <f t="shared" si="5"/>
        <v>1155.0657770790435</v>
      </c>
      <c r="H59" s="50">
        <f t="shared" si="6"/>
        <v>2.7905854746141512</v>
      </c>
      <c r="I59" s="50">
        <f t="shared" si="7"/>
        <v>1126352395.672334</v>
      </c>
      <c r="J59" s="50">
        <f t="shared" si="8"/>
        <v>22436886457.639935</v>
      </c>
      <c r="K59" s="50">
        <f t="shared" si="9"/>
        <v>2489.5424990967745</v>
      </c>
      <c r="L59" s="50">
        <f t="shared" si="10"/>
        <v>3278.9020090089002</v>
      </c>
      <c r="M59" s="50">
        <f t="shared" si="11"/>
        <v>1141.953820638179</v>
      </c>
      <c r="N59" s="50">
        <f t="shared" si="12"/>
        <v>2.871308760258354</v>
      </c>
    </row>
    <row r="60" spans="1:14" x14ac:dyDescent="0.35">
      <c r="A60" s="34">
        <v>2</v>
      </c>
      <c r="B60" s="34">
        <f t="shared" si="0"/>
        <v>0.02</v>
      </c>
      <c r="C60" s="34">
        <f t="shared" si="1"/>
        <v>51000769.82294073</v>
      </c>
      <c r="D60" s="34">
        <f t="shared" si="2"/>
        <v>20950972531.957069</v>
      </c>
      <c r="E60" s="50">
        <f t="shared" si="3"/>
        <v>2429.0904753548389</v>
      </c>
      <c r="F60" s="50">
        <f t="shared" si="4"/>
        <v>3225.9950346919936</v>
      </c>
      <c r="G60" s="50">
        <f t="shared" si="5"/>
        <v>1156.0762215084781</v>
      </c>
      <c r="H60" s="50">
        <f t="shared" si="6"/>
        <v>2.7904691530482584</v>
      </c>
      <c r="I60" s="50">
        <f t="shared" si="7"/>
        <v>1113020236.7315769</v>
      </c>
      <c r="J60" s="50">
        <f t="shared" si="8"/>
        <v>22424261438.058834</v>
      </c>
      <c r="K60" s="50">
        <f t="shared" si="9"/>
        <v>2486.4615721290324</v>
      </c>
      <c r="L60" s="50">
        <f t="shared" si="10"/>
        <v>3280.1589114745898</v>
      </c>
      <c r="M60" s="50">
        <f t="shared" si="11"/>
        <v>1142.661088182309</v>
      </c>
      <c r="N60" s="50">
        <f t="shared" si="12"/>
        <v>2.8706314981745908</v>
      </c>
    </row>
    <row r="61" spans="1:14" x14ac:dyDescent="0.35">
      <c r="A61" s="34">
        <v>1</v>
      </c>
      <c r="B61" s="34">
        <f>0.02*A61-0.02</f>
        <v>0</v>
      </c>
      <c r="C61" s="34">
        <f t="shared" si="1"/>
        <v>50000000</v>
      </c>
      <c r="D61" s="34">
        <f t="shared" si="2"/>
        <v>20948945833.280258</v>
      </c>
      <c r="E61" s="50">
        <f t="shared" si="3"/>
        <v>2424.8387096774195</v>
      </c>
      <c r="F61" s="50">
        <f t="shared" si="4"/>
        <v>3228.6926296360116</v>
      </c>
      <c r="G61" s="50">
        <f t="shared" si="5"/>
        <v>1157.0893223776216</v>
      </c>
      <c r="H61" s="50">
        <f t="shared" si="6"/>
        <v>2.7903572932481979</v>
      </c>
      <c r="I61" s="50">
        <f t="shared" si="7"/>
        <v>1100000000</v>
      </c>
      <c r="J61" s="50">
        <f t="shared" si="8"/>
        <v>22411835147.40974</v>
      </c>
      <c r="K61" s="50">
        <f t="shared" si="9"/>
        <v>2483.3806451612904</v>
      </c>
      <c r="L61" s="50">
        <f t="shared" si="10"/>
        <v>3281.4306427955071</v>
      </c>
      <c r="M61" s="50">
        <f t="shared" si="11"/>
        <v>1143.3696714919301</v>
      </c>
      <c r="N61" s="50">
        <f t="shared" si="12"/>
        <v>2.869964740724424</v>
      </c>
    </row>
  </sheetData>
  <mergeCells count="7">
    <mergeCell ref="I9:N9"/>
    <mergeCell ref="A1:D1"/>
    <mergeCell ref="E1:F1"/>
    <mergeCell ref="G1:H1"/>
    <mergeCell ref="A9:A10"/>
    <mergeCell ref="B9:B10"/>
    <mergeCell ref="C9:H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HW_4&amp;5</vt:lpstr>
      <vt:lpstr>H_W 5 1&amp; 2</vt:lpstr>
      <vt:lpstr>H_W 5 3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rheza zamani</cp:lastModifiedBy>
  <dcterms:created xsi:type="dcterms:W3CDTF">2017-10-11T01:32:23Z</dcterms:created>
  <dcterms:modified xsi:type="dcterms:W3CDTF">2020-10-05T03:22:48Z</dcterms:modified>
</cp:coreProperties>
</file>