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ejzur\OneDrive\Desktop\Dirigo Spreadsheets\"/>
    </mc:Choice>
  </mc:AlternateContent>
  <xr:revisionPtr revIDLastSave="0" documentId="13_ncr:1_{DFD93E7E-2FB7-4C52-B676-3AC20934DDFD}"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2" i="1"/>
  <c r="C59" i="1"/>
  <c r="C2" i="1"/>
  <c r="C63" i="1"/>
  <c r="C62" i="1"/>
  <c r="C54" i="1"/>
  <c r="C24" i="1"/>
  <c r="C46" i="1"/>
  <c r="C45" i="1"/>
  <c r="C38" i="1"/>
  <c r="C28" i="1"/>
  <c r="C37" i="1"/>
  <c r="C31" i="1"/>
  <c r="C22" i="1"/>
  <c r="C18" i="1"/>
  <c r="C16" i="1"/>
  <c r="C14" i="1"/>
  <c r="C15" i="1"/>
  <c r="C10" i="1"/>
  <c r="C9" i="1"/>
  <c r="C13" i="1"/>
</calcChain>
</file>

<file path=xl/sharedStrings.xml><?xml version="1.0" encoding="utf-8"?>
<sst xmlns="http://schemas.openxmlformats.org/spreadsheetml/2006/main" count="568" uniqueCount="195">
  <si>
    <t>Name</t>
  </si>
  <si>
    <t>Cost</t>
  </si>
  <si>
    <t>Culture Restriction</t>
  </si>
  <si>
    <t>Type</t>
  </si>
  <si>
    <t>Ability 1</t>
  </si>
  <si>
    <t>Ability 2</t>
  </si>
  <si>
    <t>Workers</t>
  </si>
  <si>
    <t>Unit</t>
  </si>
  <si>
    <t>Barracks</t>
  </si>
  <si>
    <t>Building</t>
  </si>
  <si>
    <t>Walls</t>
  </si>
  <si>
    <t>Museum</t>
  </si>
  <si>
    <t>Laboratory</t>
  </si>
  <si>
    <t>Horseback Archers</t>
  </si>
  <si>
    <t>Cannon</t>
  </si>
  <si>
    <t>Monument</t>
  </si>
  <si>
    <t>Baby Boom</t>
  </si>
  <si>
    <t>Event</t>
  </si>
  <si>
    <t>Rage</t>
  </si>
  <si>
    <t>Crisis Research</t>
  </si>
  <si>
    <t>Masterpiece</t>
  </si>
  <si>
    <t>Happy Workers</t>
  </si>
  <si>
    <t>Epic Poem</t>
  </si>
  <si>
    <t>Brilliant Leadership</t>
  </si>
  <si>
    <t>A New Age</t>
  </si>
  <si>
    <t>Scientific Revolution</t>
  </si>
  <si>
    <t>Humanitarian Effort</t>
  </si>
  <si>
    <t>Renewed Aggression</t>
  </si>
  <si>
    <t>Science Fair</t>
  </si>
  <si>
    <t>Pact</t>
  </si>
  <si>
    <t>The Great Library</t>
  </si>
  <si>
    <t>Triumphal Arches</t>
  </si>
  <si>
    <t>Museum of Natural History</t>
  </si>
  <si>
    <t>Scouts</t>
  </si>
  <si>
    <t>Barons</t>
  </si>
  <si>
    <t>Wealth</t>
  </si>
  <si>
    <t>Hospital</t>
  </si>
  <si>
    <t>Palace</t>
  </si>
  <si>
    <t>Knights</t>
  </si>
  <si>
    <t>Defection</t>
  </si>
  <si>
    <t>Intimidation</t>
  </si>
  <si>
    <t>Garrison</t>
  </si>
  <si>
    <t>If your leader is an figurehead, ignore the culture restriction on this card.</t>
  </si>
  <si>
    <t>Usurpation</t>
  </si>
  <si>
    <t>If your leader is a figurehead, reduce the cost of this card by 3.</t>
  </si>
  <si>
    <t>Tax</t>
  </si>
  <si>
    <t>Prosperity</t>
  </si>
  <si>
    <t>Mill</t>
  </si>
  <si>
    <t>Refugees</t>
  </si>
  <si>
    <t>Swindlers</t>
  </si>
  <si>
    <t>Barbara, Keeper of the Lantern</t>
  </si>
  <si>
    <t>Angela, the Winged Deity</t>
  </si>
  <si>
    <t>Lumber Yard</t>
  </si>
  <si>
    <t>Holy War</t>
  </si>
  <si>
    <t>Instead, if your leader is a thinker, research a tech of your choice from the current age or earlier.</t>
  </si>
  <si>
    <t>Beowulf</t>
  </si>
  <si>
    <t>Dark Age</t>
  </si>
  <si>
    <t>Ambush</t>
  </si>
  <si>
    <t>If your leader is a thinker, this card costs 3 less gold to play.</t>
  </si>
  <si>
    <t>A Great Victory</t>
  </si>
  <si>
    <t>Shelter</t>
  </si>
  <si>
    <t>Town Hall</t>
  </si>
  <si>
    <t>Risen from the Ashes</t>
  </si>
  <si>
    <t>Science Race</t>
  </si>
  <si>
    <t>If your leader is a thinker, you may choose what card you discard.</t>
  </si>
  <si>
    <t>Apprentice</t>
  </si>
  <si>
    <t>Militia</t>
  </si>
  <si>
    <t>Response: Exhaust this unit to lower the cost of the next building you play this phase by 1 gold.</t>
  </si>
  <si>
    <t>Response: When resolving a battle, your opponent recieve one less loot against you.</t>
  </si>
  <si>
    <t xml:space="preserve">Response: After winning a battle, discard 1 card to collect +1 loot. </t>
  </si>
  <si>
    <t>Response: After winning a battle as the attacker, look at the defending player's hand and discard one card.</t>
  </si>
  <si>
    <t>Progress Action: Gain 1 VP if your leader is a warrior, 2 VP if your leader is a figurehead, and 3 VP If your leader is an artist. If they have more than one of these traits, they only gain VP for the trait that gives them the most VP.</t>
  </si>
  <si>
    <t xml:space="preserve">Leader Response: After collecting gold at the start of the round you may play this event. If you do, return all leaders to their owners hands. Then all players put a different leader into play. Do not collect gold for the new leaders. </t>
  </si>
  <si>
    <t>Action: Ignore the culture restrictions on the next card you play this round.</t>
  </si>
  <si>
    <t>Response: After playing this card, if your leader is a thinker, you may discard X cards to draw X+1 cards.</t>
  </si>
  <si>
    <t>Response: Play after winning a culture bid. Your opponent discard 2 cards at random.</t>
  </si>
  <si>
    <t>Then, if your leader is a figurehead, gain 1 culture.</t>
  </si>
  <si>
    <t xml:space="preserve"> Progress Action: Research a tech of your opponent's choice from your tech pile. </t>
  </si>
  <si>
    <t xml:space="preserve">Response: After winning a culture bid, you may play this card. Steal an opponent's unit of their choice. </t>
  </si>
  <si>
    <t xml:space="preserve">Progress Action: Each player places a card facedown from their hand. Then, reveal all cards and play all cards of the cheapest cost immediately for free, ignoring culture restrictions. </t>
  </si>
  <si>
    <t xml:space="preserve">Then, all players who's leaders are artists or thinkers gain 2 gold. </t>
  </si>
  <si>
    <t>Interrupt: If yout opponent attempts to resolve an additional attack against you, you may discard this card to cancel it.</t>
  </si>
  <si>
    <t>Response: After winning a bid, place a gold on this card.</t>
  </si>
  <si>
    <t xml:space="preserve">Progress Action: Gain 2 gold or place 3 gold on a card you control. </t>
  </si>
  <si>
    <t>Response: Once per era, after you play a unit, gain 1 gold and 1 culture.</t>
  </si>
  <si>
    <t xml:space="preserve">Progress Action: Gain 1 gold for each building your opponent has. </t>
  </si>
  <si>
    <t>Progress Action: All players gain gold equal to their current leader's hand size.</t>
  </si>
  <si>
    <t>Response: If you play this card during the modern age, gain 1 VP.</t>
  </si>
  <si>
    <t>Response: After your opponent plays an event, exhaust this unit to gain 2 gold.</t>
  </si>
  <si>
    <t>Progress Action: If your leader is an artist, you may exhaust this unit and discard 1 card to gain 2 culture.</t>
  </si>
  <si>
    <t>Raid</t>
  </si>
  <si>
    <t>Theatre</t>
  </si>
  <si>
    <t xml:space="preserve">Progress Action: Shuffle a card from your hand into your deck. If your leader is a thinker, gain 1 culture. (Max 2x per era). </t>
  </si>
  <si>
    <t>Major Breakthrough</t>
  </si>
  <si>
    <t xml:space="preserve">Progress Action: If your leader is a Figurehead, gain 1 VP for each tech you control. If your leader is a Thinker, draw one card for each tech you control. </t>
  </si>
  <si>
    <t>Research</t>
  </si>
  <si>
    <t>National Identity</t>
  </si>
  <si>
    <t xml:space="preserve">Interrupt: When your opponent would win a culture bid, instead of gaining culture, they collect 2 gold. Then, if your leader is a Figurehead, gain one culture. </t>
  </si>
  <si>
    <t>Desecrate</t>
  </si>
  <si>
    <t>Panarama</t>
  </si>
  <si>
    <t>Long Winter</t>
  </si>
  <si>
    <t>Healers</t>
  </si>
  <si>
    <t xml:space="preserve">Progress Action: Spend a gold to place it on this unit. </t>
  </si>
  <si>
    <t>Body text Image</t>
  </si>
  <si>
    <t>C:\Users\hezur\Downloads\Untitled6_20220704002426.png</t>
  </si>
  <si>
    <t>Pikemen</t>
  </si>
  <si>
    <t>Response: After winning a battle by five or more, gain 4 VP.</t>
  </si>
  <si>
    <t>background</t>
  </si>
  <si>
    <t>goldcost</t>
  </si>
  <si>
    <t>cultureestriction</t>
  </si>
  <si>
    <t xml:space="preserve">Progress Action: Draw 2 cards, then shuffle a card from your hand back into your deck. Repeat this effect once if your leader is a thinker. </t>
  </si>
  <si>
    <t xml:space="preserve">Response: Play after winning a battle by 4 or more. Gain 3 culture. </t>
  </si>
  <si>
    <t>Image</t>
  </si>
  <si>
    <t>Warrior Response: Play after the completion of the science phase. Resolve an additional battle against your opponent. Do not collect loot normally. Instead, gain X victory points where X is the amount of loot you earned. (max 3 VP).</t>
  </si>
  <si>
    <t>If your leader is a warrior, you may play this card after winning a battle by 3 or more.</t>
  </si>
  <si>
    <t>Response: Play after losing a battle. Your opponent recieves 2 less loot against you.</t>
  </si>
  <si>
    <t xml:space="preserve">Response: Draw 2 cards after winning a military battle (Limit once per era). </t>
  </si>
  <si>
    <t xml:space="preserve">Response: If you win a battle by 3 or more, perform a culture bid after the battle resolves. For this bid, use each leader's military stat instead of their culture stat. </t>
  </si>
  <si>
    <t>Artpicture</t>
  </si>
  <si>
    <t>Interrupt: Remove 1 VP token from this card. Then choose one effect: your opponent recieves 3 less loot against you, draw 3 cards, or gain 2 gold.</t>
  </si>
  <si>
    <t>Response: After you win a battle, spend 1 gold to gain 1 VP.</t>
  </si>
  <si>
    <t>Forced Response: After losing a battle, discard Beowulf.</t>
  </si>
  <si>
    <t xml:space="preserve">Battle Response: Play this card after collecting loot. Your opponent discards a building with cost X or higher. X is equal to the amount of loot you collected this phase. </t>
  </si>
  <si>
    <t>Game End: 1 VP if you control 3 buildings</t>
  </si>
  <si>
    <t>Ongoing: Your leader's military stat is 1 higher.</t>
  </si>
  <si>
    <t>Game End: 1 VP</t>
  </si>
  <si>
    <t>Game End: 2 VP</t>
  </si>
  <si>
    <t>Ongoing: Your leader's culture stat is 1 higher.</t>
  </si>
  <si>
    <t>Ongoing: Your leader's science stat is 1 higher.</t>
  </si>
  <si>
    <t>Respnse: After winning a battle, gain 1 VP if you collected 2 or more loot.</t>
  </si>
  <si>
    <t xml:space="preserve">Battle Action: Discard a card to give your leader +1 military strength until the end of the phase (Max 1x per era). </t>
  </si>
  <si>
    <t>Interrupt: When counting your leader's military strength you may spend 1 gold to give your leader +1 military strength until the end of the phase (Max 1x per phase).</t>
  </si>
  <si>
    <t>Game End: 3 VP</t>
  </si>
  <si>
    <t>Progress Action: All players may draw up to 2 cards. Then, if your leader is a thinker, gain 1 gold.</t>
  </si>
  <si>
    <t>Battle Action: If your leader has the Warrior trait, add 2 to their military stat for the rest of the phase. You collect 2 less loot from winning battles this phase.</t>
  </si>
  <si>
    <t xml:space="preserve">Response: You may play this card after revealing a science bid. Use your leader's base military stat instead of their base science stat when determining the winner of the science bid. </t>
  </si>
  <si>
    <t>Progress Action: Draw 2 cards. Then, if your leader is an artist, gain 2 culture.</t>
  </si>
  <si>
    <t xml:space="preserve">Progress Action: If your leader is a figurehead or thinker, gain 1 gold. Return a building from your discard pile to your hand. Then, remove this card from the game. </t>
  </si>
  <si>
    <t>Response: Play this card after a bid. Return all spent bids to their owners and redo the bid. As well, if your leader is a figurehead, for the new bid you may see your opponent's bid before you bid coins.</t>
  </si>
  <si>
    <t>Interrupt: At the start of the battle phase you may play this card. Skip the battle phase.</t>
  </si>
  <si>
    <t>Game End: Gain 1 VP for each tech in you play area.</t>
  </si>
  <si>
    <t>Game End: Gain 1 VP for each leader you played with the printed figurehead trait.</t>
  </si>
  <si>
    <t>Game End: Gain, gain 2 VP for each of the following printed traits that appeared on your played leaders: artist, figurehead, thinker, warrior</t>
  </si>
  <si>
    <t>Battle Action: Exhaust this unit. Look at your opponent's hand.</t>
  </si>
  <si>
    <t>Game End: 4 VP</t>
  </si>
  <si>
    <t xml:space="preserve">Ongoing: Increase your leader's gold stat by 1. </t>
  </si>
  <si>
    <t>Battle Action: Exhaust this card to give your leader +2 to their military strength until the end of the phase.</t>
  </si>
  <si>
    <t xml:space="preserve">Response: Play after losing a battle. Your opponent recieves 1 less loot against you. If your leader is an artist, your opponent recieves 2 less loot against you instead. </t>
  </si>
  <si>
    <t xml:space="preserve">Response: Play after losing a battle. Your opponent recieves 1 less loot against you. If your leader is a thinker, your opponent recieves 2 less loot against you instead. </t>
  </si>
  <si>
    <t xml:space="preserve">Response: After your opponent plays a unit, exaust this card: they pay you 1 gold. If they cannot, you gain 3 culture. </t>
  </si>
  <si>
    <t>Interrupt: Place 4 gold on this card when it enters play. If the culture track ever moves into either "4" zone, collect all gold from this card.</t>
  </si>
  <si>
    <t>Ongoing: Your leader's military stat is reduced by 1. Forced Response: After losing a battle, you may give control of this card to another player. This card is immune to effects that would cause it to leave play.</t>
  </si>
  <si>
    <t>Interrupt: When you would play this card, if your leader is a thinker, you may play this card under your opponent's control.</t>
  </si>
  <si>
    <t>Response: At the start of the science phase, you may choose to have your opponent reveal the top card of their deck, which they must play by paying its cost, ignoring culture restrictions. If the card cannot legally be played, they pay it's cost and then place it in their discard without resolving any other effects.</t>
  </si>
  <si>
    <t>Interrupt: If you play this card during the Renaissance or Modern era, gain 2 culture.</t>
  </si>
  <si>
    <t xml:space="preserve">Interrupt: When this card enters play, put 3 VP tokens on it. </t>
  </si>
  <si>
    <t>Progress Action: Gain culture equal to your negative culture modifier.</t>
  </si>
  <si>
    <t>Response: After losing a battle, take 1 VP tokens from your opponent's treasury.</t>
  </si>
  <si>
    <t>Battle Response: After your opponent collects loot, exhaust this card to gain 2 gold. If your leader is a thinker, also draw 1 card.</t>
  </si>
  <si>
    <t>Leader Response: After revealing your leader, if they are an artist gain 2 culture. If they are a thinker, place 1 gold on this card.</t>
  </si>
  <si>
    <t>Ongoing: Gold can never be stolen from this card and may be used to pay for cards played from your hand. Game End: 1VP.</t>
  </si>
  <si>
    <t>Response: Play this card at the end of the military phase. If you have 2 or less gold, gain 3 gold. If your leader is an artist also gain 2 culture.</t>
  </si>
  <si>
    <t>Response: Play after a science bid. All players discard a card at random from their hand and adds the gold cost to their leader's science stat. Whoever's is highest gains 3 VP.</t>
  </si>
  <si>
    <t xml:space="preserve">Battle Action: If your leader's base military stat is lower than your opponent's, you may exhaust this unit and discard 1 card. If you do, your opponent leader's military stat is reduced by 2. </t>
  </si>
  <si>
    <t xml:space="preserve">Progress Action: Attach this card to a building you control if your leader is an artist. </t>
  </si>
  <si>
    <t xml:space="preserve">Battle Interrupt: Play when your opponent would use a "Battle Action." Treat X units as though their textbox is blank until the end of the phase. X is equal to your positive culture bonus. </t>
  </si>
  <si>
    <t xml:space="preserve">Interrupt: When you would discard your hand at the end of an era, you may place X cards beneath this unit. X is equal to the amount of gold on this card. Forced Response: At the start of an era, draw all cards beneath this unit. </t>
  </si>
  <si>
    <t xml:space="preserve"> Forced Response: At the start of the round, gain all gold on this card. Game End: 1 VP.</t>
  </si>
  <si>
    <t>ImageFile</t>
  </si>
  <si>
    <t>Era Pictures\cardbackground.PNG</t>
  </si>
  <si>
    <t>Era Pictures\ionic-column.png</t>
  </si>
  <si>
    <t>Era Pictures\gold-bar.png</t>
  </si>
  <si>
    <t>Era Pictures\workers.PNG</t>
  </si>
  <si>
    <t>Era Pictures\barracks.PNG</t>
  </si>
  <si>
    <t>Era Pictures\walls.PNG</t>
  </si>
  <si>
    <t>Era Pictures\museum.PNG</t>
  </si>
  <si>
    <t>Era Pictures\lab.PNG</t>
  </si>
  <si>
    <t>Era Pictures\HorsebackArchers.PNG</t>
  </si>
  <si>
    <t>Era Pictures\pikemen.PNG</t>
  </si>
  <si>
    <t>Era Pictures\cannon.PNG</t>
  </si>
  <si>
    <t>Era Pictures\monument.PNG</t>
  </si>
  <si>
    <t>Era Pictures\babyboom.PNG</t>
  </si>
  <si>
    <t>Era Pictures\rage.PNG</t>
  </si>
  <si>
    <t>Era Pictures\masterpiece.PNG</t>
  </si>
  <si>
    <t>Era Pictures\happyworkers.PNG</t>
  </si>
  <si>
    <t>Era Pictures\brilliantleadership.PNG</t>
  </si>
  <si>
    <t>Era Pictures\newage.PNG</t>
  </si>
  <si>
    <t>Era Pictures\holy war.PNG</t>
  </si>
  <si>
    <t>Era Pictures\scientificbreakthrough.PNG</t>
  </si>
  <si>
    <t>Era Pictures\Prosperity.PNG</t>
  </si>
  <si>
    <t>Era Pictures\GreatVictory.PNG</t>
  </si>
  <si>
    <t>Era Pictures\risenfromtheashes.PNG</t>
  </si>
  <si>
    <t>Era Pictures\desecrate.PNG</t>
  </si>
  <si>
    <t>Era Pictures\healers.PNG</t>
  </si>
  <si>
    <t>Era Pictures\transparent.jpg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</si>
</sst>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amily val="2"/>
    </font>
    <fon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64"/>
  <sheetViews>
    <sheetView tabSelected="1" topLeftCell="C29" workbookViewId="0">
      <selection activeCell="K2" sqref="K2:K64"/>
    </sheetView>
  </sheetViews>
  <sheetFormatPr defaultColWidth="14.42578125" defaultRowHeight="15.75" customHeight="1" x14ac:dyDescent="0.2"/>
  <sheetData>
    <row r="1" spans="1:13" ht="15.75" customHeight="1" x14ac:dyDescent="0.2">
      <c r="A1" s="1" t="s">
        <v>0</v>
      </c>
      <c r="B1" s="1" t="s">
        <v>1</v>
      </c>
      <c r="C1" s="1" t="s">
        <v>2</v>
      </c>
      <c r="D1" s="1" t="s">
        <v>3</v>
      </c>
      <c r="E1" s="1" t="s">
        <v>4</v>
      </c>
      <c r="F1" s="1" t="s">
        <v>5</v>
      </c>
      <c r="G1" s="1" t="s">
        <v>103</v>
      </c>
      <c r="H1" s="1" t="s">
        <v>107</v>
      </c>
      <c r="I1" s="1" t="s">
        <v>108</v>
      </c>
      <c r="J1" s="1" t="s">
        <v>109</v>
      </c>
      <c r="K1" s="1" t="s">
        <v>112</v>
      </c>
      <c r="L1" s="1" t="s">
        <v>118</v>
      </c>
      <c r="M1" s="1" t="s">
        <v>168</v>
      </c>
    </row>
    <row r="2" spans="1:13" ht="15.75" customHeight="1" x14ac:dyDescent="0.2">
      <c r="A2" s="1" t="s">
        <v>6</v>
      </c>
      <c r="B2" s="1">
        <v>1</v>
      </c>
      <c r="C2" s="1" t="str">
        <f>"+0"</f>
        <v>+0</v>
      </c>
      <c r="D2" s="1" t="s">
        <v>7</v>
      </c>
      <c r="E2" s="1" t="s">
        <v>67</v>
      </c>
      <c r="F2" s="1" t="s">
        <v>123</v>
      </c>
      <c r="G2" t="s">
        <v>104</v>
      </c>
      <c r="H2" s="3" t="s">
        <v>169</v>
      </c>
      <c r="I2" s="3" t="s">
        <v>171</v>
      </c>
      <c r="J2" s="3" t="s">
        <v>170</v>
      </c>
      <c r="K2" s="3" t="s">
        <v>194</v>
      </c>
      <c r="L2" s="3" t="s">
        <v>172</v>
      </c>
      <c r="M2" t="str">
        <f>LOWER(SUBSTITUTE(SUBSTITUTE(SUBSTITUTE(SUBSTITUTE(A2,".",""), "'", ""),",",""), " ", ""))&amp;".png"</f>
        <v>workers.png</v>
      </c>
    </row>
    <row r="3" spans="1:13" ht="15.75" customHeight="1" x14ac:dyDescent="0.2">
      <c r="A3" s="1" t="s">
        <v>8</v>
      </c>
      <c r="B3" s="1">
        <v>2</v>
      </c>
      <c r="C3" s="1">
        <v>-4</v>
      </c>
      <c r="D3" s="1" t="s">
        <v>9</v>
      </c>
      <c r="E3" s="1" t="s">
        <v>124</v>
      </c>
      <c r="F3" s="1" t="s">
        <v>125</v>
      </c>
      <c r="G3" t="s">
        <v>104</v>
      </c>
      <c r="H3" s="3" t="s">
        <v>169</v>
      </c>
      <c r="I3" s="3" t="s">
        <v>171</v>
      </c>
      <c r="J3" s="3" t="s">
        <v>170</v>
      </c>
      <c r="K3" s="3" t="s">
        <v>194</v>
      </c>
      <c r="L3" s="3" t="s">
        <v>173</v>
      </c>
      <c r="M3" t="str">
        <f t="shared" ref="M3:M64" si="0">LOWER(SUBSTITUTE(SUBSTITUTE(SUBSTITUTE(SUBSTITUTE(A3,".",""), "'", ""),",",""), " ", ""))&amp;".png"</f>
        <v>barracks.png</v>
      </c>
    </row>
    <row r="4" spans="1:13" ht="15.75" customHeight="1" x14ac:dyDescent="0.2">
      <c r="A4" s="1" t="s">
        <v>10</v>
      </c>
      <c r="B4" s="1">
        <v>3</v>
      </c>
      <c r="C4" s="1">
        <v>-1</v>
      </c>
      <c r="D4" s="1" t="s">
        <v>9</v>
      </c>
      <c r="E4" s="1" t="s">
        <v>68</v>
      </c>
      <c r="F4" s="1" t="s">
        <v>126</v>
      </c>
      <c r="G4" t="s">
        <v>104</v>
      </c>
      <c r="H4" s="3" t="s">
        <v>169</v>
      </c>
      <c r="I4" s="3" t="s">
        <v>171</v>
      </c>
      <c r="J4" s="3" t="s">
        <v>170</v>
      </c>
      <c r="K4" s="3" t="s">
        <v>194</v>
      </c>
      <c r="L4" s="3" t="s">
        <v>174</v>
      </c>
      <c r="M4" t="str">
        <f t="shared" si="0"/>
        <v>walls.png</v>
      </c>
    </row>
    <row r="5" spans="1:13" ht="15.75" customHeight="1" x14ac:dyDescent="0.2">
      <c r="A5" s="1" t="s">
        <v>11</v>
      </c>
      <c r="B5" s="1">
        <v>2</v>
      </c>
      <c r="C5" s="1">
        <v>-2</v>
      </c>
      <c r="D5" s="1" t="s">
        <v>9</v>
      </c>
      <c r="E5" s="1" t="s">
        <v>127</v>
      </c>
      <c r="F5" s="1" t="s">
        <v>125</v>
      </c>
      <c r="G5" t="s">
        <v>104</v>
      </c>
      <c r="H5" s="3" t="s">
        <v>169</v>
      </c>
      <c r="I5" s="3" t="s">
        <v>171</v>
      </c>
      <c r="J5" s="3" t="s">
        <v>170</v>
      </c>
      <c r="K5" s="3" t="s">
        <v>194</v>
      </c>
      <c r="L5" s="3" t="s">
        <v>175</v>
      </c>
      <c r="M5" t="str">
        <f t="shared" si="0"/>
        <v>museum.png</v>
      </c>
    </row>
    <row r="6" spans="1:13" ht="15.75" customHeight="1" x14ac:dyDescent="0.2">
      <c r="A6" s="1" t="s">
        <v>12</v>
      </c>
      <c r="B6" s="1">
        <v>2</v>
      </c>
      <c r="C6" s="1">
        <v>-1</v>
      </c>
      <c r="D6" s="1" t="s">
        <v>9</v>
      </c>
      <c r="E6" s="1" t="s">
        <v>128</v>
      </c>
      <c r="F6" s="1" t="s">
        <v>125</v>
      </c>
      <c r="G6" t="s">
        <v>104</v>
      </c>
      <c r="H6" s="3" t="s">
        <v>169</v>
      </c>
      <c r="I6" s="3" t="s">
        <v>171</v>
      </c>
      <c r="J6" s="3" t="s">
        <v>170</v>
      </c>
      <c r="K6" s="3" t="s">
        <v>194</v>
      </c>
      <c r="L6" s="3" t="s">
        <v>176</v>
      </c>
      <c r="M6" t="str">
        <f t="shared" si="0"/>
        <v>laboratory.png</v>
      </c>
    </row>
    <row r="7" spans="1:13" ht="15.75" customHeight="1" x14ac:dyDescent="0.2">
      <c r="A7" s="1" t="s">
        <v>13</v>
      </c>
      <c r="B7" s="1">
        <v>2</v>
      </c>
      <c r="C7" s="1">
        <v>-1</v>
      </c>
      <c r="D7" s="1" t="s">
        <v>7</v>
      </c>
      <c r="E7" s="1" t="s">
        <v>69</v>
      </c>
      <c r="F7" s="1" t="s">
        <v>129</v>
      </c>
      <c r="G7" t="s">
        <v>104</v>
      </c>
      <c r="H7" s="3" t="s">
        <v>169</v>
      </c>
      <c r="I7" s="3" t="s">
        <v>171</v>
      </c>
      <c r="J7" s="3" t="s">
        <v>170</v>
      </c>
      <c r="K7" s="3" t="s">
        <v>194</v>
      </c>
      <c r="L7" s="3" t="s">
        <v>177</v>
      </c>
      <c r="M7" t="str">
        <f t="shared" si="0"/>
        <v>horsebackarchers.png</v>
      </c>
    </row>
    <row r="8" spans="1:13" ht="15.75" customHeight="1" x14ac:dyDescent="0.2">
      <c r="A8" s="1" t="s">
        <v>105</v>
      </c>
      <c r="B8" s="1">
        <v>1</v>
      </c>
      <c r="C8" s="1">
        <v>-2</v>
      </c>
      <c r="D8" s="1" t="s">
        <v>7</v>
      </c>
      <c r="E8" s="1" t="s">
        <v>130</v>
      </c>
      <c r="G8" t="s">
        <v>104</v>
      </c>
      <c r="H8" s="3" t="s">
        <v>169</v>
      </c>
      <c r="I8" s="3" t="s">
        <v>171</v>
      </c>
      <c r="J8" s="3" t="s">
        <v>170</v>
      </c>
      <c r="K8" s="3" t="s">
        <v>194</v>
      </c>
      <c r="L8" s="3" t="s">
        <v>178</v>
      </c>
      <c r="M8" t="str">
        <f t="shared" si="0"/>
        <v>pikemen.png</v>
      </c>
    </row>
    <row r="9" spans="1:13" ht="15.75" customHeight="1" x14ac:dyDescent="0.2">
      <c r="A9" s="1" t="s">
        <v>14</v>
      </c>
      <c r="B9" s="1">
        <v>2</v>
      </c>
      <c r="C9" s="1" t="str">
        <f>"+0"</f>
        <v>+0</v>
      </c>
      <c r="D9" s="1" t="s">
        <v>7</v>
      </c>
      <c r="E9" s="1" t="s">
        <v>70</v>
      </c>
      <c r="F9" s="1" t="s">
        <v>131</v>
      </c>
      <c r="G9" t="s">
        <v>104</v>
      </c>
      <c r="H9" s="3" t="s">
        <v>169</v>
      </c>
      <c r="I9" s="3" t="s">
        <v>171</v>
      </c>
      <c r="J9" s="3" t="s">
        <v>170</v>
      </c>
      <c r="K9" s="3" t="s">
        <v>194</v>
      </c>
      <c r="L9" s="3" t="s">
        <v>179</v>
      </c>
      <c r="M9" t="str">
        <f t="shared" si="0"/>
        <v>cannon.png</v>
      </c>
    </row>
    <row r="10" spans="1:13" ht="15.75" customHeight="1" x14ac:dyDescent="0.2">
      <c r="A10" s="1" t="s">
        <v>15</v>
      </c>
      <c r="B10" s="1">
        <v>3</v>
      </c>
      <c r="C10" s="1" t="str">
        <f>"+0"</f>
        <v>+0</v>
      </c>
      <c r="D10" s="1" t="s">
        <v>9</v>
      </c>
      <c r="E10" s="1" t="s">
        <v>132</v>
      </c>
      <c r="G10" t="s">
        <v>104</v>
      </c>
      <c r="H10" s="3" t="s">
        <v>169</v>
      </c>
      <c r="I10" s="3" t="s">
        <v>171</v>
      </c>
      <c r="J10" s="3" t="s">
        <v>170</v>
      </c>
      <c r="K10" s="3" t="s">
        <v>194</v>
      </c>
      <c r="L10" s="3" t="s">
        <v>180</v>
      </c>
      <c r="M10" t="str">
        <f t="shared" si="0"/>
        <v>monument.png</v>
      </c>
    </row>
    <row r="11" spans="1:13" ht="15.75" customHeight="1" x14ac:dyDescent="0.2">
      <c r="A11" s="1" t="s">
        <v>16</v>
      </c>
      <c r="B11" s="1">
        <v>0</v>
      </c>
      <c r="C11" s="1">
        <v>-2</v>
      </c>
      <c r="D11" s="1" t="s">
        <v>17</v>
      </c>
      <c r="E11" s="1" t="s">
        <v>133</v>
      </c>
      <c r="F11" s="1"/>
      <c r="G11" t="s">
        <v>104</v>
      </c>
      <c r="H11" s="3" t="s">
        <v>169</v>
      </c>
      <c r="I11" s="3" t="s">
        <v>171</v>
      </c>
      <c r="J11" s="3" t="s">
        <v>170</v>
      </c>
      <c r="K11" s="3" t="s">
        <v>194</v>
      </c>
      <c r="L11" s="3" t="s">
        <v>181</v>
      </c>
      <c r="M11" t="str">
        <f t="shared" si="0"/>
        <v>babyboom.png</v>
      </c>
    </row>
    <row r="12" spans="1:13" ht="15.75" customHeight="1" x14ac:dyDescent="0.2">
      <c r="A12" s="1" t="s">
        <v>18</v>
      </c>
      <c r="B12" s="1">
        <v>0</v>
      </c>
      <c r="C12" s="1">
        <v>-3</v>
      </c>
      <c r="D12" s="1" t="s">
        <v>17</v>
      </c>
      <c r="E12" s="1" t="s">
        <v>134</v>
      </c>
      <c r="G12" t="s">
        <v>104</v>
      </c>
      <c r="H12" s="3" t="s">
        <v>169</v>
      </c>
      <c r="I12" s="3" t="s">
        <v>171</v>
      </c>
      <c r="J12" s="3" t="s">
        <v>170</v>
      </c>
      <c r="K12" s="3" t="s">
        <v>194</v>
      </c>
      <c r="L12" s="3" t="s">
        <v>182</v>
      </c>
      <c r="M12" t="str">
        <f t="shared" si="0"/>
        <v>rage.png</v>
      </c>
    </row>
    <row r="13" spans="1:13" ht="15.75" customHeight="1" x14ac:dyDescent="0.2">
      <c r="A13" s="1" t="s">
        <v>19</v>
      </c>
      <c r="B13" s="1">
        <v>1</v>
      </c>
      <c r="C13" s="1" t="str">
        <f>"+0"</f>
        <v>+0</v>
      </c>
      <c r="D13" s="1" t="s">
        <v>17</v>
      </c>
      <c r="E13" s="1" t="s">
        <v>135</v>
      </c>
      <c r="G13" t="s">
        <v>104</v>
      </c>
      <c r="H13" s="3" t="s">
        <v>169</v>
      </c>
      <c r="I13" s="3" t="s">
        <v>171</v>
      </c>
      <c r="J13" s="3" t="s">
        <v>170</v>
      </c>
      <c r="K13" s="3" t="s">
        <v>194</v>
      </c>
      <c r="M13" t="str">
        <f t="shared" si="0"/>
        <v>crisisresearch.png</v>
      </c>
    </row>
    <row r="14" spans="1:13" ht="15.75" customHeight="1" x14ac:dyDescent="0.2">
      <c r="A14" s="1" t="s">
        <v>20</v>
      </c>
      <c r="B14" s="1">
        <v>1</v>
      </c>
      <c r="C14" s="1" t="str">
        <f>"+0"</f>
        <v>+0</v>
      </c>
      <c r="D14" s="1" t="s">
        <v>17</v>
      </c>
      <c r="E14" s="1" t="s">
        <v>136</v>
      </c>
      <c r="F14" s="1"/>
      <c r="G14" t="s">
        <v>104</v>
      </c>
      <c r="H14" s="3" t="s">
        <v>169</v>
      </c>
      <c r="I14" s="3" t="s">
        <v>171</v>
      </c>
      <c r="J14" s="3" t="s">
        <v>170</v>
      </c>
      <c r="K14" s="3" t="s">
        <v>194</v>
      </c>
      <c r="L14" s="3" t="s">
        <v>183</v>
      </c>
      <c r="M14" t="str">
        <f t="shared" si="0"/>
        <v>masterpiece.png</v>
      </c>
    </row>
    <row r="15" spans="1:13" ht="15.75" customHeight="1" x14ac:dyDescent="0.2">
      <c r="A15" s="1" t="s">
        <v>21</v>
      </c>
      <c r="B15" s="1">
        <v>0</v>
      </c>
      <c r="C15" s="1" t="str">
        <f>"+0"</f>
        <v>+0</v>
      </c>
      <c r="D15" s="1" t="s">
        <v>17</v>
      </c>
      <c r="E15" t="s">
        <v>137</v>
      </c>
      <c r="F15" s="1"/>
      <c r="G15" t="s">
        <v>104</v>
      </c>
      <c r="H15" s="3" t="s">
        <v>169</v>
      </c>
      <c r="I15" s="3" t="s">
        <v>171</v>
      </c>
      <c r="J15" s="3" t="s">
        <v>170</v>
      </c>
      <c r="K15" s="3" t="s">
        <v>194</v>
      </c>
      <c r="L15" s="3" t="s">
        <v>184</v>
      </c>
      <c r="M15" t="str">
        <f t="shared" si="0"/>
        <v>happyworkers.png</v>
      </c>
    </row>
    <row r="16" spans="1:13" ht="15.75" customHeight="1" x14ac:dyDescent="0.2">
      <c r="A16" s="1" t="s">
        <v>22</v>
      </c>
      <c r="B16" s="1">
        <v>2</v>
      </c>
      <c r="C16" s="1" t="str">
        <f>"+1"</f>
        <v>+1</v>
      </c>
      <c r="D16" s="1" t="s">
        <v>17</v>
      </c>
      <c r="E16" s="1" t="s">
        <v>71</v>
      </c>
      <c r="G16" t="s">
        <v>104</v>
      </c>
      <c r="H16" s="3" t="s">
        <v>169</v>
      </c>
      <c r="I16" s="3" t="s">
        <v>171</v>
      </c>
      <c r="J16" s="3" t="s">
        <v>170</v>
      </c>
      <c r="K16" s="3" t="s">
        <v>194</v>
      </c>
      <c r="M16" t="str">
        <f t="shared" si="0"/>
        <v>epicpoem.png</v>
      </c>
    </row>
    <row r="17" spans="1:13" ht="15.75" customHeight="1" x14ac:dyDescent="0.2">
      <c r="A17" s="1" t="s">
        <v>43</v>
      </c>
      <c r="B17" s="1">
        <v>3</v>
      </c>
      <c r="C17" s="1">
        <v>-4</v>
      </c>
      <c r="D17" s="1" t="s">
        <v>17</v>
      </c>
      <c r="E17" s="1" t="s">
        <v>72</v>
      </c>
      <c r="G17" t="s">
        <v>104</v>
      </c>
      <c r="H17" s="3" t="s">
        <v>169</v>
      </c>
      <c r="I17" s="3" t="s">
        <v>171</v>
      </c>
      <c r="J17" s="3" t="s">
        <v>170</v>
      </c>
      <c r="K17" s="3" t="s">
        <v>194</v>
      </c>
      <c r="M17" t="str">
        <f t="shared" si="0"/>
        <v>usurpation.png</v>
      </c>
    </row>
    <row r="18" spans="1:13" ht="15.75" customHeight="1" x14ac:dyDescent="0.2">
      <c r="A18" s="1" t="s">
        <v>23</v>
      </c>
      <c r="B18" s="1">
        <v>0</v>
      </c>
      <c r="C18" s="1" t="str">
        <f>"+0"</f>
        <v>+0</v>
      </c>
      <c r="D18" s="1" t="s">
        <v>17</v>
      </c>
      <c r="E18" s="1" t="s">
        <v>138</v>
      </c>
      <c r="F18" s="1"/>
      <c r="G18" t="s">
        <v>104</v>
      </c>
      <c r="H18" s="3" t="s">
        <v>169</v>
      </c>
      <c r="I18" s="3" t="s">
        <v>171</v>
      </c>
      <c r="J18" s="3" t="s">
        <v>170</v>
      </c>
      <c r="K18" s="3" t="s">
        <v>194</v>
      </c>
      <c r="L18" s="3" t="s">
        <v>185</v>
      </c>
      <c r="M18" t="str">
        <f t="shared" si="0"/>
        <v>brilliantleadership.png</v>
      </c>
    </row>
    <row r="19" spans="1:13" ht="15.75" customHeight="1" x14ac:dyDescent="0.2">
      <c r="A19" s="1" t="s">
        <v>24</v>
      </c>
      <c r="B19" s="1">
        <v>0</v>
      </c>
      <c r="C19" s="1">
        <v>-5</v>
      </c>
      <c r="D19" s="1" t="s">
        <v>17</v>
      </c>
      <c r="E19" s="1" t="s">
        <v>73</v>
      </c>
      <c r="F19" s="1" t="s">
        <v>74</v>
      </c>
      <c r="G19" t="s">
        <v>104</v>
      </c>
      <c r="H19" s="3" t="s">
        <v>169</v>
      </c>
      <c r="I19" s="3" t="s">
        <v>171</v>
      </c>
      <c r="J19" s="3" t="s">
        <v>170</v>
      </c>
      <c r="K19" s="3" t="s">
        <v>194</v>
      </c>
      <c r="L19" s="3" t="s">
        <v>186</v>
      </c>
      <c r="M19" t="str">
        <f t="shared" si="0"/>
        <v>anewage.png</v>
      </c>
    </row>
    <row r="20" spans="1:13" ht="15.75" customHeight="1" x14ac:dyDescent="0.2">
      <c r="A20" s="1" t="s">
        <v>53</v>
      </c>
      <c r="B20" s="1">
        <v>0</v>
      </c>
      <c r="C20" s="1">
        <v>-4</v>
      </c>
      <c r="D20" s="1" t="s">
        <v>17</v>
      </c>
      <c r="E20" s="1" t="s">
        <v>75</v>
      </c>
      <c r="F20" s="1" t="s">
        <v>76</v>
      </c>
      <c r="G20" t="s">
        <v>104</v>
      </c>
      <c r="H20" s="3" t="s">
        <v>169</v>
      </c>
      <c r="I20" s="3" t="s">
        <v>171</v>
      </c>
      <c r="J20" s="3" t="s">
        <v>170</v>
      </c>
      <c r="K20" s="3" t="s">
        <v>194</v>
      </c>
      <c r="L20" s="3" t="s">
        <v>187</v>
      </c>
      <c r="M20" t="str">
        <f t="shared" si="0"/>
        <v>holywar.png</v>
      </c>
    </row>
    <row r="21" spans="1:13" ht="15.75" customHeight="1" x14ac:dyDescent="0.2">
      <c r="A21" s="1" t="s">
        <v>25</v>
      </c>
      <c r="B21" s="1">
        <v>3</v>
      </c>
      <c r="C21" s="1">
        <v>-2</v>
      </c>
      <c r="D21" s="1" t="s">
        <v>17</v>
      </c>
      <c r="E21" s="1" t="s">
        <v>77</v>
      </c>
      <c r="F21" s="1" t="s">
        <v>54</v>
      </c>
      <c r="G21" t="s">
        <v>104</v>
      </c>
      <c r="H21" s="3" t="s">
        <v>169</v>
      </c>
      <c r="I21" s="3" t="s">
        <v>171</v>
      </c>
      <c r="J21" s="3" t="s">
        <v>170</v>
      </c>
      <c r="K21" s="3" t="s">
        <v>194</v>
      </c>
      <c r="L21" s="3" t="s">
        <v>188</v>
      </c>
      <c r="M21" t="str">
        <f t="shared" si="0"/>
        <v>scientificrevolution.png</v>
      </c>
    </row>
    <row r="22" spans="1:13" ht="12.75" x14ac:dyDescent="0.2">
      <c r="A22" s="1" t="s">
        <v>26</v>
      </c>
      <c r="B22" s="1">
        <v>1</v>
      </c>
      <c r="C22" s="1" t="str">
        <f>"+1"</f>
        <v>+1</v>
      </c>
      <c r="D22" s="1" t="s">
        <v>17</v>
      </c>
      <c r="E22" s="1" t="s">
        <v>78</v>
      </c>
      <c r="G22" t="s">
        <v>104</v>
      </c>
      <c r="H22" s="3" t="s">
        <v>169</v>
      </c>
      <c r="I22" s="3" t="s">
        <v>171</v>
      </c>
      <c r="J22" s="3" t="s">
        <v>170</v>
      </c>
      <c r="K22" s="3" t="s">
        <v>194</v>
      </c>
      <c r="M22" t="str">
        <f t="shared" si="0"/>
        <v>humanitarianeffort.png</v>
      </c>
    </row>
    <row r="23" spans="1:13" ht="12.75" x14ac:dyDescent="0.2">
      <c r="A23" s="1" t="s">
        <v>27</v>
      </c>
      <c r="B23" s="1">
        <v>2</v>
      </c>
      <c r="C23" s="1">
        <v>-2</v>
      </c>
      <c r="D23" s="1" t="s">
        <v>17</v>
      </c>
      <c r="E23" s="1" t="s">
        <v>113</v>
      </c>
      <c r="G23" t="s">
        <v>104</v>
      </c>
      <c r="H23" s="3" t="s">
        <v>169</v>
      </c>
      <c r="I23" s="3" t="s">
        <v>171</v>
      </c>
      <c r="J23" s="3" t="s">
        <v>170</v>
      </c>
      <c r="K23" s="3" t="s">
        <v>194</v>
      </c>
      <c r="M23" t="str">
        <f t="shared" si="0"/>
        <v>renewedaggression.png</v>
      </c>
    </row>
    <row r="24" spans="1:13" ht="12.75" x14ac:dyDescent="0.2">
      <c r="A24" s="1" t="s">
        <v>28</v>
      </c>
      <c r="B24" s="1">
        <v>1</v>
      </c>
      <c r="C24" s="1" t="str">
        <f>"-3"</f>
        <v>-3</v>
      </c>
      <c r="D24" s="1" t="s">
        <v>17</v>
      </c>
      <c r="E24" s="1" t="s">
        <v>79</v>
      </c>
      <c r="F24" s="1" t="s">
        <v>80</v>
      </c>
      <c r="G24" t="s">
        <v>104</v>
      </c>
      <c r="H24" s="3" t="s">
        <v>169</v>
      </c>
      <c r="I24" s="3" t="s">
        <v>171</v>
      </c>
      <c r="J24" s="3" t="s">
        <v>170</v>
      </c>
      <c r="K24" s="3" t="s">
        <v>194</v>
      </c>
      <c r="M24" t="str">
        <f t="shared" si="0"/>
        <v>sciencefair.png</v>
      </c>
    </row>
    <row r="25" spans="1:13" ht="12.75" x14ac:dyDescent="0.2">
      <c r="A25" s="1" t="s">
        <v>29</v>
      </c>
      <c r="B25" s="1">
        <v>3</v>
      </c>
      <c r="C25" s="1">
        <v>-1</v>
      </c>
      <c r="D25" s="1" t="s">
        <v>17</v>
      </c>
      <c r="E25" s="1" t="s">
        <v>139</v>
      </c>
      <c r="F25" s="1" t="s">
        <v>44</v>
      </c>
      <c r="G25" t="s">
        <v>104</v>
      </c>
      <c r="H25" s="3" t="s">
        <v>169</v>
      </c>
      <c r="I25" s="3" t="s">
        <v>171</v>
      </c>
      <c r="J25" s="3" t="s">
        <v>170</v>
      </c>
      <c r="K25" s="3" t="s">
        <v>194</v>
      </c>
      <c r="M25" t="str">
        <f t="shared" si="0"/>
        <v>pact.png</v>
      </c>
    </row>
    <row r="26" spans="1:13" ht="12.75" x14ac:dyDescent="0.2">
      <c r="A26" s="1" t="s">
        <v>30</v>
      </c>
      <c r="B26" s="1">
        <v>4</v>
      </c>
      <c r="C26" s="1">
        <v>-2</v>
      </c>
      <c r="D26" s="1" t="s">
        <v>9</v>
      </c>
      <c r="E26" s="1" t="s">
        <v>140</v>
      </c>
      <c r="F26" s="1"/>
      <c r="G26" t="s">
        <v>104</v>
      </c>
      <c r="H26" s="3" t="s">
        <v>169</v>
      </c>
      <c r="I26" s="3" t="s">
        <v>171</v>
      </c>
      <c r="J26" s="3" t="s">
        <v>170</v>
      </c>
      <c r="K26" s="3" t="s">
        <v>194</v>
      </c>
      <c r="M26" t="str">
        <f t="shared" si="0"/>
        <v>thegreatlibrary.png</v>
      </c>
    </row>
    <row r="27" spans="1:13" ht="12.75" x14ac:dyDescent="0.2">
      <c r="A27" s="1" t="s">
        <v>31</v>
      </c>
      <c r="B27" s="1">
        <v>3</v>
      </c>
      <c r="C27" s="1">
        <v>-3</v>
      </c>
      <c r="D27" s="1" t="s">
        <v>9</v>
      </c>
      <c r="E27" s="1" t="s">
        <v>116</v>
      </c>
      <c r="F27" s="1" t="s">
        <v>141</v>
      </c>
      <c r="G27" t="s">
        <v>104</v>
      </c>
      <c r="H27" s="3" t="s">
        <v>169</v>
      </c>
      <c r="I27" s="3" t="s">
        <v>171</v>
      </c>
      <c r="J27" s="3" t="s">
        <v>170</v>
      </c>
      <c r="K27" s="3" t="s">
        <v>194</v>
      </c>
      <c r="M27" t="str">
        <f t="shared" si="0"/>
        <v>triumphalarches.png</v>
      </c>
    </row>
    <row r="28" spans="1:13" ht="12.75" x14ac:dyDescent="0.2">
      <c r="A28" s="1" t="s">
        <v>32</v>
      </c>
      <c r="B28" s="2">
        <v>5</v>
      </c>
      <c r="C28" s="1" t="str">
        <f>"+0"</f>
        <v>+0</v>
      </c>
      <c r="D28" s="1" t="s">
        <v>9</v>
      </c>
      <c r="E28" s="1" t="s">
        <v>142</v>
      </c>
      <c r="F28" s="1"/>
      <c r="G28" t="s">
        <v>104</v>
      </c>
      <c r="H28" s="3" t="s">
        <v>169</v>
      </c>
      <c r="I28" s="3" t="s">
        <v>171</v>
      </c>
      <c r="J28" s="3" t="s">
        <v>170</v>
      </c>
      <c r="K28" s="3" t="s">
        <v>194</v>
      </c>
      <c r="M28" t="str">
        <f t="shared" si="0"/>
        <v>museumofnaturalhistory.png</v>
      </c>
    </row>
    <row r="29" spans="1:13" ht="15.75" customHeight="1" x14ac:dyDescent="0.2">
      <c r="A29" s="1" t="s">
        <v>33</v>
      </c>
      <c r="B29" s="1">
        <v>1</v>
      </c>
      <c r="C29">
        <v>-3</v>
      </c>
      <c r="D29" s="1" t="s">
        <v>7</v>
      </c>
      <c r="E29" s="1" t="s">
        <v>143</v>
      </c>
      <c r="F29" s="1" t="s">
        <v>81</v>
      </c>
      <c r="G29" t="s">
        <v>104</v>
      </c>
      <c r="H29" s="3" t="s">
        <v>169</v>
      </c>
      <c r="I29" s="3" t="s">
        <v>171</v>
      </c>
      <c r="J29" s="3" t="s">
        <v>170</v>
      </c>
      <c r="K29" s="3" t="s">
        <v>194</v>
      </c>
      <c r="M29" t="str">
        <f t="shared" si="0"/>
        <v>scouts.png</v>
      </c>
    </row>
    <row r="30" spans="1:13" ht="15.75" customHeight="1" x14ac:dyDescent="0.2">
      <c r="A30" s="1" t="s">
        <v>34</v>
      </c>
      <c r="B30" s="1">
        <v>2</v>
      </c>
      <c r="C30">
        <v>-4</v>
      </c>
      <c r="D30" s="1" t="s">
        <v>7</v>
      </c>
      <c r="E30" s="1" t="s">
        <v>82</v>
      </c>
      <c r="F30" s="1" t="s">
        <v>167</v>
      </c>
      <c r="G30" t="s">
        <v>104</v>
      </c>
      <c r="H30" s="3" t="s">
        <v>169</v>
      </c>
      <c r="I30" s="3" t="s">
        <v>171</v>
      </c>
      <c r="J30" s="3" t="s">
        <v>170</v>
      </c>
      <c r="K30" s="3" t="s">
        <v>194</v>
      </c>
      <c r="M30" t="str">
        <f t="shared" si="0"/>
        <v>barons.png</v>
      </c>
    </row>
    <row r="31" spans="1:13" ht="15.75" customHeight="1" x14ac:dyDescent="0.2">
      <c r="A31" s="1" t="s">
        <v>35</v>
      </c>
      <c r="B31" s="1">
        <v>0</v>
      </c>
      <c r="C31" t="str">
        <f>"+0"</f>
        <v>+0</v>
      </c>
      <c r="D31" s="1" t="s">
        <v>17</v>
      </c>
      <c r="E31" s="1" t="s">
        <v>83</v>
      </c>
      <c r="F31" s="1"/>
      <c r="G31" t="s">
        <v>104</v>
      </c>
      <c r="H31" s="3" t="s">
        <v>169</v>
      </c>
      <c r="I31" s="3" t="s">
        <v>171</v>
      </c>
      <c r="J31" s="3" t="s">
        <v>170</v>
      </c>
      <c r="K31" s="3" t="s">
        <v>194</v>
      </c>
      <c r="M31" t="str">
        <f t="shared" si="0"/>
        <v>wealth.png</v>
      </c>
    </row>
    <row r="32" spans="1:13" ht="15.75" customHeight="1" x14ac:dyDescent="0.2">
      <c r="A32" s="1" t="s">
        <v>36</v>
      </c>
      <c r="B32" s="1">
        <v>2</v>
      </c>
      <c r="C32">
        <v>-2</v>
      </c>
      <c r="D32" s="1" t="s">
        <v>9</v>
      </c>
      <c r="E32" s="1" t="s">
        <v>84</v>
      </c>
      <c r="G32" t="s">
        <v>104</v>
      </c>
      <c r="H32" s="3" t="s">
        <v>169</v>
      </c>
      <c r="I32" s="3" t="s">
        <v>171</v>
      </c>
      <c r="J32" s="3" t="s">
        <v>170</v>
      </c>
      <c r="K32" s="3" t="s">
        <v>194</v>
      </c>
      <c r="M32" t="str">
        <f t="shared" si="0"/>
        <v>hospital.png</v>
      </c>
    </row>
    <row r="33" spans="1:13" ht="15.75" customHeight="1" x14ac:dyDescent="0.2">
      <c r="A33" s="1" t="s">
        <v>37</v>
      </c>
      <c r="B33" s="1">
        <v>5</v>
      </c>
      <c r="C33">
        <v>-2</v>
      </c>
      <c r="D33" s="1" t="s">
        <v>9</v>
      </c>
      <c r="E33" s="1" t="s">
        <v>144</v>
      </c>
      <c r="F33" s="1" t="s">
        <v>145</v>
      </c>
      <c r="G33" t="s">
        <v>104</v>
      </c>
      <c r="H33" s="3" t="s">
        <v>169</v>
      </c>
      <c r="I33" s="3" t="s">
        <v>171</v>
      </c>
      <c r="J33" s="3" t="s">
        <v>170</v>
      </c>
      <c r="K33" s="3" t="s">
        <v>194</v>
      </c>
      <c r="M33" t="str">
        <f t="shared" si="0"/>
        <v>palace.png</v>
      </c>
    </row>
    <row r="34" spans="1:13" ht="15.75" customHeight="1" x14ac:dyDescent="0.2">
      <c r="A34" s="1" t="s">
        <v>38</v>
      </c>
      <c r="B34" s="1">
        <v>3</v>
      </c>
      <c r="C34">
        <v>-3</v>
      </c>
      <c r="D34" s="1" t="s">
        <v>7</v>
      </c>
      <c r="E34" s="1" t="s">
        <v>117</v>
      </c>
      <c r="F34" s="1" t="s">
        <v>146</v>
      </c>
      <c r="G34" t="s">
        <v>104</v>
      </c>
      <c r="H34" s="3" t="s">
        <v>169</v>
      </c>
      <c r="I34" s="3" t="s">
        <v>171</v>
      </c>
      <c r="J34" s="3" t="s">
        <v>170</v>
      </c>
      <c r="K34" s="3" t="s">
        <v>194</v>
      </c>
      <c r="M34" t="str">
        <f t="shared" si="0"/>
        <v>knights.png</v>
      </c>
    </row>
    <row r="35" spans="1:13" ht="15.75" customHeight="1" x14ac:dyDescent="0.2">
      <c r="A35" s="1" t="s">
        <v>39</v>
      </c>
      <c r="B35" s="1">
        <v>0</v>
      </c>
      <c r="C35">
        <v>-4</v>
      </c>
      <c r="D35" s="1" t="s">
        <v>17</v>
      </c>
      <c r="E35" s="1" t="s">
        <v>147</v>
      </c>
      <c r="F35" s="1"/>
      <c r="G35" t="s">
        <v>104</v>
      </c>
      <c r="H35" s="3" t="s">
        <v>169</v>
      </c>
      <c r="I35" s="3" t="s">
        <v>171</v>
      </c>
      <c r="J35" s="3" t="s">
        <v>170</v>
      </c>
      <c r="K35" s="3" t="s">
        <v>194</v>
      </c>
      <c r="M35" t="str">
        <f t="shared" si="0"/>
        <v>defection.png</v>
      </c>
    </row>
    <row r="36" spans="1:13" ht="15.75" customHeight="1" x14ac:dyDescent="0.2">
      <c r="A36" s="1" t="s">
        <v>40</v>
      </c>
      <c r="B36" s="1">
        <v>0</v>
      </c>
      <c r="C36">
        <v>-4</v>
      </c>
      <c r="D36" s="1" t="s">
        <v>17</v>
      </c>
      <c r="E36" s="1" t="s">
        <v>148</v>
      </c>
      <c r="F36" s="1"/>
      <c r="G36" t="s">
        <v>104</v>
      </c>
      <c r="H36" s="3" t="s">
        <v>169</v>
      </c>
      <c r="I36" s="3" t="s">
        <v>171</v>
      </c>
      <c r="J36" s="3" t="s">
        <v>170</v>
      </c>
      <c r="K36" s="3" t="s">
        <v>194</v>
      </c>
      <c r="M36" t="str">
        <f t="shared" si="0"/>
        <v>intimidation.png</v>
      </c>
    </row>
    <row r="37" spans="1:13" ht="15.75" customHeight="1" x14ac:dyDescent="0.2">
      <c r="A37" s="1" t="s">
        <v>41</v>
      </c>
      <c r="B37" s="1">
        <v>0</v>
      </c>
      <c r="C37" t="str">
        <f>"+1"</f>
        <v>+1</v>
      </c>
      <c r="D37" s="1" t="s">
        <v>17</v>
      </c>
      <c r="E37" s="1" t="s">
        <v>115</v>
      </c>
      <c r="F37" s="1" t="s">
        <v>42</v>
      </c>
      <c r="G37" t="s">
        <v>104</v>
      </c>
      <c r="H37" s="3" t="s">
        <v>169</v>
      </c>
      <c r="I37" s="3" t="s">
        <v>171</v>
      </c>
      <c r="J37" s="3" t="s">
        <v>170</v>
      </c>
      <c r="K37" s="3" t="s">
        <v>194</v>
      </c>
      <c r="M37" t="str">
        <f t="shared" si="0"/>
        <v>garrison.png</v>
      </c>
    </row>
    <row r="38" spans="1:13" ht="15.75" customHeight="1" x14ac:dyDescent="0.2">
      <c r="A38" s="1" t="s">
        <v>45</v>
      </c>
      <c r="B38" s="1">
        <v>0</v>
      </c>
      <c r="C38" t="str">
        <f>"+1"</f>
        <v>+1</v>
      </c>
      <c r="D38" s="1" t="s">
        <v>17</v>
      </c>
      <c r="E38" s="1" t="s">
        <v>85</v>
      </c>
      <c r="G38" t="s">
        <v>104</v>
      </c>
      <c r="H38" s="3" t="s">
        <v>169</v>
      </c>
      <c r="I38" s="3" t="s">
        <v>171</v>
      </c>
      <c r="J38" s="3" t="s">
        <v>170</v>
      </c>
      <c r="K38" s="3" t="s">
        <v>194</v>
      </c>
      <c r="M38" t="str">
        <f t="shared" si="0"/>
        <v>tax.png</v>
      </c>
    </row>
    <row r="39" spans="1:13" ht="15.75" customHeight="1" x14ac:dyDescent="0.2">
      <c r="A39" s="1" t="s">
        <v>46</v>
      </c>
      <c r="B39" s="1">
        <v>1</v>
      </c>
      <c r="C39">
        <v>-2</v>
      </c>
      <c r="D39" s="1" t="s">
        <v>17</v>
      </c>
      <c r="E39" s="1" t="s">
        <v>86</v>
      </c>
      <c r="G39" t="s">
        <v>104</v>
      </c>
      <c r="H39" s="3" t="s">
        <v>169</v>
      </c>
      <c r="I39" s="3" t="s">
        <v>171</v>
      </c>
      <c r="J39" s="3" t="s">
        <v>170</v>
      </c>
      <c r="K39" s="3" t="s">
        <v>194</v>
      </c>
      <c r="L39" s="3" t="s">
        <v>189</v>
      </c>
      <c r="M39" t="str">
        <f t="shared" si="0"/>
        <v>prosperity.png</v>
      </c>
    </row>
    <row r="40" spans="1:13" ht="15.75" customHeight="1" x14ac:dyDescent="0.2">
      <c r="A40" s="1" t="s">
        <v>47</v>
      </c>
      <c r="B40" s="1">
        <v>2</v>
      </c>
      <c r="C40">
        <v>-3</v>
      </c>
      <c r="D40" s="1" t="s">
        <v>9</v>
      </c>
      <c r="E40" s="1" t="s">
        <v>149</v>
      </c>
      <c r="F40" s="1" t="s">
        <v>87</v>
      </c>
      <c r="G40" t="s">
        <v>104</v>
      </c>
      <c r="H40" s="3" t="s">
        <v>169</v>
      </c>
      <c r="I40" s="3" t="s">
        <v>171</v>
      </c>
      <c r="J40" s="3" t="s">
        <v>170</v>
      </c>
      <c r="K40" s="3" t="s">
        <v>194</v>
      </c>
      <c r="M40" t="str">
        <f t="shared" si="0"/>
        <v>mill.png</v>
      </c>
    </row>
    <row r="41" spans="1:13" ht="15.75" customHeight="1" x14ac:dyDescent="0.2">
      <c r="A41" s="1" t="s">
        <v>52</v>
      </c>
      <c r="B41" s="1">
        <v>1</v>
      </c>
      <c r="C41">
        <v>-2</v>
      </c>
      <c r="D41" s="1" t="s">
        <v>9</v>
      </c>
      <c r="E41" s="1" t="s">
        <v>150</v>
      </c>
      <c r="F41" s="1"/>
      <c r="G41" t="s">
        <v>104</v>
      </c>
      <c r="H41" s="3" t="s">
        <v>169</v>
      </c>
      <c r="I41" s="3" t="s">
        <v>171</v>
      </c>
      <c r="J41" s="3" t="s">
        <v>170</v>
      </c>
      <c r="K41" s="3" t="s">
        <v>194</v>
      </c>
      <c r="M41" t="str">
        <f t="shared" si="0"/>
        <v>lumberyard.png</v>
      </c>
    </row>
    <row r="42" spans="1:13" ht="15.75" customHeight="1" x14ac:dyDescent="0.2">
      <c r="A42" s="1" t="s">
        <v>48</v>
      </c>
      <c r="B42" s="1">
        <v>0</v>
      </c>
      <c r="C42">
        <v>-4</v>
      </c>
      <c r="D42" s="1" t="s">
        <v>7</v>
      </c>
      <c r="E42" s="1" t="s">
        <v>151</v>
      </c>
      <c r="F42" s="1" t="s">
        <v>152</v>
      </c>
      <c r="G42" t="s">
        <v>104</v>
      </c>
      <c r="H42" s="3" t="s">
        <v>169</v>
      </c>
      <c r="I42" s="3" t="s">
        <v>171</v>
      </c>
      <c r="J42" s="3" t="s">
        <v>170</v>
      </c>
      <c r="K42" s="3" t="s">
        <v>194</v>
      </c>
      <c r="M42" t="str">
        <f t="shared" si="0"/>
        <v>refugees.png</v>
      </c>
    </row>
    <row r="43" spans="1:13" ht="15.75" customHeight="1" x14ac:dyDescent="0.2">
      <c r="A43" s="1" t="s">
        <v>49</v>
      </c>
      <c r="B43" s="1">
        <v>2</v>
      </c>
      <c r="C43">
        <v>-5</v>
      </c>
      <c r="D43" s="1" t="s">
        <v>7</v>
      </c>
      <c r="E43" s="1" t="s">
        <v>153</v>
      </c>
      <c r="G43" t="s">
        <v>104</v>
      </c>
      <c r="H43" s="3" t="s">
        <v>169</v>
      </c>
      <c r="I43" s="3" t="s">
        <v>171</v>
      </c>
      <c r="J43" s="3" t="s">
        <v>170</v>
      </c>
      <c r="K43" s="3" t="s">
        <v>194</v>
      </c>
      <c r="M43" t="str">
        <f t="shared" si="0"/>
        <v>swindlers.png</v>
      </c>
    </row>
    <row r="44" spans="1:13" ht="15.75" customHeight="1" x14ac:dyDescent="0.2">
      <c r="A44" s="1" t="s">
        <v>50</v>
      </c>
      <c r="B44" s="1">
        <v>1</v>
      </c>
      <c r="C44">
        <v>-2</v>
      </c>
      <c r="D44" s="1" t="s">
        <v>7</v>
      </c>
      <c r="E44" s="1" t="s">
        <v>88</v>
      </c>
      <c r="F44" s="1" t="s">
        <v>154</v>
      </c>
      <c r="G44" t="s">
        <v>104</v>
      </c>
      <c r="H44" s="3" t="s">
        <v>169</v>
      </c>
      <c r="I44" s="3" t="s">
        <v>171</v>
      </c>
      <c r="J44" s="3" t="s">
        <v>170</v>
      </c>
      <c r="K44" s="3" t="s">
        <v>194</v>
      </c>
      <c r="M44" t="str">
        <f t="shared" si="0"/>
        <v>barbarakeeperofthelantern.png</v>
      </c>
    </row>
    <row r="45" spans="1:13" ht="15.75" customHeight="1" x14ac:dyDescent="0.2">
      <c r="A45" s="1" t="s">
        <v>55</v>
      </c>
      <c r="B45" s="1">
        <v>1</v>
      </c>
      <c r="C45" t="str">
        <f>"+0"</f>
        <v>+0</v>
      </c>
      <c r="D45" s="1" t="s">
        <v>7</v>
      </c>
      <c r="E45" s="1" t="s">
        <v>120</v>
      </c>
      <c r="F45" s="1" t="s">
        <v>121</v>
      </c>
      <c r="G45" t="s">
        <v>104</v>
      </c>
      <c r="H45" s="3" t="s">
        <v>169</v>
      </c>
      <c r="I45" s="3" t="s">
        <v>171</v>
      </c>
      <c r="J45" s="3" t="s">
        <v>170</v>
      </c>
      <c r="K45" s="3" t="s">
        <v>194</v>
      </c>
      <c r="M45" t="str">
        <f t="shared" si="0"/>
        <v>beowulf.png</v>
      </c>
    </row>
    <row r="46" spans="1:13" ht="15.75" customHeight="1" x14ac:dyDescent="0.2">
      <c r="A46" s="1" t="s">
        <v>51</v>
      </c>
      <c r="B46" s="1">
        <v>4</v>
      </c>
      <c r="C46" t="str">
        <f>"+1"</f>
        <v>+1</v>
      </c>
      <c r="D46" s="1" t="s">
        <v>7</v>
      </c>
      <c r="E46" s="1" t="s">
        <v>119</v>
      </c>
      <c r="F46" s="1" t="s">
        <v>155</v>
      </c>
      <c r="G46" t="s">
        <v>104</v>
      </c>
      <c r="H46" s="3" t="s">
        <v>169</v>
      </c>
      <c r="I46" s="3" t="s">
        <v>171</v>
      </c>
      <c r="J46" s="3" t="s">
        <v>170</v>
      </c>
      <c r="K46" s="3" t="s">
        <v>194</v>
      </c>
      <c r="M46" t="str">
        <f t="shared" si="0"/>
        <v>angelathewingeddeity.png</v>
      </c>
    </row>
    <row r="47" spans="1:13" ht="15.75" customHeight="1" x14ac:dyDescent="0.2">
      <c r="A47" s="1" t="s">
        <v>56</v>
      </c>
      <c r="B47" s="1">
        <v>1</v>
      </c>
      <c r="C47">
        <v>-7</v>
      </c>
      <c r="D47" s="1" t="s">
        <v>17</v>
      </c>
      <c r="E47" s="1" t="s">
        <v>156</v>
      </c>
      <c r="G47" t="s">
        <v>104</v>
      </c>
      <c r="H47" s="3" t="s">
        <v>169</v>
      </c>
      <c r="I47" s="3" t="s">
        <v>171</v>
      </c>
      <c r="J47" s="3" t="s">
        <v>170</v>
      </c>
      <c r="K47" s="3" t="s">
        <v>194</v>
      </c>
      <c r="M47" t="str">
        <f t="shared" si="0"/>
        <v>darkage.png</v>
      </c>
    </row>
    <row r="48" spans="1:13" ht="15.75" customHeight="1" x14ac:dyDescent="0.2">
      <c r="A48" s="1" t="s">
        <v>57</v>
      </c>
      <c r="B48" s="1">
        <v>3</v>
      </c>
      <c r="C48">
        <v>-5</v>
      </c>
      <c r="D48" s="1" t="s">
        <v>17</v>
      </c>
      <c r="E48" s="1" t="s">
        <v>157</v>
      </c>
      <c r="F48" s="1" t="s">
        <v>58</v>
      </c>
      <c r="G48" t="s">
        <v>104</v>
      </c>
      <c r="H48" s="3" t="s">
        <v>169</v>
      </c>
      <c r="I48" s="3" t="s">
        <v>171</v>
      </c>
      <c r="J48" s="3" t="s">
        <v>170</v>
      </c>
      <c r="K48" s="3" t="s">
        <v>194</v>
      </c>
      <c r="M48" t="str">
        <f t="shared" si="0"/>
        <v>ambush.png</v>
      </c>
    </row>
    <row r="49" spans="1:13" ht="15.75" customHeight="1" x14ac:dyDescent="0.2">
      <c r="A49" s="1" t="s">
        <v>59</v>
      </c>
      <c r="B49" s="1">
        <v>1</v>
      </c>
      <c r="C49">
        <v>-4</v>
      </c>
      <c r="D49" s="1" t="s">
        <v>17</v>
      </c>
      <c r="E49" s="1" t="s">
        <v>106</v>
      </c>
      <c r="F49" s="1" t="s">
        <v>114</v>
      </c>
      <c r="G49" t="s">
        <v>104</v>
      </c>
      <c r="H49" s="3" t="s">
        <v>169</v>
      </c>
      <c r="I49" s="3" t="s">
        <v>171</v>
      </c>
      <c r="J49" s="3" t="s">
        <v>170</v>
      </c>
      <c r="K49" s="3" t="s">
        <v>194</v>
      </c>
      <c r="L49" s="3" t="s">
        <v>190</v>
      </c>
      <c r="M49" t="str">
        <f t="shared" si="0"/>
        <v>agreatvictory.png</v>
      </c>
    </row>
    <row r="50" spans="1:13" ht="15.75" customHeight="1" x14ac:dyDescent="0.2">
      <c r="A50" s="1" t="s">
        <v>60</v>
      </c>
      <c r="B50" s="1">
        <v>2</v>
      </c>
      <c r="C50">
        <v>-3</v>
      </c>
      <c r="D50" s="1" t="s">
        <v>9</v>
      </c>
      <c r="E50" s="1" t="s">
        <v>158</v>
      </c>
      <c r="F50" s="1"/>
      <c r="G50" t="s">
        <v>104</v>
      </c>
      <c r="H50" s="3" t="s">
        <v>169</v>
      </c>
      <c r="I50" s="3" t="s">
        <v>171</v>
      </c>
      <c r="J50" s="3" t="s">
        <v>170</v>
      </c>
      <c r="K50" s="3" t="s">
        <v>194</v>
      </c>
      <c r="M50" t="str">
        <f t="shared" si="0"/>
        <v>shelter.png</v>
      </c>
    </row>
    <row r="51" spans="1:13" ht="15.75" customHeight="1" x14ac:dyDescent="0.2">
      <c r="A51" s="1" t="s">
        <v>61</v>
      </c>
      <c r="B51" s="1">
        <v>3</v>
      </c>
      <c r="C51">
        <v>-1</v>
      </c>
      <c r="D51" s="1" t="s">
        <v>9</v>
      </c>
      <c r="E51" s="1" t="s">
        <v>159</v>
      </c>
      <c r="F51" s="1" t="s">
        <v>160</v>
      </c>
      <c r="G51" t="s">
        <v>104</v>
      </c>
      <c r="H51" s="3" t="s">
        <v>169</v>
      </c>
      <c r="I51" s="3" t="s">
        <v>171</v>
      </c>
      <c r="J51" s="3" t="s">
        <v>170</v>
      </c>
      <c r="K51" s="3" t="s">
        <v>194</v>
      </c>
      <c r="M51" t="str">
        <f t="shared" si="0"/>
        <v>townhall.png</v>
      </c>
    </row>
    <row r="52" spans="1:13" ht="15.75" customHeight="1" x14ac:dyDescent="0.2">
      <c r="A52" s="1" t="s">
        <v>62</v>
      </c>
      <c r="B52" s="1">
        <v>0</v>
      </c>
      <c r="C52">
        <v>-4</v>
      </c>
      <c r="D52" s="1" t="s">
        <v>17</v>
      </c>
      <c r="E52" s="1" t="s">
        <v>161</v>
      </c>
      <c r="G52" t="s">
        <v>104</v>
      </c>
      <c r="H52" s="3" t="s">
        <v>169</v>
      </c>
      <c r="I52" s="3" t="s">
        <v>171</v>
      </c>
      <c r="J52" s="3" t="s">
        <v>170</v>
      </c>
      <c r="K52" s="3" t="s">
        <v>194</v>
      </c>
      <c r="L52" s="3" t="s">
        <v>191</v>
      </c>
      <c r="M52" t="str">
        <f t="shared" si="0"/>
        <v>risenfromtheashes.png</v>
      </c>
    </row>
    <row r="53" spans="1:13" ht="15.75" customHeight="1" x14ac:dyDescent="0.2">
      <c r="A53" s="1" t="s">
        <v>63</v>
      </c>
      <c r="B53" s="1">
        <v>1</v>
      </c>
      <c r="C53">
        <v>-1</v>
      </c>
      <c r="D53" s="1" t="s">
        <v>17</v>
      </c>
      <c r="E53" s="1" t="s">
        <v>162</v>
      </c>
      <c r="F53" s="1" t="s">
        <v>64</v>
      </c>
      <c r="G53" t="s">
        <v>104</v>
      </c>
      <c r="H53" s="3" t="s">
        <v>169</v>
      </c>
      <c r="I53" s="3" t="s">
        <v>171</v>
      </c>
      <c r="J53" s="3" t="s">
        <v>170</v>
      </c>
      <c r="K53" s="3" t="s">
        <v>194</v>
      </c>
      <c r="M53" t="str">
        <f t="shared" si="0"/>
        <v>sciencerace.png</v>
      </c>
    </row>
    <row r="54" spans="1:13" ht="15.75" customHeight="1" x14ac:dyDescent="0.2">
      <c r="A54" s="1" t="s">
        <v>65</v>
      </c>
      <c r="B54" s="1">
        <v>1</v>
      </c>
      <c r="C54" t="str">
        <f>"+0"</f>
        <v>+0</v>
      </c>
      <c r="D54" s="1" t="s">
        <v>7</v>
      </c>
      <c r="E54" s="1" t="s">
        <v>89</v>
      </c>
      <c r="G54" t="s">
        <v>104</v>
      </c>
      <c r="H54" s="3" t="s">
        <v>169</v>
      </c>
      <c r="I54" s="3" t="s">
        <v>171</v>
      </c>
      <c r="J54" s="3" t="s">
        <v>170</v>
      </c>
      <c r="K54" s="3" t="s">
        <v>194</v>
      </c>
      <c r="M54" t="str">
        <f t="shared" si="0"/>
        <v>apprentice.png</v>
      </c>
    </row>
    <row r="55" spans="1:13" ht="15.75" customHeight="1" x14ac:dyDescent="0.2">
      <c r="A55" s="1" t="s">
        <v>66</v>
      </c>
      <c r="B55" s="1">
        <v>2</v>
      </c>
      <c r="C55">
        <v>-4</v>
      </c>
      <c r="D55" s="1" t="s">
        <v>7</v>
      </c>
      <c r="E55" s="1" t="s">
        <v>163</v>
      </c>
      <c r="G55" t="s">
        <v>104</v>
      </c>
      <c r="H55" s="3" t="s">
        <v>169</v>
      </c>
      <c r="I55" s="3" t="s">
        <v>171</v>
      </c>
      <c r="J55" s="3" t="s">
        <v>170</v>
      </c>
      <c r="K55" s="3" t="s">
        <v>194</v>
      </c>
      <c r="M55" t="str">
        <f t="shared" si="0"/>
        <v>militia.png</v>
      </c>
    </row>
    <row r="56" spans="1:13" ht="15.75" customHeight="1" x14ac:dyDescent="0.2">
      <c r="A56" s="1" t="s">
        <v>95</v>
      </c>
      <c r="B56" s="1">
        <v>1</v>
      </c>
      <c r="C56">
        <v>-2</v>
      </c>
      <c r="D56" s="1" t="s">
        <v>17</v>
      </c>
      <c r="E56" s="1" t="s">
        <v>110</v>
      </c>
      <c r="G56" t="s">
        <v>104</v>
      </c>
      <c r="H56" s="3" t="s">
        <v>169</v>
      </c>
      <c r="I56" s="3" t="s">
        <v>171</v>
      </c>
      <c r="J56" s="3" t="s">
        <v>170</v>
      </c>
      <c r="K56" s="3" t="s">
        <v>194</v>
      </c>
      <c r="M56" t="str">
        <f t="shared" si="0"/>
        <v>research.png</v>
      </c>
    </row>
    <row r="57" spans="1:13" ht="15.75" customHeight="1" x14ac:dyDescent="0.2">
      <c r="A57" s="1" t="s">
        <v>90</v>
      </c>
      <c r="B57" s="1">
        <v>2</v>
      </c>
      <c r="C57">
        <v>-2</v>
      </c>
      <c r="D57" s="1" t="s">
        <v>17</v>
      </c>
      <c r="E57" s="1" t="s">
        <v>122</v>
      </c>
      <c r="G57" t="s">
        <v>104</v>
      </c>
      <c r="H57" s="3" t="s">
        <v>169</v>
      </c>
      <c r="I57" s="3" t="s">
        <v>171</v>
      </c>
      <c r="J57" s="3" t="s">
        <v>170</v>
      </c>
      <c r="K57" s="3" t="s">
        <v>194</v>
      </c>
      <c r="M57" t="str">
        <f t="shared" si="0"/>
        <v>raid.png</v>
      </c>
    </row>
    <row r="58" spans="1:13" ht="15.75" customHeight="1" x14ac:dyDescent="0.2">
      <c r="A58" s="1" t="s">
        <v>91</v>
      </c>
      <c r="B58" s="1">
        <v>2</v>
      </c>
      <c r="C58">
        <v>-1</v>
      </c>
      <c r="D58" s="1" t="s">
        <v>9</v>
      </c>
      <c r="E58" s="1" t="s">
        <v>92</v>
      </c>
      <c r="G58" t="s">
        <v>104</v>
      </c>
      <c r="H58" s="3" t="s">
        <v>169</v>
      </c>
      <c r="I58" s="3" t="s">
        <v>171</v>
      </c>
      <c r="J58" s="3" t="s">
        <v>170</v>
      </c>
      <c r="K58" s="3" t="s">
        <v>194</v>
      </c>
      <c r="M58" t="str">
        <f t="shared" si="0"/>
        <v>theatre.png</v>
      </c>
    </row>
    <row r="59" spans="1:13" ht="15.75" customHeight="1" x14ac:dyDescent="0.2">
      <c r="A59" s="1" t="s">
        <v>93</v>
      </c>
      <c r="B59" s="1">
        <v>3</v>
      </c>
      <c r="C59" t="str">
        <f>"+0"</f>
        <v>+0</v>
      </c>
      <c r="D59" s="1" t="s">
        <v>17</v>
      </c>
      <c r="E59" s="1" t="s">
        <v>94</v>
      </c>
      <c r="G59" t="s">
        <v>104</v>
      </c>
      <c r="H59" s="3" t="s">
        <v>169</v>
      </c>
      <c r="I59" s="3" t="s">
        <v>171</v>
      </c>
      <c r="J59" s="3" t="s">
        <v>170</v>
      </c>
      <c r="K59" s="3" t="s">
        <v>194</v>
      </c>
      <c r="M59" t="str">
        <f t="shared" si="0"/>
        <v>majorbreakthrough.png</v>
      </c>
    </row>
    <row r="60" spans="1:13" ht="15.75" customHeight="1" x14ac:dyDescent="0.2">
      <c r="A60" s="1" t="s">
        <v>96</v>
      </c>
      <c r="B60" s="1">
        <v>1</v>
      </c>
      <c r="C60">
        <v>-7</v>
      </c>
      <c r="D60" s="1" t="s">
        <v>17</v>
      </c>
      <c r="E60" s="1" t="s">
        <v>97</v>
      </c>
      <c r="G60" t="s">
        <v>104</v>
      </c>
      <c r="H60" s="3" t="s">
        <v>169</v>
      </c>
      <c r="I60" s="3" t="s">
        <v>171</v>
      </c>
      <c r="J60" s="3" t="s">
        <v>170</v>
      </c>
      <c r="K60" s="3" t="s">
        <v>194</v>
      </c>
      <c r="M60" t="str">
        <f t="shared" si="0"/>
        <v>nationalidentity.png</v>
      </c>
    </row>
    <row r="61" spans="1:13" ht="15.75" customHeight="1" x14ac:dyDescent="0.2">
      <c r="A61" s="1" t="s">
        <v>98</v>
      </c>
      <c r="B61" s="1">
        <v>0</v>
      </c>
      <c r="C61">
        <v>-7</v>
      </c>
      <c r="D61" s="1" t="s">
        <v>17</v>
      </c>
      <c r="E61" s="1" t="s">
        <v>111</v>
      </c>
      <c r="G61" t="s">
        <v>104</v>
      </c>
      <c r="H61" s="3" t="s">
        <v>169</v>
      </c>
      <c r="I61" s="3" t="s">
        <v>171</v>
      </c>
      <c r="J61" s="3" t="s">
        <v>170</v>
      </c>
      <c r="K61" s="3" t="s">
        <v>194</v>
      </c>
      <c r="L61" s="3" t="s">
        <v>192</v>
      </c>
      <c r="M61" t="str">
        <f t="shared" si="0"/>
        <v>desecrate.png</v>
      </c>
    </row>
    <row r="62" spans="1:13" ht="15.75" customHeight="1" x14ac:dyDescent="0.2">
      <c r="A62" s="1" t="s">
        <v>99</v>
      </c>
      <c r="B62" s="1">
        <v>0</v>
      </c>
      <c r="C62" t="str">
        <f>"+3"</f>
        <v>+3</v>
      </c>
      <c r="D62" s="1" t="s">
        <v>17</v>
      </c>
      <c r="E62" s="1" t="s">
        <v>164</v>
      </c>
      <c r="F62" s="1" t="s">
        <v>126</v>
      </c>
      <c r="G62" t="s">
        <v>104</v>
      </c>
      <c r="H62" s="3" t="s">
        <v>169</v>
      </c>
      <c r="I62" s="3" t="s">
        <v>171</v>
      </c>
      <c r="J62" s="3" t="s">
        <v>170</v>
      </c>
      <c r="K62" s="3" t="s">
        <v>194</v>
      </c>
      <c r="M62" t="str">
        <f t="shared" si="0"/>
        <v>panarama.png</v>
      </c>
    </row>
    <row r="63" spans="1:13" ht="15.75" customHeight="1" x14ac:dyDescent="0.2">
      <c r="A63" s="1" t="s">
        <v>100</v>
      </c>
      <c r="B63" s="1">
        <v>1</v>
      </c>
      <c r="C63" t="str">
        <f>"+1"</f>
        <v>+1</v>
      </c>
      <c r="D63" s="1" t="s">
        <v>17</v>
      </c>
      <c r="E63" s="1" t="s">
        <v>165</v>
      </c>
      <c r="G63" t="s">
        <v>104</v>
      </c>
      <c r="H63" s="3" t="s">
        <v>169</v>
      </c>
      <c r="I63" s="3" t="s">
        <v>171</v>
      </c>
      <c r="J63" s="3" t="s">
        <v>170</v>
      </c>
      <c r="K63" s="3" t="s">
        <v>194</v>
      </c>
      <c r="M63" t="str">
        <f t="shared" si="0"/>
        <v>longwinter.png</v>
      </c>
    </row>
    <row r="64" spans="1:13" ht="15.75" customHeight="1" x14ac:dyDescent="0.2">
      <c r="A64" s="1" t="s">
        <v>101</v>
      </c>
      <c r="B64" s="1">
        <v>2</v>
      </c>
      <c r="C64">
        <v>-1</v>
      </c>
      <c r="D64" s="1" t="s">
        <v>7</v>
      </c>
      <c r="E64" s="1" t="s">
        <v>102</v>
      </c>
      <c r="F64" s="1" t="s">
        <v>166</v>
      </c>
      <c r="G64" t="s">
        <v>104</v>
      </c>
      <c r="H64" s="3" t="s">
        <v>169</v>
      </c>
      <c r="I64" s="3" t="s">
        <v>171</v>
      </c>
      <c r="J64" s="3" t="s">
        <v>170</v>
      </c>
      <c r="K64" s="3" t="s">
        <v>194</v>
      </c>
      <c r="L64" s="3" t="s">
        <v>193</v>
      </c>
      <c r="M64" t="str">
        <f t="shared" si="0"/>
        <v>healers.png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Everett Zuras</cp:lastModifiedBy>
  <dcterms:modified xsi:type="dcterms:W3CDTF">2024-07-23T02:12:23Z</dcterms:modified>
</cp:coreProperties>
</file>