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8_工作紀錄\260618_bet_currency 調整_歐美線\"/>
    </mc:Choice>
  </mc:AlternateContent>
  <xr:revisionPtr revIDLastSave="0" documentId="13_ncr:1_{99754468-AC38-4880-B20F-00E0F3D82294}" xr6:coauthVersionLast="47" xr6:coauthVersionMax="47" xr10:uidLastSave="{00000000-0000-0000-0000-000000000000}"/>
  <bookViews>
    <workbookView xWindow="-108" yWindow="-108" windowWidth="23256" windowHeight="12456" activeTab="1" xr2:uid="{2D8353ED-E127-4C04-95F2-9313D319ADAD}"/>
  </bookViews>
  <sheets>
    <sheet name="Sheet1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 a="1"/>
  <c r="F3" i="2" s="1"/>
  <c r="F2" i="2" a="1"/>
  <c r="F2" i="2" s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F7" i="1"/>
  <c r="E7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F12" i="2" l="1" a="1"/>
  <c r="F12" i="2" s="1"/>
  <c r="F10" i="2" a="1"/>
  <c r="F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<sst xmlns="http://schemas.openxmlformats.org/spreadsheetml/2006/main" count="118" uniqueCount="107">
  <si>
    <t>最小押分</t>
  </si>
  <si>
    <t>倍數
設定</t>
  </si>
  <si>
    <t>Super Feature 
可使用最大押注</t>
  </si>
  <si>
    <t>Buy Feature 
可使用押注</t>
  </si>
  <si>
    <t>JP Option</t>
  </si>
  <si>
    <t>Denom</t>
  </si>
  <si>
    <r>
      <rPr>
        <sz val="12"/>
        <color theme="1"/>
        <rFont val="Arial"/>
        <family val="2"/>
      </rPr>
      <t>共</t>
    </r>
    <r>
      <rPr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組</t>
    </r>
  </si>
  <si>
    <t>第 1 組</t>
  </si>
  <si>
    <t>第 2 組</t>
  </si>
  <si>
    <t>第 3 組</t>
  </si>
  <si>
    <t>第 4 組</t>
  </si>
  <si>
    <t>第 5 組</t>
  </si>
  <si>
    <t>第 6 組</t>
  </si>
  <si>
    <t>第 7 組</t>
  </si>
  <si>
    <t>第 8 組</t>
  </si>
  <si>
    <t>第 9 組</t>
  </si>
  <si>
    <t>第 10 組</t>
  </si>
  <si>
    <t>第 11 組</t>
  </si>
  <si>
    <t>第 12 組</t>
  </si>
  <si>
    <t>第 13 組</t>
  </si>
  <si>
    <t>第 14 組</t>
  </si>
  <si>
    <t>第 15 組</t>
  </si>
  <si>
    <t>第 16 組</t>
  </si>
  <si>
    <t>第 17 組</t>
  </si>
  <si>
    <t>第 18 組</t>
  </si>
  <si>
    <t>第 19 組</t>
  </si>
  <si>
    <t>第 20 組</t>
  </si>
  <si>
    <r>
      <rPr>
        <sz val="12"/>
        <color theme="1"/>
        <rFont val="Arial"/>
        <family val="2"/>
      </rPr>
      <t>組數</t>
    </r>
  </si>
  <si>
    <r>
      <rPr>
        <sz val="12"/>
        <color theme="1"/>
        <rFont val="Arial"/>
        <family val="2"/>
      </rPr>
      <t>金額</t>
    </r>
  </si>
  <si>
    <t>Club</t>
  </si>
  <si>
    <t>Vietnam</t>
    <phoneticPr fontId="2" type="noConversion"/>
  </si>
  <si>
    <t>0.6~180, 0.4~1000
20 x 0.02, 0.20, 0.75, 1.0, 2.5, 5.0</t>
    <phoneticPr fontId="2" type="noConversion"/>
  </si>
  <si>
    <t>https://youtu.be/rgMKwNBgats?t=212</t>
    <phoneticPr fontId="2" type="noConversion"/>
  </si>
  <si>
    <t>Sweepstakes
0.01, 0.02, 0.05, 0.1, 0.2, 0.5</t>
    <phoneticPr fontId="2" type="noConversion"/>
  </si>
  <si>
    <t>希望的</t>
    <phoneticPr fontId="2" type="noConversion"/>
  </si>
  <si>
    <t>新參數</t>
    <phoneticPr fontId="2" type="noConversion"/>
  </si>
  <si>
    <r>
      <rPr>
        <sz val="10"/>
        <color theme="1"/>
        <rFont val="細明體"/>
        <family val="2"/>
        <charset val="136"/>
      </rPr>
      <t>最小壓分*</t>
    </r>
    <r>
      <rPr>
        <sz val="10"/>
        <color theme="1"/>
        <rFont val="Arial"/>
        <family val="2"/>
      </rPr>
      <t>Denom</t>
    </r>
    <phoneticPr fontId="2" type="noConversion"/>
  </si>
  <si>
    <r>
      <rPr>
        <sz val="12"/>
        <color theme="1"/>
        <rFont val="微軟正黑體"/>
        <family val="2"/>
        <charset val="136"/>
      </rPr>
      <t>組數</t>
    </r>
  </si>
  <si>
    <r>
      <rPr>
        <sz val="12"/>
        <color theme="1"/>
        <rFont val="微軟正黑體"/>
        <family val="2"/>
        <charset val="136"/>
      </rPr>
      <t>金額</t>
    </r>
  </si>
  <si>
    <t>Bet Multiplier</t>
    <phoneticPr fontId="2" type="noConversion"/>
  </si>
  <si>
    <t>Denom Multiplier</t>
    <phoneticPr fontId="2" type="noConversion"/>
  </si>
  <si>
    <t>Credit</t>
    <phoneticPr fontId="2" type="noConversion"/>
  </si>
  <si>
    <r>
      <rPr>
        <sz val="12"/>
        <color theme="1"/>
        <rFont val="微軟正黑體"/>
        <family val="2"/>
        <charset val="136"/>
      </rPr>
      <t>組數</t>
    </r>
    <phoneticPr fontId="2" type="noConversion"/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</si>
  <si>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</si>
  <si>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</si>
  <si>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</si>
  <si>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</si>
  <si>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</si>
  <si>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6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</si>
  <si>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7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</si>
  <si>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8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</si>
  <si>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9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</si>
  <si>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10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</si>
  <si>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11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</si>
  <si>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12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</si>
  <si>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13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</si>
  <si>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14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</si>
  <si>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15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</si>
  <si>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16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</si>
  <si>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17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</si>
  <si>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18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</si>
  <si>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19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</si>
  <si>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20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</si>
  <si>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21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</si>
  <si>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22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</si>
  <si>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23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</si>
  <si>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24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</si>
  <si>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25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</si>
  <si>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26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</si>
  <si>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27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</si>
  <si>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28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</si>
  <si>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29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</si>
  <si>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30</t>
    </r>
    <r>
      <rPr>
        <sz val="12"/>
        <color theme="1"/>
        <rFont val="微軟正黑體"/>
        <family val="2"/>
        <charset val="136"/>
      </rPr>
      <t>組</t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</si>
  <si>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31</t>
    </r>
    <r>
      <rPr>
        <sz val="12"/>
        <color theme="1"/>
        <rFont val="微軟正黑體"/>
        <family val="2"/>
        <charset val="136"/>
      </rPr>
      <t>組</t>
    </r>
  </si>
  <si>
    <t>Denom</t>
    <phoneticPr fontId="2" type="noConversion"/>
  </si>
  <si>
    <t>Sweepstakes</t>
    <phoneticPr fontId="2" type="noConversion"/>
  </si>
  <si>
    <t>最小
押分</t>
    <phoneticPr fontId="2" type="noConversion"/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</si>
  <si>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32組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</si>
  <si>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33組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</si>
  <si>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34組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</si>
  <si>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35組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</si>
  <si>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36組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</si>
  <si>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37組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</si>
  <si>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38組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</si>
  <si>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39組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</si>
  <si>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40組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</si>
  <si>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41組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</si>
  <si>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42組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</si>
  <si>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43組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</si>
  <si>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44組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</si>
  <si>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45組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</si>
  <si>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46組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</si>
  <si>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47組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</si>
  <si>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48組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</si>
  <si>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49組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</si>
  <si>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50組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</si>
  <si>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51組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</si>
  <si>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52組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</si>
  <si>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53組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</si>
  <si>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54組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</si>
  <si>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55組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</si>
  <si>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56組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</si>
  <si>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57組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</si>
  <si>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58組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</si>
  <si>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59組</t>
    </r>
    <r>
      <rPr>
        <sz val="12"/>
        <color theme="1"/>
        <rFont val="微軟正黑體"/>
        <family val="2"/>
        <charset val="136"/>
      </rPr>
      <t/>
    </r>
  </si>
  <si>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Times New Roman"/>
        <family val="1"/>
      </rPr>
      <t>60組</t>
    </r>
    <r>
      <rPr>
        <sz val="12"/>
        <color theme="1"/>
        <rFont val="微軟正黑體"/>
        <family val="2"/>
        <charset val="136"/>
      </rPr>
      <t/>
    </r>
  </si>
  <si>
    <t>Omniplay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</si>
</sst>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第&quot;\ #\ &quot;組&quot;"/>
    <numFmt numFmtId="177" formatCode="0.000"/>
    <numFmt numFmtId="178" formatCode="0.0%"/>
    <numFmt numFmtId="179" formatCode="0.0"/>
  </numFmts>
  <fonts count="15" x14ac:knownFonts="1">
    <font>
      <sz val="11"/>
      <color theme="1"/>
      <name val="新細明體"/>
      <family val="2"/>
      <scheme val="minor"/>
    </font>
    <font>
      <sz val="12"/>
      <color theme="1"/>
      <name val="Arial"/>
      <family val="2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新細明體"/>
      <family val="2"/>
      <scheme val="minor"/>
    </font>
    <font>
      <sz val="12"/>
      <color theme="1"/>
      <name val="細明體"/>
      <family val="2"/>
      <charset val="136"/>
    </font>
    <font>
      <sz val="10"/>
      <color theme="1"/>
      <name val="細明體"/>
      <family val="2"/>
      <charset val="136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rgb="FFFEF2CB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76" fontId="1" fillId="0" borderId="2" xfId="0" applyNumberFormat="1" applyFont="1" applyBorder="1" applyAlignment="1">
      <alignment horizontal="center"/>
    </xf>
    <xf numFmtId="0" fontId="4" fillId="0" borderId="0" xfId="0" applyFont="1"/>
    <xf numFmtId="177" fontId="4" fillId="0" borderId="0" xfId="0" applyNumberFormat="1" applyFont="1"/>
    <xf numFmtId="0" fontId="5" fillId="4" borderId="0" xfId="0" applyFont="1" applyFill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78" fontId="4" fillId="0" borderId="0" xfId="0" applyNumberFormat="1" applyFont="1"/>
    <xf numFmtId="179" fontId="1" fillId="5" borderId="2" xfId="0" applyNumberFormat="1" applyFont="1" applyFill="1" applyBorder="1" applyAlignment="1">
      <alignment horizontal="center" wrapText="1"/>
    </xf>
    <xf numFmtId="0" fontId="4" fillId="6" borderId="0" xfId="0" applyFont="1" applyFill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6" fillId="0" borderId="0" xfId="1"/>
    <xf numFmtId="0" fontId="7" fillId="0" borderId="2" xfId="0" applyFont="1" applyBorder="1" applyAlignment="1">
      <alignment horizontal="center"/>
    </xf>
    <xf numFmtId="179" fontId="1" fillId="7" borderId="2" xfId="0" applyNumberFormat="1" applyFont="1" applyFill="1" applyBorder="1" applyAlignment="1">
      <alignment horizontal="center" wrapText="1"/>
    </xf>
    <xf numFmtId="179" fontId="1" fillId="7" borderId="4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0" xfId="0" applyFont="1"/>
    <xf numFmtId="0" fontId="14" fillId="0" borderId="5" xfId="0" applyFon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0" fontId="14" fillId="0" borderId="7" xfId="0" applyFont="1" applyBorder="1"/>
    <xf numFmtId="0" fontId="14" fillId="10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right"/>
    </xf>
    <xf numFmtId="0" fontId="14" fillId="9" borderId="5" xfId="0" applyFont="1" applyFill="1" applyBorder="1" applyAlignment="1">
      <alignment horizontal="right"/>
    </xf>
    <xf numFmtId="0" fontId="14" fillId="0" borderId="0" xfId="0" applyFont="1" applyBorder="1" applyAlignment="1">
      <alignment horizontal="right" wrapText="1"/>
    </xf>
    <xf numFmtId="0" fontId="14" fillId="0" borderId="8" xfId="0" applyFont="1" applyBorder="1" applyAlignment="1">
      <alignment horizontal="center" wrapText="1"/>
    </xf>
    <xf numFmtId="0" fontId="14" fillId="0" borderId="5" xfId="0" applyFont="1" applyFill="1" applyBorder="1" applyAlignment="1">
      <alignment horizontal="right"/>
    </xf>
    <xf numFmtId="0" fontId="14" fillId="0" borderId="7" xfId="0" applyFont="1" applyFill="1" applyBorder="1"/>
    <xf numFmtId="0" fontId="14" fillId="0" borderId="5" xfId="0" applyFont="1" applyFill="1" applyBorder="1"/>
    <xf numFmtId="0" fontId="1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4" xfId="0" applyFont="1" applyBorder="1"/>
    <xf numFmtId="0" fontId="13" fillId="0" borderId="5" xfId="0" applyFont="1" applyBorder="1" applyAlignment="1">
      <alignment horizontal="center" wrapText="1"/>
    </xf>
    <xf numFmtId="0" fontId="3" fillId="0" borderId="5" xfId="0" applyFont="1" applyBorder="1"/>
    <xf numFmtId="0" fontId="1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10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190924</xdr:colOff>
      <xdr:row>51</xdr:row>
      <xdr:rowOff>179849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511FF83-EA0A-4391-937D-B6B7BAD5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248275"/>
          <a:ext cx="3038899" cy="5582429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23</xdr:row>
      <xdr:rowOff>133350</xdr:rowOff>
    </xdr:from>
    <xdr:to>
      <xdr:col>16</xdr:col>
      <xdr:colOff>247094</xdr:colOff>
      <xdr:row>54</xdr:row>
      <xdr:rowOff>64770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9E70B76-4B3A-4F8F-93E5-AE4174E0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0" y="5286375"/>
          <a:ext cx="3386534" cy="6134100"/>
        </a:xfrm>
        <a:prstGeom prst="rect">
          <a:avLst/>
        </a:prstGeom>
      </xdr:spPr>
    </xdr:pic>
    <xdr:clientData/>
  </xdr:twoCellAnchor>
  <xdr:twoCellAnchor editAs="oneCell">
    <xdr:from>
      <xdr:col>16</xdr:col>
      <xdr:colOff>390526</xdr:colOff>
      <xdr:row>23</xdr:row>
      <xdr:rowOff>133350</xdr:rowOff>
    </xdr:from>
    <xdr:to>
      <xdr:col>21</xdr:col>
      <xdr:colOff>451288</xdr:colOff>
      <xdr:row>54</xdr:row>
      <xdr:rowOff>64770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1AF6E99-E3A6-415A-A392-60773781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9926" y="5286375"/>
          <a:ext cx="3444042" cy="61341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95250</xdr:colOff>
      <xdr:row>36</xdr:row>
      <xdr:rowOff>104775</xdr:rowOff>
    </xdr:from>
    <xdr:to>
      <xdr:col>31</xdr:col>
      <xdr:colOff>108114</xdr:colOff>
      <xdr:row>53</xdr:row>
      <xdr:rowOff>152399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B989A77-D437-40EC-991A-E9B1E07BF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01825" y="7858125"/>
          <a:ext cx="6196494" cy="344804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26</xdr:row>
      <xdr:rowOff>142875</xdr:rowOff>
    </xdr:from>
    <xdr:to>
      <xdr:col>10</xdr:col>
      <xdr:colOff>507159</xdr:colOff>
      <xdr:row>54</xdr:row>
      <xdr:rowOff>50298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642CF0F4-F440-4792-8ED4-3BA88411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1450" y="5905500"/>
          <a:ext cx="3077004" cy="5506218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57</xdr:row>
      <xdr:rowOff>114300</xdr:rowOff>
    </xdr:from>
    <xdr:to>
      <xdr:col>6</xdr:col>
      <xdr:colOff>49382</xdr:colOff>
      <xdr:row>77</xdr:row>
      <xdr:rowOff>140466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0F04E21-1600-4559-992C-1ACABBB8D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1325" y="12087225"/>
          <a:ext cx="1180952" cy="402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57</xdr:row>
      <xdr:rowOff>171450</xdr:rowOff>
    </xdr:from>
    <xdr:to>
      <xdr:col>22</xdr:col>
      <xdr:colOff>113392</xdr:colOff>
      <xdr:row>80</xdr:row>
      <xdr:rowOff>125161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221BDA1-5BDA-4192-B35F-8BAF9F28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53300" y="12144375"/>
          <a:ext cx="7266667" cy="45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56</xdr:row>
      <xdr:rowOff>57151</xdr:rowOff>
    </xdr:from>
    <xdr:to>
      <xdr:col>11</xdr:col>
      <xdr:colOff>0</xdr:colOff>
      <xdr:row>80</xdr:row>
      <xdr:rowOff>161454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50AA324-F8DD-4D2C-A6B9-FC717B9A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48175" y="11830051"/>
          <a:ext cx="2714625" cy="4902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rgMKwNBgats?t=2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B26"/>
  <sheetViews>
    <sheetView topLeftCell="E19" workbookViewId="0">
      <selection activeCell="Z57" sqref="Z57"/>
    </sheetView>
  </sheetViews>
  <sheetFormatPr defaultRowHeight="15" x14ac:dyDescent="0.3"/>
  <cols>
    <col min="2" max="2" width="16.125" bestFit="1" customWidth="1"/>
    <col min="3" max="3" width="17.375" bestFit="1" customWidth="1"/>
    <col min="5" max="5" width="9" bestFit="1" customWidth="1"/>
    <col min="14" max="17" width="10.25" bestFit="1" customWidth="1"/>
    <col min="18" max="18" width="9.375" customWidth="1"/>
    <col min="19" max="19" width="10.25" bestFit="1" customWidth="1"/>
    <col min="20" max="20" width="10.375" customWidth="1"/>
    <col min="21" max="22" width="10.25" bestFit="1" customWidth="1"/>
    <col min="23" max="23" width="10.375" customWidth="1"/>
    <col min="24" max="54" width="10.25" bestFit="1" customWidth="1"/>
  </cols>
  <sheetData>
    <row r="4" spans="2:54" ht="15.6" x14ac:dyDescent="0.3">
      <c r="B4" s="41" t="s">
        <v>0</v>
      </c>
      <c r="C4" s="42">
        <v>100</v>
      </c>
      <c r="D4" s="41" t="s">
        <v>1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">
        <v>30</v>
      </c>
      <c r="AI4" s="2">
        <v>31</v>
      </c>
      <c r="AJ4" s="2">
        <v>32</v>
      </c>
      <c r="AK4" s="2">
        <v>33</v>
      </c>
      <c r="AL4" s="2">
        <v>34</v>
      </c>
      <c r="AM4" s="2">
        <v>35</v>
      </c>
      <c r="AN4" s="2">
        <v>36</v>
      </c>
      <c r="AO4" s="2">
        <v>37</v>
      </c>
      <c r="AP4" s="2">
        <v>38</v>
      </c>
      <c r="AQ4" s="2">
        <v>39</v>
      </c>
      <c r="AR4" s="2">
        <v>40</v>
      </c>
      <c r="AS4" s="2">
        <v>41</v>
      </c>
      <c r="AT4" s="2">
        <v>42</v>
      </c>
      <c r="AU4" s="2">
        <v>43</v>
      </c>
      <c r="AV4" s="2">
        <v>44</v>
      </c>
      <c r="AW4" s="2">
        <v>45</v>
      </c>
      <c r="AX4" s="2">
        <v>46</v>
      </c>
      <c r="AY4" s="2">
        <v>47</v>
      </c>
      <c r="AZ4" s="2">
        <v>48</v>
      </c>
      <c r="BA4" s="2">
        <v>49</v>
      </c>
      <c r="BB4" s="2">
        <v>50</v>
      </c>
    </row>
    <row r="5" spans="2:54" ht="15.6" x14ac:dyDescent="0.3">
      <c r="B5" s="38"/>
      <c r="C5" s="38"/>
      <c r="D5" s="43"/>
      <c r="E5" s="1">
        <v>1</v>
      </c>
      <c r="F5" s="1">
        <v>2</v>
      </c>
      <c r="G5" s="1">
        <v>5</v>
      </c>
      <c r="H5" s="1">
        <v>10</v>
      </c>
      <c r="I5" s="1">
        <v>12</v>
      </c>
      <c r="J5" s="1">
        <v>15</v>
      </c>
      <c r="K5" s="1">
        <v>20</v>
      </c>
      <c r="L5" s="1">
        <v>25</v>
      </c>
      <c r="M5" s="1">
        <v>30</v>
      </c>
      <c r="N5" s="1">
        <v>35</v>
      </c>
      <c r="O5" s="1">
        <v>40</v>
      </c>
      <c r="P5" s="1">
        <v>45</v>
      </c>
      <c r="Q5" s="1">
        <v>50</v>
      </c>
      <c r="R5" s="1">
        <v>60</v>
      </c>
      <c r="S5" s="1">
        <v>70</v>
      </c>
      <c r="T5" s="1">
        <v>80</v>
      </c>
      <c r="U5" s="1">
        <v>90</v>
      </c>
      <c r="V5" s="1">
        <v>100</v>
      </c>
      <c r="W5" s="1">
        <v>150</v>
      </c>
      <c r="X5" s="1">
        <v>200</v>
      </c>
      <c r="Y5" s="1">
        <v>300</v>
      </c>
      <c r="Z5" s="1">
        <v>500</v>
      </c>
      <c r="AA5" s="1">
        <v>1000</v>
      </c>
      <c r="AB5" s="1">
        <v>1500</v>
      </c>
      <c r="AC5" s="1">
        <v>3000</v>
      </c>
      <c r="AD5" s="1">
        <v>5000</v>
      </c>
      <c r="AE5" s="1">
        <v>7500</v>
      </c>
      <c r="AF5" s="1">
        <v>10000</v>
      </c>
      <c r="AG5" s="17">
        <v>15000</v>
      </c>
      <c r="AH5" s="17">
        <v>25000</v>
      </c>
    </row>
    <row r="6" spans="2:54" s="21" customFormat="1" ht="19.8" x14ac:dyDescent="0.4">
      <c r="B6" s="18"/>
      <c r="C6" s="19" t="s">
        <v>35</v>
      </c>
      <c r="D6" s="20"/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12</v>
      </c>
      <c r="P6" s="20">
        <v>14</v>
      </c>
      <c r="Q6" s="20">
        <v>15</v>
      </c>
      <c r="R6" s="20">
        <v>16</v>
      </c>
      <c r="S6" s="20">
        <v>18</v>
      </c>
      <c r="T6" s="20">
        <v>20</v>
      </c>
      <c r="U6" s="20">
        <v>25</v>
      </c>
      <c r="V6" s="20">
        <v>30</v>
      </c>
      <c r="W6" s="20">
        <v>35</v>
      </c>
      <c r="X6" s="20">
        <v>40</v>
      </c>
      <c r="Y6" s="20">
        <v>45</v>
      </c>
      <c r="Z6" s="20">
        <v>50</v>
      </c>
      <c r="AA6" s="20">
        <v>55</v>
      </c>
      <c r="AB6" s="20">
        <v>60</v>
      </c>
      <c r="AC6" s="20">
        <v>70</v>
      </c>
      <c r="AD6" s="20">
        <v>80</v>
      </c>
      <c r="AE6" s="20">
        <v>90</v>
      </c>
      <c r="AF6" s="20">
        <v>100</v>
      </c>
      <c r="AG6" s="20">
        <v>150</v>
      </c>
      <c r="AH6" s="20">
        <v>200</v>
      </c>
      <c r="AI6" s="20">
        <v>250</v>
      </c>
      <c r="AJ6" s="20">
        <v>300</v>
      </c>
      <c r="AK6" s="20">
        <v>350</v>
      </c>
      <c r="AL6" s="20">
        <v>400</v>
      </c>
      <c r="AM6" s="20">
        <v>500</v>
      </c>
      <c r="AN6" s="20">
        <v>600</v>
      </c>
      <c r="AO6" s="20">
        <v>700</v>
      </c>
      <c r="AP6" s="20">
        <v>800</v>
      </c>
      <c r="AQ6" s="20">
        <v>900</v>
      </c>
      <c r="AR6" s="20">
        <v>1000</v>
      </c>
      <c r="AS6" s="20">
        <v>1500</v>
      </c>
      <c r="AT6" s="20">
        <v>2000</v>
      </c>
      <c r="AU6" s="20">
        <v>2500</v>
      </c>
      <c r="AV6" s="20">
        <v>3000</v>
      </c>
      <c r="AW6" s="20">
        <v>4000</v>
      </c>
      <c r="AX6" s="20">
        <v>5000</v>
      </c>
      <c r="AY6" s="20">
        <v>6000</v>
      </c>
      <c r="AZ6" s="20">
        <v>7000</v>
      </c>
      <c r="BA6" s="20">
        <v>8000</v>
      </c>
      <c r="BB6" s="20">
        <v>10000</v>
      </c>
    </row>
    <row r="7" spans="2:54" s="21" customFormat="1" ht="19.8" x14ac:dyDescent="0.4">
      <c r="B7" s="18"/>
      <c r="C7" s="22" t="s">
        <v>36</v>
      </c>
      <c r="D7" s="20">
        <v>0.1</v>
      </c>
      <c r="E7" s="20">
        <f>$D$7*E$6</f>
        <v>0.1</v>
      </c>
      <c r="F7" s="20">
        <f>$D$7*F$6</f>
        <v>0.2</v>
      </c>
      <c r="G7" s="20">
        <f t="shared" ref="G7:BB7" si="0">$D$7*G$6</f>
        <v>0.30000000000000004</v>
      </c>
      <c r="H7" s="20">
        <f t="shared" si="0"/>
        <v>0.4</v>
      </c>
      <c r="I7" s="20">
        <f t="shared" si="0"/>
        <v>0.5</v>
      </c>
      <c r="J7" s="20">
        <f t="shared" si="0"/>
        <v>0.60000000000000009</v>
      </c>
      <c r="K7" s="20">
        <f t="shared" si="0"/>
        <v>0.70000000000000007</v>
      </c>
      <c r="L7" s="20">
        <f t="shared" si="0"/>
        <v>0.8</v>
      </c>
      <c r="M7" s="20">
        <f t="shared" si="0"/>
        <v>0.9</v>
      </c>
      <c r="N7" s="20">
        <f t="shared" si="0"/>
        <v>1</v>
      </c>
      <c r="O7" s="20">
        <f t="shared" si="0"/>
        <v>1.2000000000000002</v>
      </c>
      <c r="P7" s="20">
        <f t="shared" si="0"/>
        <v>1.4000000000000001</v>
      </c>
      <c r="Q7" s="20">
        <f t="shared" si="0"/>
        <v>1.5</v>
      </c>
      <c r="R7" s="20">
        <f t="shared" si="0"/>
        <v>1.6</v>
      </c>
      <c r="S7" s="20">
        <f t="shared" si="0"/>
        <v>1.8</v>
      </c>
      <c r="T7" s="20">
        <f t="shared" si="0"/>
        <v>2</v>
      </c>
      <c r="U7" s="20">
        <f t="shared" si="0"/>
        <v>2.5</v>
      </c>
      <c r="V7" s="20">
        <f t="shared" si="0"/>
        <v>3</v>
      </c>
      <c r="W7" s="20">
        <f t="shared" si="0"/>
        <v>3.5</v>
      </c>
      <c r="X7" s="20">
        <f t="shared" si="0"/>
        <v>4</v>
      </c>
      <c r="Y7" s="20">
        <f t="shared" si="0"/>
        <v>4.5</v>
      </c>
      <c r="Z7" s="20">
        <f t="shared" si="0"/>
        <v>5</v>
      </c>
      <c r="AA7" s="20">
        <f t="shared" si="0"/>
        <v>5.5</v>
      </c>
      <c r="AB7" s="20">
        <f t="shared" si="0"/>
        <v>6</v>
      </c>
      <c r="AC7" s="20">
        <f t="shared" si="0"/>
        <v>7</v>
      </c>
      <c r="AD7" s="20">
        <f t="shared" si="0"/>
        <v>8</v>
      </c>
      <c r="AE7" s="20">
        <f t="shared" si="0"/>
        <v>9</v>
      </c>
      <c r="AF7" s="20">
        <f t="shared" si="0"/>
        <v>10</v>
      </c>
      <c r="AG7" s="20">
        <f t="shared" si="0"/>
        <v>15</v>
      </c>
      <c r="AH7" s="20">
        <f t="shared" si="0"/>
        <v>20</v>
      </c>
      <c r="AI7" s="20">
        <f t="shared" si="0"/>
        <v>25</v>
      </c>
      <c r="AJ7" s="20">
        <f t="shared" si="0"/>
        <v>30</v>
      </c>
      <c r="AK7" s="20">
        <f t="shared" si="0"/>
        <v>35</v>
      </c>
      <c r="AL7" s="20">
        <f t="shared" si="0"/>
        <v>40</v>
      </c>
      <c r="AM7" s="20">
        <f t="shared" si="0"/>
        <v>50</v>
      </c>
      <c r="AN7" s="20">
        <f t="shared" si="0"/>
        <v>60</v>
      </c>
      <c r="AO7" s="20">
        <f t="shared" si="0"/>
        <v>70</v>
      </c>
      <c r="AP7" s="20">
        <f t="shared" si="0"/>
        <v>80</v>
      </c>
      <c r="AQ7" s="20">
        <f t="shared" si="0"/>
        <v>90</v>
      </c>
      <c r="AR7" s="20">
        <f t="shared" si="0"/>
        <v>100</v>
      </c>
      <c r="AS7" s="20">
        <f t="shared" si="0"/>
        <v>150</v>
      </c>
      <c r="AT7" s="20">
        <f t="shared" si="0"/>
        <v>200</v>
      </c>
      <c r="AU7" s="20">
        <f t="shared" si="0"/>
        <v>250</v>
      </c>
      <c r="AV7" s="20">
        <f t="shared" si="0"/>
        <v>300</v>
      </c>
      <c r="AW7" s="20">
        <f t="shared" si="0"/>
        <v>400</v>
      </c>
      <c r="AX7" s="20">
        <f t="shared" si="0"/>
        <v>500</v>
      </c>
      <c r="AY7" s="20">
        <f t="shared" si="0"/>
        <v>600</v>
      </c>
      <c r="AZ7" s="20">
        <f t="shared" si="0"/>
        <v>700</v>
      </c>
      <c r="BA7" s="20">
        <f t="shared" si="0"/>
        <v>800</v>
      </c>
      <c r="BB7" s="20">
        <f t="shared" si="0"/>
        <v>1000</v>
      </c>
    </row>
    <row r="8" spans="2:54" x14ac:dyDescent="0.3"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5" t="s">
        <v>2</v>
      </c>
      <c r="U8" s="3"/>
      <c r="V8" s="3"/>
      <c r="W8" s="5" t="s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2:54" ht="30.6" x14ac:dyDescent="0.3">
      <c r="B9" s="6" t="s">
        <v>4</v>
      </c>
      <c r="C9" s="6" t="s">
        <v>5</v>
      </c>
      <c r="D9" s="7" t="s">
        <v>6</v>
      </c>
      <c r="E9" s="6" t="s">
        <v>7</v>
      </c>
      <c r="F9" s="6" t="s">
        <v>8</v>
      </c>
      <c r="G9" s="6" t="s">
        <v>9</v>
      </c>
      <c r="H9" s="6" t="s">
        <v>10</v>
      </c>
      <c r="I9" s="6" t="s">
        <v>11</v>
      </c>
      <c r="J9" s="6" t="s">
        <v>12</v>
      </c>
      <c r="K9" s="6" t="s">
        <v>13</v>
      </c>
      <c r="L9" s="6" t="s">
        <v>14</v>
      </c>
      <c r="M9" s="6" t="s">
        <v>15</v>
      </c>
      <c r="N9" s="6" t="s">
        <v>16</v>
      </c>
      <c r="O9" s="6" t="s">
        <v>17</v>
      </c>
      <c r="P9" s="6" t="s">
        <v>18</v>
      </c>
      <c r="Q9" s="6" t="s">
        <v>19</v>
      </c>
      <c r="R9" s="6" t="s">
        <v>20</v>
      </c>
      <c r="S9" s="6" t="s">
        <v>21</v>
      </c>
      <c r="T9" s="6" t="s">
        <v>22</v>
      </c>
      <c r="U9" s="6" t="s">
        <v>23</v>
      </c>
      <c r="V9" s="6" t="s">
        <v>24</v>
      </c>
      <c r="W9" s="6" t="s">
        <v>25</v>
      </c>
      <c r="X9" s="6" t="s">
        <v>26</v>
      </c>
      <c r="Y9" s="3"/>
      <c r="Z9" s="3"/>
      <c r="AA9" s="3"/>
      <c r="AB9" s="3"/>
      <c r="AC9" s="3"/>
      <c r="AD9" s="3"/>
      <c r="AE9" s="3"/>
      <c r="AF9" s="3"/>
      <c r="AG9" s="8"/>
      <c r="AH9" s="3"/>
    </row>
    <row r="10" spans="2:54" ht="15.6" x14ac:dyDescent="0.3">
      <c r="B10" s="37">
        <v>1</v>
      </c>
      <c r="C10" s="37">
        <v>2E-3</v>
      </c>
      <c r="D10" s="7" t="s">
        <v>27</v>
      </c>
      <c r="E10" s="6">
        <v>3</v>
      </c>
      <c r="F10" s="6">
        <v>4</v>
      </c>
      <c r="G10" s="6">
        <v>6</v>
      </c>
      <c r="H10" s="6">
        <v>7</v>
      </c>
      <c r="I10" s="6">
        <v>8</v>
      </c>
      <c r="J10" s="6">
        <v>9</v>
      </c>
      <c r="K10" s="6">
        <v>11</v>
      </c>
      <c r="L10" s="6">
        <v>13</v>
      </c>
      <c r="M10" s="6">
        <v>14</v>
      </c>
      <c r="N10" s="6">
        <v>16</v>
      </c>
      <c r="O10" s="6">
        <v>18</v>
      </c>
      <c r="P10" s="6">
        <v>19</v>
      </c>
      <c r="Q10" s="6">
        <v>20</v>
      </c>
      <c r="R10" s="6">
        <v>21</v>
      </c>
      <c r="S10" s="6">
        <v>22</v>
      </c>
      <c r="T10" s="6">
        <v>23</v>
      </c>
      <c r="U10" s="6">
        <v>24</v>
      </c>
      <c r="V10" s="6">
        <v>25</v>
      </c>
      <c r="W10" s="6">
        <v>26</v>
      </c>
      <c r="X10" s="6">
        <v>27</v>
      </c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2:54" ht="15.6" x14ac:dyDescent="0.3">
      <c r="B11" s="38"/>
      <c r="C11" s="38"/>
      <c r="D11" s="7" t="s">
        <v>28</v>
      </c>
      <c r="E11" s="9">
        <f t="shared" ref="E11:X11" si="1">HLOOKUP(E10, $4:$5, 2, 0)*$C$4*$C$10</f>
        <v>1</v>
      </c>
      <c r="F11" s="9">
        <f t="shared" si="1"/>
        <v>2</v>
      </c>
      <c r="G11" s="9">
        <f t="shared" si="1"/>
        <v>3</v>
      </c>
      <c r="H11" s="9">
        <f t="shared" si="1"/>
        <v>4</v>
      </c>
      <c r="I11" s="9">
        <f t="shared" si="1"/>
        <v>5</v>
      </c>
      <c r="J11" s="9">
        <f t="shared" si="1"/>
        <v>6</v>
      </c>
      <c r="K11" s="9">
        <f t="shared" si="1"/>
        <v>8</v>
      </c>
      <c r="L11" s="9">
        <f t="shared" si="1"/>
        <v>10</v>
      </c>
      <c r="M11" s="9">
        <f t="shared" si="1"/>
        <v>12</v>
      </c>
      <c r="N11" s="9">
        <f t="shared" si="1"/>
        <v>16</v>
      </c>
      <c r="O11" s="9">
        <f t="shared" si="1"/>
        <v>20</v>
      </c>
      <c r="P11" s="9">
        <f t="shared" si="1"/>
        <v>30</v>
      </c>
      <c r="Q11" s="9">
        <f t="shared" si="1"/>
        <v>40</v>
      </c>
      <c r="R11" s="9">
        <f t="shared" si="1"/>
        <v>60</v>
      </c>
      <c r="S11" s="9">
        <f t="shared" si="1"/>
        <v>100</v>
      </c>
      <c r="T11" s="9">
        <f t="shared" si="1"/>
        <v>200</v>
      </c>
      <c r="U11" s="9">
        <f t="shared" si="1"/>
        <v>300</v>
      </c>
      <c r="V11" s="9">
        <f t="shared" si="1"/>
        <v>600</v>
      </c>
      <c r="W11" s="9">
        <f t="shared" si="1"/>
        <v>1000</v>
      </c>
      <c r="X11" s="9">
        <f t="shared" si="1"/>
        <v>1500</v>
      </c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2:54" ht="15.6" x14ac:dyDescent="0.3">
      <c r="B12" s="37" t="s">
        <v>29</v>
      </c>
      <c r="C12" s="37">
        <v>2E-3</v>
      </c>
      <c r="D12" s="7" t="s">
        <v>27</v>
      </c>
      <c r="E12" s="6">
        <v>3</v>
      </c>
      <c r="F12" s="6">
        <v>4</v>
      </c>
      <c r="G12" s="6">
        <v>6</v>
      </c>
      <c r="H12" s="6">
        <v>7</v>
      </c>
      <c r="I12" s="6">
        <v>8</v>
      </c>
      <c r="J12" s="6">
        <v>9</v>
      </c>
      <c r="K12" s="6">
        <v>11</v>
      </c>
      <c r="L12" s="6">
        <v>13</v>
      </c>
      <c r="M12" s="6">
        <v>14</v>
      </c>
      <c r="N12" s="6">
        <v>16</v>
      </c>
      <c r="O12" s="6">
        <v>18</v>
      </c>
      <c r="P12" s="6">
        <v>19</v>
      </c>
      <c r="Q12" s="6">
        <v>20</v>
      </c>
      <c r="R12" s="6">
        <v>21</v>
      </c>
      <c r="S12" s="6">
        <v>22</v>
      </c>
      <c r="T12" s="6">
        <v>23</v>
      </c>
      <c r="U12" s="6">
        <v>24</v>
      </c>
      <c r="V12" s="6">
        <v>25</v>
      </c>
      <c r="W12" s="6">
        <v>26</v>
      </c>
      <c r="X12" s="6">
        <v>27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2:54" ht="15.6" x14ac:dyDescent="0.3">
      <c r="B13" s="38"/>
      <c r="C13" s="38"/>
      <c r="D13" s="7" t="s">
        <v>28</v>
      </c>
      <c r="E13" s="9">
        <f t="shared" ref="E13:X13" si="2">HLOOKUP(E12, $4:$5, 2, 0)*$C$4*$C$12</f>
        <v>1</v>
      </c>
      <c r="F13" s="9">
        <f t="shared" si="2"/>
        <v>2</v>
      </c>
      <c r="G13" s="9">
        <f t="shared" si="2"/>
        <v>3</v>
      </c>
      <c r="H13" s="9">
        <f t="shared" si="2"/>
        <v>4</v>
      </c>
      <c r="I13" s="9">
        <f t="shared" si="2"/>
        <v>5</v>
      </c>
      <c r="J13" s="9">
        <f t="shared" si="2"/>
        <v>6</v>
      </c>
      <c r="K13" s="9">
        <f t="shared" si="2"/>
        <v>8</v>
      </c>
      <c r="L13" s="9">
        <f t="shared" si="2"/>
        <v>10</v>
      </c>
      <c r="M13" s="9">
        <f t="shared" si="2"/>
        <v>12</v>
      </c>
      <c r="N13" s="9">
        <f t="shared" si="2"/>
        <v>16</v>
      </c>
      <c r="O13" s="9">
        <f t="shared" si="2"/>
        <v>20</v>
      </c>
      <c r="P13" s="9">
        <f t="shared" si="2"/>
        <v>30</v>
      </c>
      <c r="Q13" s="9">
        <f t="shared" si="2"/>
        <v>40</v>
      </c>
      <c r="R13" s="9">
        <f t="shared" si="2"/>
        <v>60</v>
      </c>
      <c r="S13" s="9">
        <f t="shared" si="2"/>
        <v>100</v>
      </c>
      <c r="T13" s="9">
        <f t="shared" si="2"/>
        <v>200</v>
      </c>
      <c r="U13" s="9">
        <f t="shared" si="2"/>
        <v>300</v>
      </c>
      <c r="V13" s="9">
        <f t="shared" si="2"/>
        <v>600</v>
      </c>
      <c r="W13" s="9">
        <f t="shared" si="2"/>
        <v>1000</v>
      </c>
      <c r="X13" s="9">
        <f t="shared" si="2"/>
        <v>1500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2:54" ht="15.6" x14ac:dyDescent="0.3">
      <c r="B14" s="37" t="s">
        <v>30</v>
      </c>
      <c r="C14" s="37">
        <v>1E-3</v>
      </c>
      <c r="D14" s="7" t="s">
        <v>27</v>
      </c>
      <c r="E14" s="6">
        <v>3</v>
      </c>
      <c r="F14" s="6">
        <v>4</v>
      </c>
      <c r="G14" s="6">
        <v>6</v>
      </c>
      <c r="H14" s="6">
        <v>7</v>
      </c>
      <c r="I14" s="6">
        <v>9</v>
      </c>
      <c r="J14" s="6">
        <v>13</v>
      </c>
      <c r="K14" s="6">
        <v>14</v>
      </c>
      <c r="L14" s="6">
        <v>16</v>
      </c>
      <c r="M14" s="6">
        <v>18</v>
      </c>
      <c r="N14" s="6">
        <v>19</v>
      </c>
      <c r="O14" s="6">
        <v>20</v>
      </c>
      <c r="P14" s="6">
        <v>21</v>
      </c>
      <c r="Q14" s="6">
        <v>22</v>
      </c>
      <c r="R14" s="6">
        <v>23</v>
      </c>
      <c r="S14" s="6">
        <v>24</v>
      </c>
      <c r="T14" s="6">
        <v>25</v>
      </c>
      <c r="U14" s="6">
        <v>26</v>
      </c>
      <c r="V14" s="6">
        <v>27</v>
      </c>
      <c r="W14" s="6">
        <v>28</v>
      </c>
      <c r="X14" s="6">
        <v>29</v>
      </c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2:54" ht="15.6" x14ac:dyDescent="0.3">
      <c r="B15" s="38"/>
      <c r="C15" s="38"/>
      <c r="D15" s="7" t="s">
        <v>28</v>
      </c>
      <c r="E15" s="9">
        <f t="shared" ref="E15:X15" si="3">HLOOKUP(E14,$4:$5,2,0)*$C$4*$C$14</f>
        <v>0.5</v>
      </c>
      <c r="F15" s="9">
        <f t="shared" si="3"/>
        <v>1</v>
      </c>
      <c r="G15" s="9">
        <f t="shared" si="3"/>
        <v>1.5</v>
      </c>
      <c r="H15" s="9">
        <f t="shared" si="3"/>
        <v>2</v>
      </c>
      <c r="I15" s="9">
        <f t="shared" si="3"/>
        <v>3</v>
      </c>
      <c r="J15" s="9">
        <f t="shared" si="3"/>
        <v>5</v>
      </c>
      <c r="K15" s="9">
        <f t="shared" si="3"/>
        <v>6</v>
      </c>
      <c r="L15" s="9">
        <f t="shared" si="3"/>
        <v>8</v>
      </c>
      <c r="M15" s="9">
        <f t="shared" si="3"/>
        <v>10</v>
      </c>
      <c r="N15" s="9">
        <f t="shared" si="3"/>
        <v>15</v>
      </c>
      <c r="O15" s="9">
        <f t="shared" si="3"/>
        <v>20</v>
      </c>
      <c r="P15" s="9">
        <f t="shared" si="3"/>
        <v>30</v>
      </c>
      <c r="Q15" s="9">
        <f t="shared" si="3"/>
        <v>50</v>
      </c>
      <c r="R15" s="9">
        <f t="shared" si="3"/>
        <v>100</v>
      </c>
      <c r="S15" s="9">
        <f t="shared" si="3"/>
        <v>150</v>
      </c>
      <c r="T15" s="9">
        <f t="shared" si="3"/>
        <v>300</v>
      </c>
      <c r="U15" s="9">
        <f t="shared" si="3"/>
        <v>500</v>
      </c>
      <c r="V15" s="9">
        <f t="shared" si="3"/>
        <v>750</v>
      </c>
      <c r="W15" s="9">
        <f t="shared" si="3"/>
        <v>1000</v>
      </c>
      <c r="X15" s="9">
        <f t="shared" si="3"/>
        <v>1500</v>
      </c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2:54" ht="66.599999999999994" x14ac:dyDescent="0.3">
      <c r="B16" s="12" t="s">
        <v>31</v>
      </c>
      <c r="C16" s="11"/>
      <c r="D16" s="14" t="s">
        <v>34</v>
      </c>
      <c r="E16" s="15">
        <v>0.4</v>
      </c>
      <c r="F16" s="15">
        <v>0.8</v>
      </c>
      <c r="G16" s="15">
        <v>1.2</v>
      </c>
      <c r="H16" s="15">
        <v>2</v>
      </c>
      <c r="I16" s="15">
        <v>2.4</v>
      </c>
      <c r="J16" s="15">
        <v>3</v>
      </c>
      <c r="K16" s="15">
        <v>5</v>
      </c>
      <c r="L16" s="15">
        <v>6</v>
      </c>
      <c r="M16" s="15">
        <v>8</v>
      </c>
      <c r="N16" s="15">
        <v>10</v>
      </c>
      <c r="O16" s="15">
        <v>20</v>
      </c>
      <c r="P16" s="15">
        <v>30</v>
      </c>
      <c r="Q16" s="15">
        <v>50</v>
      </c>
      <c r="R16" s="15">
        <v>80</v>
      </c>
      <c r="S16" s="15">
        <v>100</v>
      </c>
      <c r="T16" s="15">
        <v>200</v>
      </c>
      <c r="U16" s="15">
        <v>300</v>
      </c>
      <c r="V16" s="15">
        <v>500</v>
      </c>
      <c r="W16" s="15">
        <v>600</v>
      </c>
      <c r="X16" s="15">
        <v>800</v>
      </c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2:34" ht="15.75" customHeight="1" x14ac:dyDescent="0.3">
      <c r="B17" s="39" t="s">
        <v>33</v>
      </c>
      <c r="C17" s="37">
        <v>1E-3</v>
      </c>
      <c r="D17" s="7" t="s">
        <v>27</v>
      </c>
      <c r="E17" s="6">
        <v>2</v>
      </c>
      <c r="F17" s="6">
        <v>3</v>
      </c>
      <c r="G17" s="6">
        <v>4</v>
      </c>
      <c r="H17" s="6">
        <v>5</v>
      </c>
      <c r="I17" s="6">
        <v>6</v>
      </c>
      <c r="J17" s="6">
        <v>7</v>
      </c>
      <c r="K17" s="6">
        <v>9</v>
      </c>
      <c r="L17" s="6">
        <v>11</v>
      </c>
      <c r="M17" s="6">
        <v>13</v>
      </c>
      <c r="N17" s="6">
        <v>14</v>
      </c>
      <c r="O17" s="6">
        <v>15</v>
      </c>
      <c r="P17" s="6">
        <v>16</v>
      </c>
      <c r="Q17" s="6">
        <v>17</v>
      </c>
      <c r="R17" s="6">
        <v>18</v>
      </c>
      <c r="S17" s="6">
        <v>19</v>
      </c>
      <c r="T17" s="6">
        <v>20</v>
      </c>
      <c r="U17" s="6">
        <v>22</v>
      </c>
      <c r="V17" s="6">
        <v>23</v>
      </c>
      <c r="W17" s="6">
        <v>24</v>
      </c>
      <c r="X17" s="6">
        <v>25</v>
      </c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2:34" ht="24" customHeight="1" x14ac:dyDescent="0.3">
      <c r="B18" s="40"/>
      <c r="C18" s="38"/>
      <c r="D18" s="7" t="s">
        <v>28</v>
      </c>
      <c r="E18" s="9">
        <f t="shared" ref="E18:X18" si="4">HLOOKUP(E17,$4:$5,2,0)*$C$4*$C$17</f>
        <v>0.2</v>
      </c>
      <c r="F18" s="9">
        <f t="shared" si="4"/>
        <v>0.5</v>
      </c>
      <c r="G18" s="9">
        <f t="shared" si="4"/>
        <v>1</v>
      </c>
      <c r="H18" s="9">
        <f t="shared" si="4"/>
        <v>1.2</v>
      </c>
      <c r="I18" s="9">
        <f t="shared" si="4"/>
        <v>1.5</v>
      </c>
      <c r="J18" s="9">
        <f t="shared" si="4"/>
        <v>2</v>
      </c>
      <c r="K18" s="9">
        <f t="shared" si="4"/>
        <v>3</v>
      </c>
      <c r="L18" s="9">
        <f t="shared" si="4"/>
        <v>4</v>
      </c>
      <c r="M18" s="9">
        <f t="shared" si="4"/>
        <v>5</v>
      </c>
      <c r="N18" s="9">
        <f t="shared" si="4"/>
        <v>6</v>
      </c>
      <c r="O18" s="9">
        <f t="shared" si="4"/>
        <v>7</v>
      </c>
      <c r="P18" s="9">
        <f t="shared" si="4"/>
        <v>8</v>
      </c>
      <c r="Q18" s="9">
        <f t="shared" si="4"/>
        <v>9</v>
      </c>
      <c r="R18" s="9">
        <f t="shared" si="4"/>
        <v>10</v>
      </c>
      <c r="S18" s="9">
        <f t="shared" si="4"/>
        <v>15</v>
      </c>
      <c r="T18" s="9">
        <f t="shared" si="4"/>
        <v>20</v>
      </c>
      <c r="U18" s="9">
        <f t="shared" si="4"/>
        <v>50</v>
      </c>
      <c r="V18" s="9">
        <f t="shared" si="4"/>
        <v>100</v>
      </c>
      <c r="W18" s="9">
        <f t="shared" si="4"/>
        <v>150</v>
      </c>
      <c r="X18" s="9">
        <f t="shared" si="4"/>
        <v>300</v>
      </c>
    </row>
    <row r="19" spans="2:34" ht="16.2" x14ac:dyDescent="0.3">
      <c r="D19" s="14" t="s">
        <v>34</v>
      </c>
      <c r="E19" s="15">
        <v>0.2</v>
      </c>
      <c r="F19" s="15">
        <v>0.4</v>
      </c>
      <c r="G19" s="15">
        <v>0.6</v>
      </c>
      <c r="H19" s="15">
        <v>0.8</v>
      </c>
      <c r="I19" s="15">
        <v>1</v>
      </c>
      <c r="J19" s="15">
        <v>1.2</v>
      </c>
      <c r="K19" s="15">
        <v>1.6</v>
      </c>
      <c r="L19" s="15">
        <v>2</v>
      </c>
      <c r="M19" s="15">
        <v>3</v>
      </c>
      <c r="N19" s="15">
        <v>5</v>
      </c>
      <c r="O19" s="15">
        <v>8</v>
      </c>
      <c r="P19" s="15">
        <v>10</v>
      </c>
      <c r="Q19" s="15">
        <v>15</v>
      </c>
      <c r="R19" s="16">
        <v>20</v>
      </c>
      <c r="S19" s="16">
        <v>30</v>
      </c>
      <c r="T19" s="16">
        <v>50</v>
      </c>
      <c r="U19" s="16">
        <v>80</v>
      </c>
      <c r="V19" s="16">
        <v>100</v>
      </c>
      <c r="W19" s="16">
        <v>200</v>
      </c>
      <c r="X19" s="16">
        <v>300</v>
      </c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6" spans="2:34" x14ac:dyDescent="0.3">
      <c r="H26" s="13" t="s">
        <v>32</v>
      </c>
    </row>
  </sheetData>
  <mergeCells count="11">
    <mergeCell ref="B4:B5"/>
    <mergeCell ref="C4:C5"/>
    <mergeCell ref="B10:B11"/>
    <mergeCell ref="D4:D5"/>
    <mergeCell ref="B12:B13"/>
    <mergeCell ref="B14:B15"/>
    <mergeCell ref="B17:B18"/>
    <mergeCell ref="C10:C11"/>
    <mergeCell ref="C12:C13"/>
    <mergeCell ref="C14:C15"/>
    <mergeCell ref="C17:C18"/>
  </mergeCells>
  <phoneticPr fontId="2" type="noConversion"/>
  <hyperlinks>
    <hyperlink ref="H26" r:id="rId1" xr:uid="{ADBE520C-B9D7-49EF-8E79-4D4798FDA682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3D2E-BE25-42E7-B97A-9567345C9FE5}">
  <dimension ref="B2:DA12"/>
  <sheetViews>
    <sheetView tabSelected="1" workbookViewId="0">
      <selection activeCell="F18" sqref="F18"/>
    </sheetView>
  </sheetViews>
  <sheetFormatPr defaultRowHeight="15.6" x14ac:dyDescent="0.3"/>
  <cols>
    <col min="1" max="1" width="9" style="24"/>
    <col min="2" max="3" width="7.875" style="24" customWidth="1"/>
    <col min="4" max="4" width="9.375" style="24" bestFit="1" customWidth="1"/>
    <col min="5" max="5" width="19.5" style="24" customWidth="1"/>
    <col min="6" max="35" width="8.25" style="24" customWidth="1"/>
    <col min="36" max="16384" width="9" style="24"/>
  </cols>
  <sheetData>
    <row r="2" spans="2:105" ht="16.2" customHeight="1" x14ac:dyDescent="0.3">
      <c r="B2" s="44" t="s">
        <v>76</v>
      </c>
      <c r="C2" s="46">
        <v>100</v>
      </c>
      <c r="D2" s="47" t="s">
        <v>1</v>
      </c>
      <c r="E2" s="33" t="s">
        <v>42</v>
      </c>
      <c r="F2" s="31" cm="1">
        <f t="array" ref="F2:DA2">_xlfn.SEQUENCE(,100)</f>
        <v>1</v>
      </c>
      <c r="G2" s="31">
        <v>2</v>
      </c>
      <c r="H2" s="31">
        <v>3</v>
      </c>
      <c r="I2" s="31">
        <v>4</v>
      </c>
      <c r="J2" s="31">
        <v>5</v>
      </c>
      <c r="K2" s="31">
        <v>6</v>
      </c>
      <c r="L2" s="31">
        <v>7</v>
      </c>
      <c r="M2" s="31">
        <v>8</v>
      </c>
      <c r="N2" s="31">
        <v>9</v>
      </c>
      <c r="O2" s="31">
        <v>10</v>
      </c>
      <c r="P2" s="31">
        <v>11</v>
      </c>
      <c r="Q2" s="31">
        <v>12</v>
      </c>
      <c r="R2" s="31">
        <v>13</v>
      </c>
      <c r="S2" s="31">
        <v>14</v>
      </c>
      <c r="T2" s="31">
        <v>15</v>
      </c>
      <c r="U2" s="31">
        <v>16</v>
      </c>
      <c r="V2" s="31">
        <v>17</v>
      </c>
      <c r="W2" s="31">
        <v>18</v>
      </c>
      <c r="X2" s="31">
        <v>19</v>
      </c>
      <c r="Y2" s="31">
        <v>20</v>
      </c>
      <c r="Z2" s="31">
        <v>21</v>
      </c>
      <c r="AA2" s="31">
        <v>22</v>
      </c>
      <c r="AB2" s="31">
        <v>23</v>
      </c>
      <c r="AC2" s="31">
        <v>24</v>
      </c>
      <c r="AD2" s="31">
        <v>25</v>
      </c>
      <c r="AE2" s="31">
        <v>26</v>
      </c>
      <c r="AF2" s="31">
        <v>27</v>
      </c>
      <c r="AG2" s="31">
        <v>28</v>
      </c>
      <c r="AH2" s="31">
        <v>29</v>
      </c>
      <c r="AI2" s="31">
        <v>30</v>
      </c>
      <c r="AJ2" s="30">
        <v>31</v>
      </c>
      <c r="AK2" s="30">
        <v>32</v>
      </c>
      <c r="AL2" s="30">
        <v>33</v>
      </c>
      <c r="AM2" s="30">
        <v>34</v>
      </c>
      <c r="AN2" s="30">
        <v>35</v>
      </c>
      <c r="AO2" s="30">
        <v>36</v>
      </c>
      <c r="AP2" s="30">
        <v>37</v>
      </c>
      <c r="AQ2" s="30">
        <v>38</v>
      </c>
      <c r="AR2" s="30">
        <v>39</v>
      </c>
      <c r="AS2" s="30">
        <v>40</v>
      </c>
      <c r="AT2" s="30">
        <v>41</v>
      </c>
      <c r="AU2" s="30">
        <v>42</v>
      </c>
      <c r="AV2" s="30">
        <v>43</v>
      </c>
      <c r="AW2" s="30">
        <v>44</v>
      </c>
      <c r="AX2" s="30">
        <v>45</v>
      </c>
      <c r="AY2" s="30">
        <v>46</v>
      </c>
      <c r="AZ2" s="30">
        <v>47</v>
      </c>
      <c r="BA2" s="30">
        <v>48</v>
      </c>
      <c r="BB2" s="30">
        <v>49</v>
      </c>
      <c r="BC2" s="30">
        <v>50</v>
      </c>
      <c r="BD2" s="30">
        <v>51</v>
      </c>
      <c r="BE2" s="30">
        <v>52</v>
      </c>
      <c r="BF2" s="30">
        <v>53</v>
      </c>
      <c r="BG2" s="30">
        <v>54</v>
      </c>
      <c r="BH2" s="30">
        <v>55</v>
      </c>
      <c r="BI2" s="30">
        <v>56</v>
      </c>
      <c r="BJ2" s="30">
        <v>57</v>
      </c>
      <c r="BK2" s="30">
        <v>58</v>
      </c>
      <c r="BL2" s="30">
        <v>59</v>
      </c>
      <c r="BM2" s="30">
        <v>60</v>
      </c>
      <c r="BN2" s="25">
        <v>61</v>
      </c>
      <c r="BO2" s="25">
        <v>62</v>
      </c>
      <c r="BP2" s="25">
        <v>63</v>
      </c>
      <c r="BQ2" s="25">
        <v>64</v>
      </c>
      <c r="BR2" s="25">
        <v>65</v>
      </c>
      <c r="BS2" s="25">
        <v>66</v>
      </c>
      <c r="BT2" s="25">
        <v>67</v>
      </c>
      <c r="BU2" s="25">
        <v>68</v>
      </c>
      <c r="BV2" s="25">
        <v>69</v>
      </c>
      <c r="BW2" s="25">
        <v>70</v>
      </c>
      <c r="BX2" s="25">
        <v>71</v>
      </c>
      <c r="BY2" s="25">
        <v>72</v>
      </c>
      <c r="BZ2" s="25">
        <v>73</v>
      </c>
      <c r="CA2" s="25">
        <v>74</v>
      </c>
      <c r="CB2" s="25">
        <v>75</v>
      </c>
      <c r="CC2" s="25">
        <v>76</v>
      </c>
      <c r="CD2" s="25">
        <v>77</v>
      </c>
      <c r="CE2" s="25">
        <v>78</v>
      </c>
      <c r="CF2" s="25">
        <v>79</v>
      </c>
      <c r="CG2" s="25">
        <v>80</v>
      </c>
      <c r="CH2" s="25">
        <v>81</v>
      </c>
      <c r="CI2" s="25">
        <v>82</v>
      </c>
      <c r="CJ2" s="25">
        <v>83</v>
      </c>
      <c r="CK2" s="25">
        <v>84</v>
      </c>
      <c r="CL2" s="25">
        <v>85</v>
      </c>
      <c r="CM2" s="25">
        <v>86</v>
      </c>
      <c r="CN2" s="25">
        <v>87</v>
      </c>
      <c r="CO2" s="25">
        <v>88</v>
      </c>
      <c r="CP2" s="25">
        <v>89</v>
      </c>
      <c r="CQ2" s="25">
        <v>90</v>
      </c>
      <c r="CR2" s="25">
        <v>91</v>
      </c>
      <c r="CS2" s="25">
        <v>92</v>
      </c>
      <c r="CT2" s="25">
        <v>93</v>
      </c>
      <c r="CU2" s="25">
        <v>94</v>
      </c>
      <c r="CV2" s="25">
        <v>95</v>
      </c>
      <c r="CW2" s="25">
        <v>96</v>
      </c>
      <c r="CX2" s="25">
        <v>97</v>
      </c>
      <c r="CY2" s="25">
        <v>98</v>
      </c>
      <c r="CZ2" s="25">
        <v>99</v>
      </c>
      <c r="DA2" s="25">
        <v>100</v>
      </c>
    </row>
    <row r="3" spans="2:105" x14ac:dyDescent="0.3">
      <c r="B3" s="45"/>
      <c r="C3" s="46"/>
      <c r="D3" s="45"/>
      <c r="E3" s="33" t="s">
        <v>41</v>
      </c>
      <c r="F3" s="31" cm="1">
        <f t="array" ref="F3:DA3">F5:DA5*F6:DA6</f>
        <v>1</v>
      </c>
      <c r="G3" s="31">
        <v>2</v>
      </c>
      <c r="H3" s="31">
        <v>5</v>
      </c>
      <c r="I3" s="31">
        <v>10</v>
      </c>
      <c r="J3" s="31">
        <v>12</v>
      </c>
      <c r="K3" s="31">
        <v>15</v>
      </c>
      <c r="L3" s="31">
        <v>20</v>
      </c>
      <c r="M3" s="31">
        <v>25</v>
      </c>
      <c r="N3" s="31">
        <v>30</v>
      </c>
      <c r="O3" s="31">
        <v>35</v>
      </c>
      <c r="P3" s="31">
        <v>40</v>
      </c>
      <c r="Q3" s="31">
        <v>45</v>
      </c>
      <c r="R3" s="31">
        <v>50</v>
      </c>
      <c r="S3" s="31">
        <v>60</v>
      </c>
      <c r="T3" s="31">
        <v>70</v>
      </c>
      <c r="U3" s="31">
        <v>80</v>
      </c>
      <c r="V3" s="31">
        <v>90</v>
      </c>
      <c r="W3" s="31">
        <v>100</v>
      </c>
      <c r="X3" s="31">
        <v>150</v>
      </c>
      <c r="Y3" s="31">
        <v>200</v>
      </c>
      <c r="Z3" s="31">
        <v>300</v>
      </c>
      <c r="AA3" s="31">
        <v>500</v>
      </c>
      <c r="AB3" s="31">
        <v>1000</v>
      </c>
      <c r="AC3" s="31">
        <v>1500</v>
      </c>
      <c r="AD3" s="31">
        <v>3000</v>
      </c>
      <c r="AE3" s="31">
        <v>5000</v>
      </c>
      <c r="AF3" s="31">
        <v>7500</v>
      </c>
      <c r="AG3" s="31">
        <v>10000</v>
      </c>
      <c r="AH3" s="31">
        <v>15000</v>
      </c>
      <c r="AI3" s="31">
        <v>25000</v>
      </c>
      <c r="AJ3" s="30">
        <v>1</v>
      </c>
      <c r="AK3" s="30">
        <v>2</v>
      </c>
      <c r="AL3" s="30">
        <v>3</v>
      </c>
      <c r="AM3" s="30">
        <v>4</v>
      </c>
      <c r="AN3" s="30">
        <v>5</v>
      </c>
      <c r="AO3" s="30">
        <v>6</v>
      </c>
      <c r="AP3" s="30">
        <v>7</v>
      </c>
      <c r="AQ3" s="30">
        <v>8</v>
      </c>
      <c r="AR3" s="30">
        <v>9</v>
      </c>
      <c r="AS3" s="34">
        <v>10</v>
      </c>
      <c r="AT3" s="34">
        <v>2</v>
      </c>
      <c r="AU3" s="34">
        <v>4</v>
      </c>
      <c r="AV3" s="34">
        <v>6</v>
      </c>
      <c r="AW3" s="34">
        <v>8</v>
      </c>
      <c r="AX3" s="34">
        <v>10</v>
      </c>
      <c r="AY3" s="34">
        <v>12</v>
      </c>
      <c r="AZ3" s="34">
        <v>14</v>
      </c>
      <c r="BA3" s="34">
        <v>16</v>
      </c>
      <c r="BB3" s="34">
        <v>18</v>
      </c>
      <c r="BC3" s="34">
        <v>20</v>
      </c>
      <c r="BD3" s="34">
        <v>5</v>
      </c>
      <c r="BE3" s="34">
        <v>10</v>
      </c>
      <c r="BF3" s="34">
        <v>15</v>
      </c>
      <c r="BG3" s="34">
        <v>20</v>
      </c>
      <c r="BH3" s="34">
        <v>25</v>
      </c>
      <c r="BI3" s="30">
        <v>30</v>
      </c>
      <c r="BJ3" s="30">
        <v>35</v>
      </c>
      <c r="BK3" s="30">
        <v>40</v>
      </c>
      <c r="BL3" s="30">
        <v>45</v>
      </c>
      <c r="BM3" s="30">
        <v>50</v>
      </c>
      <c r="BN3" s="25">
        <v>10</v>
      </c>
      <c r="BO3" s="25">
        <v>20</v>
      </c>
      <c r="BP3" s="25">
        <v>30</v>
      </c>
      <c r="BQ3" s="25">
        <v>40</v>
      </c>
      <c r="BR3" s="25">
        <v>50</v>
      </c>
      <c r="BS3" s="25">
        <v>60</v>
      </c>
      <c r="BT3" s="25">
        <v>70</v>
      </c>
      <c r="BU3" s="25">
        <v>80</v>
      </c>
      <c r="BV3" s="25">
        <v>90</v>
      </c>
      <c r="BW3" s="25">
        <v>100</v>
      </c>
      <c r="BX3" s="25">
        <v>20</v>
      </c>
      <c r="BY3" s="25">
        <v>40</v>
      </c>
      <c r="BZ3" s="25">
        <v>60</v>
      </c>
      <c r="CA3" s="25">
        <v>80</v>
      </c>
      <c r="CB3" s="25">
        <v>100</v>
      </c>
      <c r="CC3" s="25">
        <v>120</v>
      </c>
      <c r="CD3" s="25">
        <v>140</v>
      </c>
      <c r="CE3" s="25">
        <v>160</v>
      </c>
      <c r="CF3" s="25">
        <v>180</v>
      </c>
      <c r="CG3" s="25">
        <v>200</v>
      </c>
      <c r="CH3" s="25">
        <v>50</v>
      </c>
      <c r="CI3" s="25">
        <v>100</v>
      </c>
      <c r="CJ3" s="25">
        <v>150</v>
      </c>
      <c r="CK3" s="25">
        <v>200</v>
      </c>
      <c r="CL3" s="25">
        <v>250</v>
      </c>
      <c r="CM3" s="25">
        <v>300</v>
      </c>
      <c r="CN3" s="25">
        <v>350</v>
      </c>
      <c r="CO3" s="25">
        <v>400</v>
      </c>
      <c r="CP3" s="25">
        <v>450</v>
      </c>
      <c r="CQ3" s="25">
        <v>500</v>
      </c>
      <c r="CR3" s="25">
        <v>100</v>
      </c>
      <c r="CS3" s="25">
        <v>200</v>
      </c>
      <c r="CT3" s="25">
        <v>300</v>
      </c>
      <c r="CU3" s="25">
        <v>400</v>
      </c>
      <c r="CV3" s="25">
        <v>500</v>
      </c>
      <c r="CW3" s="25">
        <v>600</v>
      </c>
      <c r="CX3" s="25">
        <v>700</v>
      </c>
      <c r="CY3" s="25">
        <v>800</v>
      </c>
      <c r="CZ3" s="25">
        <v>900</v>
      </c>
      <c r="DA3" s="25">
        <v>1000</v>
      </c>
    </row>
    <row r="4" spans="2:105" x14ac:dyDescent="0.3">
      <c r="B4" s="26"/>
      <c r="C4" s="26"/>
      <c r="D4" s="27"/>
      <c r="E4" s="27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32"/>
      <c r="BJ4" s="32"/>
      <c r="BK4" s="32"/>
      <c r="BL4" s="32"/>
      <c r="BM4" s="32"/>
      <c r="BN4" s="27"/>
    </row>
    <row r="5" spans="2:105" x14ac:dyDescent="0.3">
      <c r="E5" s="23" t="s">
        <v>39</v>
      </c>
      <c r="F5" s="30">
        <v>1</v>
      </c>
      <c r="G5" s="30">
        <v>2</v>
      </c>
      <c r="H5" s="30">
        <v>5</v>
      </c>
      <c r="I5" s="30">
        <v>10</v>
      </c>
      <c r="J5" s="30">
        <v>12</v>
      </c>
      <c r="K5" s="30">
        <v>15</v>
      </c>
      <c r="L5" s="30">
        <v>20</v>
      </c>
      <c r="M5" s="30">
        <v>25</v>
      </c>
      <c r="N5" s="30">
        <v>30</v>
      </c>
      <c r="O5" s="30">
        <v>35</v>
      </c>
      <c r="P5" s="30">
        <v>40</v>
      </c>
      <c r="Q5" s="30">
        <v>45</v>
      </c>
      <c r="R5" s="30">
        <v>50</v>
      </c>
      <c r="S5" s="30">
        <v>60</v>
      </c>
      <c r="T5" s="30">
        <v>70</v>
      </c>
      <c r="U5" s="30">
        <v>80</v>
      </c>
      <c r="V5" s="30">
        <v>90</v>
      </c>
      <c r="W5" s="30">
        <v>100</v>
      </c>
      <c r="X5" s="30">
        <v>150</v>
      </c>
      <c r="Y5" s="30">
        <v>200</v>
      </c>
      <c r="Z5" s="30">
        <v>300</v>
      </c>
      <c r="AA5" s="30">
        <v>500</v>
      </c>
      <c r="AB5" s="30">
        <v>1000</v>
      </c>
      <c r="AC5" s="30">
        <v>1500</v>
      </c>
      <c r="AD5" s="30">
        <v>3000</v>
      </c>
      <c r="AE5" s="30">
        <v>5000</v>
      </c>
      <c r="AF5" s="30">
        <v>7500</v>
      </c>
      <c r="AG5" s="30">
        <v>10000</v>
      </c>
      <c r="AH5" s="30">
        <v>15000</v>
      </c>
      <c r="AI5" s="30">
        <v>25000</v>
      </c>
      <c r="AJ5" s="34">
        <v>1</v>
      </c>
      <c r="AK5" s="34">
        <v>2</v>
      </c>
      <c r="AL5" s="34">
        <v>3</v>
      </c>
      <c r="AM5" s="34">
        <v>4</v>
      </c>
      <c r="AN5" s="34">
        <v>5</v>
      </c>
      <c r="AO5" s="34">
        <v>6</v>
      </c>
      <c r="AP5" s="34">
        <v>7</v>
      </c>
      <c r="AQ5" s="34">
        <v>8</v>
      </c>
      <c r="AR5" s="34">
        <v>9</v>
      </c>
      <c r="AS5" s="34">
        <v>10</v>
      </c>
      <c r="AT5" s="34">
        <v>1</v>
      </c>
      <c r="AU5" s="34">
        <v>2</v>
      </c>
      <c r="AV5" s="34">
        <v>3</v>
      </c>
      <c r="AW5" s="34">
        <v>4</v>
      </c>
      <c r="AX5" s="34">
        <v>5</v>
      </c>
      <c r="AY5" s="34">
        <v>6</v>
      </c>
      <c r="AZ5" s="34">
        <v>7</v>
      </c>
      <c r="BA5" s="34">
        <v>8</v>
      </c>
      <c r="BB5" s="34">
        <v>9</v>
      </c>
      <c r="BC5" s="34">
        <v>10</v>
      </c>
      <c r="BD5" s="34">
        <v>1</v>
      </c>
      <c r="BE5" s="34">
        <v>2</v>
      </c>
      <c r="BF5" s="34">
        <v>3</v>
      </c>
      <c r="BG5" s="34">
        <v>4</v>
      </c>
      <c r="BH5" s="34">
        <v>5</v>
      </c>
      <c r="BI5" s="34">
        <v>6</v>
      </c>
      <c r="BJ5" s="34">
        <v>7</v>
      </c>
      <c r="BK5" s="34">
        <v>8</v>
      </c>
      <c r="BL5" s="34">
        <v>9</v>
      </c>
      <c r="BM5" s="34">
        <v>10</v>
      </c>
      <c r="BN5" s="34">
        <v>1</v>
      </c>
      <c r="BO5" s="34">
        <v>2</v>
      </c>
      <c r="BP5" s="34">
        <v>3</v>
      </c>
      <c r="BQ5" s="34">
        <v>4</v>
      </c>
      <c r="BR5" s="34">
        <v>5</v>
      </c>
      <c r="BS5" s="34">
        <v>6</v>
      </c>
      <c r="BT5" s="34">
        <v>7</v>
      </c>
      <c r="BU5" s="34">
        <v>8</v>
      </c>
      <c r="BV5" s="34">
        <v>9</v>
      </c>
      <c r="BW5" s="34">
        <v>10</v>
      </c>
      <c r="BX5" s="34">
        <v>1</v>
      </c>
      <c r="BY5" s="34">
        <v>2</v>
      </c>
      <c r="BZ5" s="34">
        <v>3</v>
      </c>
      <c r="CA5" s="34">
        <v>4</v>
      </c>
      <c r="CB5" s="34">
        <v>5</v>
      </c>
      <c r="CC5" s="34">
        <v>6</v>
      </c>
      <c r="CD5" s="34">
        <v>7</v>
      </c>
      <c r="CE5" s="34">
        <v>8</v>
      </c>
      <c r="CF5" s="34">
        <v>9</v>
      </c>
      <c r="CG5" s="34">
        <v>10</v>
      </c>
      <c r="CH5" s="34">
        <v>1</v>
      </c>
      <c r="CI5" s="34">
        <v>2</v>
      </c>
      <c r="CJ5" s="34">
        <v>3</v>
      </c>
      <c r="CK5" s="34">
        <v>4</v>
      </c>
      <c r="CL5" s="34">
        <v>5</v>
      </c>
      <c r="CM5" s="34">
        <v>6</v>
      </c>
      <c r="CN5" s="34">
        <v>7</v>
      </c>
      <c r="CO5" s="34">
        <v>8</v>
      </c>
      <c r="CP5" s="34">
        <v>9</v>
      </c>
      <c r="CQ5" s="34">
        <v>10</v>
      </c>
      <c r="CR5" s="34">
        <v>1</v>
      </c>
      <c r="CS5" s="34">
        <v>2</v>
      </c>
      <c r="CT5" s="34">
        <v>3</v>
      </c>
      <c r="CU5" s="34">
        <v>4</v>
      </c>
      <c r="CV5" s="34">
        <v>5</v>
      </c>
      <c r="CW5" s="34">
        <v>6</v>
      </c>
      <c r="CX5" s="34">
        <v>7</v>
      </c>
      <c r="CY5" s="34">
        <v>8</v>
      </c>
      <c r="CZ5" s="34">
        <v>9</v>
      </c>
      <c r="DA5" s="34">
        <v>10</v>
      </c>
    </row>
    <row r="6" spans="2:105" x14ac:dyDescent="0.3">
      <c r="E6" s="23" t="s">
        <v>40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30">
        <v>1</v>
      </c>
      <c r="AA6" s="30">
        <v>1</v>
      </c>
      <c r="AB6" s="30">
        <v>1</v>
      </c>
      <c r="AC6" s="30">
        <v>1</v>
      </c>
      <c r="AD6" s="30">
        <v>1</v>
      </c>
      <c r="AE6" s="30">
        <v>1</v>
      </c>
      <c r="AF6" s="30">
        <v>1</v>
      </c>
      <c r="AG6" s="30">
        <v>1</v>
      </c>
      <c r="AH6" s="30">
        <v>1</v>
      </c>
      <c r="AI6" s="30">
        <v>1</v>
      </c>
      <c r="AJ6" s="34">
        <v>1</v>
      </c>
      <c r="AK6" s="34">
        <v>1</v>
      </c>
      <c r="AL6" s="34">
        <v>1</v>
      </c>
      <c r="AM6" s="34">
        <v>1</v>
      </c>
      <c r="AN6" s="34">
        <v>1</v>
      </c>
      <c r="AO6" s="34">
        <v>1</v>
      </c>
      <c r="AP6" s="34">
        <v>1</v>
      </c>
      <c r="AQ6" s="34">
        <v>1</v>
      </c>
      <c r="AR6" s="34">
        <v>1</v>
      </c>
      <c r="AS6" s="34">
        <v>1</v>
      </c>
      <c r="AT6" s="34">
        <v>2</v>
      </c>
      <c r="AU6" s="34">
        <v>2</v>
      </c>
      <c r="AV6" s="34">
        <v>2</v>
      </c>
      <c r="AW6" s="34">
        <v>2</v>
      </c>
      <c r="AX6" s="34">
        <v>2</v>
      </c>
      <c r="AY6" s="34">
        <v>2</v>
      </c>
      <c r="AZ6" s="34">
        <v>2</v>
      </c>
      <c r="BA6" s="34">
        <v>2</v>
      </c>
      <c r="BB6" s="34">
        <v>2</v>
      </c>
      <c r="BC6" s="34">
        <v>2</v>
      </c>
      <c r="BD6" s="34">
        <v>5</v>
      </c>
      <c r="BE6" s="34">
        <v>5</v>
      </c>
      <c r="BF6" s="34">
        <v>5</v>
      </c>
      <c r="BG6" s="34">
        <v>5</v>
      </c>
      <c r="BH6" s="34">
        <v>5</v>
      </c>
      <c r="BI6" s="34">
        <v>5</v>
      </c>
      <c r="BJ6" s="34">
        <v>5</v>
      </c>
      <c r="BK6" s="34">
        <v>5</v>
      </c>
      <c r="BL6" s="34">
        <v>5</v>
      </c>
      <c r="BM6" s="34">
        <v>5</v>
      </c>
      <c r="BN6" s="34">
        <v>10</v>
      </c>
      <c r="BO6" s="34">
        <v>10</v>
      </c>
      <c r="BP6" s="34">
        <v>10</v>
      </c>
      <c r="BQ6" s="34">
        <v>10</v>
      </c>
      <c r="BR6" s="34">
        <v>10</v>
      </c>
      <c r="BS6" s="34">
        <v>10</v>
      </c>
      <c r="BT6" s="34">
        <v>10</v>
      </c>
      <c r="BU6" s="34">
        <v>10</v>
      </c>
      <c r="BV6" s="34">
        <v>10</v>
      </c>
      <c r="BW6" s="34">
        <v>10</v>
      </c>
      <c r="BX6" s="34">
        <v>20</v>
      </c>
      <c r="BY6" s="34">
        <v>20</v>
      </c>
      <c r="BZ6" s="34">
        <v>20</v>
      </c>
      <c r="CA6" s="34">
        <v>20</v>
      </c>
      <c r="CB6" s="34">
        <v>20</v>
      </c>
      <c r="CC6" s="34">
        <v>20</v>
      </c>
      <c r="CD6" s="34">
        <v>20</v>
      </c>
      <c r="CE6" s="34">
        <v>20</v>
      </c>
      <c r="CF6" s="34">
        <v>20</v>
      </c>
      <c r="CG6" s="34">
        <v>20</v>
      </c>
      <c r="CH6" s="34">
        <v>50</v>
      </c>
      <c r="CI6" s="34">
        <v>50</v>
      </c>
      <c r="CJ6" s="34">
        <v>50</v>
      </c>
      <c r="CK6" s="34">
        <v>50</v>
      </c>
      <c r="CL6" s="34">
        <v>50</v>
      </c>
      <c r="CM6" s="34">
        <v>50</v>
      </c>
      <c r="CN6" s="34">
        <v>50</v>
      </c>
      <c r="CO6" s="34">
        <v>50</v>
      </c>
      <c r="CP6" s="34">
        <v>50</v>
      </c>
      <c r="CQ6" s="34">
        <v>50</v>
      </c>
      <c r="CR6" s="34">
        <v>100</v>
      </c>
      <c r="CS6" s="34">
        <v>100</v>
      </c>
      <c r="CT6" s="34">
        <v>100</v>
      </c>
      <c r="CU6" s="34">
        <v>100</v>
      </c>
      <c r="CV6" s="34">
        <v>100</v>
      </c>
      <c r="CW6" s="34">
        <v>100</v>
      </c>
      <c r="CX6" s="34">
        <v>100</v>
      </c>
      <c r="CY6" s="34">
        <v>100</v>
      </c>
      <c r="CZ6" s="34">
        <v>100</v>
      </c>
      <c r="DA6" s="34">
        <v>100</v>
      </c>
    </row>
    <row r="8" spans="2:105" x14ac:dyDescent="0.3">
      <c r="B8" s="50" t="s">
        <v>4</v>
      </c>
      <c r="C8" s="50"/>
      <c r="D8" s="29" t="s">
        <v>74</v>
      </c>
      <c r="E8" s="29"/>
      <c r="F8" s="29" t="s">
        <v>43</v>
      </c>
      <c r="G8" s="29" t="s">
        <v>44</v>
      </c>
      <c r="H8" s="29" t="s">
        <v>45</v>
      </c>
      <c r="I8" s="29" t="s">
        <v>46</v>
      </c>
      <c r="J8" s="29" t="s">
        <v>47</v>
      </c>
      <c r="K8" s="29" t="s">
        <v>48</v>
      </c>
      <c r="L8" s="29" t="s">
        <v>49</v>
      </c>
      <c r="M8" s="29" t="s">
        <v>50</v>
      </c>
      <c r="N8" s="29" t="s">
        <v>51</v>
      </c>
      <c r="O8" s="29" t="s">
        <v>52</v>
      </c>
      <c r="P8" s="29" t="s">
        <v>53</v>
      </c>
      <c r="Q8" s="29" t="s">
        <v>54</v>
      </c>
      <c r="R8" s="29" t="s">
        <v>55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60</v>
      </c>
      <c r="X8" s="29" t="s">
        <v>61</v>
      </c>
      <c r="Y8" s="29" t="s">
        <v>62</v>
      </c>
      <c r="Z8" s="29" t="s">
        <v>63</v>
      </c>
      <c r="AA8" s="29" t="s">
        <v>64</v>
      </c>
      <c r="AB8" s="29" t="s">
        <v>65</v>
      </c>
      <c r="AC8" s="29" t="s">
        <v>66</v>
      </c>
      <c r="AD8" s="29" t="s">
        <v>67</v>
      </c>
      <c r="AE8" s="29" t="s">
        <v>68</v>
      </c>
      <c r="AF8" s="29" t="s">
        <v>69</v>
      </c>
      <c r="AG8" s="29" t="s">
        <v>70</v>
      </c>
      <c r="AH8" s="29" t="s">
        <v>71</v>
      </c>
      <c r="AI8" s="29" t="s">
        <v>72</v>
      </c>
      <c r="AJ8" s="29" t="s">
        <v>73</v>
      </c>
      <c r="AK8" s="29" t="s">
        <v>77</v>
      </c>
      <c r="AL8" s="29" t="s">
        <v>78</v>
      </c>
      <c r="AM8" s="29" t="s">
        <v>79</v>
      </c>
      <c r="AN8" s="29" t="s">
        <v>80</v>
      </c>
      <c r="AO8" s="29" t="s">
        <v>81</v>
      </c>
      <c r="AP8" s="29" t="s">
        <v>82</v>
      </c>
      <c r="AQ8" s="29" t="s">
        <v>83</v>
      </c>
      <c r="AR8" s="29" t="s">
        <v>84</v>
      </c>
      <c r="AS8" s="29" t="s">
        <v>85</v>
      </c>
      <c r="AT8" s="29" t="s">
        <v>86</v>
      </c>
      <c r="AU8" s="29" t="s">
        <v>87</v>
      </c>
      <c r="AV8" s="29" t="s">
        <v>88</v>
      </c>
      <c r="AW8" s="29" t="s">
        <v>89</v>
      </c>
      <c r="AX8" s="29" t="s">
        <v>90</v>
      </c>
      <c r="AY8" s="29" t="s">
        <v>91</v>
      </c>
      <c r="AZ8" s="29" t="s">
        <v>92</v>
      </c>
      <c r="BA8" s="29" t="s">
        <v>93</v>
      </c>
      <c r="BB8" s="29" t="s">
        <v>94</v>
      </c>
      <c r="BC8" s="29" t="s">
        <v>95</v>
      </c>
      <c r="BD8" s="29" t="s">
        <v>96</v>
      </c>
      <c r="BE8" s="29" t="s">
        <v>97</v>
      </c>
      <c r="BF8" s="29" t="s">
        <v>98</v>
      </c>
      <c r="BG8" s="29" t="s">
        <v>99</v>
      </c>
      <c r="BH8" s="29" t="s">
        <v>100</v>
      </c>
      <c r="BI8" s="29" t="s">
        <v>101</v>
      </c>
      <c r="BJ8" s="29" t="s">
        <v>102</v>
      </c>
      <c r="BK8" s="29" t="s">
        <v>103</v>
      </c>
      <c r="BL8" s="29" t="s">
        <v>104</v>
      </c>
      <c r="BM8" s="29" t="s">
        <v>105</v>
      </c>
    </row>
    <row r="9" spans="2:105" x14ac:dyDescent="0.3">
      <c r="B9" s="46" t="s">
        <v>106</v>
      </c>
      <c r="C9" s="46"/>
      <c r="D9" s="46">
        <v>2E-3</v>
      </c>
      <c r="E9" s="28" t="s">
        <v>37</v>
      </c>
      <c r="F9" s="35">
        <v>3</v>
      </c>
      <c r="G9" s="35">
        <v>4</v>
      </c>
      <c r="H9" s="35">
        <v>6</v>
      </c>
      <c r="I9" s="35">
        <v>7</v>
      </c>
      <c r="J9" s="35">
        <v>8</v>
      </c>
      <c r="K9" s="35">
        <v>9</v>
      </c>
      <c r="L9" s="35">
        <v>11</v>
      </c>
      <c r="M9" s="35">
        <v>13</v>
      </c>
      <c r="N9" s="35">
        <v>14</v>
      </c>
      <c r="O9" s="35">
        <v>16</v>
      </c>
      <c r="P9" s="35">
        <v>18</v>
      </c>
      <c r="Q9" s="35">
        <v>19</v>
      </c>
      <c r="R9" s="35">
        <v>20</v>
      </c>
      <c r="S9" s="35">
        <v>21</v>
      </c>
      <c r="T9" s="35">
        <v>22</v>
      </c>
      <c r="U9" s="35">
        <v>23</v>
      </c>
      <c r="V9" s="35">
        <v>24</v>
      </c>
      <c r="W9" s="35">
        <v>25</v>
      </c>
      <c r="X9" s="35">
        <v>26</v>
      </c>
      <c r="Y9" s="35">
        <v>27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</row>
    <row r="10" spans="2:105" x14ac:dyDescent="0.3">
      <c r="B10" s="46"/>
      <c r="C10" s="46"/>
      <c r="D10" s="46"/>
      <c r="E10" s="25" t="s">
        <v>38</v>
      </c>
      <c r="F10" s="36" cm="1">
        <f t="array" ref="F10:BM10">_xlfn.LET(_xlpm.x, F9:BM9, IF(_xlpm.x="", "", _xlfn.XLOOKUP(_xlpm.x, F2:BM2, F3:BM3)*D9*$C$2))</f>
        <v>1</v>
      </c>
      <c r="G10" s="36">
        <v>2</v>
      </c>
      <c r="H10" s="36">
        <v>3</v>
      </c>
      <c r="I10" s="36">
        <v>4</v>
      </c>
      <c r="J10" s="36">
        <v>5</v>
      </c>
      <c r="K10" s="36">
        <v>6</v>
      </c>
      <c r="L10" s="36">
        <v>8</v>
      </c>
      <c r="M10" s="36">
        <v>10</v>
      </c>
      <c r="N10" s="36">
        <v>12</v>
      </c>
      <c r="O10" s="36">
        <v>16</v>
      </c>
      <c r="P10" s="36">
        <v>20</v>
      </c>
      <c r="Q10" s="36">
        <v>30</v>
      </c>
      <c r="R10" s="36">
        <v>40</v>
      </c>
      <c r="S10" s="36">
        <v>60</v>
      </c>
      <c r="T10" s="36">
        <v>100</v>
      </c>
      <c r="U10" s="36">
        <v>200</v>
      </c>
      <c r="V10" s="36">
        <v>300</v>
      </c>
      <c r="W10" s="36">
        <v>600</v>
      </c>
      <c r="X10" s="36">
        <v>1000</v>
      </c>
      <c r="Y10" s="36">
        <v>1500</v>
      </c>
      <c r="Z10" s="25" t="str">
        <v/>
      </c>
      <c r="AA10" s="25" t="str">
        <v/>
      </c>
      <c r="AB10" s="25" t="str">
        <v/>
      </c>
      <c r="AC10" s="25" t="str">
        <v/>
      </c>
      <c r="AD10" s="25" t="str">
        <v/>
      </c>
      <c r="AE10" s="25" t="str">
        <v/>
      </c>
      <c r="AF10" s="25" t="str">
        <v/>
      </c>
      <c r="AG10" s="25" t="str">
        <v/>
      </c>
      <c r="AH10" s="25" t="str">
        <v/>
      </c>
      <c r="AI10" s="25" t="str">
        <v/>
      </c>
      <c r="AJ10" s="25" t="str">
        <v/>
      </c>
      <c r="AK10" s="25" t="str">
        <v/>
      </c>
      <c r="AL10" s="25" t="str">
        <v/>
      </c>
      <c r="AM10" s="25" t="str">
        <v/>
      </c>
      <c r="AN10" s="25" t="str">
        <v/>
      </c>
      <c r="AO10" s="25" t="str">
        <v/>
      </c>
      <c r="AP10" s="25" t="str">
        <v/>
      </c>
      <c r="AQ10" s="25" t="str">
        <v/>
      </c>
      <c r="AR10" s="25" t="str">
        <v/>
      </c>
      <c r="AS10" s="25" t="str">
        <v/>
      </c>
      <c r="AT10" s="25" t="str">
        <v/>
      </c>
      <c r="AU10" s="25" t="str">
        <v/>
      </c>
      <c r="AV10" s="25" t="str">
        <v/>
      </c>
      <c r="AW10" s="25" t="str">
        <v/>
      </c>
      <c r="AX10" s="25" t="str">
        <v/>
      </c>
      <c r="AY10" s="25" t="str">
        <v/>
      </c>
      <c r="AZ10" s="25" t="str">
        <v/>
      </c>
      <c r="BA10" s="25" t="str">
        <v/>
      </c>
      <c r="BB10" s="25" t="str">
        <v/>
      </c>
      <c r="BC10" s="25" t="str">
        <v/>
      </c>
      <c r="BD10" s="25" t="str">
        <v/>
      </c>
      <c r="BE10" s="25" t="str">
        <v/>
      </c>
      <c r="BF10" s="25" t="str">
        <v/>
      </c>
      <c r="BG10" s="25" t="str">
        <v/>
      </c>
      <c r="BH10" s="25" t="str">
        <v/>
      </c>
      <c r="BI10" s="25" t="str">
        <v/>
      </c>
      <c r="BJ10" s="25" t="str">
        <v/>
      </c>
      <c r="BK10" s="25" t="str">
        <v/>
      </c>
      <c r="BL10" s="25" t="str">
        <v/>
      </c>
      <c r="BM10" s="25" t="str">
        <v/>
      </c>
    </row>
    <row r="11" spans="2:105" x14ac:dyDescent="0.3">
      <c r="B11" s="46" t="s">
        <v>75</v>
      </c>
      <c r="C11" s="46"/>
      <c r="D11" s="49">
        <v>1E-3</v>
      </c>
      <c r="E11" s="25" t="s">
        <v>37</v>
      </c>
      <c r="F11" s="35">
        <v>31</v>
      </c>
      <c r="G11" s="35">
        <v>32</v>
      </c>
      <c r="H11" s="35">
        <v>33</v>
      </c>
      <c r="I11" s="35">
        <v>34</v>
      </c>
      <c r="J11" s="35">
        <v>35</v>
      </c>
      <c r="K11" s="35">
        <v>36</v>
      </c>
      <c r="L11" s="35">
        <v>37</v>
      </c>
      <c r="M11" s="35">
        <v>38</v>
      </c>
      <c r="N11" s="35">
        <v>39</v>
      </c>
      <c r="O11" s="35">
        <v>40</v>
      </c>
      <c r="P11" s="35">
        <v>41</v>
      </c>
      <c r="Q11" s="35">
        <v>42</v>
      </c>
      <c r="R11" s="35">
        <v>43</v>
      </c>
      <c r="S11" s="35">
        <v>44</v>
      </c>
      <c r="T11" s="35">
        <v>45</v>
      </c>
      <c r="U11" s="35">
        <v>46</v>
      </c>
      <c r="V11" s="35">
        <v>47</v>
      </c>
      <c r="W11" s="35">
        <v>48</v>
      </c>
      <c r="X11" s="35">
        <v>49</v>
      </c>
      <c r="Y11" s="35">
        <v>50</v>
      </c>
      <c r="Z11" s="36">
        <v>51</v>
      </c>
      <c r="AA11" s="36">
        <v>52</v>
      </c>
      <c r="AB11" s="36">
        <v>53</v>
      </c>
      <c r="AC11" s="36">
        <v>54</v>
      </c>
      <c r="AD11" s="36">
        <v>55</v>
      </c>
      <c r="AE11" s="36">
        <v>56</v>
      </c>
      <c r="AF11" s="36">
        <v>57</v>
      </c>
      <c r="AG11" s="36">
        <v>58</v>
      </c>
      <c r="AH11" s="36">
        <v>59</v>
      </c>
      <c r="AI11" s="36">
        <v>60</v>
      </c>
      <c r="AJ11" s="36">
        <v>61</v>
      </c>
      <c r="AK11" s="36">
        <v>62</v>
      </c>
      <c r="AL11" s="36">
        <v>63</v>
      </c>
      <c r="AM11" s="36">
        <v>64</v>
      </c>
      <c r="AN11" s="36">
        <v>65</v>
      </c>
      <c r="AO11" s="36">
        <v>66</v>
      </c>
      <c r="AP11" s="36">
        <v>67</v>
      </c>
      <c r="AQ11" s="36">
        <v>68</v>
      </c>
      <c r="AR11" s="36">
        <v>69</v>
      </c>
      <c r="AS11" s="36">
        <v>70</v>
      </c>
      <c r="AT11" s="36">
        <v>91</v>
      </c>
      <c r="AU11" s="36">
        <v>92</v>
      </c>
      <c r="AV11" s="36">
        <v>93</v>
      </c>
      <c r="AW11" s="36">
        <v>94</v>
      </c>
      <c r="AX11" s="36">
        <v>95</v>
      </c>
      <c r="AY11" s="36">
        <v>96</v>
      </c>
      <c r="AZ11" s="36">
        <v>97</v>
      </c>
      <c r="BA11" s="36">
        <v>98</v>
      </c>
      <c r="BB11" s="36">
        <v>99</v>
      </c>
      <c r="BC11" s="36">
        <v>100</v>
      </c>
      <c r="BD11" s="25"/>
      <c r="BE11" s="25"/>
      <c r="BF11" s="25"/>
      <c r="BG11" s="25"/>
      <c r="BH11" s="25"/>
      <c r="BI11" s="25"/>
      <c r="BJ11" s="25"/>
      <c r="BK11" s="25"/>
      <c r="BL11" s="25"/>
      <c r="BM11" s="25"/>
    </row>
    <row r="12" spans="2:105" x14ac:dyDescent="0.3">
      <c r="B12" s="46"/>
      <c r="C12" s="46"/>
      <c r="D12" s="48"/>
      <c r="E12" s="25" t="s">
        <v>38</v>
      </c>
      <c r="F12" s="36" cm="1">
        <f t="array" ref="F12:BM12">_xlfn.LET(_xlpm.x, F11:BM11, IF(_xlpm.x="", "", _xlfn.XLOOKUP(_xlpm.x,_xlfn.ANCHORARRAY( F2),_xlfn.ANCHORARRAY( F3))*D11*$C$2))</f>
        <v>0.1</v>
      </c>
      <c r="G12" s="36">
        <v>0.2</v>
      </c>
      <c r="H12" s="36">
        <v>0.3</v>
      </c>
      <c r="I12" s="36">
        <v>0.4</v>
      </c>
      <c r="J12" s="36">
        <v>0.5</v>
      </c>
      <c r="K12" s="36">
        <v>0.6</v>
      </c>
      <c r="L12" s="36">
        <v>0.70000000000000007</v>
      </c>
      <c r="M12" s="36">
        <v>0.8</v>
      </c>
      <c r="N12" s="36">
        <v>0.90000000000000013</v>
      </c>
      <c r="O12" s="36">
        <v>1</v>
      </c>
      <c r="P12" s="36">
        <v>0.2</v>
      </c>
      <c r="Q12" s="36">
        <v>0.4</v>
      </c>
      <c r="R12" s="36">
        <v>0.6</v>
      </c>
      <c r="S12" s="36">
        <v>0.8</v>
      </c>
      <c r="T12" s="36">
        <v>1</v>
      </c>
      <c r="U12" s="36">
        <v>1.2</v>
      </c>
      <c r="V12" s="36">
        <v>1.4000000000000001</v>
      </c>
      <c r="W12" s="36">
        <v>1.6</v>
      </c>
      <c r="X12" s="36">
        <v>1.8000000000000003</v>
      </c>
      <c r="Y12" s="36">
        <v>2</v>
      </c>
      <c r="Z12" s="36">
        <v>0.5</v>
      </c>
      <c r="AA12" s="36">
        <v>1</v>
      </c>
      <c r="AB12" s="36">
        <v>1.5</v>
      </c>
      <c r="AC12" s="36">
        <v>2</v>
      </c>
      <c r="AD12" s="36">
        <v>2.5</v>
      </c>
      <c r="AE12" s="36">
        <v>3</v>
      </c>
      <c r="AF12" s="36">
        <v>3.5000000000000004</v>
      </c>
      <c r="AG12" s="36">
        <v>4</v>
      </c>
      <c r="AH12" s="36">
        <v>4.5</v>
      </c>
      <c r="AI12" s="36">
        <v>5</v>
      </c>
      <c r="AJ12" s="36">
        <v>1</v>
      </c>
      <c r="AK12" s="36">
        <v>2</v>
      </c>
      <c r="AL12" s="36">
        <v>3</v>
      </c>
      <c r="AM12" s="36">
        <v>4</v>
      </c>
      <c r="AN12" s="36">
        <v>5</v>
      </c>
      <c r="AO12" s="36">
        <v>6</v>
      </c>
      <c r="AP12" s="36">
        <v>7.0000000000000009</v>
      </c>
      <c r="AQ12" s="36">
        <v>8</v>
      </c>
      <c r="AR12" s="36">
        <v>9</v>
      </c>
      <c r="AS12" s="36">
        <v>10</v>
      </c>
      <c r="AT12" s="36">
        <v>10</v>
      </c>
      <c r="AU12" s="36">
        <v>20</v>
      </c>
      <c r="AV12" s="36">
        <v>30</v>
      </c>
      <c r="AW12" s="36">
        <v>40</v>
      </c>
      <c r="AX12" s="36">
        <v>50</v>
      </c>
      <c r="AY12" s="36">
        <v>60</v>
      </c>
      <c r="AZ12" s="36">
        <v>70</v>
      </c>
      <c r="BA12" s="36">
        <v>80</v>
      </c>
      <c r="BB12" s="36">
        <v>90</v>
      </c>
      <c r="BC12" s="36">
        <v>100</v>
      </c>
      <c r="BD12" s="25" t="str">
        <v/>
      </c>
      <c r="BE12" s="25" t="str">
        <v/>
      </c>
      <c r="BF12" s="25" t="str">
        <v/>
      </c>
      <c r="BG12" s="25" t="str">
        <v/>
      </c>
      <c r="BH12" s="25" t="str">
        <v/>
      </c>
      <c r="BI12" s="25" t="str">
        <v/>
      </c>
      <c r="BJ12" s="25" t="str">
        <v/>
      </c>
      <c r="BK12" s="25" t="str">
        <v/>
      </c>
      <c r="BL12" s="25" t="str">
        <v/>
      </c>
      <c r="BM12" s="25" t="str">
        <v/>
      </c>
    </row>
  </sheetData>
  <mergeCells count="8">
    <mergeCell ref="B2:B3"/>
    <mergeCell ref="C2:C3"/>
    <mergeCell ref="D2:D3"/>
    <mergeCell ref="D9:D10"/>
    <mergeCell ref="D11:D12"/>
    <mergeCell ref="B8:C8"/>
    <mergeCell ref="B9:C10"/>
    <mergeCell ref="B11:C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伍祐生</dc:creator>
  <cp:lastModifiedBy>宏羲 沈</cp:lastModifiedBy>
  <dcterms:created xsi:type="dcterms:W3CDTF">2015-06-05T18:19:34Z</dcterms:created>
  <dcterms:modified xsi:type="dcterms:W3CDTF">2026-06-23T08:02:35Z</dcterms:modified>
</cp:coreProperties>
</file>