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460" yWindow="-360" windowWidth="2078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5" i="1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4"/>
  <c r="F5"/>
  <c r="F8"/>
  <c r="F3"/>
  <c r="F4"/>
</calcChain>
</file>

<file path=xl/sharedStrings.xml><?xml version="1.0" encoding="utf-8"?>
<sst xmlns="http://schemas.openxmlformats.org/spreadsheetml/2006/main" count="15" uniqueCount="15">
  <si>
    <t>Chart exports as "basslake.png"</t>
    <phoneticPr fontId="2" type="noConversion"/>
  </si>
  <si>
    <t>year</t>
    <phoneticPr fontId="2" type="noConversion"/>
  </si>
  <si>
    <t>10 years ago</t>
    <phoneticPr fontId="2" type="noConversion"/>
  </si>
  <si>
    <t>Y</t>
    <phoneticPr fontId="2" type="noConversion"/>
  </si>
  <si>
    <t>now</t>
    <phoneticPr fontId="2" type="noConversion"/>
  </si>
  <si>
    <t>use saturation</t>
    <phoneticPr fontId="2" type="noConversion"/>
  </si>
  <si>
    <t>use logistic</t>
    <phoneticPr fontId="2" type="noConversion"/>
  </si>
  <si>
    <t>B saturation</t>
    <phoneticPr fontId="2" type="noConversion"/>
  </si>
  <si>
    <t>B logistic</t>
    <phoneticPr fontId="2" type="noConversion"/>
  </si>
  <si>
    <t>\text{4,000}-\text{3,600}\ast.78^Y</t>
  </si>
  <si>
    <t>\frac{\text{4,000}}{1+9 \ast .78^Y}</t>
    <phoneticPr fontId="2" type="noConversion"/>
  </si>
  <si>
    <t>Rodney?</t>
    <phoneticPr fontId="2" type="noConversion"/>
  </si>
  <si>
    <t>in 10 years</t>
    <phoneticPr fontId="2" type="noConversion"/>
  </si>
  <si>
    <t>in 20 years</t>
    <phoneticPr fontId="2" type="noConversion"/>
  </si>
  <si>
    <t>in 30 years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</si>
</sst>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"/>
  </numFmts>
  <fonts count="5">
    <font>
      <sz val="10"/>
      <name val="Verdana"/>
    </font>
    <font>
      <sz val="10"/>
      <name val="Verdana"/>
    </font>
    <font>
      <sz val="8"/>
      <name val="Verdana"/>
    </font>
    <font>
      <sz val="16"/>
      <color indexed="10"/>
      <name val="Verdana"/>
    </font>
    <font>
      <sz val="18"/>
      <color indexed="57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Fill="1"/>
    <xf numFmtId="0" fontId="1" fillId="2" borderId="0" xfId="0" applyFont="1" applyFill="1"/>
    <xf numFmtId="164" fontId="1" fillId="2" borderId="0" xfId="0" applyNumberFormat="1" applyFon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4"/>
  <sheetViews>
    <sheetView tabSelected="1" topLeftCell="A17" workbookViewId="0">
      <selection activeCell="E17" sqref="E17"/>
    </sheetView>
  </sheetViews>
  <sheetFormatPr baseColWidth="10" defaultRowHeight="13"/>
  <cols>
    <col min="3" max="4" width="10.7109375" style="2"/>
  </cols>
  <sheetData>
    <row r="1" spans="1:7" ht="23">
      <c r="A1" s="1" t="s">
        <v>0</v>
      </c>
      <c r="E1" s="3" t="s">
        <v>11</v>
      </c>
    </row>
    <row r="3" spans="1:7">
      <c r="A3" t="s">
        <v>1</v>
      </c>
      <c r="B3" t="s">
        <v>3</v>
      </c>
      <c r="C3" s="2" t="s">
        <v>7</v>
      </c>
      <c r="D3" s="2" t="s">
        <v>8</v>
      </c>
      <c r="F3">
        <f>400/170*1700</f>
        <v>4000</v>
      </c>
    </row>
    <row r="4" spans="1:7">
      <c r="A4" t="s">
        <v>2</v>
      </c>
      <c r="B4" s="6">
        <v>0</v>
      </c>
      <c r="C4" s="7">
        <f>4000-3600*0.78^B4</f>
        <v>400</v>
      </c>
      <c r="D4" s="7">
        <f>4000/(1+9*0.78^B4)</f>
        <v>400</v>
      </c>
      <c r="F4">
        <f>0.9*F3</f>
        <v>3600</v>
      </c>
    </row>
    <row r="5" spans="1:7">
      <c r="B5">
        <f>B4+1</f>
        <v>1</v>
      </c>
      <c r="C5" s="2">
        <f t="shared" ref="C5:C34" si="0">4000-3600*0.78^B5</f>
        <v>1192</v>
      </c>
      <c r="D5" s="2">
        <f t="shared" ref="D5:D34" si="1">4000/(1+9*0.78^B5)</f>
        <v>498.75311720698255</v>
      </c>
      <c r="F5">
        <f>EXP(-0.25)</f>
        <v>0.77880078307140488</v>
      </c>
    </row>
    <row r="6" spans="1:7">
      <c r="B6">
        <f t="shared" ref="B6:B45" si="2">B5+1</f>
        <v>2</v>
      </c>
      <c r="C6" s="2">
        <f t="shared" si="0"/>
        <v>1809.7599999999998</v>
      </c>
      <c r="D6" s="2">
        <f t="shared" si="1"/>
        <v>617.70337883748221</v>
      </c>
      <c r="F6" t="s">
        <v>5</v>
      </c>
      <c r="G6" t="s">
        <v>9</v>
      </c>
    </row>
    <row r="7" spans="1:7">
      <c r="B7">
        <f t="shared" si="2"/>
        <v>3</v>
      </c>
      <c r="C7" s="2">
        <f t="shared" si="0"/>
        <v>2291.6127999999999</v>
      </c>
      <c r="D7" s="2">
        <f t="shared" si="1"/>
        <v>758.8738918543994</v>
      </c>
      <c r="F7">
        <v>0.78</v>
      </c>
    </row>
    <row r="8" spans="1:7">
      <c r="B8">
        <f t="shared" si="2"/>
        <v>4</v>
      </c>
      <c r="C8" s="2">
        <f t="shared" si="0"/>
        <v>2667.4579839999997</v>
      </c>
      <c r="D8" s="2">
        <f t="shared" si="1"/>
        <v>923.49852714913902</v>
      </c>
      <c r="F8">
        <f>1/F5</f>
        <v>1.2840254166877414</v>
      </c>
    </row>
    <row r="9" spans="1:7">
      <c r="B9">
        <f t="shared" si="2"/>
        <v>5</v>
      </c>
      <c r="C9" s="2">
        <f t="shared" si="0"/>
        <v>2960.6172275199997</v>
      </c>
      <c r="D9" s="2">
        <f t="shared" si="1"/>
        <v>1111.5875711387478</v>
      </c>
      <c r="F9" t="s">
        <v>6</v>
      </c>
      <c r="G9" t="s">
        <v>10</v>
      </c>
    </row>
    <row r="10" spans="1:7">
      <c r="B10">
        <f t="shared" si="2"/>
        <v>6</v>
      </c>
      <c r="C10" s="2">
        <f t="shared" si="0"/>
        <v>3189.2814374656</v>
      </c>
      <c r="D10" s="2">
        <f t="shared" si="1"/>
        <v>1321.5292550324132</v>
      </c>
      <c r="F10">
        <v>1.28</v>
      </c>
    </row>
    <row r="11" spans="1:7">
      <c r="B11">
        <f t="shared" si="2"/>
        <v>7</v>
      </c>
      <c r="C11" s="2">
        <f t="shared" si="0"/>
        <v>3367.6395212231678</v>
      </c>
      <c r="D11" s="2">
        <f t="shared" si="1"/>
        <v>1549.8462338423901</v>
      </c>
    </row>
    <row r="12" spans="1:7">
      <c r="B12">
        <f t="shared" si="2"/>
        <v>8</v>
      </c>
      <c r="C12" s="2">
        <f t="shared" si="0"/>
        <v>3506.7588265540708</v>
      </c>
      <c r="D12" s="2">
        <f t="shared" si="1"/>
        <v>1791.2295666214643</v>
      </c>
    </row>
    <row r="13" spans="1:7">
      <c r="B13">
        <f t="shared" si="2"/>
        <v>9</v>
      </c>
      <c r="C13" s="2">
        <f t="shared" si="0"/>
        <v>3615.2718847121751</v>
      </c>
      <c r="D13" s="2">
        <f t="shared" si="1"/>
        <v>2038.9227413027602</v>
      </c>
    </row>
    <row r="14" spans="1:7">
      <c r="A14" t="s">
        <v>4</v>
      </c>
      <c r="B14" s="6">
        <f t="shared" si="2"/>
        <v>10</v>
      </c>
      <c r="C14" s="7">
        <f t="shared" si="0"/>
        <v>3699.9120700754966</v>
      </c>
      <c r="D14" s="7">
        <f t="shared" si="1"/>
        <v>2285.4272036550351</v>
      </c>
    </row>
    <row r="15" spans="1:7">
      <c r="B15">
        <f t="shared" si="2"/>
        <v>11</v>
      </c>
      <c r="C15" s="2">
        <f t="shared" si="0"/>
        <v>3765.9314146588872</v>
      </c>
      <c r="D15" s="2">
        <f t="shared" si="1"/>
        <v>2523.3863291606558</v>
      </c>
    </row>
    <row r="16" spans="1:7">
      <c r="B16">
        <f t="shared" si="2"/>
        <v>12</v>
      </c>
      <c r="C16" s="2">
        <f t="shared" si="0"/>
        <v>3817.4265034339323</v>
      </c>
      <c r="D16" s="2">
        <f t="shared" si="1"/>
        <v>2746.4345862471773</v>
      </c>
    </row>
    <row r="17" spans="1:4">
      <c r="B17">
        <f t="shared" si="2"/>
        <v>13</v>
      </c>
      <c r="C17" s="2">
        <f t="shared" si="0"/>
        <v>3857.5926726784669</v>
      </c>
      <c r="D17" s="2">
        <f t="shared" si="1"/>
        <v>2949.8126581382594</v>
      </c>
    </row>
    <row r="18" spans="1:4">
      <c r="B18">
        <f t="shared" si="2"/>
        <v>14</v>
      </c>
      <c r="C18" s="2">
        <f t="shared" si="0"/>
        <v>3888.9222846892044</v>
      </c>
      <c r="D18" s="2">
        <f t="shared" si="1"/>
        <v>3130.639337359898</v>
      </c>
    </row>
    <row r="19" spans="1:4">
      <c r="B19">
        <f t="shared" si="2"/>
        <v>15</v>
      </c>
      <c r="C19" s="2">
        <f t="shared" si="0"/>
        <v>3913.3593820575793</v>
      </c>
      <c r="D19" s="2">
        <f t="shared" si="1"/>
        <v>3287.8472141618727</v>
      </c>
    </row>
    <row r="20" spans="1:4">
      <c r="B20">
        <f t="shared" si="2"/>
        <v>16</v>
      </c>
      <c r="C20" s="2">
        <f t="shared" si="0"/>
        <v>3932.4203180049117</v>
      </c>
      <c r="D20" s="2">
        <f t="shared" si="1"/>
        <v>3421.8766589109578</v>
      </c>
    </row>
    <row r="21" spans="1:4">
      <c r="B21">
        <f t="shared" si="2"/>
        <v>17</v>
      </c>
      <c r="C21" s="2">
        <f t="shared" si="0"/>
        <v>3947.2878480438312</v>
      </c>
      <c r="D21" s="2">
        <f t="shared" si="1"/>
        <v>3534.2545877913853</v>
      </c>
    </row>
    <row r="22" spans="1:4">
      <c r="B22">
        <f t="shared" si="2"/>
        <v>18</v>
      </c>
      <c r="C22" s="2">
        <f t="shared" si="0"/>
        <v>3958.8845214741882</v>
      </c>
      <c r="D22" s="2">
        <f t="shared" si="1"/>
        <v>3627.1681178523345</v>
      </c>
    </row>
    <row r="23" spans="1:4">
      <c r="B23">
        <f t="shared" si="2"/>
        <v>19</v>
      </c>
      <c r="C23" s="2">
        <f t="shared" si="0"/>
        <v>3967.9299267498668</v>
      </c>
      <c r="D23" s="2">
        <f t="shared" si="1"/>
        <v>3703.1030359599372</v>
      </c>
    </row>
    <row r="24" spans="1:4">
      <c r="A24" t="s">
        <v>12</v>
      </c>
      <c r="B24" s="6">
        <f t="shared" si="2"/>
        <v>20</v>
      </c>
      <c r="C24" s="7">
        <f t="shared" si="0"/>
        <v>3974.9853428648962</v>
      </c>
      <c r="D24" s="7">
        <f t="shared" si="1"/>
        <v>3764.5760520004646</v>
      </c>
    </row>
    <row r="25" spans="1:4">
      <c r="B25">
        <f t="shared" si="2"/>
        <v>21</v>
      </c>
      <c r="C25" s="2">
        <f t="shared" si="0"/>
        <v>3980.4885674346192</v>
      </c>
      <c r="D25" s="2">
        <f t="shared" si="1"/>
        <v>3813.9604210920747</v>
      </c>
    </row>
    <row r="26" spans="1:4">
      <c r="B26">
        <f t="shared" si="2"/>
        <v>22</v>
      </c>
      <c r="C26" s="2">
        <f t="shared" si="0"/>
        <v>3984.7810825990027</v>
      </c>
      <c r="D26" s="2">
        <f t="shared" si="1"/>
        <v>3853.3889785536962</v>
      </c>
    </row>
    <row r="27" spans="1:4">
      <c r="B27">
        <f t="shared" si="2"/>
        <v>23</v>
      </c>
      <c r="C27" s="2">
        <f t="shared" si="0"/>
        <v>3988.1292444272221</v>
      </c>
      <c r="D27" s="2">
        <f t="shared" si="1"/>
        <v>3884.7137806007181</v>
      </c>
    </row>
    <row r="28" spans="1:4">
      <c r="B28">
        <f t="shared" si="2"/>
        <v>24</v>
      </c>
      <c r="C28" s="2">
        <f t="shared" si="0"/>
        <v>3990.7408106532334</v>
      </c>
      <c r="D28" s="2">
        <f t="shared" si="1"/>
        <v>3909.5029302917246</v>
      </c>
    </row>
    <row r="29" spans="1:4">
      <c r="B29">
        <f t="shared" si="2"/>
        <v>25</v>
      </c>
      <c r="C29" s="2">
        <f t="shared" si="0"/>
        <v>3992.7778323095222</v>
      </c>
      <c r="D29" s="2">
        <f t="shared" si="1"/>
        <v>3929.0591891749132</v>
      </c>
    </row>
    <row r="30" spans="1:4">
      <c r="B30">
        <f t="shared" si="2"/>
        <v>26</v>
      </c>
      <c r="C30" s="2">
        <f t="shared" si="0"/>
        <v>3994.3667092014271</v>
      </c>
      <c r="D30" s="2">
        <f t="shared" si="1"/>
        <v>3944.449423394391</v>
      </c>
    </row>
    <row r="31" spans="1:4">
      <c r="B31">
        <f t="shared" si="2"/>
        <v>27</v>
      </c>
      <c r="C31" s="2">
        <f t="shared" si="0"/>
        <v>3995.6060331771132</v>
      </c>
      <c r="D31" s="2">
        <f t="shared" si="1"/>
        <v>3956.5377608631711</v>
      </c>
    </row>
    <row r="32" spans="1:4">
      <c r="B32">
        <f t="shared" si="2"/>
        <v>28</v>
      </c>
      <c r="C32" s="2">
        <f t="shared" si="0"/>
        <v>3996.5727058781481</v>
      </c>
      <c r="D32" s="2">
        <f t="shared" si="1"/>
        <v>3966.0182226459224</v>
      </c>
    </row>
    <row r="33" spans="1:4">
      <c r="B33">
        <f t="shared" si="2"/>
        <v>29</v>
      </c>
      <c r="C33" s="2">
        <f t="shared" si="0"/>
        <v>3997.3267105849554</v>
      </c>
      <c r="D33" s="2">
        <f t="shared" si="1"/>
        <v>3973.4445816465472</v>
      </c>
    </row>
    <row r="34" spans="1:4">
      <c r="A34" t="s">
        <v>13</v>
      </c>
      <c r="B34" s="6">
        <f t="shared" si="2"/>
        <v>30</v>
      </c>
      <c r="C34" s="7">
        <f t="shared" si="0"/>
        <v>3997.9148342562653</v>
      </c>
      <c r="D34" s="7">
        <f t="shared" si="1"/>
        <v>3979.2564767727486</v>
      </c>
    </row>
    <row r="35" spans="1:4">
      <c r="B35">
        <f t="shared" si="2"/>
        <v>31</v>
      </c>
      <c r="C35" s="2">
        <f t="shared" ref="C35:C45" si="3">4000-3600*0.78^B35</f>
        <v>3998.3735707198871</v>
      </c>
      <c r="D35" s="2">
        <f t="shared" ref="D35:D45" si="4">4000/(1+9*0.78^B35)</f>
        <v>3983.8015711961166</v>
      </c>
    </row>
    <row r="36" spans="1:4">
      <c r="B36">
        <f t="shared" si="2"/>
        <v>32</v>
      </c>
      <c r="C36" s="2">
        <f t="shared" si="3"/>
        <v>3998.7313851615118</v>
      </c>
      <c r="D36" s="2">
        <f t="shared" si="4"/>
        <v>3987.3539590032606</v>
      </c>
    </row>
    <row r="37" spans="1:4">
      <c r="B37">
        <f t="shared" si="2"/>
        <v>33</v>
      </c>
      <c r="C37" s="2">
        <f t="shared" si="3"/>
        <v>3999.010480425979</v>
      </c>
      <c r="D37" s="2">
        <f t="shared" si="4"/>
        <v>3990.1292225784659</v>
      </c>
    </row>
    <row r="38" spans="1:4">
      <c r="B38">
        <f t="shared" si="2"/>
        <v>34</v>
      </c>
      <c r="C38" s="2">
        <f t="shared" si="3"/>
        <v>3999.2281747322641</v>
      </c>
      <c r="D38" s="2">
        <f t="shared" si="4"/>
        <v>3992.2966114973724</v>
      </c>
    </row>
    <row r="39" spans="1:4">
      <c r="B39">
        <f t="shared" si="2"/>
        <v>35</v>
      </c>
      <c r="C39" s="2">
        <f t="shared" si="3"/>
        <v>3999.3979762911658</v>
      </c>
      <c r="D39" s="2">
        <f t="shared" si="4"/>
        <v>3993.9888101087399</v>
      </c>
    </row>
    <row r="40" spans="1:4">
      <c r="B40">
        <f t="shared" si="2"/>
        <v>36</v>
      </c>
      <c r="C40" s="2">
        <f t="shared" si="3"/>
        <v>3999.5304215071092</v>
      </c>
      <c r="D40" s="2">
        <f t="shared" si="4"/>
        <v>3995.3097212062112</v>
      </c>
    </row>
    <row r="41" spans="1:4">
      <c r="B41">
        <f t="shared" si="2"/>
        <v>37</v>
      </c>
      <c r="C41" s="2">
        <f t="shared" si="3"/>
        <v>3999.6337287755455</v>
      </c>
      <c r="D41" s="2">
        <f t="shared" si="4"/>
        <v>3996.3406385524481</v>
      </c>
    </row>
    <row r="42" spans="1:4">
      <c r="B42">
        <f t="shared" si="2"/>
        <v>38</v>
      </c>
      <c r="C42" s="2">
        <f t="shared" si="3"/>
        <v>3999.7143084449253</v>
      </c>
      <c r="D42" s="2">
        <f t="shared" si="4"/>
        <v>3997.1451234845313</v>
      </c>
    </row>
    <row r="43" spans="1:4">
      <c r="B43">
        <f t="shared" si="2"/>
        <v>39</v>
      </c>
      <c r="C43" s="2">
        <f t="shared" si="3"/>
        <v>3999.7771605870416</v>
      </c>
      <c r="D43" s="2">
        <f t="shared" si="4"/>
        <v>3997.7728466142999</v>
      </c>
    </row>
    <row r="44" spans="1:4">
      <c r="A44" t="s">
        <v>14</v>
      </c>
      <c r="B44" s="4">
        <f t="shared" si="2"/>
        <v>40</v>
      </c>
      <c r="C44" s="5">
        <f t="shared" si="3"/>
        <v>3999.8261852578926</v>
      </c>
      <c r="D44" s="5">
        <f t="shared" si="4"/>
        <v>3998.2626075399821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2012-09-03T16:16:37Z</dcterms:created>
  <dcterms:modified xsi:type="dcterms:W3CDTF">2012-09-12T04:43:53Z</dcterms:modified>
</cp:coreProperties>
</file>