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960" windowWidth="22140" windowHeight="144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3" i="1"/>
  <c r="E14"/>
  <c r="E15"/>
  <c r="E16"/>
  <c r="E17"/>
  <c r="E18"/>
  <c r="E19"/>
  <c r="E20"/>
  <c r="E21"/>
  <c r="E12"/>
  <c r="E11"/>
  <c r="A25"/>
  <c r="D27"/>
  <c r="D26"/>
  <c r="D25"/>
  <c r="A2"/>
  <c r="A3"/>
  <c r="A4"/>
  <c r="A5"/>
  <c r="C2"/>
  <c r="C3"/>
  <c r="C4"/>
  <c r="C5"/>
  <c r="C6"/>
  <c r="C7"/>
  <c r="C8"/>
  <c r="C9"/>
  <c r="C10"/>
  <c r="C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D3"/>
  <c r="D4"/>
  <c r="D5"/>
  <c r="D6"/>
  <c r="D7"/>
  <c r="D8"/>
  <c r="D9"/>
  <c r="D10"/>
  <c r="D11"/>
  <c r="D1"/>
  <c r="A6"/>
  <c r="A7"/>
  <c r="A8"/>
  <c r="A9"/>
  <c r="B5"/>
</calcChain>
</file>

<file path=xl/sharedStrings.xml><?xml version="1.0" encoding="utf-8"?>
<sst xmlns="http://schemas.openxmlformats.org/spreadsheetml/2006/main" count="1" uniqueCount="1">
  <si>
    <t>interpolation</t>
    <phoneticPr fontId="1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</si>
</sst>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"/>
    <numFmt numFmtId="170" formatCode="0.00"/>
    <numFmt numFmtId="171" formatCode="0.0000"/>
    <numFmt numFmtId="172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" fontId="0" fillId="0" borderId="0" xfId="0" applyNumberFormat="1"/>
    <xf numFmtId="1" fontId="0" fillId="0" borderId="0" xfId="0" applyNumberFormat="1"/>
    <xf numFmtId="170" fontId="0" fillId="0" borderId="0" xfId="0" applyNumberFormat="1"/>
    <xf numFmtId="17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Sheet1!$C$1:$C$21</c:f>
              <c:numCache>
                <c:formatCode>0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Sheet1!$D$1:$D$21</c:f>
              <c:numCache>
                <c:formatCode>0</c:formatCode>
                <c:ptCount val="21"/>
                <c:pt idx="0">
                  <c:v>38962.0</c:v>
                </c:pt>
                <c:pt idx="1">
                  <c:v>41299.72</c:v>
                </c:pt>
                <c:pt idx="2">
                  <c:v>43777.7032</c:v>
                </c:pt>
                <c:pt idx="3">
                  <c:v>46404.36539200001</c:v>
                </c:pt>
                <c:pt idx="4">
                  <c:v>49188.62731552001</c:v>
                </c:pt>
                <c:pt idx="5">
                  <c:v>52139.94495445122</c:v>
                </c:pt>
                <c:pt idx="6">
                  <c:v>55268.34165171829</c:v>
                </c:pt>
                <c:pt idx="7">
                  <c:v>58584.4421508214</c:v>
                </c:pt>
                <c:pt idx="8">
                  <c:v>62099.50867987067</c:v>
                </c:pt>
                <c:pt idx="9">
                  <c:v>65825.47920066291</c:v>
                </c:pt>
                <c:pt idx="10">
                  <c:v>69775.0079527027</c:v>
                </c:pt>
                <c:pt idx="11">
                  <c:v>73961.50842986487</c:v>
                </c:pt>
                <c:pt idx="12">
                  <c:v>78399.19893565676</c:v>
                </c:pt>
                <c:pt idx="13">
                  <c:v>83103.15087179618</c:v>
                </c:pt>
                <c:pt idx="14">
                  <c:v>88089.33992410395</c:v>
                </c:pt>
                <c:pt idx="15">
                  <c:v>93374.70031955021</c:v>
                </c:pt>
                <c:pt idx="16">
                  <c:v>98977.1823387232</c:v>
                </c:pt>
                <c:pt idx="17">
                  <c:v>104915.8132790466</c:v>
                </c:pt>
                <c:pt idx="18">
                  <c:v>111210.7620757894</c:v>
                </c:pt>
                <c:pt idx="19">
                  <c:v>117883.4078003368</c:v>
                </c:pt>
                <c:pt idx="20">
                  <c:v>124956.412268357</c:v>
                </c:pt>
              </c:numCache>
            </c:numRef>
          </c:yVal>
          <c:smooth val="1"/>
        </c:ser>
        <c:axId val="526501688"/>
        <c:axId val="526503544"/>
      </c:scatterChart>
      <c:valAx>
        <c:axId val="526501688"/>
        <c:scaling>
          <c:orientation val="minMax"/>
          <c:max val="20.0"/>
        </c:scaling>
        <c:axPos val="b"/>
        <c:majorGridlines/>
        <c:title>
          <c:tx>
            <c:rich>
              <a:bodyPr/>
              <a:lstStyle/>
              <a:p>
                <a:pPr>
                  <a:defRPr sz="2400">
                    <a:latin typeface="Times New Roman"/>
                    <a:cs typeface="Times New Roman"/>
                  </a:defRPr>
                </a:pPr>
                <a:r>
                  <a:rPr lang="en-US" sz="2400">
                    <a:latin typeface="Times New Roman"/>
                    <a:cs typeface="Times New Roman"/>
                  </a:rPr>
                  <a:t>Years</a:t>
                </a:r>
              </a:p>
            </c:rich>
          </c:tx>
          <c:layout/>
        </c:title>
        <c:numFmt formatCode="0" sourceLinked="1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526503544"/>
        <c:crosses val="autoZero"/>
        <c:crossBetween val="midCat"/>
        <c:majorUnit val="5.0"/>
        <c:minorUnit val="1.0"/>
      </c:valAx>
      <c:valAx>
        <c:axId val="526503544"/>
        <c:scaling>
          <c:orientation val="minMax"/>
          <c:max val="140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Jocelyn's Salary</a:t>
                </a:r>
              </a:p>
            </c:rich>
          </c:tx>
          <c:layout/>
        </c:title>
        <c:numFmt formatCode="0" sourceLinked="1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526501688"/>
        <c:crosses val="autoZero"/>
        <c:crossBetween val="midCat"/>
        <c:majorUnit val="20000.0"/>
        <c:minorUnit val="10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Sheet1!$C$1:$C$21</c:f>
              <c:numCache>
                <c:formatCode>0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Sheet1!$D$1:$D$21</c:f>
              <c:numCache>
                <c:formatCode>0</c:formatCode>
                <c:ptCount val="21"/>
                <c:pt idx="0">
                  <c:v>38962.0</c:v>
                </c:pt>
                <c:pt idx="1">
                  <c:v>41299.72</c:v>
                </c:pt>
                <c:pt idx="2">
                  <c:v>43777.7032</c:v>
                </c:pt>
                <c:pt idx="3">
                  <c:v>46404.36539200001</c:v>
                </c:pt>
                <c:pt idx="4">
                  <c:v>49188.62731552001</c:v>
                </c:pt>
                <c:pt idx="5">
                  <c:v>52139.94495445122</c:v>
                </c:pt>
                <c:pt idx="6">
                  <c:v>55268.34165171829</c:v>
                </c:pt>
                <c:pt idx="7">
                  <c:v>58584.4421508214</c:v>
                </c:pt>
                <c:pt idx="8">
                  <c:v>62099.50867987067</c:v>
                </c:pt>
                <c:pt idx="9">
                  <c:v>65825.47920066291</c:v>
                </c:pt>
                <c:pt idx="10">
                  <c:v>69775.0079527027</c:v>
                </c:pt>
                <c:pt idx="11">
                  <c:v>73961.50842986487</c:v>
                </c:pt>
                <c:pt idx="12">
                  <c:v>78399.19893565676</c:v>
                </c:pt>
                <c:pt idx="13">
                  <c:v>83103.15087179618</c:v>
                </c:pt>
                <c:pt idx="14">
                  <c:v>88089.33992410395</c:v>
                </c:pt>
                <c:pt idx="15">
                  <c:v>93374.70031955021</c:v>
                </c:pt>
                <c:pt idx="16">
                  <c:v>98977.1823387232</c:v>
                </c:pt>
                <c:pt idx="17">
                  <c:v>104915.8132790466</c:v>
                </c:pt>
                <c:pt idx="18">
                  <c:v>111210.7620757894</c:v>
                </c:pt>
                <c:pt idx="19">
                  <c:v>117883.4078003368</c:v>
                </c:pt>
                <c:pt idx="20">
                  <c:v>124956.412268357</c:v>
                </c:pt>
              </c:numCache>
            </c:numRef>
          </c:yVal>
          <c:smooth val="1"/>
        </c:ser>
        <c:ser>
          <c:idx val="1"/>
          <c:order val="1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Sheet1!$C$11:$C$21</c:f>
              <c:numCache>
                <c:formatCode>0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xVal>
          <c:yVal>
            <c:numRef>
              <c:f>Sheet1!$E$11:$E$21</c:f>
              <c:numCache>
                <c:formatCode>0.00</c:formatCode>
                <c:ptCount val="11"/>
                <c:pt idx="0">
                  <c:v>69775.0079527027</c:v>
                </c:pt>
                <c:pt idx="1">
                  <c:v>75293.14838426813</c:v>
                </c:pt>
                <c:pt idx="2">
                  <c:v>80811.28881583357</c:v>
                </c:pt>
                <c:pt idx="3">
                  <c:v>86329.42924739901</c:v>
                </c:pt>
                <c:pt idx="4">
                  <c:v>91847.56967896444</c:v>
                </c:pt>
                <c:pt idx="5">
                  <c:v>97365.71011052988</c:v>
                </c:pt>
                <c:pt idx="6">
                  <c:v>102883.8505420953</c:v>
                </c:pt>
                <c:pt idx="7">
                  <c:v>108401.9909736608</c:v>
                </c:pt>
                <c:pt idx="8">
                  <c:v>113920.1314052262</c:v>
                </c:pt>
                <c:pt idx="9">
                  <c:v>119438.2718367916</c:v>
                </c:pt>
                <c:pt idx="10">
                  <c:v>124956.4122683571</c:v>
                </c:pt>
              </c:numCache>
            </c:numRef>
          </c:yVal>
          <c:smooth val="1"/>
        </c:ser>
        <c:axId val="572038472"/>
        <c:axId val="572025912"/>
      </c:scatterChart>
      <c:valAx>
        <c:axId val="572038472"/>
        <c:scaling>
          <c:orientation val="minMax"/>
          <c:max val="20.0"/>
        </c:scaling>
        <c:axPos val="b"/>
        <c:majorGridlines/>
        <c:title>
          <c:tx>
            <c:rich>
              <a:bodyPr/>
              <a:lstStyle/>
              <a:p>
                <a:pPr>
                  <a:defRPr sz="2400">
                    <a:latin typeface="Times New Roman"/>
                    <a:cs typeface="Times New Roman"/>
                  </a:defRPr>
                </a:pPr>
                <a:r>
                  <a:rPr lang="en-US" sz="2400">
                    <a:latin typeface="Times New Roman"/>
                    <a:cs typeface="Times New Roman"/>
                  </a:rPr>
                  <a:t>Years</a:t>
                </a:r>
              </a:p>
            </c:rich>
          </c:tx>
          <c:layout/>
        </c:title>
        <c:numFmt formatCode="0" sourceLinked="1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572025912"/>
        <c:crosses val="autoZero"/>
        <c:crossBetween val="midCat"/>
        <c:majorUnit val="5.0"/>
        <c:minorUnit val="1.0"/>
      </c:valAx>
      <c:valAx>
        <c:axId val="572025912"/>
        <c:scaling>
          <c:orientation val="minMax"/>
          <c:max val="140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Jocelyn's Salary</a:t>
                </a:r>
              </a:p>
            </c:rich>
          </c:tx>
          <c:layout/>
        </c:title>
        <c:numFmt formatCode="0" sourceLinked="1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572038472"/>
        <c:crosses val="autoZero"/>
        <c:crossBetween val="midCat"/>
        <c:majorUnit val="20000.0"/>
        <c:minorUnit val="10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6</xdr:row>
      <xdr:rowOff>114300</xdr:rowOff>
    </xdr:from>
    <xdr:to>
      <xdr:col>13</xdr:col>
      <xdr:colOff>355600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37</xdr:row>
      <xdr:rowOff>101600</xdr:rowOff>
    </xdr:from>
    <xdr:to>
      <xdr:col>7</xdr:col>
      <xdr:colOff>0</xdr:colOff>
      <xdr:row>66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7"/>
  <sheetViews>
    <sheetView tabSelected="1" topLeftCell="A31" workbookViewId="0">
      <selection activeCell="I52" sqref="I52"/>
    </sheetView>
  </sheetViews>
  <sheetFormatPr baseColWidth="10" defaultRowHeight="13"/>
  <cols>
    <col min="1" max="1" width="10.7109375" style="1"/>
    <col min="3" max="3" width="10.7109375" style="2"/>
    <col min="4" max="4" width="10.7109375" style="3"/>
    <col min="5" max="5" width="15.28515625" style="4" bestFit="1" customWidth="1"/>
  </cols>
  <sheetData>
    <row r="1" spans="1:5">
      <c r="A1" s="1">
        <v>28000</v>
      </c>
      <c r="C1" s="2">
        <v>0</v>
      </c>
      <c r="D1" s="3">
        <f>$A$5*1.06^C1</f>
        <v>38962</v>
      </c>
    </row>
    <row r="2" spans="1:5">
      <c r="A2" s="1">
        <f>0.15*A1</f>
        <v>4200</v>
      </c>
      <c r="C2" s="2">
        <f>C1+1</f>
        <v>1</v>
      </c>
      <c r="D2" s="3">
        <f t="shared" ref="D2:D21" si="0">$A$5*1.06^C2</f>
        <v>41299.72</v>
      </c>
    </row>
    <row r="3" spans="1:5">
      <c r="A3" s="1">
        <f>A1+A2</f>
        <v>32200</v>
      </c>
      <c r="C3" s="2">
        <f t="shared" ref="C3:C21" si="1">C2+1</f>
        <v>2</v>
      </c>
      <c r="D3" s="3">
        <f t="shared" si="0"/>
        <v>43777.703200000004</v>
      </c>
    </row>
    <row r="4" spans="1:5">
      <c r="A4" s="1">
        <f>0.21*A3</f>
        <v>6762</v>
      </c>
      <c r="C4" s="2">
        <f t="shared" si="1"/>
        <v>3</v>
      </c>
      <c r="D4" s="3">
        <f t="shared" si="0"/>
        <v>46404.365392000014</v>
      </c>
    </row>
    <row r="5" spans="1:5">
      <c r="A5" s="1">
        <f>A3+A4</f>
        <v>38962</v>
      </c>
      <c r="B5">
        <f>(A5-A1)/A1</f>
        <v>0.39150000000000001</v>
      </c>
      <c r="C5" s="2">
        <f t="shared" si="1"/>
        <v>4</v>
      </c>
      <c r="D5" s="3">
        <f t="shared" si="0"/>
        <v>49188.627315520011</v>
      </c>
    </row>
    <row r="6" spans="1:5">
      <c r="A6" s="1">
        <f>A5-A1</f>
        <v>10962</v>
      </c>
      <c r="C6" s="2">
        <f t="shared" si="1"/>
        <v>5</v>
      </c>
      <c r="D6" s="3">
        <f t="shared" si="0"/>
        <v>52139.944954451217</v>
      </c>
    </row>
    <row r="7" spans="1:5">
      <c r="A7" s="1">
        <f>A5*1.06</f>
        <v>41299.72</v>
      </c>
      <c r="C7" s="2">
        <f t="shared" si="1"/>
        <v>6</v>
      </c>
      <c r="D7" s="3">
        <f t="shared" si="0"/>
        <v>55268.341651718292</v>
      </c>
    </row>
    <row r="8" spans="1:5">
      <c r="A8" s="1">
        <f>A7*1.06</f>
        <v>43777.703200000004</v>
      </c>
      <c r="C8" s="2">
        <f t="shared" si="1"/>
        <v>7</v>
      </c>
      <c r="D8" s="3">
        <f t="shared" si="0"/>
        <v>58584.4421508214</v>
      </c>
    </row>
    <row r="9" spans="1:5">
      <c r="A9" s="1">
        <f>A5*1.06^10</f>
        <v>69775.007952702697</v>
      </c>
      <c r="C9" s="2">
        <f t="shared" si="1"/>
        <v>8</v>
      </c>
      <c r="D9" s="3">
        <f t="shared" si="0"/>
        <v>62099.508679870676</v>
      </c>
    </row>
    <row r="10" spans="1:5">
      <c r="C10" s="2">
        <f t="shared" si="1"/>
        <v>9</v>
      </c>
      <c r="D10" s="3">
        <f t="shared" si="0"/>
        <v>65825.479200662914</v>
      </c>
    </row>
    <row r="11" spans="1:5">
      <c r="C11" s="2">
        <f t="shared" si="1"/>
        <v>10</v>
      </c>
      <c r="D11" s="3">
        <f t="shared" si="0"/>
        <v>69775.007952702697</v>
      </c>
      <c r="E11" s="4">
        <f>D11</f>
        <v>69775.007952702697</v>
      </c>
    </row>
    <row r="12" spans="1:5">
      <c r="C12" s="2">
        <f t="shared" si="1"/>
        <v>11</v>
      </c>
      <c r="D12" s="3">
        <f t="shared" si="0"/>
        <v>73961.508429864873</v>
      </c>
      <c r="E12" s="4">
        <f>E11+$D$27</f>
        <v>75293.148384268134</v>
      </c>
    </row>
    <row r="13" spans="1:5">
      <c r="C13" s="2">
        <f t="shared" si="1"/>
        <v>12</v>
      </c>
      <c r="D13" s="3">
        <f t="shared" si="0"/>
        <v>78399.198935656765</v>
      </c>
      <c r="E13" s="4">
        <f t="shared" ref="E13:E21" si="2">E12+$D$27</f>
        <v>80811.28881583357</v>
      </c>
    </row>
    <row r="14" spans="1:5">
      <c r="C14" s="2">
        <f t="shared" si="1"/>
        <v>13</v>
      </c>
      <c r="D14" s="3">
        <f t="shared" si="0"/>
        <v>83103.150871796184</v>
      </c>
      <c r="E14" s="4">
        <f t="shared" si="2"/>
        <v>86329.429247399006</v>
      </c>
    </row>
    <row r="15" spans="1:5">
      <c r="C15" s="2">
        <f t="shared" si="1"/>
        <v>14</v>
      </c>
      <c r="D15" s="3">
        <f t="shared" si="0"/>
        <v>88089.339924103959</v>
      </c>
      <c r="E15" s="4">
        <f t="shared" si="2"/>
        <v>91847.569678964443</v>
      </c>
    </row>
    <row r="16" spans="1:5">
      <c r="C16" s="2">
        <f t="shared" si="1"/>
        <v>15</v>
      </c>
      <c r="D16" s="6">
        <f t="shared" si="0"/>
        <v>93374.700319550218</v>
      </c>
      <c r="E16" s="4">
        <f t="shared" si="2"/>
        <v>97365.710110529879</v>
      </c>
    </row>
    <row r="17" spans="1:5">
      <c r="C17" s="2">
        <f t="shared" si="1"/>
        <v>16</v>
      </c>
      <c r="D17" s="3">
        <f t="shared" si="0"/>
        <v>98977.1823387232</v>
      </c>
      <c r="E17" s="4">
        <f t="shared" si="2"/>
        <v>102883.85054209532</v>
      </c>
    </row>
    <row r="18" spans="1:5">
      <c r="C18" s="2">
        <f t="shared" si="1"/>
        <v>17</v>
      </c>
      <c r="D18" s="3">
        <f t="shared" si="0"/>
        <v>104915.8132790466</v>
      </c>
      <c r="E18" s="4">
        <f t="shared" si="2"/>
        <v>108401.99097366075</v>
      </c>
    </row>
    <row r="19" spans="1:5">
      <c r="C19" s="2">
        <f t="shared" si="1"/>
        <v>18</v>
      </c>
      <c r="D19" s="3">
        <f t="shared" si="0"/>
        <v>111210.7620757894</v>
      </c>
      <c r="E19" s="4">
        <f t="shared" si="2"/>
        <v>113920.13140522619</v>
      </c>
    </row>
    <row r="20" spans="1:5">
      <c r="C20" s="2">
        <f t="shared" si="1"/>
        <v>19</v>
      </c>
      <c r="D20" s="3">
        <f t="shared" si="0"/>
        <v>117883.40780033678</v>
      </c>
      <c r="E20" s="4">
        <f t="shared" si="2"/>
        <v>119438.27183679162</v>
      </c>
    </row>
    <row r="21" spans="1:5">
      <c r="C21" s="2">
        <f t="shared" si="1"/>
        <v>20</v>
      </c>
      <c r="D21" s="3">
        <f t="shared" si="0"/>
        <v>124956.41226835699</v>
      </c>
      <c r="E21" s="4">
        <f t="shared" si="2"/>
        <v>124956.41226835706</v>
      </c>
    </row>
    <row r="22" spans="1:5">
      <c r="A22"/>
      <c r="C22"/>
      <c r="D22"/>
    </row>
    <row r="23" spans="1:5">
      <c r="A23"/>
      <c r="C23"/>
      <c r="D23"/>
    </row>
    <row r="24" spans="1:5">
      <c r="A24" t="s">
        <v>0</v>
      </c>
      <c r="C24"/>
      <c r="D24"/>
    </row>
    <row r="25" spans="1:5">
      <c r="A25" s="1">
        <f>D11+5*D27</f>
        <v>97365.71011052985</v>
      </c>
      <c r="D25" s="5">
        <f>D21-D11</f>
        <v>55181.40431565429</v>
      </c>
    </row>
    <row r="26" spans="1:5">
      <c r="D26" s="5">
        <f>C21-C11</f>
        <v>10</v>
      </c>
    </row>
    <row r="27" spans="1:5">
      <c r="D27" s="5">
        <f>D25/D26</f>
        <v>5518.140431565429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2011-07-07T18:38:14Z</dcterms:created>
  <dcterms:modified xsi:type="dcterms:W3CDTF">2011-07-07T19:53:55Z</dcterms:modified>
</cp:coreProperties>
</file>