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80" yWindow="-80" windowWidth="21900" windowHeight="1462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9" i="1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B28"/>
  <c r="D9"/>
  <c r="B21"/>
  <c r="D8"/>
  <c r="A31"/>
  <c r="A32"/>
  <c r="A33"/>
  <c r="A34"/>
  <c r="B32"/>
  <c r="B34"/>
  <c r="A38"/>
  <c r="A39"/>
  <c r="A40"/>
  <c r="C5"/>
  <c r="B24"/>
  <c r="B25"/>
  <c r="B26"/>
  <c r="B27"/>
  <c r="B19"/>
  <c r="B20"/>
  <c r="B22"/>
  <c r="B23"/>
  <c r="B9"/>
  <c r="B10"/>
  <c r="B11"/>
  <c r="B12"/>
  <c r="B13"/>
  <c r="B14"/>
  <c r="B15"/>
  <c r="B16"/>
  <c r="B17"/>
  <c r="B18"/>
  <c r="B8"/>
</calcChain>
</file>

<file path=xl/sharedStrings.xml><?xml version="1.0" encoding="utf-8"?>
<sst xmlns="http://schemas.openxmlformats.org/spreadsheetml/2006/main" count="7" uniqueCount="7">
  <si>
    <t>$percase</t>
    <phoneticPr fontId="1" type="noConversion"/>
  </si>
  <si>
    <t>deliveryfee</t>
    <phoneticPr fontId="1" type="noConversion"/>
  </si>
  <si>
    <t>P</t>
    <phoneticPr fontId="1" type="noConversion"/>
  </si>
  <si>
    <t>T</t>
    <phoneticPr fontId="1" type="noConversion"/>
  </si>
  <si>
    <t>delivered</t>
    <phoneticPr fontId="1" type="noConversion"/>
  </si>
  <si>
    <t>weight</t>
    <phoneticPr fontId="1" type="noConversion"/>
  </si>
  <si>
    <t>Chart exports as "casesofpaper.png"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</si>
</sst>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6"/>
      <color indexed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1">
    <dxf>
      <fill>
        <patternFill>
          <bgColor indexed="11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1"/>
          <c:order val="1"/>
          <c:tx>
            <c:v>bigpoints</c:v>
          </c:tx>
          <c:spPr>
            <a:ln w="25400">
              <a:noFill/>
            </a:ln>
          </c:spPr>
          <c:marker>
            <c:symbol val="circle"/>
            <c:size val="1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Sheet1!$C$8:$C$9</c:f>
              <c:numCache>
                <c:formatCode>General</c:formatCode>
                <c:ptCount val="2"/>
                <c:pt idx="0">
                  <c:v>13.0</c:v>
                </c:pt>
                <c:pt idx="1">
                  <c:v>20.0</c:v>
                </c:pt>
              </c:numCache>
            </c:numRef>
          </c:xVal>
          <c:yVal>
            <c:numRef>
              <c:f>Sheet1!$D$8:$D$9</c:f>
              <c:numCache>
                <c:formatCode>General</c:formatCode>
                <c:ptCount val="2"/>
                <c:pt idx="0">
                  <c:v>534.87</c:v>
                </c:pt>
                <c:pt idx="1">
                  <c:v>814.8000000000001</c:v>
                </c:pt>
              </c:numCache>
            </c:numRef>
          </c:yVal>
        </c:ser>
        <c:axId val="567763848"/>
        <c:axId val="568968568"/>
      </c:scatterChart>
      <c:scatterChart>
        <c:scatterStyle val="smoothMarker"/>
        <c:ser>
          <c:idx val="0"/>
          <c:order val="0"/>
          <c:tx>
            <c:v>Delivered</c:v>
          </c:tx>
          <c:spPr>
            <a:ln w="28575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Sheet1!$A$8:$A$28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Sheet1!$B$8:$B$28</c:f>
              <c:numCache>
                <c:formatCode>General</c:formatCode>
                <c:ptCount val="21"/>
                <c:pt idx="0">
                  <c:v>15.0</c:v>
                </c:pt>
                <c:pt idx="1">
                  <c:v>54.99</c:v>
                </c:pt>
                <c:pt idx="2">
                  <c:v>94.98</c:v>
                </c:pt>
                <c:pt idx="3">
                  <c:v>134.97</c:v>
                </c:pt>
                <c:pt idx="4">
                  <c:v>174.96</c:v>
                </c:pt>
                <c:pt idx="5">
                  <c:v>214.95</c:v>
                </c:pt>
                <c:pt idx="6">
                  <c:v>254.94</c:v>
                </c:pt>
                <c:pt idx="7">
                  <c:v>294.93</c:v>
                </c:pt>
                <c:pt idx="8">
                  <c:v>334.92</c:v>
                </c:pt>
                <c:pt idx="9">
                  <c:v>374.91</c:v>
                </c:pt>
                <c:pt idx="10">
                  <c:v>414.9</c:v>
                </c:pt>
                <c:pt idx="11">
                  <c:v>454.89</c:v>
                </c:pt>
                <c:pt idx="12">
                  <c:v>494.88</c:v>
                </c:pt>
                <c:pt idx="13">
                  <c:v>534.87</c:v>
                </c:pt>
                <c:pt idx="14">
                  <c:v>574.86</c:v>
                </c:pt>
                <c:pt idx="15">
                  <c:v>614.85</c:v>
                </c:pt>
                <c:pt idx="16">
                  <c:v>654.84</c:v>
                </c:pt>
                <c:pt idx="17">
                  <c:v>694.83</c:v>
                </c:pt>
                <c:pt idx="18">
                  <c:v>734.82</c:v>
                </c:pt>
                <c:pt idx="19">
                  <c:v>774.8100000000001</c:v>
                </c:pt>
                <c:pt idx="20">
                  <c:v>814.8000000000001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yVal>
            <c:numLit>
              <c:formatCode>General</c:formatCode>
              <c:ptCount val="1"/>
              <c:pt idx="0">
                <c:v>1.0</c:v>
              </c:pt>
            </c:numLit>
          </c:yVal>
          <c:smooth val="1"/>
        </c:ser>
        <c:axId val="567763848"/>
        <c:axId val="568968568"/>
      </c:scatterChart>
      <c:valAx>
        <c:axId val="567763848"/>
        <c:scaling>
          <c:orientation val="minMax"/>
          <c:max val="20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= number of cases of paper</a:t>
                </a:r>
              </a:p>
            </c:rich>
          </c:tx>
          <c:layout/>
        </c:title>
        <c:numFmt formatCode="General" sourceLinked="1"/>
        <c:tickLblPos val="nextTo"/>
        <c:spPr>
          <a:ln w="28575" cmpd="sng">
            <a:solidFill>
              <a:schemeClr val="tx1"/>
            </a:solidFill>
          </a:ln>
        </c:spPr>
        <c:crossAx val="568968568"/>
        <c:crosses val="autoZero"/>
        <c:crossBetween val="midCat"/>
        <c:majorUnit val="5.0"/>
        <c:minorUnit val="1.0"/>
      </c:valAx>
      <c:valAx>
        <c:axId val="568968568"/>
        <c:scaling>
          <c:orientation val="minMax"/>
          <c:max val="9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 = charge ($)</a:t>
                </a:r>
              </a:p>
            </c:rich>
          </c:tx>
          <c:layout/>
        </c:title>
        <c:numFmt formatCode="General" sourceLinked="1"/>
        <c:tickLblPos val="nextTo"/>
        <c:spPr>
          <a:ln w="31750">
            <a:solidFill>
              <a:schemeClr val="tx1"/>
            </a:solidFill>
          </a:ln>
        </c:spPr>
        <c:crossAx val="567763848"/>
        <c:crosses val="autoZero"/>
        <c:crossBetween val="midCat"/>
        <c:minorUnit val="50.0"/>
      </c:valAx>
    </c:plotArea>
    <c:plotVisOnly val="1"/>
    <c:dispBlanksAs val="gap"/>
  </c:chart>
  <c:spPr>
    <a:ln>
      <a:noFill/>
    </a:ln>
  </c:spPr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</xdr:colOff>
      <xdr:row>2</xdr:row>
      <xdr:rowOff>30480</xdr:rowOff>
    </xdr:from>
    <xdr:to>
      <xdr:col>11</xdr:col>
      <xdr:colOff>629920</xdr:colOff>
      <xdr:row>27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40"/>
  <sheetViews>
    <sheetView tabSelected="1" topLeftCell="C12" zoomScale="125" workbookViewId="0">
      <selection activeCell="M14" sqref="M14"/>
    </sheetView>
  </sheetViews>
  <sheetFormatPr baseColWidth="10" defaultRowHeight="13"/>
  <sheetData>
    <row r="1" spans="1:4" ht="20">
      <c r="A1" s="1" t="s">
        <v>6</v>
      </c>
    </row>
    <row r="4" spans="1:4">
      <c r="A4" t="s">
        <v>0</v>
      </c>
      <c r="B4">
        <v>39.99</v>
      </c>
    </row>
    <row r="5" spans="1:4">
      <c r="A5" t="s">
        <v>1</v>
      </c>
      <c r="B5">
        <v>15</v>
      </c>
      <c r="C5">
        <f>10*4.25</f>
        <v>42.5</v>
      </c>
    </row>
    <row r="6" spans="1:4">
      <c r="B6" t="s">
        <v>4</v>
      </c>
    </row>
    <row r="7" spans="1:4">
      <c r="A7" t="s">
        <v>2</v>
      </c>
      <c r="B7" t="s">
        <v>3</v>
      </c>
    </row>
    <row r="8" spans="1:4">
      <c r="A8">
        <v>0</v>
      </c>
      <c r="B8">
        <f>$B$5+$B$4*A8</f>
        <v>15</v>
      </c>
      <c r="C8">
        <v>13</v>
      </c>
      <c r="D8">
        <f>B21</f>
        <v>534.87</v>
      </c>
    </row>
    <row r="9" spans="1:4">
      <c r="A9">
        <f>A8+1</f>
        <v>1</v>
      </c>
      <c r="B9">
        <f t="shared" ref="B9:B17" si="0">$B$5+$B$4*A9</f>
        <v>54.99</v>
      </c>
      <c r="C9">
        <v>20</v>
      </c>
      <c r="D9">
        <f>B28</f>
        <v>814.80000000000007</v>
      </c>
    </row>
    <row r="10" spans="1:4">
      <c r="A10">
        <f t="shared" ref="A10:A17" si="1">A9+1</f>
        <v>2</v>
      </c>
      <c r="B10">
        <f t="shared" si="0"/>
        <v>94.98</v>
      </c>
    </row>
    <row r="11" spans="1:4">
      <c r="A11">
        <f t="shared" si="1"/>
        <v>3</v>
      </c>
      <c r="B11">
        <f t="shared" si="0"/>
        <v>134.97</v>
      </c>
    </row>
    <row r="12" spans="1:4">
      <c r="A12">
        <f t="shared" si="1"/>
        <v>4</v>
      </c>
      <c r="B12">
        <f t="shared" si="0"/>
        <v>174.96</v>
      </c>
    </row>
    <row r="13" spans="1:4">
      <c r="A13">
        <f t="shared" si="1"/>
        <v>5</v>
      </c>
      <c r="B13">
        <f t="shared" si="0"/>
        <v>214.95000000000002</v>
      </c>
    </row>
    <row r="14" spans="1:4">
      <c r="A14">
        <f t="shared" si="1"/>
        <v>6</v>
      </c>
      <c r="B14">
        <f t="shared" si="0"/>
        <v>254.94</v>
      </c>
    </row>
    <row r="15" spans="1:4">
      <c r="A15">
        <f t="shared" si="1"/>
        <v>7</v>
      </c>
      <c r="B15">
        <f t="shared" si="0"/>
        <v>294.93</v>
      </c>
    </row>
    <row r="16" spans="1:4">
      <c r="A16">
        <f t="shared" si="1"/>
        <v>8</v>
      </c>
      <c r="B16">
        <f t="shared" si="0"/>
        <v>334.92</v>
      </c>
    </row>
    <row r="17" spans="1:2">
      <c r="A17">
        <f t="shared" si="1"/>
        <v>9</v>
      </c>
      <c r="B17">
        <f t="shared" si="0"/>
        <v>374.91</v>
      </c>
    </row>
    <row r="18" spans="1:2">
      <c r="A18">
        <f t="shared" ref="A18:A23" si="2">A17+1</f>
        <v>10</v>
      </c>
      <c r="B18">
        <f>$B$5+$B$4*A18</f>
        <v>414.90000000000003</v>
      </c>
    </row>
    <row r="19" spans="1:2">
      <c r="A19">
        <f t="shared" si="2"/>
        <v>11</v>
      </c>
      <c r="B19">
        <f t="shared" ref="B19:B23" si="3">$B$5+$B$4*A19</f>
        <v>454.89000000000004</v>
      </c>
    </row>
    <row r="20" spans="1:2">
      <c r="A20">
        <f t="shared" si="2"/>
        <v>12</v>
      </c>
      <c r="B20">
        <f t="shared" si="3"/>
        <v>494.88</v>
      </c>
    </row>
    <row r="21" spans="1:2">
      <c r="A21">
        <f t="shared" si="2"/>
        <v>13</v>
      </c>
      <c r="B21">
        <f t="shared" si="3"/>
        <v>534.87</v>
      </c>
    </row>
    <row r="22" spans="1:2">
      <c r="A22">
        <f t="shared" si="2"/>
        <v>14</v>
      </c>
      <c r="B22">
        <f t="shared" si="3"/>
        <v>574.86</v>
      </c>
    </row>
    <row r="23" spans="1:2">
      <c r="A23">
        <f t="shared" si="2"/>
        <v>15</v>
      </c>
      <c r="B23">
        <f t="shared" si="3"/>
        <v>614.85</v>
      </c>
    </row>
    <row r="24" spans="1:2">
      <c r="A24">
        <f t="shared" ref="A24:A27" si="4">A23+1</f>
        <v>16</v>
      </c>
      <c r="B24">
        <f t="shared" ref="B24:B28" si="5">$B$5+$B$4*A24</f>
        <v>654.84</v>
      </c>
    </row>
    <row r="25" spans="1:2">
      <c r="A25">
        <f t="shared" si="4"/>
        <v>17</v>
      </c>
      <c r="B25">
        <f t="shared" si="5"/>
        <v>694.83</v>
      </c>
    </row>
    <row r="26" spans="1:2">
      <c r="A26">
        <f t="shared" si="4"/>
        <v>18</v>
      </c>
      <c r="B26">
        <f t="shared" si="5"/>
        <v>734.82</v>
      </c>
    </row>
    <row r="27" spans="1:2">
      <c r="A27">
        <f t="shared" si="4"/>
        <v>19</v>
      </c>
      <c r="B27">
        <f t="shared" si="5"/>
        <v>774.81000000000006</v>
      </c>
    </row>
    <row r="28" spans="1:2">
      <c r="A28">
        <f>A27+1</f>
        <v>20</v>
      </c>
      <c r="B28">
        <f t="shared" si="5"/>
        <v>814.80000000000007</v>
      </c>
    </row>
    <row r="31" spans="1:2">
      <c r="A31">
        <f>B28-B21</f>
        <v>279.93000000000006</v>
      </c>
    </row>
    <row r="32" spans="1:2">
      <c r="A32">
        <f>A31/7</f>
        <v>39.990000000000009</v>
      </c>
      <c r="B32">
        <f>42.5-A32</f>
        <v>2.5099999999999909</v>
      </c>
    </row>
    <row r="33" spans="1:2">
      <c r="A33">
        <f>13*A32</f>
        <v>519.87000000000012</v>
      </c>
    </row>
    <row r="34" spans="1:2">
      <c r="A34">
        <f>B21-A33</f>
        <v>14.999999999999886</v>
      </c>
      <c r="B34">
        <f>A34/B32</f>
        <v>5.9760956175298565</v>
      </c>
    </row>
    <row r="37" spans="1:2">
      <c r="A37" t="s">
        <v>5</v>
      </c>
    </row>
    <row r="38" spans="1:2">
      <c r="A38">
        <f>5*500*10</f>
        <v>25000</v>
      </c>
    </row>
    <row r="39" spans="1:2">
      <c r="A39">
        <f>A38/1000</f>
        <v>25</v>
      </c>
    </row>
    <row r="40" spans="1:2">
      <c r="A40">
        <f>A39*2.2</f>
        <v>55.000000000000007</v>
      </c>
    </row>
  </sheetData>
  <phoneticPr fontId="1" type="noConversion"/>
  <conditionalFormatting sqref="B8:B28">
    <cfRule type="cellIs" dxfId="0" priority="0" stopIfTrue="1" operator="lessThanOrEqual">
      <formula>C8</formula>
    </cfRule>
  </conditionalFormatting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2012-06-26T18:57:50Z</dcterms:created>
  <dcterms:modified xsi:type="dcterms:W3CDTF">2012-09-02T23:56:50Z</dcterms:modified>
</cp:coreProperties>
</file>