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540" yWindow="1760" windowWidth="15460" windowHeight="1106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20" i="1"/>
  <c r="D6"/>
  <c r="E6"/>
  <c r="D7"/>
  <c r="E7"/>
  <c r="D8"/>
  <c r="E8"/>
  <c r="D9"/>
  <c r="E9"/>
  <c r="D10"/>
  <c r="E10"/>
  <c r="D11"/>
  <c r="E11"/>
  <c r="D12"/>
  <c r="E12"/>
  <c r="D13"/>
  <c r="E13"/>
  <c r="D14"/>
  <c r="E14"/>
  <c r="D15"/>
  <c r="E15"/>
  <c r="D16"/>
  <c r="E16"/>
  <c r="D17"/>
  <c r="E17"/>
  <c r="D18"/>
  <c r="E18"/>
  <c r="D19"/>
  <c r="E19"/>
  <c r="D20"/>
  <c r="D21"/>
  <c r="E21"/>
  <c r="D22"/>
  <c r="E22"/>
  <c r="D23"/>
  <c r="E23"/>
  <c r="D24"/>
  <c r="E24"/>
  <c r="D25"/>
  <c r="E25"/>
  <c r="D26"/>
  <c r="E26"/>
  <c r="D27"/>
  <c r="E27"/>
  <c r="D28"/>
  <c r="E28"/>
  <c r="D29"/>
  <c r="E29"/>
  <c r="E5"/>
  <c r="D5"/>
  <c r="E3"/>
  <c r="D2"/>
  <c r="B6"/>
  <c r="C6"/>
  <c r="B7"/>
  <c r="C7"/>
  <c r="B8"/>
  <c r="C8"/>
  <c r="B9"/>
  <c r="C9"/>
  <c r="B10"/>
  <c r="C10"/>
  <c r="B11"/>
  <c r="C11"/>
  <c r="B12"/>
  <c r="C12"/>
  <c r="B13"/>
  <c r="C13"/>
  <c r="B14"/>
  <c r="C14"/>
  <c r="B15"/>
  <c r="C15"/>
  <c r="B16"/>
  <c r="C16"/>
  <c r="B17"/>
  <c r="C17"/>
  <c r="B18"/>
  <c r="C18"/>
  <c r="B19"/>
  <c r="C19"/>
  <c r="B20"/>
  <c r="C20"/>
  <c r="B21"/>
  <c r="C21"/>
  <c r="B22"/>
  <c r="C22"/>
  <c r="B23"/>
  <c r="C23"/>
  <c r="B24"/>
  <c r="C24"/>
  <c r="B25"/>
  <c r="C25"/>
  <c r="B26"/>
  <c r="C26"/>
  <c r="B27"/>
  <c r="C27"/>
  <c r="B28"/>
  <c r="C28"/>
  <c r="B29"/>
  <c r="C29"/>
  <c r="A28"/>
  <c r="A29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6"/>
  <c r="C5"/>
  <c r="B5"/>
  <c r="C3"/>
  <c r="B2"/>
</calcChain>
</file>

<file path=xl/sharedStrings.xml><?xml version="1.0" encoding="utf-8"?>
<sst xmlns="http://schemas.openxmlformats.org/spreadsheetml/2006/main" count="10" uniqueCount="9">
  <si>
    <t>months</t>
    <phoneticPr fontId="1" type="noConversion"/>
  </si>
  <si>
    <t>M</t>
    <phoneticPr fontId="1" type="noConversion"/>
  </si>
  <si>
    <t>Gina</t>
    <phoneticPr fontId="1" type="noConversion"/>
  </si>
  <si>
    <t>Casey</t>
    <phoneticPr fontId="1" type="noConversion"/>
  </si>
  <si>
    <t>W linear</t>
    <phoneticPr fontId="1" type="noConversion"/>
  </si>
  <si>
    <t>W expl</t>
    <phoneticPr fontId="1" type="noConversion"/>
  </si>
  <si>
    <t>W linear</t>
    <phoneticPr fontId="1" type="noConversion"/>
  </si>
  <si>
    <t>slope</t>
    <phoneticPr fontId="1" type="noConversion"/>
  </si>
  <si>
    <t>growth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</si>
</sst>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29"/>
  <sheetViews>
    <sheetView tabSelected="1" zoomScale="125" workbookViewId="0">
      <selection activeCell="G6" sqref="G6"/>
    </sheetView>
  </sheetViews>
  <sheetFormatPr baseColWidth="10" defaultRowHeight="13"/>
  <cols>
    <col min="4" max="5" width="10.7109375" style="4"/>
  </cols>
  <sheetData>
    <row r="1" spans="1:5">
      <c r="A1" t="s">
        <v>0</v>
      </c>
      <c r="B1" t="s">
        <v>2</v>
      </c>
      <c r="D1" s="4" t="s">
        <v>3</v>
      </c>
    </row>
    <row r="2" spans="1:5">
      <c r="A2" t="s">
        <v>7</v>
      </c>
      <c r="B2">
        <f>(153-165)/3</f>
        <v>-4</v>
      </c>
      <c r="D2" s="4">
        <f>(235-253)/3</f>
        <v>-6</v>
      </c>
    </row>
    <row r="3" spans="1:5">
      <c r="A3" t="s">
        <v>8</v>
      </c>
      <c r="C3">
        <f>(153/165)^(1/3)</f>
        <v>0.97514491898847511</v>
      </c>
      <c r="E3" s="4">
        <f>(235/253)^(1/3)</f>
        <v>0.97569882136205133</v>
      </c>
    </row>
    <row r="4" spans="1:5">
      <c r="A4" t="s">
        <v>1</v>
      </c>
      <c r="B4" t="s">
        <v>4</v>
      </c>
      <c r="C4" t="s">
        <v>5</v>
      </c>
      <c r="D4" s="4" t="s">
        <v>6</v>
      </c>
      <c r="E4" s="4" t="s">
        <v>5</v>
      </c>
    </row>
    <row r="5" spans="1:5">
      <c r="A5">
        <v>0</v>
      </c>
      <c r="B5" s="1">
        <f>165+$B$2*A5</f>
        <v>165</v>
      </c>
      <c r="C5" s="1">
        <f>165*$C$3^A5</f>
        <v>165</v>
      </c>
      <c r="D5" s="1">
        <f>253+$D$2*A5</f>
        <v>253</v>
      </c>
      <c r="E5" s="1">
        <f>253*$E$3^A5</f>
        <v>253</v>
      </c>
    </row>
    <row r="6" spans="1:5">
      <c r="A6">
        <f>A5+1</f>
        <v>1</v>
      </c>
      <c r="B6">
        <f t="shared" ref="B6:B29" si="0">165+$B$2*A6</f>
        <v>161</v>
      </c>
      <c r="C6">
        <f t="shared" ref="C6:C29" si="1">165*$C$3^A6</f>
        <v>160.89891163309838</v>
      </c>
      <c r="D6" s="4">
        <f t="shared" ref="D6:D29" si="2">253+$D$2*A6</f>
        <v>247</v>
      </c>
      <c r="E6" s="4">
        <f t="shared" ref="E6:E29" si="3">253*$E$3^A6</f>
        <v>246.85180180459898</v>
      </c>
    </row>
    <row r="7" spans="1:5">
      <c r="A7">
        <f t="shared" ref="A7:A29" si="4">A6+1</f>
        <v>2</v>
      </c>
      <c r="B7">
        <f t="shared" si="0"/>
        <v>157</v>
      </c>
      <c r="C7">
        <f t="shared" si="1"/>
        <v>156.89975614979156</v>
      </c>
      <c r="D7" s="4">
        <f t="shared" si="2"/>
        <v>241</v>
      </c>
      <c r="E7" s="4">
        <f t="shared" si="3"/>
        <v>240.85301207184594</v>
      </c>
    </row>
    <row r="8" spans="1:5">
      <c r="A8">
        <f t="shared" si="4"/>
        <v>3</v>
      </c>
      <c r="B8" s="3">
        <f t="shared" si="0"/>
        <v>153</v>
      </c>
      <c r="C8" s="3">
        <f t="shared" si="1"/>
        <v>152.99999999999997</v>
      </c>
      <c r="D8" s="3">
        <f t="shared" si="2"/>
        <v>235</v>
      </c>
      <c r="E8" s="3">
        <f t="shared" si="3"/>
        <v>235</v>
      </c>
    </row>
    <row r="9" spans="1:5">
      <c r="A9">
        <f t="shared" si="4"/>
        <v>4</v>
      </c>
      <c r="B9">
        <f t="shared" si="0"/>
        <v>149</v>
      </c>
      <c r="C9">
        <f t="shared" si="1"/>
        <v>149.19717260523669</v>
      </c>
      <c r="D9" s="4">
        <f t="shared" si="2"/>
        <v>229</v>
      </c>
      <c r="E9" s="4">
        <f t="shared" si="3"/>
        <v>229.28922302008206</v>
      </c>
    </row>
    <row r="10" spans="1:5">
      <c r="A10">
        <f t="shared" si="4"/>
        <v>5</v>
      </c>
      <c r="B10">
        <f t="shared" si="0"/>
        <v>145</v>
      </c>
      <c r="C10">
        <f t="shared" si="1"/>
        <v>145.48886479344307</v>
      </c>
      <c r="D10" s="4">
        <f t="shared" si="2"/>
        <v>223</v>
      </c>
      <c r="E10" s="4">
        <f t="shared" si="3"/>
        <v>223.71722465171459</v>
      </c>
    </row>
    <row r="11" spans="1:5">
      <c r="A11">
        <f t="shared" si="4"/>
        <v>6</v>
      </c>
      <c r="B11">
        <f t="shared" si="0"/>
        <v>141</v>
      </c>
      <c r="C11">
        <f t="shared" si="1"/>
        <v>141.87272727272725</v>
      </c>
      <c r="D11" s="4">
        <f t="shared" si="2"/>
        <v>217</v>
      </c>
      <c r="E11" s="4">
        <f t="shared" si="3"/>
        <v>218.28063241106719</v>
      </c>
    </row>
    <row r="12" spans="1:5">
      <c r="A12">
        <f t="shared" si="4"/>
        <v>7</v>
      </c>
      <c r="B12">
        <f t="shared" si="0"/>
        <v>137</v>
      </c>
      <c r="C12">
        <f t="shared" si="1"/>
        <v>138.34646914303764</v>
      </c>
      <c r="D12" s="4">
        <f t="shared" si="2"/>
        <v>211</v>
      </c>
      <c r="E12" s="4">
        <f t="shared" si="3"/>
        <v>212.97615576964145</v>
      </c>
    </row>
    <row r="13" spans="1:5">
      <c r="A13">
        <f t="shared" si="4"/>
        <v>8</v>
      </c>
      <c r="B13">
        <f t="shared" si="0"/>
        <v>133</v>
      </c>
      <c r="C13">
        <f t="shared" si="1"/>
        <v>134.90785644482901</v>
      </c>
      <c r="D13" s="4">
        <f t="shared" si="2"/>
        <v>205</v>
      </c>
      <c r="E13" s="4">
        <f t="shared" si="3"/>
        <v>207.80058416265982</v>
      </c>
    </row>
    <row r="14" spans="1:5">
      <c r="A14">
        <f t="shared" si="4"/>
        <v>9</v>
      </c>
      <c r="B14">
        <f t="shared" si="0"/>
        <v>129</v>
      </c>
      <c r="C14">
        <f t="shared" si="1"/>
        <v>131.55471074380162</v>
      </c>
      <c r="D14" s="4">
        <f t="shared" si="2"/>
        <v>199</v>
      </c>
      <c r="E14" s="4">
        <f t="shared" si="3"/>
        <v>202.75078504585295</v>
      </c>
    </row>
    <row r="15" spans="1:5">
      <c r="A15">
        <f t="shared" si="4"/>
        <v>10</v>
      </c>
      <c r="B15">
        <f t="shared" si="0"/>
        <v>125</v>
      </c>
      <c r="C15">
        <f t="shared" si="1"/>
        <v>128.2849077508167</v>
      </c>
      <c r="D15" s="4">
        <f t="shared" si="2"/>
        <v>193</v>
      </c>
      <c r="E15" s="4">
        <f t="shared" si="3"/>
        <v>197.82370199946934</v>
      </c>
    </row>
    <row r="16" spans="1:5">
      <c r="A16">
        <f t="shared" si="4"/>
        <v>11</v>
      </c>
      <c r="B16">
        <f t="shared" si="0"/>
        <v>121</v>
      </c>
      <c r="C16">
        <f t="shared" si="1"/>
        <v>125.09637597611415</v>
      </c>
      <c r="D16" s="4">
        <f t="shared" si="2"/>
        <v>187</v>
      </c>
      <c r="E16" s="4">
        <f t="shared" si="3"/>
        <v>193.0163528783599</v>
      </c>
    </row>
    <row r="17" spans="1:5">
      <c r="A17">
        <f t="shared" si="4"/>
        <v>12</v>
      </c>
      <c r="B17" s="2">
        <f t="shared" si="0"/>
        <v>117</v>
      </c>
      <c r="C17">
        <f t="shared" si="1"/>
        <v>121.98709541697966</v>
      </c>
      <c r="D17" s="4">
        <f t="shared" si="2"/>
        <v>181</v>
      </c>
      <c r="E17" s="4">
        <f t="shared" si="3"/>
        <v>188.32582800701755</v>
      </c>
    </row>
    <row r="18" spans="1:5">
      <c r="A18">
        <f t="shared" si="4"/>
        <v>13</v>
      </c>
      <c r="B18">
        <f t="shared" si="0"/>
        <v>113</v>
      </c>
      <c r="C18" s="2">
        <f t="shared" si="1"/>
        <v>118.95509627803003</v>
      </c>
      <c r="D18" s="5">
        <f t="shared" si="2"/>
        <v>175</v>
      </c>
      <c r="E18" s="4">
        <f t="shared" si="3"/>
        <v>183.74928841847941</v>
      </c>
    </row>
    <row r="19" spans="1:5">
      <c r="A19">
        <f t="shared" si="4"/>
        <v>14</v>
      </c>
      <c r="B19">
        <f t="shared" si="0"/>
        <v>109</v>
      </c>
      <c r="C19">
        <f t="shared" si="1"/>
        <v>115.99845772330585</v>
      </c>
      <c r="D19" s="4">
        <f t="shared" si="2"/>
        <v>169</v>
      </c>
      <c r="E19" s="4">
        <f t="shared" si="3"/>
        <v>179.28396413602601</v>
      </c>
    </row>
    <row r="20" spans="1:5">
      <c r="A20">
        <f t="shared" si="4"/>
        <v>15</v>
      </c>
      <c r="B20">
        <f t="shared" si="0"/>
        <v>105</v>
      </c>
      <c r="C20">
        <f t="shared" si="1"/>
        <v>113.11530665938112</v>
      </c>
      <c r="D20" s="4">
        <f t="shared" si="2"/>
        <v>163</v>
      </c>
      <c r="E20" s="5">
        <f>253*$E$3^A20</f>
        <v>174.92715249663686</v>
      </c>
    </row>
    <row r="21" spans="1:5">
      <c r="A21">
        <f t="shared" si="4"/>
        <v>16</v>
      </c>
      <c r="B21">
        <f t="shared" si="0"/>
        <v>101</v>
      </c>
      <c r="C21">
        <f t="shared" si="1"/>
        <v>110.30381654871874</v>
      </c>
      <c r="D21" s="4">
        <f t="shared" si="2"/>
        <v>157</v>
      </c>
      <c r="E21" s="4">
        <f t="shared" si="3"/>
        <v>170.67621651518843</v>
      </c>
    </row>
    <row r="22" spans="1:5">
      <c r="A22">
        <f t="shared" si="4"/>
        <v>17</v>
      </c>
      <c r="B22">
        <f t="shared" si="0"/>
        <v>97</v>
      </c>
      <c r="C22">
        <f t="shared" si="1"/>
        <v>107.56220625251994</v>
      </c>
      <c r="D22" s="4">
        <f t="shared" si="2"/>
        <v>151</v>
      </c>
      <c r="E22" s="4">
        <f t="shared" si="3"/>
        <v>166.52858328840361</v>
      </c>
    </row>
    <row r="23" spans="1:5">
      <c r="A23">
        <f t="shared" si="4"/>
        <v>18</v>
      </c>
      <c r="B23">
        <f t="shared" si="0"/>
        <v>93</v>
      </c>
      <c r="C23">
        <f t="shared" si="1"/>
        <v>104.88873890233523</v>
      </c>
      <c r="D23" s="4">
        <f t="shared" si="2"/>
        <v>145</v>
      </c>
      <c r="E23" s="4">
        <f t="shared" si="3"/>
        <v>162.4817424375876</v>
      </c>
    </row>
    <row r="24" spans="1:5">
      <c r="A24">
        <f t="shared" si="4"/>
        <v>19</v>
      </c>
      <c r="B24">
        <f t="shared" si="0"/>
        <v>89</v>
      </c>
      <c r="C24">
        <f t="shared" si="1"/>
        <v>102.281720799721</v>
      </c>
      <c r="D24" s="4">
        <f t="shared" si="2"/>
        <v>139</v>
      </c>
      <c r="E24" s="4">
        <f t="shared" si="3"/>
        <v>158.53324458920665</v>
      </c>
    </row>
    <row r="25" spans="1:5">
      <c r="A25">
        <f t="shared" si="4"/>
        <v>20</v>
      </c>
      <c r="B25">
        <f t="shared" si="0"/>
        <v>85</v>
      </c>
      <c r="C25">
        <f t="shared" si="1"/>
        <v>99.739500343245766</v>
      </c>
      <c r="D25" s="4">
        <f t="shared" si="2"/>
        <v>133</v>
      </c>
      <c r="E25" s="4">
        <f t="shared" si="3"/>
        <v>154.68069989239072</v>
      </c>
    </row>
    <row r="26" spans="1:5">
      <c r="A26">
        <f t="shared" si="4"/>
        <v>21</v>
      </c>
      <c r="B26">
        <f t="shared" si="0"/>
        <v>81</v>
      </c>
      <c r="C26">
        <f t="shared" si="1"/>
        <v>97.260466982165369</v>
      </c>
      <c r="D26" s="4">
        <f t="shared" si="2"/>
        <v>127</v>
      </c>
      <c r="E26" s="4">
        <f t="shared" si="3"/>
        <v>150.92177657246279</v>
      </c>
    </row>
    <row r="27" spans="1:5">
      <c r="A27">
        <f t="shared" si="4"/>
        <v>22</v>
      </c>
      <c r="B27">
        <f t="shared" si="0"/>
        <v>77</v>
      </c>
      <c r="C27">
        <f t="shared" si="1"/>
        <v>94.843050196104912</v>
      </c>
      <c r="D27" s="4">
        <f t="shared" si="2"/>
        <v>121</v>
      </c>
      <c r="E27" s="4">
        <f t="shared" si="3"/>
        <v>147.25419951961879</v>
      </c>
    </row>
    <row r="28" spans="1:5">
      <c r="A28">
        <f>A27+1</f>
        <v>23</v>
      </c>
      <c r="B28">
        <f t="shared" si="0"/>
        <v>73</v>
      </c>
      <c r="C28">
        <f t="shared" si="1"/>
        <v>92.485718500100603</v>
      </c>
      <c r="D28" s="4">
        <f t="shared" si="2"/>
        <v>115</v>
      </c>
      <c r="E28" s="4">
        <f t="shared" si="3"/>
        <v>143.67574891190444</v>
      </c>
    </row>
    <row r="29" spans="1:5">
      <c r="A29">
        <f t="shared" si="4"/>
        <v>24</v>
      </c>
      <c r="B29">
        <f t="shared" si="0"/>
        <v>69</v>
      </c>
      <c r="C29">
        <f t="shared" si="1"/>
        <v>90.186978474371529</v>
      </c>
      <c r="D29" s="4">
        <f t="shared" si="2"/>
        <v>109</v>
      </c>
      <c r="E29" s="4">
        <f t="shared" si="3"/>
        <v>140.18425887165517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Augsburg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2012-09-12T02:59:06Z</dcterms:created>
  <dcterms:modified xsi:type="dcterms:W3CDTF">2012-09-12T03:40:16Z</dcterms:modified>
</cp:coreProperties>
</file>