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Default Extension="tiff" ContentType="image/tiff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9040" windowHeight="15840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43"/>
  <c r="J42"/>
  <c r="J41"/>
  <c r="J40"/>
  <c r="J39"/>
  <c r="J38"/>
  <c r="J37"/>
  <c r="J36"/>
  <c r="J35"/>
  <c r="J34"/>
  <c r="J33"/>
  <c r="J32"/>
  <c r="J31"/>
  <c r="J30"/>
  <c r="J29"/>
  <c r="J21"/>
  <c r="J28"/>
  <c r="J27"/>
  <c r="J26"/>
  <c r="J25"/>
  <c r="J24"/>
  <c r="J23"/>
  <c r="J22"/>
  <c r="J20"/>
  <c r="J19"/>
  <c r="J18"/>
  <c r="J17"/>
  <c r="J16"/>
  <c r="J15"/>
  <c r="J14"/>
  <c r="J13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<sst xmlns="http://schemas.openxmlformats.org/spreadsheetml/2006/main" count="37" uniqueCount="29">
  <si>
    <t>Скорость вращения рабочего колеса</t>
  </si>
  <si>
    <t>об/мин</t>
  </si>
  <si>
    <t>Массовый расход</t>
  </si>
  <si>
    <t>кг/с</t>
  </si>
  <si>
    <t>Перепад давления</t>
  </si>
  <si>
    <t>мм рт.ст.</t>
  </si>
  <si>
    <t>Fx</t>
  </si>
  <si>
    <t>Fy</t>
  </si>
  <si>
    <t>Fz</t>
  </si>
  <si>
    <t>Н</t>
  </si>
  <si>
    <t>Мх</t>
  </si>
  <si>
    <t>Мz</t>
  </si>
  <si>
    <t>Мy</t>
  </si>
  <si>
    <t>Н м</t>
  </si>
  <si>
    <t>Проточная часть</t>
  </si>
  <si>
    <t>Начало глобальной системы координат XYZ совмещено с центром окружности на входе в проток (слева)</t>
  </si>
  <si>
    <t xml:space="preserve">Ось Z направлена вдоль потока по оси цилиндра-проточной части, </t>
  </si>
  <si>
    <t>Пересчет массового расхода (кг/с) в объемный расход (л/мин):</t>
  </si>
  <si>
    <t>Массовый расход (кг/с)</t>
  </si>
  <si>
    <t>Объемный расход (л/мин)</t>
  </si>
  <si>
    <t>Жидкость: кровь</t>
  </si>
  <si>
    <t>Плотность 1050 кг/м3</t>
  </si>
  <si>
    <t>Дин.вязкость 0.00345 Па с</t>
  </si>
  <si>
    <t>Модель турбулентности k-e</t>
  </si>
  <si>
    <t>Число элементов 2924337</t>
  </si>
  <si>
    <t>Fr</t>
  </si>
  <si>
    <t>Mr</t>
  </si>
  <si>
    <t>|Fx|</t>
  </si>
  <si>
    <t>|Fy|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</si>
</sst>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Зависимости гидродинамических сил </a:t>
            </a:r>
            <a:r>
              <a:rPr lang="en-US" sz="1400" b="0" i="0" u="none" strike="noStrike" baseline="0">
                <a:effectLst/>
              </a:rPr>
              <a:t>Fr</a:t>
            </a:r>
            <a:r>
              <a:rPr lang="ru-RU" sz="1400" b="0" i="0" u="none" strike="noStrike" baseline="0">
                <a:effectLst/>
              </a:rPr>
              <a:t> от скорости вращения для ряда расходов</a:t>
            </a:r>
            <a:endParaRPr lang="ru-RU" sz="1400"/>
          </a:p>
        </c:rich>
      </c:tx>
      <c:layout>
        <c:manualLayout>
          <c:xMode val="edge"/>
          <c:yMode val="edge"/>
          <c:x val="0.13763188976377952"/>
          <c:y val="2.3148148148148147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Расход 1 л/мин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(Лист1!$J$3,Лист1!$J$8,Лист1!$J$14,Лист1!$J$20,Лист1!$J$26,Лист1!$J$32,Лист1!$J$38)</c:f>
              <c:numCache>
                <c:formatCode>General</c:formatCode>
                <c:ptCount val="7"/>
                <c:pt idx="0">
                  <c:v>1.7228498856606748E-3</c:v>
                </c:pt>
                <c:pt idx="1">
                  <c:v>5.2772179860225595E-3</c:v>
                </c:pt>
                <c:pt idx="2">
                  <c:v>1.5603608549627231E-2</c:v>
                </c:pt>
                <c:pt idx="3">
                  <c:v>3.3508787221414031E-2</c:v>
                </c:pt>
                <c:pt idx="4">
                  <c:v>6.2392750559099409E-2</c:v>
                </c:pt>
                <c:pt idx="5">
                  <c:v>9.445691148285551E-2</c:v>
                </c:pt>
                <c:pt idx="6">
                  <c:v>0.12528241204322696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CA-4996-B443-9A277B841C5C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(Лист1!$A$39,Лист1!$A$33,Лист1!$A$27,Лист1!$A$21,Лист1!$A$15,Лист1!$A$9,Лист1!$A$4)</c:f>
              <c:numCache>
                <c:formatCode>General</c:formatCode>
                <c:ptCount val="7"/>
                <c:pt idx="0">
                  <c:v>15000</c:v>
                </c:pt>
                <c:pt idx="1">
                  <c:v>13500</c:v>
                </c:pt>
                <c:pt idx="2">
                  <c:v>12000</c:v>
                </c:pt>
                <c:pt idx="3">
                  <c:v>10500</c:v>
                </c:pt>
                <c:pt idx="4">
                  <c:v>9000</c:v>
                </c:pt>
                <c:pt idx="5">
                  <c:v>7500</c:v>
                </c:pt>
                <c:pt idx="6">
                  <c:v>6000</c:v>
                </c:pt>
              </c:numCache>
            </c:numRef>
          </c:xVal>
          <c:yVal>
            <c:numRef>
              <c:f>(Лист1!$J$4,Лист1!$J$9,Лист1!$J$15,Лист1!$J$21,Лист1!$J$27,Лист1!$J$33,Лист1!$J$39)</c:f>
              <c:numCache>
                <c:formatCode>General</c:formatCode>
                <c:ptCount val="7"/>
                <c:pt idx="0">
                  <c:v>2.6229197615764935E-2</c:v>
                </c:pt>
                <c:pt idx="1">
                  <c:v>1.9432079821440861E-2</c:v>
                </c:pt>
                <c:pt idx="2">
                  <c:v>6.7034239901859107E-3</c:v>
                </c:pt>
                <c:pt idx="3">
                  <c:v>1.7316694466138739E-2</c:v>
                </c:pt>
                <c:pt idx="4">
                  <c:v>3.8787424108683737E-2</c:v>
                </c:pt>
                <c:pt idx="5">
                  <c:v>7.4576786141868578E-2</c:v>
                </c:pt>
                <c:pt idx="6">
                  <c:v>0.10556840986417292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3CA-4996-B443-9A277B841C5C}"/>
            </c:ext>
          </c:extLst>
        </c:ser>
        <c:ser>
          <c:idx val="2"/>
          <c:order val="2"/>
          <c:tx>
            <c:v>Расход 3 л/ 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(Лист1!$J$5,Лист1!$J$10,Лист1!$J$16,Лист1!$J$22,Лист1!$J$28,Лист1!$J$34,Лист1!$J$40)</c:f>
              <c:numCache>
                <c:formatCode>General</c:formatCode>
                <c:ptCount val="7"/>
                <c:pt idx="0">
                  <c:v>1.8651331131841501E-3</c:v>
                </c:pt>
                <c:pt idx="1">
                  <c:v>1.746483019236374E-2</c:v>
                </c:pt>
                <c:pt idx="2">
                  <c:v>6.4053800885334661E-2</c:v>
                </c:pt>
                <c:pt idx="3">
                  <c:v>8.0314066640850029E-2</c:v>
                </c:pt>
                <c:pt idx="4">
                  <c:v>6.1511840832151984E-2</c:v>
                </c:pt>
                <c:pt idx="5">
                  <c:v>8.4103788855675224E-2</c:v>
                </c:pt>
                <c:pt idx="6">
                  <c:v>0.1244280902925059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3CA-4996-B443-9A277B841C5C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(Лист1!$J$6,Лист1!$J$11,Лист1!$J$17,Лист1!$J$23,Лист1!$J$29,Лист1!$J$35,Лист1!$J$41)</c:f>
              <c:numCache>
                <c:formatCode>General</c:formatCode>
                <c:ptCount val="7"/>
                <c:pt idx="0">
                  <c:v>9.0052138020757727E-4</c:v>
                </c:pt>
                <c:pt idx="1">
                  <c:v>6.6554721658496931E-4</c:v>
                </c:pt>
                <c:pt idx="2">
                  <c:v>9.518073396949038E-3</c:v>
                </c:pt>
                <c:pt idx="3">
                  <c:v>5.3607304830028527E-2</c:v>
                </c:pt>
                <c:pt idx="4">
                  <c:v>0.11958791197926319</c:v>
                </c:pt>
                <c:pt idx="5">
                  <c:v>0.13789797478827454</c:v>
                </c:pt>
                <c:pt idx="6">
                  <c:v>0.13883680365540688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3CA-4996-B443-9A277B841C5C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(Лист1!$A$7,Лист1!$A$18,Лист1!$A$12,Лист1!$A$30,Лист1!$A$24,Лист1!$A$36,Лист1!$A$42)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9000</c:v>
                </c:pt>
                <c:pt idx="2">
                  <c:v>7500</c:v>
                </c:pt>
                <c:pt idx="3">
                  <c:v>12000</c:v>
                </c:pt>
                <c:pt idx="4">
                  <c:v>10500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(Лист1!$J$7,Лист1!$J$12,Лист1!$J$18,Лист1!$J$24,Лист1!$J$30,Лист1!$J$36,Лист1!$J$42)</c:f>
              <c:numCache>
                <c:formatCode>General</c:formatCode>
                <c:ptCount val="7"/>
                <c:pt idx="0">
                  <c:v>2.0893442301595489E-3</c:v>
                </c:pt>
                <c:pt idx="1">
                  <c:v>4.9622008242557051E-4</c:v>
                </c:pt>
                <c:pt idx="2">
                  <c:v>1.5626685296444027E-3</c:v>
                </c:pt>
                <c:pt idx="3">
                  <c:v>2.287716184538633E-3</c:v>
                </c:pt>
                <c:pt idx="4">
                  <c:v>4.0199945730462122E-2</c:v>
                </c:pt>
                <c:pt idx="5">
                  <c:v>0.10541995447724734</c:v>
                </c:pt>
                <c:pt idx="6">
                  <c:v>0.18936292799690227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3CA-4996-B443-9A277B841C5C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(Лист1!$J$13,Лист1!$J$19,Лист1!$J$25,Лист1!$J$31,Лист1!$J$37,Лист1!$J$43)</c:f>
              <c:numCache>
                <c:formatCode>General</c:formatCode>
                <c:ptCount val="6"/>
                <c:pt idx="0">
                  <c:v>1.6947949370056544E-3</c:v>
                </c:pt>
                <c:pt idx="1">
                  <c:v>5.452639151686089E-4</c:v>
                </c:pt>
                <c:pt idx="2">
                  <c:v>3.0193796182310362E-3</c:v>
                </c:pt>
                <c:pt idx="3">
                  <c:v>6.1983187448533166E-3</c:v>
                </c:pt>
                <c:pt idx="4">
                  <c:v>2.085456766606299E-2</c:v>
                </c:pt>
                <c:pt idx="5">
                  <c:v>9.5467836408669071E-2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3CA-4996-B443-9A277B841C5C}"/>
            </c:ext>
          </c:extLst>
        </c:ser>
        <c:dLbls/>
        <c:axId val="111111168"/>
        <c:axId val="111125632"/>
      </c:scatterChart>
      <c:valAx>
        <c:axId val="111111168"/>
        <c:scaling>
          <c:orientation val="minMax"/>
          <c:max val="15000"/>
          <c:min val="6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Скорость</a:t>
                </a:r>
                <a:r>
                  <a:rPr lang="ru-RU" sz="1000" baseline="0"/>
                  <a:t> вращения, об</a:t>
                </a:r>
                <a:r>
                  <a:rPr lang="en-US" sz="1000" baseline="0"/>
                  <a:t>/</a:t>
                </a:r>
                <a:r>
                  <a:rPr lang="ru-RU" sz="1000" baseline="0"/>
                  <a:t>мин</a:t>
                </a:r>
                <a:endParaRPr lang="ru-RU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25632"/>
        <c:crosses val="autoZero"/>
        <c:crossBetween val="midCat"/>
      </c:valAx>
      <c:valAx>
        <c:axId val="111125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Fr,</a:t>
                </a:r>
                <a:r>
                  <a:rPr lang="en-US" sz="1000" baseline="0"/>
                  <a:t> </a:t>
                </a:r>
                <a:r>
                  <a:rPr lang="ru-RU" sz="1000" baseline="0"/>
                  <a:t>Н м</a:t>
                </a:r>
                <a:endParaRPr lang="ru-RU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Зависимости гидродинамических сил </a:t>
            </a:r>
            <a:r>
              <a:rPr lang="en-US" sz="1400" b="0" i="0" baseline="0">
                <a:effectLst/>
              </a:rPr>
              <a:t>Fz</a:t>
            </a:r>
            <a:r>
              <a:rPr lang="ru-RU" sz="1400" b="0" i="0" baseline="0">
                <a:effectLst/>
              </a:rPr>
              <a:t> от скорости вращения для ряда расходов</a:t>
            </a:r>
            <a:endParaRPr lang="ru-RU" sz="140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Расход 1 л/мин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(Лист1!$F$3,Лист1!$F$8,Лист1!$F$14,Лист1!$F$20,Лист1!$F$26,Лист1!$F$32,Лист1!$F$38)</c:f>
              <c:numCache>
                <c:formatCode>General</c:formatCode>
                <c:ptCount val="7"/>
                <c:pt idx="0">
                  <c:v>-0.81257400000000002</c:v>
                </c:pt>
                <c:pt idx="1">
                  <c:v>-1.3120700000000001</c:v>
                </c:pt>
                <c:pt idx="2">
                  <c:v>-1.9396800000000001</c:v>
                </c:pt>
                <c:pt idx="3">
                  <c:v>-2.7026699999999999</c:v>
                </c:pt>
                <c:pt idx="4">
                  <c:v>-3.6112799999999998</c:v>
                </c:pt>
                <c:pt idx="5">
                  <c:v>-4.6710500000000001</c:v>
                </c:pt>
                <c:pt idx="6">
                  <c:v>-5.8777600000000003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8D3-44BC-BA4E-D0345A9DCCCF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(Лист1!$A$4,Лист1!$A$9,Лист1!$A$15,Лист1!$A$21,Лист1!$A$27,Лист1!$A$33,Лист1!$A$39)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(Лист1!$F$4,Лист1!$F$9,Лист1!$F$15,Лист1!$F$21,Лист1!$F$27,Лист1!$F$33,Лист1!$F$39)</c:f>
              <c:numCache>
                <c:formatCode>General</c:formatCode>
                <c:ptCount val="7"/>
                <c:pt idx="0">
                  <c:v>-0.685504</c:v>
                </c:pt>
                <c:pt idx="1">
                  <c:v>-1.2243200000000001</c:v>
                </c:pt>
                <c:pt idx="2">
                  <c:v>-1.8727400000000001</c:v>
                </c:pt>
                <c:pt idx="3">
                  <c:v>-2.6533199999999999</c:v>
                </c:pt>
                <c:pt idx="4">
                  <c:v>-3.5473499999999998</c:v>
                </c:pt>
                <c:pt idx="5">
                  <c:v>-4.5529299999999999</c:v>
                </c:pt>
                <c:pt idx="6">
                  <c:v>-5.6924799999999998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8D3-44BC-BA4E-D0345A9DCCCF}"/>
            </c:ext>
          </c:extLst>
        </c:ser>
        <c:ser>
          <c:idx val="2"/>
          <c:order val="2"/>
          <c:tx>
            <c:v>Расход 3 л/мин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(Лист1!$F$5,Лист1!$F$10,Лист1!$F$16,Лист1!$F$22,Лист1!$F$28,Лист1!$F$34,Лист1!$F$40)</c:f>
              <c:numCache>
                <c:formatCode>General</c:formatCode>
                <c:ptCount val="7"/>
                <c:pt idx="0">
                  <c:v>-0.61933199999999999</c:v>
                </c:pt>
                <c:pt idx="1">
                  <c:v>-1.06427</c:v>
                </c:pt>
                <c:pt idx="2">
                  <c:v>-1.65947</c:v>
                </c:pt>
                <c:pt idx="3">
                  <c:v>-2.4550800000000002</c:v>
                </c:pt>
                <c:pt idx="4">
                  <c:v>-3.3670900000000001</c:v>
                </c:pt>
                <c:pt idx="5">
                  <c:v>-4.4233799999999999</c:v>
                </c:pt>
                <c:pt idx="6">
                  <c:v>-5.6046699999999996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8D3-44BC-BA4E-D0345A9DCCCF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(Лист1!$F$6,Лист1!$F$11,Лист1!$F$17,Лист1!$F$23,Лист1!$F$29,Лист1!$F$35,Лист1!$F$41)</c:f>
              <c:numCache>
                <c:formatCode>General</c:formatCode>
                <c:ptCount val="7"/>
                <c:pt idx="0">
                  <c:v>-0.492724</c:v>
                </c:pt>
                <c:pt idx="1">
                  <c:v>-0.96752899999999997</c:v>
                </c:pt>
                <c:pt idx="2">
                  <c:v>-1.52833</c:v>
                </c:pt>
                <c:pt idx="3">
                  <c:v>-2.2241599999999999</c:v>
                </c:pt>
                <c:pt idx="4">
                  <c:v>-3.1000999999999999</c:v>
                </c:pt>
                <c:pt idx="5">
                  <c:v>-4.1495800000000003</c:v>
                </c:pt>
                <c:pt idx="6">
                  <c:v>-5.2890499999999996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8D3-44BC-BA4E-D0345A9DCCCF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(Лист1!$A$7,Лист1!$A$12,Лист1!$A$18,Лист1!$A$24,Лист1!$A$30,Лист1!$A$36,Лист1!$A$42)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(Лист1!$F$7,Лист1!$F$12,Лист1!$F$18,Лист1!$F$24,Лист1!$F$30,Лист1!$F$36,Лист1!$F$42)</c:f>
              <c:numCache>
                <c:formatCode>General</c:formatCode>
                <c:ptCount val="7"/>
                <c:pt idx="0">
                  <c:v>-0.21701899999999999</c:v>
                </c:pt>
                <c:pt idx="1">
                  <c:v>-0.78561800000000004</c:v>
                </c:pt>
                <c:pt idx="2">
                  <c:v>-1.38687</c:v>
                </c:pt>
                <c:pt idx="3">
                  <c:v>-2.06752</c:v>
                </c:pt>
                <c:pt idx="4">
                  <c:v>-2.8748200000000002</c:v>
                </c:pt>
                <c:pt idx="5">
                  <c:v>-3.8431700000000002</c:v>
                </c:pt>
                <c:pt idx="6">
                  <c:v>-5.0089399999999999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78D3-44BC-BA4E-D0345A9DCCCF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(Лист1!$F$13,Лист1!$F$19,Лист1!$F$25,Лист1!$F$31,Лист1!$F$37,Лист1!$F$43)</c:f>
              <c:numCache>
                <c:formatCode>General</c:formatCode>
                <c:ptCount val="6"/>
                <c:pt idx="0">
                  <c:v>-0.45244499999999999</c:v>
                </c:pt>
                <c:pt idx="1">
                  <c:v>-1.147</c:v>
                </c:pt>
                <c:pt idx="2">
                  <c:v>-1.8771199999999999</c:v>
                </c:pt>
                <c:pt idx="3">
                  <c:v>-2.68079</c:v>
                </c:pt>
                <c:pt idx="4">
                  <c:v>-3.61463</c:v>
                </c:pt>
                <c:pt idx="5">
                  <c:v>-4.7217000000000002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78D3-44BC-BA4E-D0345A9DCCCF}"/>
            </c:ext>
          </c:extLst>
        </c:ser>
        <c:dLbls/>
        <c:axId val="112912640"/>
        <c:axId val="112808320"/>
      </c:scatterChart>
      <c:valAx>
        <c:axId val="112912640"/>
        <c:scaling>
          <c:orientation val="minMax"/>
          <c:max val="15000"/>
          <c:min val="6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Скорость вращения, об</a:t>
                </a:r>
                <a:r>
                  <a:rPr lang="en-US" sz="1000" b="0" i="0" baseline="0">
                    <a:effectLst/>
                  </a:rPr>
                  <a:t>/</a:t>
                </a:r>
                <a:r>
                  <a:rPr lang="ru-RU" sz="1000" b="0" i="0" baseline="0">
                    <a:effectLst/>
                  </a:rPr>
                  <a:t>мин</a:t>
                </a:r>
                <a:endParaRPr lang="ru-RU" sz="1000">
                  <a:effectLst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08320"/>
        <c:crosses val="autoZero"/>
        <c:crossBetween val="midCat"/>
      </c:valAx>
      <c:valAx>
        <c:axId val="112808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Fz, </a:t>
                </a:r>
                <a:r>
                  <a:rPr lang="ru-RU" sz="1000" b="0" i="0" baseline="0">
                    <a:effectLst/>
                  </a:rPr>
                  <a:t>Н м</a:t>
                </a:r>
                <a:endParaRPr lang="ru-RU" sz="1000">
                  <a:effectLst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1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Зависимости гидродинамического момента </a:t>
            </a:r>
            <a:r>
              <a:rPr lang="en-US" sz="1400" b="0" i="0" u="none" strike="noStrike" baseline="0">
                <a:effectLst/>
              </a:rPr>
              <a:t>Mr</a:t>
            </a:r>
            <a:r>
              <a:rPr lang="ru-RU" sz="1400" b="0" i="0" u="none" strike="noStrike" baseline="0">
                <a:effectLst/>
              </a:rPr>
              <a:t> от скорости вращения для ряда расходов</a:t>
            </a:r>
            <a:endParaRPr lang="ru-RU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Расход 1 л/мин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(Лист1!$K$3,Лист1!$K$8,Лист1!$K$14,Лист1!$K$20,Лист1!$K$26,Лист1!$K$32,Лист1!$K$38)</c:f>
              <c:numCache>
                <c:formatCode>General</c:formatCode>
                <c:ptCount val="7"/>
                <c:pt idx="0">
                  <c:v>7.6280879286817356E-5</c:v>
                </c:pt>
                <c:pt idx="1">
                  <c:v>6.6461734332170423E-4</c:v>
                </c:pt>
                <c:pt idx="2">
                  <c:v>1.4502734454098646E-3</c:v>
                </c:pt>
                <c:pt idx="3">
                  <c:v>2.5089076541395458E-3</c:v>
                </c:pt>
                <c:pt idx="4">
                  <c:v>4.4045358042477077E-3</c:v>
                </c:pt>
                <c:pt idx="5">
                  <c:v>6.6274920831714311E-3</c:v>
                </c:pt>
                <c:pt idx="6">
                  <c:v>8.7847173393854859E-3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9A-48E2-ACD4-FEC941224056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(Лист1!$A$4,Лист1!$A$9,Лист1!$A$15,Лист1!$A$21,Лист1!$A$27,Лист1!$A$33,Лист1!$A$39)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(Лист1!$K$4,Лист1!$K$9,Лист1!$K$15,Лист1!$K$21,Лист1!$K$27,Лист1!$K$33,Лист1!$K$39)</c:f>
              <c:numCache>
                <c:formatCode>General</c:formatCode>
                <c:ptCount val="7"/>
                <c:pt idx="0">
                  <c:v>1.8839043404089179E-3</c:v>
                </c:pt>
                <c:pt idx="1">
                  <c:v>1.5040439509017016E-3</c:v>
                </c:pt>
                <c:pt idx="2">
                  <c:v>3.8964125990069377E-4</c:v>
                </c:pt>
                <c:pt idx="3">
                  <c:v>1.4010673882793789E-3</c:v>
                </c:pt>
                <c:pt idx="4">
                  <c:v>3.1206572769210015E-3</c:v>
                </c:pt>
                <c:pt idx="5">
                  <c:v>5.8326861183249003E-3</c:v>
                </c:pt>
                <c:pt idx="6">
                  <c:v>8.1777990323313766E-3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59A-48E2-ACD4-FEC941224056}"/>
            </c:ext>
          </c:extLst>
        </c:ser>
        <c:ser>
          <c:idx val="2"/>
          <c:order val="2"/>
          <c:tx>
            <c:v>Расход 3 л/мин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(Лист1!$K$5,Лист1!$K$10,Лист1!$K$16,Лист1!$K$22,Лист1!$K$28,Лист1!$K$34,Лист1!$K$40)</c:f>
              <c:numCache>
                <c:formatCode>General</c:formatCode>
                <c:ptCount val="7"/>
                <c:pt idx="0">
                  <c:v>1.3228244178892373E-4</c:v>
                </c:pt>
                <c:pt idx="1">
                  <c:v>1.2445920061312302E-3</c:v>
                </c:pt>
                <c:pt idx="2">
                  <c:v>4.6143815769050791E-3</c:v>
                </c:pt>
                <c:pt idx="3">
                  <c:v>5.9174056122241817E-3</c:v>
                </c:pt>
                <c:pt idx="4">
                  <c:v>4.4899023281692882E-3</c:v>
                </c:pt>
                <c:pt idx="5">
                  <c:v>6.2420880355855291E-3</c:v>
                </c:pt>
                <c:pt idx="6">
                  <c:v>9.2643904188448364E-3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59A-48E2-ACD4-FEC941224056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(Лист1!$K$6,Лист1!$K$11,Лист1!$K$17,Лист1!$K$23,Лист1!$K$29,Лист1!$K$35,Лист1!$K$41)</c:f>
              <c:numCache>
                <c:formatCode>General</c:formatCode>
                <c:ptCount val="7"/>
                <c:pt idx="0">
                  <c:v>5.3495491052258611E-5</c:v>
                </c:pt>
                <c:pt idx="1">
                  <c:v>5.5893452754876398E-5</c:v>
                </c:pt>
                <c:pt idx="2">
                  <c:v>6.6963236086617676E-4</c:v>
                </c:pt>
                <c:pt idx="3">
                  <c:v>3.8264495419645874E-3</c:v>
                </c:pt>
                <c:pt idx="4">
                  <c:v>8.6174277960674554E-3</c:v>
                </c:pt>
                <c:pt idx="5">
                  <c:v>1.0080819228045629E-2</c:v>
                </c:pt>
                <c:pt idx="6">
                  <c:v>1.0045847842969751E-2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59A-48E2-ACD4-FEC941224056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(Лист1!$A$7,Лист1!$A$12,Лист1!$A$18,Лист1!$A$24,Лист1!$A$30,Лист1!$A$36,Лист1!$A$42)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(Лист1!$K$7,Лист1!$K$12,Лист1!$K$18,Лист1!$K$24,Лист1!$K$30,Лист1!$K$36,Лист1!$K$42)</c:f>
              <c:numCache>
                <c:formatCode>General</c:formatCode>
                <c:ptCount val="7"/>
                <c:pt idx="0">
                  <c:v>1.7355661393358076E-4</c:v>
                </c:pt>
                <c:pt idx="1">
                  <c:v>1.7076693788318629E-5</c:v>
                </c:pt>
                <c:pt idx="2">
                  <c:v>1.257997932281687E-4</c:v>
                </c:pt>
                <c:pt idx="3">
                  <c:v>1.3268573955813791E-4</c:v>
                </c:pt>
                <c:pt idx="4">
                  <c:v>2.8555766177409772E-3</c:v>
                </c:pt>
                <c:pt idx="5">
                  <c:v>7.5342755233399842E-3</c:v>
                </c:pt>
                <c:pt idx="6">
                  <c:v>1.3664491602211185E-2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59A-48E2-ACD4-FEC941224056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(Лист1!$K$13,Лист1!$K$19,Лист1!$K$25,Лист1!$K$31,Лист1!$K$37,Лист1!$K$43)</c:f>
              <c:numCache>
                <c:formatCode>General</c:formatCode>
                <c:ptCount val="6"/>
                <c:pt idx="0">
                  <c:v>1.5332284670472305E-4</c:v>
                </c:pt>
                <c:pt idx="1">
                  <c:v>7.6699620990263056E-5</c:v>
                </c:pt>
                <c:pt idx="2">
                  <c:v>2.3335557334411365E-4</c:v>
                </c:pt>
                <c:pt idx="3">
                  <c:v>4.6648420980136077E-4</c:v>
                </c:pt>
                <c:pt idx="4">
                  <c:v>1.4630676932268034E-3</c:v>
                </c:pt>
                <c:pt idx="5">
                  <c:v>6.7728900248803688E-3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59A-48E2-ACD4-FEC941224056}"/>
            </c:ext>
          </c:extLst>
        </c:ser>
        <c:dLbls/>
        <c:axId val="112961024"/>
        <c:axId val="112962944"/>
      </c:scatterChart>
      <c:valAx>
        <c:axId val="112961024"/>
        <c:scaling>
          <c:orientation val="minMax"/>
          <c:max val="15000"/>
          <c:min val="6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 вращения, об</a:t>
                </a:r>
                <a:r>
                  <a:rPr lang="en-US"/>
                  <a:t>/</a:t>
                </a:r>
                <a:r>
                  <a:rPr lang="ru-RU"/>
                  <a:t>мин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62944"/>
        <c:crosses val="autoZero"/>
        <c:crossBetween val="midCat"/>
      </c:valAx>
      <c:valAx>
        <c:axId val="112962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Mr,</a:t>
                </a:r>
                <a:r>
                  <a:rPr lang="ru-RU"/>
                  <a:t>Н м</a:t>
                </a:r>
                <a:r>
                  <a:rPr lang="en-US"/>
                  <a:t> </a:t>
                </a:r>
                <a:endParaRPr lang="ru-RU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6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Зависимости гидродинамичесой силы </a:t>
            </a:r>
            <a:r>
              <a:rPr lang="en-US" sz="1400" b="0" i="0" baseline="0">
                <a:effectLst/>
              </a:rPr>
              <a:t>|Fx|</a:t>
            </a:r>
            <a:r>
              <a:rPr lang="ru-RU" sz="1400" b="0" i="0" baseline="0">
                <a:effectLst/>
              </a:rPr>
              <a:t> от скорости вращения для ряда расходов</a:t>
            </a:r>
            <a:endParaRPr lang="ru-RU" sz="140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Расход 1 л/ 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(Лист1!$D$3,Лист1!$D$8,Лист1!$D$14,Лист1!$D$20,Лист1!$D$26,Лист1!$D$32,Лист1!$D$38)</c:f>
              <c:numCache>
                <c:formatCode>General</c:formatCode>
                <c:ptCount val="7"/>
                <c:pt idx="0">
                  <c:v>1.4347800000000001E-3</c:v>
                </c:pt>
                <c:pt idx="1">
                  <c:v>1.7767600000000001E-3</c:v>
                </c:pt>
                <c:pt idx="2">
                  <c:v>5.6876000000000001E-3</c:v>
                </c:pt>
                <c:pt idx="3">
                  <c:v>2.8426900000000001E-2</c:v>
                </c:pt>
                <c:pt idx="4">
                  <c:v>5.9946699999999999E-2</c:v>
                </c:pt>
                <c:pt idx="5">
                  <c:v>9.3625200000000006E-2</c:v>
                </c:pt>
                <c:pt idx="6">
                  <c:v>0.12526499999999999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25D-41AC-8336-709805CE3EF1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(Лист1!$A$4,Лист1!$A$9,Лист1!$A$15,Лист1!$A$21,Лист1!$A$27,Лист1!$A$33,Лист1!$A$39)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(Лист1!$D$4,Лист1!$D$9,Лист1!$D$15,Лист1!$D$21,Лист1!$D$27,Лист1!$D$33,Лист1!$D$39)</c:f>
              <c:numCache>
                <c:formatCode>General</c:formatCode>
                <c:ptCount val="7"/>
                <c:pt idx="0">
                  <c:v>2.62113E-2</c:v>
                </c:pt>
                <c:pt idx="1">
                  <c:v>1.9431400000000001E-2</c:v>
                </c:pt>
                <c:pt idx="2">
                  <c:v>3.3471099999999999E-3</c:v>
                </c:pt>
                <c:pt idx="3">
                  <c:v>1.7171800000000001E-2</c:v>
                </c:pt>
                <c:pt idx="4">
                  <c:v>3.8170500000000003E-2</c:v>
                </c:pt>
                <c:pt idx="5">
                  <c:v>7.2338200000000005E-2</c:v>
                </c:pt>
                <c:pt idx="6">
                  <c:v>0.101007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25D-41AC-8336-709805CE3EF1}"/>
            </c:ext>
          </c:extLst>
        </c:ser>
        <c:ser>
          <c:idx val="2"/>
          <c:order val="2"/>
          <c:tx>
            <c:v>Расход 3 л/мин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(Лист1!$D$5,Лист1!$D$10,Лист1!$D$16,Лист1!$D$22,Лист1!$D$28,Лист1!$D$34,Лист1!$D$40)</c:f>
              <c:numCache>
                <c:formatCode>General</c:formatCode>
                <c:ptCount val="7"/>
                <c:pt idx="0">
                  <c:v>1.83709E-3</c:v>
                </c:pt>
                <c:pt idx="1">
                  <c:v>1.7419E-2</c:v>
                </c:pt>
                <c:pt idx="2">
                  <c:v>6.3952099999999998E-2</c:v>
                </c:pt>
                <c:pt idx="3">
                  <c:v>8.0243099999999998E-2</c:v>
                </c:pt>
                <c:pt idx="4">
                  <c:v>5.7801600000000002E-2</c:v>
                </c:pt>
                <c:pt idx="5">
                  <c:v>8.25848E-2</c:v>
                </c:pt>
                <c:pt idx="6">
                  <c:v>0.123877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25D-41AC-8336-709805CE3EF1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(Лист1!$D$6,Лист1!$D$11,Лист1!$D$17,Лист1!$D$23,Лист1!$D$29,Лист1!$D$35,Лист1!$D$41)</c:f>
              <c:numCache>
                <c:formatCode>General</c:formatCode>
                <c:ptCount val="7"/>
                <c:pt idx="0">
                  <c:v>8.9961700000000002E-4</c:v>
                </c:pt>
                <c:pt idx="1">
                  <c:v>1.4234E-4</c:v>
                </c:pt>
                <c:pt idx="2">
                  <c:v>9.50755E-3</c:v>
                </c:pt>
                <c:pt idx="3">
                  <c:v>5.3601999999999997E-2</c:v>
                </c:pt>
                <c:pt idx="4">
                  <c:v>0.118857</c:v>
                </c:pt>
                <c:pt idx="5">
                  <c:v>0.137854</c:v>
                </c:pt>
                <c:pt idx="6">
                  <c:v>0.134487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25D-41AC-8336-709805CE3EF1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(Лист1!$A$7,Лист1!$A$12,Лист1!$A$18,Лист1!$A$24,Лист1!$A$30,Лист1!$A$36,Лист1!$A$42)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(Лист1!$D$7,Лист1!$D$12,Лист1!$D$18,Лист1!$D$24,Лист1!$D$30,Лист1!$D$36,Лист1!$D$42)</c:f>
              <c:numCache>
                <c:formatCode>General</c:formatCode>
                <c:ptCount val="7"/>
                <c:pt idx="0">
                  <c:v>1.9934699999999998E-3</c:v>
                </c:pt>
                <c:pt idx="1">
                  <c:v>4.89381E-4</c:v>
                </c:pt>
                <c:pt idx="2">
                  <c:v>1.39967E-3</c:v>
                </c:pt>
                <c:pt idx="3">
                  <c:v>2.0421900000000002E-3</c:v>
                </c:pt>
                <c:pt idx="4">
                  <c:v>4.0063599999999998E-2</c:v>
                </c:pt>
                <c:pt idx="5">
                  <c:v>0.105125</c:v>
                </c:pt>
                <c:pt idx="6">
                  <c:v>0.18776000000000001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25D-41AC-8336-709805CE3EF1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(Лист1!$D$13,Лист1!$D$19,Лист1!$D$25,Лист1!$D$31,Лист1!$D$37,Лист1!$D$43)</c:f>
              <c:numCache>
                <c:formatCode>General</c:formatCode>
                <c:ptCount val="6"/>
                <c:pt idx="0">
                  <c:v>1.15281E-3</c:v>
                </c:pt>
                <c:pt idx="1">
                  <c:v>5.1175199999999998E-4</c:v>
                </c:pt>
                <c:pt idx="2">
                  <c:v>2.8790899999999999E-3</c:v>
                </c:pt>
                <c:pt idx="3">
                  <c:v>5.8930199999999997E-3</c:v>
                </c:pt>
                <c:pt idx="4">
                  <c:v>2.0570100000000001E-2</c:v>
                </c:pt>
                <c:pt idx="5">
                  <c:v>9.5377100000000006E-2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25D-41AC-8336-709805CE3EF1}"/>
            </c:ext>
          </c:extLst>
        </c:ser>
        <c:dLbls/>
        <c:axId val="113079040"/>
        <c:axId val="113080960"/>
      </c:scatterChart>
      <c:valAx>
        <c:axId val="113079040"/>
        <c:scaling>
          <c:orientation val="minMax"/>
          <c:max val="15000"/>
          <c:min val="6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Скорость вращения, об</a:t>
                </a:r>
                <a:r>
                  <a:rPr lang="en-US" sz="1000" b="0" i="0" baseline="0">
                    <a:effectLst/>
                  </a:rPr>
                  <a:t>/</a:t>
                </a:r>
                <a:r>
                  <a:rPr lang="ru-RU" sz="1000" b="0" i="0" baseline="0">
                    <a:effectLst/>
                  </a:rPr>
                  <a:t>мин</a:t>
                </a:r>
                <a:endParaRPr lang="ru-RU" sz="1000">
                  <a:effectLst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80960"/>
        <c:crosses val="autoZero"/>
        <c:crossBetween val="midCat"/>
      </c:valAx>
      <c:valAx>
        <c:axId val="113080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Fx, </a:t>
                </a:r>
                <a:r>
                  <a:rPr lang="ru-RU" sz="1000" b="0" i="0" baseline="0">
                    <a:effectLst/>
                  </a:rPr>
                  <a:t>Н м</a:t>
                </a:r>
                <a:endParaRPr lang="ru-RU" sz="1000">
                  <a:effectLst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Зависимости гидродинамичесой силы </a:t>
            </a:r>
            <a:r>
              <a:rPr lang="en-US" sz="1400" b="0" i="0" baseline="0">
                <a:effectLst/>
              </a:rPr>
              <a:t>|Fy|</a:t>
            </a:r>
            <a:r>
              <a:rPr lang="ru-RU" sz="1400" b="0" i="0" baseline="0">
                <a:effectLst/>
              </a:rPr>
              <a:t> от скорости вращения для ряда расходов</a:t>
            </a:r>
            <a:endParaRPr lang="ru-RU" sz="140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Расход 1 л/мин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(Лист1!$E$3,Лист1!$E$8,Лист1!$E$14,Лист1!$E$20,Лист1!$E$26,Лист1!$E$32,Лист1!$E$38)</c:f>
              <c:numCache>
                <c:formatCode>General</c:formatCode>
                <c:ptCount val="7"/>
                <c:pt idx="0">
                  <c:v>9.53739E-4</c:v>
                </c:pt>
                <c:pt idx="1">
                  <c:v>4.9691199999999996E-3</c:v>
                </c:pt>
                <c:pt idx="2">
                  <c:v>1.4530100000000001E-2</c:v>
                </c:pt>
                <c:pt idx="3">
                  <c:v>1.7741199999999999E-2</c:v>
                </c:pt>
                <c:pt idx="4">
                  <c:v>1.72988E-2</c:v>
                </c:pt>
                <c:pt idx="5">
                  <c:v>1.25072E-2</c:v>
                </c:pt>
                <c:pt idx="6">
                  <c:v>2.0886699999999999E-3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EA7-4145-BFB7-FAAA1EB4BDC1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(Лист1!$A$4,Лист1!$A$9,Лист1!$A$15,Лист1!$A$21,Лист1!$A$27,Лист1!$A$33,Лист1!$A$39)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(Лист1!$E$4,Лист1!$E$9,Лист1!$E$15,Лист1!$E$21,Лист1!$E$27,Лист1!$E$33,Лист1!$E$39)</c:f>
              <c:numCache>
                <c:formatCode>General</c:formatCode>
                <c:ptCount val="7"/>
                <c:pt idx="0">
                  <c:v>9.6879300000000002E-4</c:v>
                </c:pt>
                <c:pt idx="1">
                  <c:v>1.6254299999999999E-4</c:v>
                </c:pt>
                <c:pt idx="2">
                  <c:v>5.8079899999999999E-3</c:v>
                </c:pt>
                <c:pt idx="3">
                  <c:v>2.23544E-3</c:v>
                </c:pt>
                <c:pt idx="4">
                  <c:v>6.8903699999999998E-3</c:v>
                </c:pt>
                <c:pt idx="5">
                  <c:v>1.8135100000000001E-2</c:v>
                </c:pt>
                <c:pt idx="6">
                  <c:v>3.0696500000000002E-2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EA7-4145-BFB7-FAAA1EB4BDC1}"/>
            </c:ext>
          </c:extLst>
        </c:ser>
        <c:ser>
          <c:idx val="2"/>
          <c:order val="2"/>
          <c:tx>
            <c:v>Расход 3 л/мин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(Лист1!$E$5,Лист1!$E$10,Лист1!$E$16,Лист1!$E$22,Лист1!$E$28,Лист1!$E$34,Лист1!$E$40)</c:f>
              <c:numCache>
                <c:formatCode>General</c:formatCode>
                <c:ptCount val="7"/>
                <c:pt idx="0">
                  <c:v>3.2221399999999997E-4</c:v>
                </c:pt>
                <c:pt idx="1">
                  <c:v>1.2644100000000001E-3</c:v>
                </c:pt>
                <c:pt idx="2">
                  <c:v>3.60809E-3</c:v>
                </c:pt>
                <c:pt idx="3">
                  <c:v>3.3755299999999999E-3</c:v>
                </c:pt>
                <c:pt idx="4">
                  <c:v>2.104E-2</c:v>
                </c:pt>
                <c:pt idx="5">
                  <c:v>1.5912200000000001E-2</c:v>
                </c:pt>
                <c:pt idx="6">
                  <c:v>1.16978E-2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EA7-4145-BFB7-FAAA1EB4BDC1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(Лист1!$E$6,Лист1!$E$11,Лист1!$E$17,Лист1!$E$23,Лист1!$E$29,Лист1!$E$35,Лист1!$E$41)</c:f>
              <c:numCache>
                <c:formatCode>General</c:formatCode>
                <c:ptCount val="7"/>
                <c:pt idx="0" formatCode="0.00E+00">
                  <c:v>4.0348600000000002E-5</c:v>
                </c:pt>
                <c:pt idx="1">
                  <c:v>6.5014800000000002E-4</c:v>
                </c:pt>
                <c:pt idx="2">
                  <c:v>4.47453E-4</c:v>
                </c:pt>
                <c:pt idx="3">
                  <c:v>7.5414000000000004E-4</c:v>
                </c:pt>
                <c:pt idx="4">
                  <c:v>1.3201600000000001E-2</c:v>
                </c:pt>
                <c:pt idx="5">
                  <c:v>3.48226E-3</c:v>
                </c:pt>
                <c:pt idx="6">
                  <c:v>3.4480499999999997E-2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EA7-4145-BFB7-FAAA1EB4BDC1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(Лист1!$A$7,Лист1!$A$12,Лист1!$A$18,Лист1!$A$24,Лист1!$A$30,Лист1!$A$36,Лист1!$A$42)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(Лист1!$E$7,Лист1!$E$12,Лист1!$E$18,Лист1!$E$24,Лист1!$E$30,Лист1!$E$36,Лист1!$E$42)</c:f>
              <c:numCache>
                <c:formatCode>0.00E+00</c:formatCode>
                <c:ptCount val="7"/>
                <c:pt idx="0" formatCode="General">
                  <c:v>6.2564900000000004E-4</c:v>
                </c:pt>
                <c:pt idx="1">
                  <c:v>8.2101200000000006E-5</c:v>
                </c:pt>
                <c:pt idx="2" formatCode="General">
                  <c:v>6.9487900000000003E-4</c:v>
                </c:pt>
                <c:pt idx="3" formatCode="General">
                  <c:v>1.03107E-3</c:v>
                </c:pt>
                <c:pt idx="4" formatCode="General">
                  <c:v>3.30811E-3</c:v>
                </c:pt>
                <c:pt idx="5" formatCode="General">
                  <c:v>7.8804300000000008E-3</c:v>
                </c:pt>
                <c:pt idx="6" formatCode="General">
                  <c:v>2.45866E-2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EA7-4145-BFB7-FAAA1EB4BDC1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(Лист1!$E$13,Лист1!$E$19,Лист1!$E$25,Лист1!$E$31,Лист1!$E$37,Лист1!$E$43)</c:f>
              <c:numCache>
                <c:formatCode>General</c:formatCode>
                <c:ptCount val="6"/>
                <c:pt idx="0">
                  <c:v>1.2423200000000001E-3</c:v>
                </c:pt>
                <c:pt idx="1">
                  <c:v>1.88209E-4</c:v>
                </c:pt>
                <c:pt idx="2">
                  <c:v>9.0966699999999996E-4</c:v>
                </c:pt>
                <c:pt idx="3">
                  <c:v>1.92132E-3</c:v>
                </c:pt>
                <c:pt idx="4">
                  <c:v>3.4327799999999999E-3</c:v>
                </c:pt>
                <c:pt idx="5">
                  <c:v>4.1613199999999996E-3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EA7-4145-BFB7-FAAA1EB4BDC1}"/>
            </c:ext>
          </c:extLst>
        </c:ser>
        <c:dLbls/>
        <c:axId val="113176576"/>
        <c:axId val="113178496"/>
      </c:scatterChart>
      <c:valAx>
        <c:axId val="113176576"/>
        <c:scaling>
          <c:orientation val="minMax"/>
          <c:max val="15000"/>
          <c:min val="6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Скорость вращения, об</a:t>
                </a:r>
                <a:r>
                  <a:rPr lang="en-US" sz="1000" b="0" i="0" baseline="0">
                    <a:effectLst/>
                  </a:rPr>
                  <a:t>/</a:t>
                </a:r>
                <a:r>
                  <a:rPr lang="ru-RU" sz="1000" b="0" i="0" baseline="0">
                    <a:effectLst/>
                  </a:rPr>
                  <a:t>мин</a:t>
                </a:r>
                <a:endParaRPr lang="ru-RU" sz="1000">
                  <a:effectLst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78496"/>
        <c:crosses val="autoZero"/>
        <c:crossBetween val="midCat"/>
      </c:valAx>
      <c:valAx>
        <c:axId val="113178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Fy, </a:t>
                </a:r>
                <a:r>
                  <a:rPr lang="ru-RU"/>
                  <a:t>Н м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Зависимости гидродинамическоо момента </a:t>
            </a:r>
            <a:r>
              <a:rPr lang="en-US" sz="1400" b="0" i="0" baseline="0">
                <a:effectLst/>
              </a:rPr>
              <a:t>Mz</a:t>
            </a:r>
            <a:r>
              <a:rPr lang="ru-RU" sz="1400" b="0" i="0" baseline="0">
                <a:effectLst/>
              </a:rPr>
              <a:t> от скорости вращения для ряда расходов</a:t>
            </a:r>
            <a:endParaRPr lang="ru-RU" sz="140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Расход 1 л/мин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(Лист1!$I$3,Лист1!$I$8,Лист1!$I$14,Лист1!$I$20,Лист1!$I$26,Лист1!$I$32,Лист1!$I$38)</c:f>
              <c:numCache>
                <c:formatCode>General</c:formatCode>
                <c:ptCount val="7"/>
                <c:pt idx="0">
                  <c:v>1.08821E-3</c:v>
                </c:pt>
                <c:pt idx="1">
                  <c:v>1.74697E-3</c:v>
                </c:pt>
                <c:pt idx="2">
                  <c:v>2.57807E-3</c:v>
                </c:pt>
                <c:pt idx="3">
                  <c:v>3.5847000000000001E-3</c:v>
                </c:pt>
                <c:pt idx="4">
                  <c:v>4.7782399999999996E-3</c:v>
                </c:pt>
                <c:pt idx="5">
                  <c:v>6.15775E-3</c:v>
                </c:pt>
                <c:pt idx="6">
                  <c:v>7.7139699999999997E-3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69D-4711-A4C0-BEF06EC648D3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(Лист1!$A$4,Лист1!$A$9,Лист1!$A$15,Лист1!$A$21,Лист1!$A$27,Лист1!$A$33,Лист1!$A$39)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(Лист1!$I$4,Лист1!$I$9,Лист1!$I$15,Лист1!$I$21,Лист1!$I$27,Лист1!$I$33,Лист1!$I$39)</c:f>
              <c:numCache>
                <c:formatCode>General</c:formatCode>
                <c:ptCount val="7"/>
                <c:pt idx="0">
                  <c:v>1.0294099999999999E-3</c:v>
                </c:pt>
                <c:pt idx="1">
                  <c:v>1.69837E-3</c:v>
                </c:pt>
                <c:pt idx="2">
                  <c:v>2.5083499999999999E-3</c:v>
                </c:pt>
                <c:pt idx="3">
                  <c:v>3.4857500000000001E-3</c:v>
                </c:pt>
                <c:pt idx="4">
                  <c:v>4.6192400000000002E-3</c:v>
                </c:pt>
                <c:pt idx="5">
                  <c:v>5.9159700000000004E-3</c:v>
                </c:pt>
                <c:pt idx="6">
                  <c:v>7.3860999999999996E-3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69D-4711-A4C0-BEF06EC648D3}"/>
            </c:ext>
          </c:extLst>
        </c:ser>
        <c:ser>
          <c:idx val="2"/>
          <c:order val="2"/>
          <c:tx>
            <c:v>Расход 3 л/мин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(Лист1!$I$5,Лист1!$I$10,Лист1!$I$16,Лист1!$I$22,Лист1!$I$28,Лист1!$I$34,Лист1!$I$40)</c:f>
              <c:numCache>
                <c:formatCode>General</c:formatCode>
                <c:ptCount val="7"/>
                <c:pt idx="0">
                  <c:v>1.0952100000000001E-3</c:v>
                </c:pt>
                <c:pt idx="1">
                  <c:v>1.6542799999999999E-3</c:v>
                </c:pt>
                <c:pt idx="2">
                  <c:v>2.4058899999999999E-3</c:v>
                </c:pt>
                <c:pt idx="3">
                  <c:v>3.38185E-3</c:v>
                </c:pt>
                <c:pt idx="4">
                  <c:v>4.5258599999999996E-3</c:v>
                </c:pt>
                <c:pt idx="5">
                  <c:v>5.83163E-3</c:v>
                </c:pt>
                <c:pt idx="6">
                  <c:v>7.3004599999999999E-3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69D-4711-A4C0-BEF06EC648D3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(Лист1!$I$6,Лист1!$I$11,Лист1!$I$17,Лист1!$I$23,Лист1!$I$29,Лист1!$I$35,Лист1!$I$41)</c:f>
              <c:numCache>
                <c:formatCode>General</c:formatCode>
                <c:ptCount val="7"/>
                <c:pt idx="0">
                  <c:v>1.2238100000000001E-3</c:v>
                </c:pt>
                <c:pt idx="1">
                  <c:v>1.7625200000000001E-3</c:v>
                </c:pt>
                <c:pt idx="2">
                  <c:v>2.4511300000000001E-3</c:v>
                </c:pt>
                <c:pt idx="3">
                  <c:v>3.3247300000000001E-3</c:v>
                </c:pt>
                <c:pt idx="4">
                  <c:v>4.39478E-3</c:v>
                </c:pt>
                <c:pt idx="5">
                  <c:v>5.6652600000000001E-3</c:v>
                </c:pt>
                <c:pt idx="6">
                  <c:v>7.0901999999999996E-3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69D-4711-A4C0-BEF06EC648D3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(Лист1!$A$7,Лист1!$A$12,Лист1!$A$18,Лист1!$A$24,Лист1!$A$30,Лист1!$A$36,Лист1!$A$42)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(Лист1!$I$7,Лист1!$I$12,Лист1!$I$18,Лист1!$I$24,Лист1!$I$30,Лист1!$I$36,Лист1!$I$42)</c:f>
              <c:numCache>
                <c:formatCode>General</c:formatCode>
                <c:ptCount val="7"/>
                <c:pt idx="0">
                  <c:v>1.2933599999999999E-3</c:v>
                </c:pt>
                <c:pt idx="1">
                  <c:v>1.91383E-3</c:v>
                </c:pt>
                <c:pt idx="2">
                  <c:v>2.5911699999999998E-3</c:v>
                </c:pt>
                <c:pt idx="3">
                  <c:v>3.4055700000000001E-3</c:v>
                </c:pt>
                <c:pt idx="4">
                  <c:v>4.4220600000000002E-3</c:v>
                </c:pt>
                <c:pt idx="5">
                  <c:v>5.6059100000000004E-3</c:v>
                </c:pt>
                <c:pt idx="6">
                  <c:v>6.9982999999999998E-3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69D-4711-A4C0-BEF06EC648D3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(Лист1!$I$13,Лист1!$I$19,Лист1!$I$25,Лист1!$I$31,Лист1!$I$43)</c:f>
              <c:numCache>
                <c:formatCode>General</c:formatCode>
                <c:ptCount val="5"/>
                <c:pt idx="0">
                  <c:v>2.0014999999999998E-3</c:v>
                </c:pt>
                <c:pt idx="1">
                  <c:v>2.7592599999999999E-3</c:v>
                </c:pt>
                <c:pt idx="2">
                  <c:v>3.5773900000000002E-3</c:v>
                </c:pt>
                <c:pt idx="3">
                  <c:v>4.5191600000000004E-3</c:v>
                </c:pt>
                <c:pt idx="4">
                  <c:v>7.02763E-3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69D-4711-A4C0-BEF06EC648D3}"/>
            </c:ext>
          </c:extLst>
        </c:ser>
        <c:dLbls/>
        <c:axId val="113331200"/>
        <c:axId val="113362048"/>
      </c:scatterChart>
      <c:valAx>
        <c:axId val="113331200"/>
        <c:scaling>
          <c:orientation val="minMax"/>
          <c:max val="15000"/>
          <c:min val="6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Скорость вращения, об</a:t>
                </a:r>
                <a:r>
                  <a:rPr lang="en-US" sz="1000" b="0" i="0" baseline="0">
                    <a:effectLst/>
                  </a:rPr>
                  <a:t>/</a:t>
                </a:r>
                <a:r>
                  <a:rPr lang="ru-RU" sz="1000" b="0" i="0" baseline="0">
                    <a:effectLst/>
                  </a:rPr>
                  <a:t>мин</a:t>
                </a:r>
                <a:endParaRPr lang="ru-RU" sz="1000">
                  <a:effectLst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62048"/>
        <c:crosses val="autoZero"/>
        <c:crossBetween val="midCat"/>
      </c:valAx>
      <c:valAx>
        <c:axId val="113362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Mz,</a:t>
                </a:r>
                <a:r>
                  <a:rPr lang="ru-RU" sz="1000" b="0" i="0" baseline="0">
                    <a:effectLst/>
                  </a:rPr>
                  <a:t>Н м</a:t>
                </a:r>
                <a:r>
                  <a:rPr lang="en-US" sz="1000" b="0" i="0" baseline="0">
                    <a:effectLst/>
                  </a:rPr>
                  <a:t> </a:t>
                </a:r>
                <a:endParaRPr lang="ru-RU" sz="1000">
                  <a:effectLst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3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Расходно-напорная характеристика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6000 об/мин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Лист1!$B$3:$B$7</c:f>
              <c:numCache>
                <c:formatCode>General</c:formatCode>
                <c:ptCount val="5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</c:numCache>
            </c:numRef>
          </c:xVal>
          <c:yVal>
            <c:numRef>
              <c:f>Лист1!$C$3:$C$7</c:f>
              <c:numCache>
                <c:formatCode>General</c:formatCode>
                <c:ptCount val="5"/>
                <c:pt idx="0">
                  <c:v>57.595199999999998</c:v>
                </c:pt>
                <c:pt idx="1">
                  <c:v>56.501199999999997</c:v>
                </c:pt>
                <c:pt idx="2">
                  <c:v>51.6462</c:v>
                </c:pt>
                <c:pt idx="3">
                  <c:v>42.084699999999998</c:v>
                </c:pt>
                <c:pt idx="4">
                  <c:v>22.470700000000001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B41-4950-B9A6-A756D164C6A8}"/>
            </c:ext>
          </c:extLst>
        </c:ser>
        <c:ser>
          <c:idx val="1"/>
          <c:order val="1"/>
          <c:tx>
            <c:v>7500 об/мин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Лист1!$B$8:$B$13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Лист1!$C$8:$C$13</c:f>
              <c:numCache>
                <c:formatCode>General</c:formatCode>
                <c:ptCount val="6"/>
                <c:pt idx="0">
                  <c:v>91.215000000000003</c:v>
                </c:pt>
                <c:pt idx="1">
                  <c:v>90.654899999999998</c:v>
                </c:pt>
                <c:pt idx="2">
                  <c:v>87.373400000000004</c:v>
                </c:pt>
                <c:pt idx="3">
                  <c:v>78.381600000000006</c:v>
                </c:pt>
                <c:pt idx="4">
                  <c:v>65.185199999999995</c:v>
                </c:pt>
                <c:pt idx="5">
                  <c:v>41.801600000000001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B41-4950-B9A6-A756D164C6A8}"/>
            </c:ext>
          </c:extLst>
        </c:ser>
        <c:ser>
          <c:idx val="2"/>
          <c:order val="2"/>
          <c:tx>
            <c:v>9000 об/мин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Лист1!$B$14:$B$19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Лист1!$C$14:$C$19</c:f>
              <c:numCache>
                <c:formatCode>General</c:formatCode>
                <c:ptCount val="6"/>
                <c:pt idx="0">
                  <c:v>133.167</c:v>
                </c:pt>
                <c:pt idx="1">
                  <c:v>134.56299999999999</c:v>
                </c:pt>
                <c:pt idx="2">
                  <c:v>131.845</c:v>
                </c:pt>
                <c:pt idx="3">
                  <c:v>122.485</c:v>
                </c:pt>
                <c:pt idx="4">
                  <c:v>109.898</c:v>
                </c:pt>
                <c:pt idx="5">
                  <c:v>92.924400000000006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B41-4950-B9A6-A756D164C6A8}"/>
            </c:ext>
          </c:extLst>
        </c:ser>
        <c:ser>
          <c:idx val="3"/>
          <c:order val="3"/>
          <c:tx>
            <c:v>10500 об/мин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Лист1!$B$20:$B$25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Лист1!$C$20:$C$25</c:f>
              <c:numCache>
                <c:formatCode>General</c:formatCode>
                <c:ptCount val="6"/>
                <c:pt idx="0">
                  <c:v>184.54400000000001</c:v>
                </c:pt>
                <c:pt idx="1">
                  <c:v>187.70699999999999</c:v>
                </c:pt>
                <c:pt idx="2">
                  <c:v>184.90700000000001</c:v>
                </c:pt>
                <c:pt idx="3">
                  <c:v>176.471</c:v>
                </c:pt>
                <c:pt idx="4">
                  <c:v>161.86500000000001</c:v>
                </c:pt>
                <c:pt idx="5">
                  <c:v>146.03800000000001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B41-4950-B9A6-A756D164C6A8}"/>
            </c:ext>
          </c:extLst>
        </c:ser>
        <c:ser>
          <c:idx val="4"/>
          <c:order val="4"/>
          <c:tx>
            <c:v>12000 об/мин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Лист1!$B$26:$B$31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Лист1!$C$26:$C$31</c:f>
              <c:numCache>
                <c:formatCode>General</c:formatCode>
                <c:ptCount val="6"/>
                <c:pt idx="0">
                  <c:v>244.989</c:v>
                </c:pt>
                <c:pt idx="1">
                  <c:v>248.64599999999999</c:v>
                </c:pt>
                <c:pt idx="2">
                  <c:v>244.95400000000001</c:v>
                </c:pt>
                <c:pt idx="3">
                  <c:v>240.13800000000001</c:v>
                </c:pt>
                <c:pt idx="4">
                  <c:v>225.37100000000001</c:v>
                </c:pt>
                <c:pt idx="5">
                  <c:v>205.87299999999999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B41-4950-B9A6-A756D164C6A8}"/>
            </c:ext>
          </c:extLst>
        </c:ser>
        <c:ser>
          <c:idx val="5"/>
          <c:order val="5"/>
          <c:tx>
            <c:v>13500 об/мин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Лист1!$B$32:$B$37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Лист1!$C$32:$C$37</c:f>
              <c:numCache>
                <c:formatCode>General</c:formatCode>
                <c:ptCount val="6"/>
                <c:pt idx="0">
                  <c:v>314.88600000000002</c:v>
                </c:pt>
                <c:pt idx="1">
                  <c:v>317.60300000000001</c:v>
                </c:pt>
                <c:pt idx="2">
                  <c:v>316.76499999999999</c:v>
                </c:pt>
                <c:pt idx="3">
                  <c:v>312.45</c:v>
                </c:pt>
                <c:pt idx="4">
                  <c:v>298.14</c:v>
                </c:pt>
                <c:pt idx="5">
                  <c:v>277.762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B41-4950-B9A6-A756D164C6A8}"/>
            </c:ext>
          </c:extLst>
        </c:ser>
        <c:ser>
          <c:idx val="6"/>
          <c:order val="6"/>
          <c:tx>
            <c:v>15000 об/мин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Лист1!$B$38:$B$43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Лист1!$C$38:$C$43</c:f>
              <c:numCache>
                <c:formatCode>General</c:formatCode>
                <c:ptCount val="6"/>
                <c:pt idx="0">
                  <c:v>394.11200000000002</c:v>
                </c:pt>
                <c:pt idx="1">
                  <c:v>395.43700000000001</c:v>
                </c:pt>
                <c:pt idx="2">
                  <c:v>398.15499999999997</c:v>
                </c:pt>
                <c:pt idx="3">
                  <c:v>392.84699999999998</c:v>
                </c:pt>
                <c:pt idx="4">
                  <c:v>381.63799999999998</c:v>
                </c:pt>
                <c:pt idx="5">
                  <c:v>362.05200000000002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B41-4950-B9A6-A756D164C6A8}"/>
            </c:ext>
          </c:extLst>
        </c:ser>
        <c:dLbls/>
        <c:axId val="113479680"/>
        <c:axId val="113481600"/>
      </c:scatterChart>
      <c:valAx>
        <c:axId val="113479680"/>
        <c:scaling>
          <c:orientation val="minMax"/>
          <c:max val="0.10500000000000002"/>
          <c:min val="1.7500000000000005E-2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Массовый</a:t>
                </a:r>
                <a:r>
                  <a:rPr lang="ru-RU" baseline="0"/>
                  <a:t> расход, кг</a:t>
                </a:r>
                <a:r>
                  <a:rPr lang="en-US" baseline="0"/>
                  <a:t>/</a:t>
                </a:r>
                <a:r>
                  <a:rPr lang="ru-RU" baseline="0"/>
                  <a:t>с</a:t>
                </a:r>
                <a:endParaRPr lang="ru-RU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81600"/>
        <c:crosses val="autoZero"/>
        <c:crossBetween val="midCat"/>
      </c:valAx>
      <c:valAx>
        <c:axId val="113481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Перепад</a:t>
                </a:r>
                <a:r>
                  <a:rPr lang="ru-RU" baseline="0"/>
                  <a:t> давления</a:t>
                </a:r>
                <a:r>
                  <a:rPr lang="ru-RU"/>
                  <a:t>, мм рт.ст.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7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tif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17</xdr:col>
      <xdr:colOff>470957</xdr:colOff>
      <xdr:row>13</xdr:row>
      <xdr:rowOff>44824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E9252679-79F3-47D7-9E43-338B8A808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415618" y="1143000"/>
          <a:ext cx="6230780" cy="1378324"/>
        </a:xfrm>
        <a:prstGeom prst="rect">
          <a:avLst/>
        </a:prstGeom>
      </xdr:spPr>
    </xdr:pic>
    <xdr:clientData/>
  </xdr:twoCellAnchor>
  <xdr:twoCellAnchor>
    <xdr:from>
      <xdr:col>0</xdr:col>
      <xdr:colOff>235323</xdr:colOff>
      <xdr:row>44</xdr:row>
      <xdr:rowOff>44823</xdr:rowOff>
    </xdr:from>
    <xdr:to>
      <xdr:col>9</xdr:col>
      <xdr:colOff>179293</xdr:colOff>
      <xdr:row>68</xdr:row>
      <xdr:rowOff>112056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E3D5C38-C189-4A03-A5C4-077C3FFBB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324971</xdr:colOff>
      <xdr:row>44</xdr:row>
      <xdr:rowOff>57149</xdr:rowOff>
    </xdr:from>
    <xdr:to>
      <xdr:col>16</xdr:col>
      <xdr:colOff>369795</xdr:colOff>
      <xdr:row>67</xdr:row>
      <xdr:rowOff>11206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E27CBEE-EE10-49C8-ADFA-63BF697D6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100853</xdr:colOff>
      <xdr:row>95</xdr:row>
      <xdr:rowOff>124380</xdr:rowOff>
    </xdr:from>
    <xdr:to>
      <xdr:col>8</xdr:col>
      <xdr:colOff>78441</xdr:colOff>
      <xdr:row>116</xdr:row>
      <xdr:rowOff>190499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76B7955A-FF12-461D-8991-00D9CEC1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67236</xdr:colOff>
      <xdr:row>69</xdr:row>
      <xdr:rowOff>1119</xdr:rowOff>
    </xdr:from>
    <xdr:to>
      <xdr:col>7</xdr:col>
      <xdr:colOff>123266</xdr:colOff>
      <xdr:row>88</xdr:row>
      <xdr:rowOff>33617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C834BCAD-FE89-4483-81C2-83054B730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145675</xdr:colOff>
      <xdr:row>69</xdr:row>
      <xdr:rowOff>1121</xdr:rowOff>
    </xdr:from>
    <xdr:to>
      <xdr:col>12</xdr:col>
      <xdr:colOff>1221441</xdr:colOff>
      <xdr:row>87</xdr:row>
      <xdr:rowOff>134471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718140EA-8461-4729-B4A0-3537BAC37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84043</xdr:colOff>
      <xdr:row>95</xdr:row>
      <xdr:rowOff>113178</xdr:rowOff>
    </xdr:from>
    <xdr:to>
      <xdr:col>15</xdr:col>
      <xdr:colOff>571499</xdr:colOff>
      <xdr:row>118</xdr:row>
      <xdr:rowOff>100851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4AB4D398-31B5-44B9-AECD-CF01CF62E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1271867</xdr:colOff>
      <xdr:row>70</xdr:row>
      <xdr:rowOff>90768</xdr:rowOff>
    </xdr:from>
    <xdr:to>
      <xdr:col>19</xdr:col>
      <xdr:colOff>465044</xdr:colOff>
      <xdr:row>84</xdr:row>
      <xdr:rowOff>166968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7E519137-4E68-429C-8B0D-6D92C047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3"/>
  <sheetViews>
    <sheetView tabSelected="1" topLeftCell="A22" zoomScale="85" zoomScaleNormal="85" workbookViewId="0">
      <selection activeCell="B3" sqref="B3:C7"/>
    </sheetView>
  </sheetViews>
  <sheetFormatPr defaultRowHeight="15"/>
  <cols>
    <col min="1" max="1" width="17.28515625" customWidth="1"/>
    <col min="2" max="2" width="20" customWidth="1"/>
    <col min="3" max="3" width="17.5703125" customWidth="1"/>
    <col min="6" max="6" width="10.7109375" customWidth="1"/>
    <col min="7" max="7" width="10.140625" customWidth="1"/>
    <col min="10" max="10" width="13.85546875" customWidth="1"/>
    <col min="11" max="11" width="13.28515625" customWidth="1"/>
    <col min="12" max="12" width="23.85546875" customWidth="1"/>
    <col min="13" max="13" width="26.28515625" customWidth="1"/>
  </cols>
  <sheetData>
    <row r="1" spans="1:20">
      <c r="A1" t="s">
        <v>0</v>
      </c>
      <c r="B1" t="s">
        <v>2</v>
      </c>
      <c r="C1" t="s">
        <v>4</v>
      </c>
      <c r="D1" t="s">
        <v>27</v>
      </c>
      <c r="E1" t="s">
        <v>28</v>
      </c>
      <c r="F1" t="s">
        <v>8</v>
      </c>
      <c r="G1" t="s">
        <v>10</v>
      </c>
      <c r="H1" t="s">
        <v>12</v>
      </c>
      <c r="I1" t="s">
        <v>11</v>
      </c>
      <c r="J1" t="s">
        <v>25</v>
      </c>
      <c r="K1" t="s">
        <v>26</v>
      </c>
      <c r="S1" t="s">
        <v>6</v>
      </c>
      <c r="T1" t="s">
        <v>7</v>
      </c>
    </row>
    <row r="2" spans="1:20">
      <c r="A2" t="s">
        <v>1</v>
      </c>
      <c r="B2" t="s">
        <v>3</v>
      </c>
      <c r="C2" t="s">
        <v>5</v>
      </c>
      <c r="D2" t="s">
        <v>9</v>
      </c>
      <c r="E2" t="s">
        <v>9</v>
      </c>
      <c r="F2" t="s">
        <v>9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S2" t="s">
        <v>9</v>
      </c>
      <c r="T2" t="s">
        <v>9</v>
      </c>
    </row>
    <row r="3" spans="1:20">
      <c r="A3">
        <v>6000</v>
      </c>
      <c r="B3" s="1">
        <v>1.7500000000000002E-2</v>
      </c>
      <c r="C3" s="1">
        <v>57.595199999999998</v>
      </c>
      <c r="D3" s="1">
        <v>1.4347800000000001E-3</v>
      </c>
      <c r="E3" s="1">
        <v>9.53739E-4</v>
      </c>
      <c r="F3" s="1">
        <v>-0.81257400000000002</v>
      </c>
      <c r="G3" s="2">
        <v>5.6878600000000001E-5</v>
      </c>
      <c r="H3" s="2">
        <v>-5.0829099999999998E-5</v>
      </c>
      <c r="I3" s="1">
        <v>1.08821E-3</v>
      </c>
      <c r="J3">
        <f t="shared" ref="J3:J43" si="0">SQRT(D3^2+E3^2)</f>
        <v>1.7228498856606748E-3</v>
      </c>
      <c r="K3">
        <f t="shared" ref="K3:K43" si="1">SQRT(G3^2+H3^2)</f>
        <v>7.6280879286817356E-5</v>
      </c>
      <c r="S3" s="1">
        <v>-1.4347800000000001E-3</v>
      </c>
      <c r="T3" s="1">
        <v>9.53739E-4</v>
      </c>
    </row>
    <row r="4" spans="1:20">
      <c r="A4">
        <v>6000</v>
      </c>
      <c r="B4" s="1">
        <v>3.5000000000000003E-2</v>
      </c>
      <c r="C4" s="1">
        <v>56.501199999999997</v>
      </c>
      <c r="D4" s="1">
        <v>2.62113E-2</v>
      </c>
      <c r="E4" s="1">
        <v>9.6879300000000002E-4</v>
      </c>
      <c r="F4" s="1">
        <v>-0.685504</v>
      </c>
      <c r="G4" s="2">
        <v>-2.77466E-5</v>
      </c>
      <c r="H4" s="1">
        <v>1.8837000000000001E-3</v>
      </c>
      <c r="I4" s="1">
        <v>1.0294099999999999E-3</v>
      </c>
      <c r="J4">
        <f t="shared" si="0"/>
        <v>2.6229197615764935E-2</v>
      </c>
      <c r="K4">
        <f t="shared" si="1"/>
        <v>1.8839043404089179E-3</v>
      </c>
      <c r="S4" s="1">
        <v>2.62113E-2</v>
      </c>
      <c r="T4" s="1">
        <v>9.6879300000000002E-4</v>
      </c>
    </row>
    <row r="5" spans="1:20">
      <c r="A5">
        <v>6000</v>
      </c>
      <c r="B5" s="1">
        <v>5.2499999999999998E-2</v>
      </c>
      <c r="C5" s="1">
        <v>51.6462</v>
      </c>
      <c r="D5" s="1">
        <v>1.83709E-3</v>
      </c>
      <c r="E5" s="1">
        <v>3.2221399999999997E-4</v>
      </c>
      <c r="F5" s="1">
        <v>-0.61933199999999999</v>
      </c>
      <c r="G5" s="2">
        <v>3.2285800000000002E-5</v>
      </c>
      <c r="H5" s="1">
        <v>1.2828199999999999E-4</v>
      </c>
      <c r="I5" s="1">
        <v>1.0952100000000001E-3</v>
      </c>
      <c r="J5">
        <f t="shared" si="0"/>
        <v>1.8651331131841501E-3</v>
      </c>
      <c r="K5">
        <f t="shared" si="1"/>
        <v>1.3228244178892373E-4</v>
      </c>
      <c r="M5" s="9" t="s">
        <v>14</v>
      </c>
      <c r="S5" s="1">
        <v>1.83709E-3</v>
      </c>
      <c r="T5" s="1">
        <v>-3.2221399999999997E-4</v>
      </c>
    </row>
    <row r="6" spans="1:20">
      <c r="A6">
        <v>6000</v>
      </c>
      <c r="B6" s="1">
        <v>7.0000000000000007E-2</v>
      </c>
      <c r="C6" s="1">
        <v>42.084699999999998</v>
      </c>
      <c r="D6" s="1">
        <v>8.9961700000000002E-4</v>
      </c>
      <c r="E6" s="2">
        <v>4.0348600000000002E-5</v>
      </c>
      <c r="F6" s="1">
        <v>-0.492724</v>
      </c>
      <c r="G6" s="2">
        <v>-9.0709100000000003E-7</v>
      </c>
      <c r="H6" s="2">
        <v>5.34878E-5</v>
      </c>
      <c r="I6" s="1">
        <v>1.2238100000000001E-3</v>
      </c>
      <c r="J6">
        <f t="shared" si="0"/>
        <v>9.0052138020757727E-4</v>
      </c>
      <c r="K6">
        <f t="shared" si="1"/>
        <v>5.3495491052258611E-5</v>
      </c>
      <c r="S6" s="1">
        <v>8.9961700000000002E-4</v>
      </c>
      <c r="T6" s="2">
        <v>-4.0348600000000002E-5</v>
      </c>
    </row>
    <row r="7" spans="1:20">
      <c r="A7">
        <v>6000</v>
      </c>
      <c r="B7" s="1">
        <v>8.7499999999999994E-2</v>
      </c>
      <c r="C7" s="1">
        <v>22.470700000000001</v>
      </c>
      <c r="D7" s="1">
        <v>1.9934699999999998E-3</v>
      </c>
      <c r="E7" s="1">
        <v>6.2564900000000004E-4</v>
      </c>
      <c r="F7" s="1">
        <v>-0.21701899999999999</v>
      </c>
      <c r="G7" s="2">
        <v>-4.84597E-5</v>
      </c>
      <c r="H7" s="1">
        <v>-1.6665399999999999E-4</v>
      </c>
      <c r="I7" s="1">
        <v>1.2933599999999999E-3</v>
      </c>
      <c r="J7">
        <f t="shared" si="0"/>
        <v>2.0893442301595489E-3</v>
      </c>
      <c r="K7">
        <f t="shared" si="1"/>
        <v>1.7355661393358076E-4</v>
      </c>
      <c r="S7" s="1">
        <v>-1.9934699999999998E-3</v>
      </c>
      <c r="T7" s="1">
        <v>6.2564900000000004E-4</v>
      </c>
    </row>
    <row r="8" spans="1:20">
      <c r="A8">
        <v>7500</v>
      </c>
      <c r="B8" s="1">
        <v>1.7500000000000002E-2</v>
      </c>
      <c r="C8" s="1">
        <v>91.215000000000003</v>
      </c>
      <c r="D8" s="1">
        <v>1.7767600000000001E-3</v>
      </c>
      <c r="E8" s="1">
        <v>4.9691199999999996E-3</v>
      </c>
      <c r="F8" s="1">
        <v>-1.3120700000000001</v>
      </c>
      <c r="G8" s="1">
        <v>6.3278E-4</v>
      </c>
      <c r="H8" s="1">
        <v>2.0323800000000001E-4</v>
      </c>
      <c r="I8" s="1">
        <v>1.74697E-3</v>
      </c>
      <c r="J8">
        <f t="shared" si="0"/>
        <v>5.2772179860225595E-3</v>
      </c>
      <c r="K8">
        <f t="shared" si="1"/>
        <v>6.6461734332170423E-4</v>
      </c>
      <c r="S8" s="1">
        <v>1.7767600000000001E-3</v>
      </c>
      <c r="T8" s="1">
        <v>-4.9691199999999996E-3</v>
      </c>
    </row>
    <row r="9" spans="1:20">
      <c r="A9">
        <v>7500</v>
      </c>
      <c r="B9" s="1">
        <v>3.5000000000000003E-2</v>
      </c>
      <c r="C9" s="1">
        <v>90.654899999999998</v>
      </c>
      <c r="D9" s="1">
        <v>1.9431400000000001E-2</v>
      </c>
      <c r="E9" s="1">
        <v>1.6254299999999999E-4</v>
      </c>
      <c r="F9" s="1">
        <v>-1.2243200000000001</v>
      </c>
      <c r="G9" s="1">
        <v>1.2643800000000001E-4</v>
      </c>
      <c r="H9" s="1">
        <v>1.49872E-3</v>
      </c>
      <c r="I9" s="1">
        <v>1.69837E-3</v>
      </c>
      <c r="J9">
        <f t="shared" si="0"/>
        <v>1.9432079821440861E-2</v>
      </c>
      <c r="K9">
        <f t="shared" si="1"/>
        <v>1.5040439509017016E-3</v>
      </c>
      <c r="S9" s="1">
        <v>1.9431400000000001E-2</v>
      </c>
      <c r="T9" s="1">
        <v>1.6254299999999999E-4</v>
      </c>
    </row>
    <row r="10" spans="1:20">
      <c r="A10">
        <v>7500</v>
      </c>
      <c r="B10" s="1">
        <v>5.2499999999999998E-2</v>
      </c>
      <c r="C10" s="1">
        <v>87.373400000000004</v>
      </c>
      <c r="D10" s="1">
        <v>1.7419E-2</v>
      </c>
      <c r="E10" s="1">
        <v>1.2644100000000001E-3</v>
      </c>
      <c r="F10" s="1">
        <v>-1.06427</v>
      </c>
      <c r="G10" s="2">
        <v>-4.6847600000000002E-5</v>
      </c>
      <c r="H10" s="1">
        <v>1.2437100000000001E-3</v>
      </c>
      <c r="I10" s="1">
        <v>1.6542799999999999E-3</v>
      </c>
      <c r="J10">
        <f t="shared" si="0"/>
        <v>1.746483019236374E-2</v>
      </c>
      <c r="K10">
        <f t="shared" si="1"/>
        <v>1.2445920061312302E-3</v>
      </c>
      <c r="S10" s="1">
        <v>1.7419E-2</v>
      </c>
      <c r="T10" s="1">
        <v>1.2644100000000001E-3</v>
      </c>
    </row>
    <row r="11" spans="1:20">
      <c r="A11">
        <v>7500</v>
      </c>
      <c r="B11" s="1">
        <v>7.0000000000000007E-2</v>
      </c>
      <c r="C11" s="1">
        <v>78.381600000000006</v>
      </c>
      <c r="D11" s="1">
        <v>1.4234E-4</v>
      </c>
      <c r="E11" s="1">
        <v>6.5014800000000002E-4</v>
      </c>
      <c r="F11" s="1">
        <v>-0.96752899999999997</v>
      </c>
      <c r="G11" s="2">
        <v>5.5758099999999997E-5</v>
      </c>
      <c r="H11" s="2">
        <v>3.8874600000000002E-6</v>
      </c>
      <c r="I11" s="1">
        <v>1.7625200000000001E-3</v>
      </c>
      <c r="J11">
        <f t="shared" si="0"/>
        <v>6.6554721658496931E-4</v>
      </c>
      <c r="K11">
        <f t="shared" si="1"/>
        <v>5.5893452754876398E-5</v>
      </c>
      <c r="S11" s="1">
        <v>1.4234E-4</v>
      </c>
      <c r="T11" s="1">
        <v>-6.5014800000000002E-4</v>
      </c>
    </row>
    <row r="12" spans="1:20">
      <c r="A12">
        <v>7500</v>
      </c>
      <c r="B12" s="1">
        <v>8.7499999999999994E-2</v>
      </c>
      <c r="C12" s="1">
        <v>65.185199999999995</v>
      </c>
      <c r="D12" s="1">
        <v>4.89381E-4</v>
      </c>
      <c r="E12" s="2">
        <v>8.2101200000000006E-5</v>
      </c>
      <c r="F12" s="1">
        <v>-0.78561800000000004</v>
      </c>
      <c r="G12" s="2">
        <v>-1.1279300000000001E-5</v>
      </c>
      <c r="H12" s="2">
        <v>1.2821500000000001E-5</v>
      </c>
      <c r="I12" s="1">
        <v>1.91383E-3</v>
      </c>
      <c r="J12">
        <f t="shared" si="0"/>
        <v>4.9622008242557051E-4</v>
      </c>
      <c r="K12">
        <f t="shared" si="1"/>
        <v>1.7076693788318629E-5</v>
      </c>
      <c r="S12" s="1">
        <v>4.89381E-4</v>
      </c>
      <c r="T12" s="2">
        <v>8.2101200000000006E-5</v>
      </c>
    </row>
    <row r="13" spans="1:20">
      <c r="A13">
        <v>7500</v>
      </c>
      <c r="B13" s="1">
        <v>0.105</v>
      </c>
      <c r="C13" s="1">
        <v>41.801600000000001</v>
      </c>
      <c r="D13" s="1">
        <v>1.15281E-3</v>
      </c>
      <c r="E13" s="1">
        <v>1.2423200000000001E-3</v>
      </c>
      <c r="F13" s="1">
        <v>-0.45244499999999999</v>
      </c>
      <c r="G13" s="2">
        <v>-9.9775800000000001E-5</v>
      </c>
      <c r="H13" s="1">
        <v>-1.16416E-4</v>
      </c>
      <c r="I13" s="1">
        <v>2.0014999999999998E-3</v>
      </c>
      <c r="J13">
        <f t="shared" si="0"/>
        <v>1.6947949370056544E-3</v>
      </c>
      <c r="K13">
        <f t="shared" si="1"/>
        <v>1.5332284670472305E-4</v>
      </c>
      <c r="S13" s="1">
        <v>-1.15281E-3</v>
      </c>
      <c r="T13" s="1">
        <v>1.2423200000000001E-3</v>
      </c>
    </row>
    <row r="14" spans="1:20">
      <c r="A14">
        <v>9000</v>
      </c>
      <c r="B14" s="1">
        <v>1.7500000000000002E-2</v>
      </c>
      <c r="C14" s="1">
        <v>133.167</v>
      </c>
      <c r="D14" s="1">
        <v>5.6876000000000001E-3</v>
      </c>
      <c r="E14" s="1">
        <v>1.4530100000000001E-2</v>
      </c>
      <c r="F14" s="1">
        <v>-1.9396800000000001</v>
      </c>
      <c r="G14" s="1">
        <v>1.4223899999999999E-3</v>
      </c>
      <c r="H14" s="1">
        <v>-2.8301900000000002E-4</v>
      </c>
      <c r="I14" s="1">
        <v>2.57807E-3</v>
      </c>
      <c r="J14">
        <f t="shared" si="0"/>
        <v>1.5603608549627231E-2</v>
      </c>
      <c r="K14">
        <f t="shared" si="1"/>
        <v>1.4502734454098646E-3</v>
      </c>
      <c r="S14" s="1">
        <v>-5.6876000000000001E-3</v>
      </c>
      <c r="T14" s="1">
        <v>-1.4530100000000001E-2</v>
      </c>
    </row>
    <row r="15" spans="1:20">
      <c r="A15">
        <v>9000</v>
      </c>
      <c r="B15" s="1">
        <v>3.5000000000000003E-2</v>
      </c>
      <c r="C15" s="1">
        <v>134.56299999999999</v>
      </c>
      <c r="D15" s="1">
        <v>3.3471099999999999E-3</v>
      </c>
      <c r="E15" s="1">
        <v>5.8079899999999999E-3</v>
      </c>
      <c r="F15" s="1">
        <v>-1.8727400000000001</v>
      </c>
      <c r="G15" s="1">
        <v>-1.73444E-4</v>
      </c>
      <c r="H15" s="1">
        <v>3.48909E-4</v>
      </c>
      <c r="I15" s="1">
        <v>2.5083499999999999E-3</v>
      </c>
      <c r="J15">
        <f t="shared" si="0"/>
        <v>6.7034239901859107E-3</v>
      </c>
      <c r="K15">
        <f t="shared" si="1"/>
        <v>3.8964125990069377E-4</v>
      </c>
      <c r="S15" s="1">
        <v>3.3471099999999999E-3</v>
      </c>
      <c r="T15" s="1">
        <v>5.8079899999999999E-3</v>
      </c>
    </row>
    <row r="16" spans="1:20">
      <c r="A16">
        <v>9000</v>
      </c>
      <c r="B16" s="1">
        <v>5.2499999999999998E-2</v>
      </c>
      <c r="C16" s="1">
        <v>131.845</v>
      </c>
      <c r="D16" s="1">
        <v>6.3952099999999998E-2</v>
      </c>
      <c r="E16" s="1">
        <v>3.60809E-3</v>
      </c>
      <c r="F16" s="1">
        <v>-1.65947</v>
      </c>
      <c r="G16" s="1">
        <v>3.1084100000000001E-4</v>
      </c>
      <c r="H16" s="1">
        <v>4.6039000000000002E-3</v>
      </c>
      <c r="I16" s="1">
        <v>2.4058899999999999E-3</v>
      </c>
      <c r="J16">
        <f t="shared" si="0"/>
        <v>6.4053800885334661E-2</v>
      </c>
      <c r="K16">
        <f t="shared" si="1"/>
        <v>4.6143815769050791E-3</v>
      </c>
      <c r="S16" s="1">
        <v>6.3952099999999998E-2</v>
      </c>
      <c r="T16" s="1">
        <v>-3.60809E-3</v>
      </c>
    </row>
    <row r="17" spans="1:20">
      <c r="A17">
        <v>9000</v>
      </c>
      <c r="B17" s="1">
        <v>7.0000000000000007E-2</v>
      </c>
      <c r="C17" s="1">
        <v>122.485</v>
      </c>
      <c r="D17" s="1">
        <v>9.50755E-3</v>
      </c>
      <c r="E17" s="1">
        <v>4.47453E-4</v>
      </c>
      <c r="F17" s="1">
        <v>-1.52833</v>
      </c>
      <c r="G17" s="2">
        <v>4.5356399999999997E-6</v>
      </c>
      <c r="H17" s="1">
        <v>6.6961699999999996E-4</v>
      </c>
      <c r="I17" s="1">
        <v>2.4511300000000001E-3</v>
      </c>
      <c r="J17">
        <f t="shared" si="0"/>
        <v>9.518073396949038E-3</v>
      </c>
      <c r="K17">
        <f t="shared" si="1"/>
        <v>6.6963236086617676E-4</v>
      </c>
      <c r="L17" t="s">
        <v>15</v>
      </c>
      <c r="S17" s="1">
        <v>9.50755E-3</v>
      </c>
      <c r="T17" s="1">
        <v>4.47453E-4</v>
      </c>
    </row>
    <row r="18" spans="1:20">
      <c r="A18">
        <v>9000</v>
      </c>
      <c r="B18" s="1">
        <v>8.7499999999999994E-2</v>
      </c>
      <c r="C18" s="1">
        <v>109.898</v>
      </c>
      <c r="D18" s="1">
        <v>1.39967E-3</v>
      </c>
      <c r="E18" s="1">
        <v>6.9487900000000003E-4</v>
      </c>
      <c r="F18" s="1">
        <v>-1.38687</v>
      </c>
      <c r="G18" s="2">
        <v>6.0871500000000002E-5</v>
      </c>
      <c r="H18" s="1">
        <v>-1.10092E-4</v>
      </c>
      <c r="I18" s="1">
        <v>2.5911699999999998E-3</v>
      </c>
      <c r="J18">
        <f t="shared" si="0"/>
        <v>1.5626685296444027E-3</v>
      </c>
      <c r="K18">
        <f t="shared" si="1"/>
        <v>1.257997932281687E-4</v>
      </c>
      <c r="L18" t="s">
        <v>16</v>
      </c>
      <c r="S18" s="1">
        <v>-1.39967E-3</v>
      </c>
      <c r="T18" s="1">
        <v>-6.9487900000000003E-4</v>
      </c>
    </row>
    <row r="19" spans="1:20">
      <c r="A19">
        <v>9000</v>
      </c>
      <c r="B19" s="1">
        <v>0.105</v>
      </c>
      <c r="C19" s="1">
        <v>92.924400000000006</v>
      </c>
      <c r="D19" s="1">
        <v>5.1175199999999998E-4</v>
      </c>
      <c r="E19" s="1">
        <v>1.88209E-4</v>
      </c>
      <c r="F19" s="1">
        <v>-1.147</v>
      </c>
      <c r="G19" s="2">
        <v>-2.1701699999999999E-5</v>
      </c>
      <c r="H19" s="2">
        <v>-7.3565400000000006E-5</v>
      </c>
      <c r="I19" s="1">
        <v>2.7592599999999999E-3</v>
      </c>
      <c r="J19">
        <f t="shared" si="0"/>
        <v>5.452639151686089E-4</v>
      </c>
      <c r="K19">
        <f t="shared" si="1"/>
        <v>7.6699620990263056E-5</v>
      </c>
      <c r="S19" s="1">
        <v>-5.1175199999999998E-4</v>
      </c>
      <c r="T19" s="1">
        <v>1.88209E-4</v>
      </c>
    </row>
    <row r="20" spans="1:20">
      <c r="A20">
        <v>10500</v>
      </c>
      <c r="B20" s="1">
        <v>1.7500000000000002E-2</v>
      </c>
      <c r="C20" s="1">
        <v>184.54400000000001</v>
      </c>
      <c r="D20" s="1">
        <v>2.8426900000000001E-2</v>
      </c>
      <c r="E20" s="1">
        <v>1.7741199999999999E-2</v>
      </c>
      <c r="F20" s="1">
        <v>-2.7026699999999999</v>
      </c>
      <c r="G20" s="1">
        <v>1.67691E-3</v>
      </c>
      <c r="H20" s="1">
        <v>-1.8661699999999999E-3</v>
      </c>
      <c r="I20" s="1">
        <v>3.5847000000000001E-3</v>
      </c>
      <c r="J20">
        <f t="shared" si="0"/>
        <v>3.3508787221414031E-2</v>
      </c>
      <c r="K20">
        <f t="shared" si="1"/>
        <v>2.5089076541395458E-3</v>
      </c>
      <c r="L20" t="s">
        <v>17</v>
      </c>
      <c r="S20" s="1">
        <v>-2.8426900000000001E-2</v>
      </c>
      <c r="T20" s="1">
        <v>-1.7741199999999999E-2</v>
      </c>
    </row>
    <row r="21" spans="1:20" ht="15.75" thickBot="1">
      <c r="A21">
        <v>10500</v>
      </c>
      <c r="B21" s="1">
        <v>3.5000000000000003E-2</v>
      </c>
      <c r="C21" s="1">
        <v>187.70699999999999</v>
      </c>
      <c r="D21" s="1">
        <v>1.7171800000000001E-2</v>
      </c>
      <c r="E21" s="1">
        <v>2.23544E-3</v>
      </c>
      <c r="F21" s="1">
        <v>-2.6533199999999999</v>
      </c>
      <c r="G21" s="1">
        <v>1.8296E-4</v>
      </c>
      <c r="H21" s="1">
        <v>1.3890700000000001E-3</v>
      </c>
      <c r="I21" s="1">
        <v>3.4857500000000001E-3</v>
      </c>
      <c r="J21">
        <f t="shared" si="0"/>
        <v>1.7316694466138739E-2</v>
      </c>
      <c r="K21">
        <f t="shared" si="1"/>
        <v>1.4010673882793789E-3</v>
      </c>
      <c r="S21" s="1">
        <v>1.7171800000000001E-2</v>
      </c>
      <c r="T21" s="1">
        <v>2.23544E-3</v>
      </c>
    </row>
    <row r="22" spans="1:20">
      <c r="A22">
        <v>10500</v>
      </c>
      <c r="B22" s="1">
        <v>5.2499999999999998E-2</v>
      </c>
      <c r="C22" s="1">
        <v>184.90700000000001</v>
      </c>
      <c r="D22" s="1">
        <v>8.0243099999999998E-2</v>
      </c>
      <c r="E22" s="1">
        <v>3.3755299999999999E-3</v>
      </c>
      <c r="F22" s="1">
        <v>-2.4550800000000002</v>
      </c>
      <c r="G22" s="2">
        <v>-5.8138499999999999E-5</v>
      </c>
      <c r="H22" s="1">
        <v>5.9171199999999997E-3</v>
      </c>
      <c r="I22" s="1">
        <v>3.38185E-3</v>
      </c>
      <c r="J22">
        <f t="shared" si="0"/>
        <v>8.0314066640850029E-2</v>
      </c>
      <c r="K22">
        <f t="shared" si="1"/>
        <v>5.9174056122241817E-3</v>
      </c>
      <c r="L22" s="3" t="s">
        <v>18</v>
      </c>
      <c r="M22" s="4" t="s">
        <v>19</v>
      </c>
      <c r="S22" s="1">
        <v>8.0243099999999998E-2</v>
      </c>
      <c r="T22" s="1">
        <v>3.3755299999999999E-3</v>
      </c>
    </row>
    <row r="23" spans="1:20">
      <c r="A23">
        <v>10500</v>
      </c>
      <c r="B23" s="1">
        <v>7.0000000000000007E-2</v>
      </c>
      <c r="C23" s="1">
        <v>176.471</v>
      </c>
      <c r="D23" s="1">
        <v>5.3601999999999997E-2</v>
      </c>
      <c r="E23" s="1">
        <v>7.5414000000000004E-4</v>
      </c>
      <c r="F23" s="1">
        <v>-2.2241599999999999</v>
      </c>
      <c r="G23" s="1">
        <v>1.19599E-4</v>
      </c>
      <c r="H23" s="1">
        <v>3.8245800000000002E-3</v>
      </c>
      <c r="I23" s="1">
        <v>3.3247300000000001E-3</v>
      </c>
      <c r="J23">
        <f t="shared" si="0"/>
        <v>5.3607304830028527E-2</v>
      </c>
      <c r="K23">
        <f t="shared" si="1"/>
        <v>3.8264495419645874E-3</v>
      </c>
      <c r="L23" s="5">
        <v>1.7500000000000002E-2</v>
      </c>
      <c r="M23" s="6">
        <v>1</v>
      </c>
      <c r="S23" s="1">
        <v>5.3601999999999997E-2</v>
      </c>
      <c r="T23" s="1">
        <v>-7.5414000000000004E-4</v>
      </c>
    </row>
    <row r="24" spans="1:20">
      <c r="A24">
        <v>10500</v>
      </c>
      <c r="B24" s="1">
        <v>8.7499999999999994E-2</v>
      </c>
      <c r="C24" s="1">
        <v>161.86500000000001</v>
      </c>
      <c r="D24" s="1">
        <v>2.0421900000000002E-3</v>
      </c>
      <c r="E24" s="1">
        <v>1.03107E-3</v>
      </c>
      <c r="F24" s="1">
        <v>-2.06752</v>
      </c>
      <c r="G24" s="2">
        <v>-4.2289700000000003E-5</v>
      </c>
      <c r="H24" s="1">
        <v>1.25766E-4</v>
      </c>
      <c r="I24" s="1">
        <v>3.4055700000000001E-3</v>
      </c>
      <c r="J24">
        <f t="shared" si="0"/>
        <v>2.287716184538633E-3</v>
      </c>
      <c r="K24">
        <f t="shared" si="1"/>
        <v>1.3268573955813791E-4</v>
      </c>
      <c r="L24" s="5">
        <v>3.5000000000000003E-2</v>
      </c>
      <c r="M24" s="6">
        <v>2</v>
      </c>
      <c r="S24" s="1">
        <v>2.0421900000000002E-3</v>
      </c>
      <c r="T24" s="1">
        <v>1.03107E-3</v>
      </c>
    </row>
    <row r="25" spans="1:20">
      <c r="A25">
        <v>10500</v>
      </c>
      <c r="B25" s="1">
        <v>0.105</v>
      </c>
      <c r="C25" s="1">
        <v>146.03800000000001</v>
      </c>
      <c r="D25" s="1">
        <v>2.8790899999999999E-3</v>
      </c>
      <c r="E25" s="1">
        <v>9.0966699999999996E-4</v>
      </c>
      <c r="F25" s="1">
        <v>-1.8771199999999999</v>
      </c>
      <c r="G25" s="2">
        <v>7.4567599999999994E-5</v>
      </c>
      <c r="H25" s="1">
        <v>-2.2112100000000001E-4</v>
      </c>
      <c r="I25" s="1">
        <v>3.5773900000000002E-3</v>
      </c>
      <c r="J25">
        <f t="shared" si="0"/>
        <v>3.0193796182310362E-3</v>
      </c>
      <c r="K25">
        <f t="shared" si="1"/>
        <v>2.3335557334411365E-4</v>
      </c>
      <c r="L25" s="5">
        <v>5.2499999999999998E-2</v>
      </c>
      <c r="M25" s="6">
        <v>3</v>
      </c>
      <c r="S25" s="1">
        <v>-2.8790899999999999E-3</v>
      </c>
      <c r="T25" s="1">
        <v>-9.0966699999999996E-4</v>
      </c>
    </row>
    <row r="26" spans="1:20">
      <c r="A26">
        <v>12000</v>
      </c>
      <c r="B26" s="1">
        <v>1.7500000000000002E-2</v>
      </c>
      <c r="C26" s="1">
        <v>244.989</v>
      </c>
      <c r="D26" s="1">
        <v>5.9946699999999999E-2</v>
      </c>
      <c r="E26" s="1">
        <v>1.72988E-2</v>
      </c>
      <c r="F26" s="1">
        <v>-3.6112799999999998</v>
      </c>
      <c r="G26" s="1">
        <v>1.6345000000000001E-3</v>
      </c>
      <c r="H26" s="1">
        <v>-4.0900299999999997E-3</v>
      </c>
      <c r="I26" s="1">
        <v>4.7782399999999996E-3</v>
      </c>
      <c r="J26">
        <f t="shared" si="0"/>
        <v>6.2392750559099409E-2</v>
      </c>
      <c r="K26">
        <f t="shared" si="1"/>
        <v>4.4045358042477077E-3</v>
      </c>
      <c r="L26" s="5">
        <v>7.0000000000000007E-2</v>
      </c>
      <c r="M26" s="6">
        <v>4</v>
      </c>
      <c r="S26" s="1">
        <v>-5.9946699999999999E-2</v>
      </c>
      <c r="T26" s="1">
        <v>-1.72988E-2</v>
      </c>
    </row>
    <row r="27" spans="1:20">
      <c r="A27">
        <v>12000</v>
      </c>
      <c r="B27" s="1">
        <v>3.5000000000000003E-2</v>
      </c>
      <c r="C27" s="1">
        <v>248.64599999999999</v>
      </c>
      <c r="D27" s="1">
        <v>3.8170500000000003E-2</v>
      </c>
      <c r="E27" s="1">
        <v>6.8903699999999998E-3</v>
      </c>
      <c r="F27" s="1">
        <v>-3.5473499999999998</v>
      </c>
      <c r="G27" s="1">
        <v>9.9755999999999998E-4</v>
      </c>
      <c r="H27" s="1">
        <v>2.95692E-3</v>
      </c>
      <c r="I27" s="1">
        <v>4.6192400000000002E-3</v>
      </c>
      <c r="J27">
        <f t="shared" si="0"/>
        <v>3.8787424108683737E-2</v>
      </c>
      <c r="K27">
        <f t="shared" si="1"/>
        <v>3.1206572769210015E-3</v>
      </c>
      <c r="L27" s="5">
        <v>8.7499999999999994E-2</v>
      </c>
      <c r="M27" s="6">
        <v>5</v>
      </c>
      <c r="S27" s="1">
        <v>3.8170500000000003E-2</v>
      </c>
      <c r="T27" s="1">
        <v>-6.8903699999999998E-3</v>
      </c>
    </row>
    <row r="28" spans="1:20" ht="15.75" thickBot="1">
      <c r="A28">
        <v>12000</v>
      </c>
      <c r="B28" s="1">
        <v>5.2499999999999998E-2</v>
      </c>
      <c r="C28" s="1">
        <v>244.95400000000001</v>
      </c>
      <c r="D28" s="1">
        <v>5.7801600000000002E-2</v>
      </c>
      <c r="E28" s="1">
        <v>2.104E-2</v>
      </c>
      <c r="F28" s="1">
        <v>-3.3670900000000001</v>
      </c>
      <c r="G28" s="1">
        <v>-1.0871800000000001E-3</v>
      </c>
      <c r="H28" s="1">
        <v>4.3562899999999996E-3</v>
      </c>
      <c r="I28" s="1">
        <v>4.5258599999999996E-3</v>
      </c>
      <c r="J28">
        <f t="shared" si="0"/>
        <v>6.1511840832151984E-2</v>
      </c>
      <c r="K28">
        <f t="shared" si="1"/>
        <v>4.4899023281692882E-3</v>
      </c>
      <c r="L28" s="7">
        <v>0.105</v>
      </c>
      <c r="M28" s="8">
        <v>6</v>
      </c>
      <c r="S28" s="1">
        <v>5.7801600000000002E-2</v>
      </c>
      <c r="T28" s="1">
        <v>2.104E-2</v>
      </c>
    </row>
    <row r="29" spans="1:20">
      <c r="A29">
        <v>12000</v>
      </c>
      <c r="B29" s="1">
        <v>7.0000000000000007E-2</v>
      </c>
      <c r="C29" s="1">
        <v>240.13800000000001</v>
      </c>
      <c r="D29" s="1">
        <v>0.118857</v>
      </c>
      <c r="E29" s="1">
        <v>1.3201600000000001E-2</v>
      </c>
      <c r="F29" s="1">
        <v>-3.1000999999999999</v>
      </c>
      <c r="G29" s="1">
        <v>9.9484399999999994E-4</v>
      </c>
      <c r="H29" s="1">
        <v>8.5598099999999993E-3</v>
      </c>
      <c r="I29" s="1">
        <v>4.39478E-3</v>
      </c>
      <c r="J29">
        <f t="shared" si="0"/>
        <v>0.11958791197926319</v>
      </c>
      <c r="K29">
        <f t="shared" si="1"/>
        <v>8.6174277960674554E-3</v>
      </c>
      <c r="S29" s="1">
        <v>0.118857</v>
      </c>
      <c r="T29" s="1">
        <v>-1.3201600000000001E-2</v>
      </c>
    </row>
    <row r="30" spans="1:20">
      <c r="A30">
        <v>12000</v>
      </c>
      <c r="B30" s="1">
        <v>8.7499999999999994E-2</v>
      </c>
      <c r="C30" s="1">
        <v>225.37100000000001</v>
      </c>
      <c r="D30" s="1">
        <v>4.0063599999999998E-2</v>
      </c>
      <c r="E30" s="1">
        <v>3.30811E-3</v>
      </c>
      <c r="F30" s="1">
        <v>-2.8748200000000002</v>
      </c>
      <c r="G30" s="1">
        <v>-1.3486699999999999E-4</v>
      </c>
      <c r="H30" s="1">
        <v>2.8523899999999998E-3</v>
      </c>
      <c r="I30" s="1">
        <v>4.4220600000000002E-3</v>
      </c>
      <c r="J30">
        <f t="shared" si="0"/>
        <v>4.0199945730462122E-2</v>
      </c>
      <c r="K30">
        <f t="shared" si="1"/>
        <v>2.8555766177409772E-3</v>
      </c>
      <c r="L30" t="s">
        <v>20</v>
      </c>
      <c r="S30" s="1">
        <v>4.0063599999999998E-2</v>
      </c>
      <c r="T30" s="1">
        <v>3.30811E-3</v>
      </c>
    </row>
    <row r="31" spans="1:20">
      <c r="A31">
        <v>12000</v>
      </c>
      <c r="B31" s="1">
        <v>0.105</v>
      </c>
      <c r="C31" s="1">
        <v>205.87299999999999</v>
      </c>
      <c r="D31" s="1">
        <v>5.8930199999999997E-3</v>
      </c>
      <c r="E31" s="1">
        <v>1.92132E-3</v>
      </c>
      <c r="F31" s="1">
        <v>-2.68079</v>
      </c>
      <c r="G31" s="1">
        <v>-1.03695E-4</v>
      </c>
      <c r="H31" s="1">
        <v>-4.5481299999999998E-4</v>
      </c>
      <c r="I31" s="1">
        <v>4.5191600000000004E-3</v>
      </c>
      <c r="J31">
        <f t="shared" si="0"/>
        <v>6.1983187448533166E-3</v>
      </c>
      <c r="K31">
        <f t="shared" si="1"/>
        <v>4.6648420980136077E-4</v>
      </c>
      <c r="L31" t="s">
        <v>21</v>
      </c>
      <c r="S31" s="1">
        <v>-5.8930199999999997E-3</v>
      </c>
      <c r="T31" s="1">
        <v>1.92132E-3</v>
      </c>
    </row>
    <row r="32" spans="1:20">
      <c r="A32">
        <v>13500</v>
      </c>
      <c r="B32" s="1">
        <v>1.7500000000000002E-2</v>
      </c>
      <c r="C32" s="1">
        <v>314.88600000000002</v>
      </c>
      <c r="D32" s="1">
        <v>9.3625200000000006E-2</v>
      </c>
      <c r="E32" s="1">
        <v>1.25072E-2</v>
      </c>
      <c r="F32" s="1">
        <v>-4.6710500000000001</v>
      </c>
      <c r="G32" s="1">
        <v>1.31215E-3</v>
      </c>
      <c r="H32" s="1">
        <v>-6.4963E-3</v>
      </c>
      <c r="I32" s="1">
        <v>6.15775E-3</v>
      </c>
      <c r="J32">
        <f t="shared" si="0"/>
        <v>9.445691148285551E-2</v>
      </c>
      <c r="K32">
        <f t="shared" si="1"/>
        <v>6.6274920831714311E-3</v>
      </c>
      <c r="L32" t="s">
        <v>22</v>
      </c>
      <c r="S32" s="1">
        <v>-9.3625200000000006E-2</v>
      </c>
      <c r="T32" s="1">
        <v>-1.25072E-2</v>
      </c>
    </row>
    <row r="33" spans="1:20">
      <c r="A33">
        <v>13500</v>
      </c>
      <c r="B33" s="1">
        <v>3.5000000000000003E-2</v>
      </c>
      <c r="C33" s="1">
        <v>317.60300000000001</v>
      </c>
      <c r="D33" s="1">
        <v>7.2338200000000005E-2</v>
      </c>
      <c r="E33" s="1">
        <v>1.8135100000000001E-2</v>
      </c>
      <c r="F33" s="1">
        <v>-4.5529299999999999</v>
      </c>
      <c r="G33" s="1">
        <v>2.0464300000000001E-3</v>
      </c>
      <c r="H33" s="1">
        <v>5.4618999999999996E-3</v>
      </c>
      <c r="I33" s="1">
        <v>5.9159700000000004E-3</v>
      </c>
      <c r="J33">
        <f t="shared" si="0"/>
        <v>7.4576786141868578E-2</v>
      </c>
      <c r="K33">
        <f t="shared" si="1"/>
        <v>5.8326861183249003E-3</v>
      </c>
      <c r="L33" t="s">
        <v>23</v>
      </c>
      <c r="S33" s="1">
        <v>7.2338200000000005E-2</v>
      </c>
      <c r="T33" s="1">
        <v>-1.8135100000000001E-2</v>
      </c>
    </row>
    <row r="34" spans="1:20">
      <c r="A34">
        <v>13500</v>
      </c>
      <c r="B34" s="1">
        <v>5.2499999999999998E-2</v>
      </c>
      <c r="C34" s="1">
        <v>316.76499999999999</v>
      </c>
      <c r="D34" s="1">
        <v>8.25848E-2</v>
      </c>
      <c r="E34" s="1">
        <v>1.5912200000000001E-2</v>
      </c>
      <c r="F34" s="1">
        <v>-4.4233799999999999</v>
      </c>
      <c r="G34" s="1">
        <v>-6.1194000000000005E-4</v>
      </c>
      <c r="H34" s="1">
        <v>6.2120200000000004E-3</v>
      </c>
      <c r="I34" s="1">
        <v>5.83163E-3</v>
      </c>
      <c r="J34">
        <f t="shared" si="0"/>
        <v>8.4103788855675224E-2</v>
      </c>
      <c r="K34">
        <f t="shared" si="1"/>
        <v>6.2420880355855291E-3</v>
      </c>
      <c r="L34" t="s">
        <v>24</v>
      </c>
      <c r="S34" s="1">
        <v>8.25848E-2</v>
      </c>
      <c r="T34" s="1">
        <v>1.5912200000000001E-2</v>
      </c>
    </row>
    <row r="35" spans="1:20">
      <c r="A35">
        <v>13500</v>
      </c>
      <c r="B35" s="1">
        <v>7.0000000000000007E-2</v>
      </c>
      <c r="C35" s="1">
        <v>312.45</v>
      </c>
      <c r="D35" s="1">
        <v>0.137854</v>
      </c>
      <c r="E35" s="1">
        <v>3.48226E-3</v>
      </c>
      <c r="F35" s="1">
        <v>-4.1495800000000003</v>
      </c>
      <c r="G35" s="2">
        <v>-1.9689300000000001E-5</v>
      </c>
      <c r="H35" s="1">
        <v>1.0080799999999999E-2</v>
      </c>
      <c r="I35" s="1">
        <v>5.6652600000000001E-3</v>
      </c>
      <c r="J35">
        <f t="shared" si="0"/>
        <v>0.13789797478827454</v>
      </c>
      <c r="K35">
        <f t="shared" si="1"/>
        <v>1.0080819228045629E-2</v>
      </c>
      <c r="S35" s="1">
        <v>0.137854</v>
      </c>
      <c r="T35" s="1">
        <v>3.48226E-3</v>
      </c>
    </row>
    <row r="36" spans="1:20">
      <c r="A36">
        <v>13500</v>
      </c>
      <c r="B36" s="1">
        <v>8.7499999999999994E-2</v>
      </c>
      <c r="C36" s="1">
        <v>298.14</v>
      </c>
      <c r="D36" s="1">
        <v>0.105125</v>
      </c>
      <c r="E36" s="1">
        <v>7.8804300000000008E-3</v>
      </c>
      <c r="F36" s="1">
        <v>-3.8431700000000002</v>
      </c>
      <c r="G36" s="1">
        <v>6.3509999999999999E-4</v>
      </c>
      <c r="H36" s="1">
        <v>7.5074599999999997E-3</v>
      </c>
      <c r="I36" s="1">
        <v>5.6059100000000004E-3</v>
      </c>
      <c r="J36">
        <f t="shared" si="0"/>
        <v>0.10541995447724734</v>
      </c>
      <c r="K36">
        <f t="shared" si="1"/>
        <v>7.5342755233399842E-3</v>
      </c>
      <c r="S36" s="1">
        <v>0.105125</v>
      </c>
      <c r="T36" s="1">
        <v>-7.8804300000000008E-3</v>
      </c>
    </row>
    <row r="37" spans="1:20">
      <c r="A37">
        <v>13500</v>
      </c>
      <c r="B37" s="1">
        <v>0.105</v>
      </c>
      <c r="C37" s="1">
        <v>277.762</v>
      </c>
      <c r="D37" s="1">
        <v>2.0570100000000001E-2</v>
      </c>
      <c r="E37" s="1">
        <v>3.4327799999999999E-3</v>
      </c>
      <c r="F37" s="1">
        <v>-3.61463</v>
      </c>
      <c r="G37" s="1">
        <v>-1.6774199999999999E-4</v>
      </c>
      <c r="H37" s="1">
        <v>1.45342E-3</v>
      </c>
      <c r="I37" s="1">
        <v>5.6666800000000003E-3</v>
      </c>
      <c r="J37">
        <f t="shared" si="0"/>
        <v>2.085456766606299E-2</v>
      </c>
      <c r="K37">
        <f t="shared" si="1"/>
        <v>1.4630676932268034E-3</v>
      </c>
      <c r="S37" s="1">
        <v>2.0570100000000001E-2</v>
      </c>
      <c r="T37" s="1">
        <v>3.4327799999999999E-3</v>
      </c>
    </row>
    <row r="38" spans="1:20">
      <c r="A38">
        <v>15000</v>
      </c>
      <c r="B38" s="1">
        <v>1.7500000000000002E-2</v>
      </c>
      <c r="C38" s="1">
        <v>394.11200000000002</v>
      </c>
      <c r="D38" s="1">
        <v>0.12526499999999999</v>
      </c>
      <c r="E38" s="1">
        <v>2.0886699999999999E-3</v>
      </c>
      <c r="F38" s="1">
        <v>-5.8777600000000003</v>
      </c>
      <c r="G38" s="1">
        <v>5.8104999999999995E-4</v>
      </c>
      <c r="H38" s="1">
        <v>-8.7654800000000008E-3</v>
      </c>
      <c r="I38" s="1">
        <v>7.7139699999999997E-3</v>
      </c>
      <c r="J38">
        <f t="shared" si="0"/>
        <v>0.12528241204322696</v>
      </c>
      <c r="K38">
        <f t="shared" si="1"/>
        <v>8.7847173393854859E-3</v>
      </c>
      <c r="S38" s="1">
        <v>-0.12526499999999999</v>
      </c>
      <c r="T38" s="1">
        <v>-2.0886699999999999E-3</v>
      </c>
    </row>
    <row r="39" spans="1:20">
      <c r="A39">
        <v>15000</v>
      </c>
      <c r="B39" s="1">
        <v>3.5000000000000003E-2</v>
      </c>
      <c r="C39" s="1">
        <v>395.43700000000001</v>
      </c>
      <c r="D39" s="1">
        <v>0.101007</v>
      </c>
      <c r="E39" s="1">
        <v>3.0696500000000002E-2</v>
      </c>
      <c r="F39" s="1">
        <v>-5.6924799999999998</v>
      </c>
      <c r="G39" s="1">
        <v>3.0948600000000001E-3</v>
      </c>
      <c r="H39" s="1">
        <v>7.5695600000000004E-3</v>
      </c>
      <c r="I39" s="1">
        <v>7.3860999999999996E-3</v>
      </c>
      <c r="J39">
        <f t="shared" si="0"/>
        <v>0.10556840986417292</v>
      </c>
      <c r="K39">
        <f t="shared" si="1"/>
        <v>8.1777990323313766E-3</v>
      </c>
      <c r="S39" s="1">
        <v>0.101007</v>
      </c>
      <c r="T39" s="1">
        <v>-3.0696500000000002E-2</v>
      </c>
    </row>
    <row r="40" spans="1:20">
      <c r="A40">
        <v>15000</v>
      </c>
      <c r="B40" s="1">
        <v>5.2499999999999998E-2</v>
      </c>
      <c r="C40" s="1">
        <v>398.15499999999997</v>
      </c>
      <c r="D40" s="1">
        <v>0.123877</v>
      </c>
      <c r="E40" s="1">
        <v>1.16978E-2</v>
      </c>
      <c r="F40" s="1">
        <v>-5.6046699999999996</v>
      </c>
      <c r="G40" s="1">
        <v>-1.6392800000000001E-4</v>
      </c>
      <c r="H40" s="1">
        <v>9.2629400000000008E-3</v>
      </c>
      <c r="I40" s="1">
        <v>7.3004599999999999E-3</v>
      </c>
      <c r="J40">
        <f t="shared" si="0"/>
        <v>0.1244280902925059</v>
      </c>
      <c r="K40">
        <f t="shared" si="1"/>
        <v>9.2643904188448364E-3</v>
      </c>
      <c r="S40" s="1">
        <v>0.123877</v>
      </c>
      <c r="T40" s="1">
        <v>1.16978E-2</v>
      </c>
    </row>
    <row r="41" spans="1:20">
      <c r="A41">
        <v>15000</v>
      </c>
      <c r="B41" s="1">
        <v>7.0000000000000007E-2</v>
      </c>
      <c r="C41" s="1">
        <v>392.84699999999998</v>
      </c>
      <c r="D41" s="1">
        <v>0.134487</v>
      </c>
      <c r="E41" s="1">
        <v>3.4480499999999997E-2</v>
      </c>
      <c r="F41" s="1">
        <v>-5.2890499999999996</v>
      </c>
      <c r="G41" s="1">
        <v>-2.02104E-3</v>
      </c>
      <c r="H41" s="1">
        <v>9.8404500000000006E-3</v>
      </c>
      <c r="I41" s="1">
        <v>7.0901999999999996E-3</v>
      </c>
      <c r="J41">
        <f t="shared" si="0"/>
        <v>0.13883680365540688</v>
      </c>
      <c r="K41">
        <f t="shared" si="1"/>
        <v>1.0045847842969751E-2</v>
      </c>
      <c r="S41" s="1">
        <v>0.134487</v>
      </c>
      <c r="T41" s="1">
        <v>3.4480499999999997E-2</v>
      </c>
    </row>
    <row r="42" spans="1:20">
      <c r="A42">
        <v>15000</v>
      </c>
      <c r="B42" s="1">
        <v>8.7499999999999994E-2</v>
      </c>
      <c r="C42" s="1">
        <v>381.63799999999998</v>
      </c>
      <c r="D42" s="1">
        <v>0.18776000000000001</v>
      </c>
      <c r="E42" s="1">
        <v>2.45866E-2</v>
      </c>
      <c r="F42" s="1">
        <v>-5.0089399999999999</v>
      </c>
      <c r="G42" s="1">
        <v>1.81437E-3</v>
      </c>
      <c r="H42" s="1">
        <v>1.35435E-2</v>
      </c>
      <c r="I42" s="1">
        <v>6.9982999999999998E-3</v>
      </c>
      <c r="J42">
        <f t="shared" si="0"/>
        <v>0.18936292799690227</v>
      </c>
      <c r="K42">
        <f t="shared" si="1"/>
        <v>1.3664491602211185E-2</v>
      </c>
      <c r="S42" s="1">
        <v>0.18776000000000001</v>
      </c>
      <c r="T42" s="1">
        <v>-2.45866E-2</v>
      </c>
    </row>
    <row r="43" spans="1:20">
      <c r="A43">
        <v>15000</v>
      </c>
      <c r="B43" s="1">
        <v>0.105</v>
      </c>
      <c r="C43" s="1">
        <v>362.05200000000002</v>
      </c>
      <c r="D43" s="1">
        <v>9.5377100000000006E-2</v>
      </c>
      <c r="E43" s="1">
        <v>4.1613199999999996E-3</v>
      </c>
      <c r="F43" s="1">
        <v>-4.7217000000000002</v>
      </c>
      <c r="G43" s="1">
        <v>3.9383199999999999E-4</v>
      </c>
      <c r="H43" s="1">
        <v>6.7614299999999997E-3</v>
      </c>
      <c r="I43" s="1">
        <v>7.02763E-3</v>
      </c>
      <c r="J43">
        <f t="shared" si="0"/>
        <v>9.5467836408669071E-2</v>
      </c>
      <c r="K43">
        <f t="shared" si="1"/>
        <v>6.7728900248803688E-3</v>
      </c>
      <c r="S43" s="1">
        <v>9.5377100000000006E-2</v>
      </c>
      <c r="T43" s="1">
        <v>-4.1613199999999996E-3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2019-10-28T14:23:14Z</dcterms:modified>
</cp:coreProperties>
</file>