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9"/>
  <workbookPr/>
  <mc:AlternateContent xmlns:mc="http://schemas.openxmlformats.org/markup-compatibility/2006">
    <mc:Choice Requires="x15">
      <x15ac:absPath xmlns:x15ac="http://schemas.microsoft.com/office/spreadsheetml/2010/11/ac" url="https://rosehulman.sharepoint.com/sites/GrpECESeniorDesignAY2024-25-09-Romas_BWCCellSensing/Shared Documents/09-Romas_BWC Cell Sensing/"/>
    </mc:Choice>
  </mc:AlternateContent>
  <xr:revisionPtr revIDLastSave="535" documentId="8_{79B07227-C490-4B50-B539-83B35A732AB4}" xr6:coauthVersionLast="47" xr6:coauthVersionMax="47" xr10:uidLastSave="{89EC1480-AFF9-4447-9D51-52A9D8622F9D}"/>
  <bookViews>
    <workbookView xWindow="-120" yWindow="-120" windowWidth="29040" windowHeight="158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7" i="1"/>
  <c r="F3" i="1"/>
  <c r="F4" i="1"/>
  <c r="F18" i="1"/>
  <c r="F15" i="1"/>
  <c r="F16" i="1"/>
  <c r="F17" i="1"/>
  <c r="F19" i="1"/>
  <c r="F20" i="1"/>
  <c r="F23" i="1"/>
  <c r="F2" i="1"/>
  <c r="F13" i="1"/>
  <c r="F14" i="1"/>
  <c r="F12" i="1"/>
  <c r="F5" i="1"/>
  <c r="F8" i="1"/>
  <c r="F9" i="1"/>
  <c r="F10" i="1"/>
  <c r="F11" i="1"/>
  <c r="F24" i="1" l="1"/>
</calcChain>
</file>

<file path=xl/sharedStrings.xml><?xml version="1.0" encoding="utf-8"?>
<sst xmlns="http://schemas.openxmlformats.org/spreadsheetml/2006/main" count="71" uniqueCount="52">
  <si>
    <t>Section</t>
  </si>
  <si>
    <t>Component</t>
  </si>
  <si>
    <t>MFG. PROD. #</t>
  </si>
  <si>
    <t>Unit Price</t>
  </si>
  <si>
    <t>Quantity</t>
  </si>
  <si>
    <t>Order Price</t>
  </si>
  <si>
    <t xml:space="preserve">Datasheet </t>
  </si>
  <si>
    <t>Sensor module</t>
  </si>
  <si>
    <t>TMP112</t>
  </si>
  <si>
    <t>TMP112AQDRLRQ1</t>
  </si>
  <si>
    <t>Included in folder</t>
  </si>
  <si>
    <t>Temp Sensor module PCB</t>
  </si>
  <si>
    <t>1k</t>
  </si>
  <si>
    <t>ERJ-2RKF1001X</t>
  </si>
  <si>
    <t xml:space="preserve">0.01 uF </t>
  </si>
  <si>
    <t>GCM155R71H103KA55D</t>
  </si>
  <si>
    <t>RTV</t>
  </si>
  <si>
    <t>3140 90 ML MIL-A-46146</t>
  </si>
  <si>
    <t>Thermal Interface Pad</t>
  </si>
  <si>
    <t>TG-ALC-40-40-0.2-0</t>
  </si>
  <si>
    <t>Process Board</t>
  </si>
  <si>
    <t>ATMEGA328PBXplore Pro</t>
  </si>
  <si>
    <t>ATMEGA328PB-XMINI</t>
  </si>
  <si>
    <t xml:space="preserve"> 8-Channel I2C Mux</t>
  </si>
  <si>
    <t>TCA9548ARGERQ1</t>
  </si>
  <si>
    <t>Process Board PCB+ stencil</t>
  </si>
  <si>
    <t xml:space="preserve">Regulator – 5V </t>
  </si>
  <si>
    <t>LMR50410Y5FQDBVRQ1</t>
  </si>
  <si>
    <t>Regulator – 3.3V</t>
  </si>
  <si>
    <t>LMR50410Y3FQDBVRQ1 </t>
  </si>
  <si>
    <t xml:space="preserve">2.2uF </t>
  </si>
  <si>
    <t>GCM31CR71H225KA55L </t>
  </si>
  <si>
    <t>0.1uF</t>
  </si>
  <si>
    <t>GCM155R71H104KE02J </t>
  </si>
  <si>
    <t xml:space="preserve">4.7uH - (Derated) </t>
  </si>
  <si>
    <t>ETQ-P3M6R8KVN </t>
  </si>
  <si>
    <t xml:space="preserve">3.3uH - (Derated) </t>
  </si>
  <si>
    <t>DFE322520FD-4R7M=P2 </t>
  </si>
  <si>
    <t xml:space="preserve">10uF </t>
  </si>
  <si>
    <t>GRT21BC71E106KE13L</t>
  </si>
  <si>
    <t xml:space="preserve">100uF </t>
  </si>
  <si>
    <t>EEH-ZK1V101XP</t>
  </si>
  <si>
    <t>4.7k</t>
  </si>
  <si>
    <t xml:space="preserve">
ERJ-2RKF4701X</t>
  </si>
  <si>
    <t>Diode( for reverse bias protection)</t>
  </si>
  <si>
    <t>V1P22-M3/H</t>
  </si>
  <si>
    <t>Connections</t>
  </si>
  <si>
    <t>Molex Connectors pcb</t>
  </si>
  <si>
    <t>Connectors pig tail</t>
  </si>
  <si>
    <t>Wires</t>
  </si>
  <si>
    <t>A2015B-100-ND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</si>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</sst>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5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rgb="FF222222"/>
      <name val="Roboto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8" fontId="0" fillId="0" borderId="0" xfId="0" applyNumberFormat="1"/>
    <xf numFmtId="0" fontId="1" fillId="0" borderId="0" xfId="1"/>
    <xf numFmtId="0" fontId="2" fillId="0" borderId="0" xfId="0" applyFont="1"/>
    <xf numFmtId="6" fontId="0" fillId="0" borderId="0" xfId="0" applyNumberFormat="1"/>
    <xf numFmtId="0" fontId="0" fillId="0" borderId="0" xfId="0" applyAlignment="1">
      <alignment wrapText="1"/>
    </xf>
    <xf numFmtId="0" fontId="1" fillId="0" borderId="0" xfId="1" applyFill="1"/>
    <xf numFmtId="0" fontId="3" fillId="0" borderId="0" xfId="0" applyFont="1" applyAlignment="1">
      <alignment wrapText="1"/>
    </xf>
    <xf numFmtId="0" fontId="0" fillId="0" borderId="0" xfId="0" applyAlignment="1">
      <alignment horizontal="left"/>
    </xf>
    <xf numFmtId="0" fontId="2" fillId="2" borderId="0" xfId="0" applyFont="1" applyFill="1"/>
    <xf numFmtId="0" fontId="0" fillId="2" borderId="0" xfId="0" applyFill="1"/>
    <xf numFmtId="0" fontId="4" fillId="2" borderId="0" xfId="0" applyFont="1" applyFill="1"/>
    <xf numFmtId="0" fontId="0" fillId="0" borderId="0" xfId="0" applyAlignment="1">
      <alignment vertical="center"/>
    </xf>
    <xf numFmtId="0" fontId="0" fillId="0" borderId="1" xfId="0" applyBorder="1"/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earch.murata.co.jp/Ceramy/image/img/A01X/G101/ENG/GCM155R71H104KE02-01.pdf" TargetMode="External"/><Relationship Id="rId13" Type="http://schemas.openxmlformats.org/officeDocument/2006/relationships/hyperlink" Target="https://industrial.panasonic.com/cdbs/www-data/pdf/RDA0000/AOA0000C304.pdf" TargetMode="External"/><Relationship Id="rId18" Type="http://schemas.openxmlformats.org/officeDocument/2006/relationships/hyperlink" Target="https://tools.molex.com/pdm_docs/pk/PK-502352-002-JP.pdf" TargetMode="External"/><Relationship Id="rId3" Type="http://schemas.openxmlformats.org/officeDocument/2006/relationships/hyperlink" Target="https://www.vishay.com/docs/20008/dcrcw.pdf" TargetMode="External"/><Relationship Id="rId7" Type="http://schemas.openxmlformats.org/officeDocument/2006/relationships/hyperlink" Target="https://search.murata.co.jp/Ceramy/image/img/A01X/G101/ENG/GCJ188R71H104KA12-02B.pdf" TargetMode="External"/><Relationship Id="rId12" Type="http://schemas.openxmlformats.org/officeDocument/2006/relationships/hyperlink" Target="https://industrial.panasonic.com/cdbs/www-data/pdf/RDD0000/ABA0000C1229.pdf" TargetMode="External"/><Relationship Id="rId17" Type="http://schemas.openxmlformats.org/officeDocument/2006/relationships/hyperlink" Target="https://www.tglobaltechnology.com/wp-content/uploads/2023/08/TG-ALC_UK.pdf" TargetMode="External"/><Relationship Id="rId2" Type="http://schemas.openxmlformats.org/officeDocument/2006/relationships/hyperlink" Target="https://www.ti.com/lit/ds/symlink/tmp112-q1.pdf?HQS=dis-dk-null-digikeymode-dsf-pf-null-wwe&amp;ts=1734237533357&amp;ref_url=https%253A%252F%252Fwww.ti.com%252Fgeneral%252Fdocs%252Fsuppproductinfo.tsp%253FdistId%253D10%2526gotoUrl%253Dhttps%253A%252F%252Fwww.ti.com%252Flit%252Fgpn%252Ftmp112-q1" TargetMode="External"/><Relationship Id="rId16" Type="http://schemas.openxmlformats.org/officeDocument/2006/relationships/hyperlink" Target="https://industrial.panasonic.com/cdbs/www-data/pdf/RDA0000/AOA0000C304.pdf" TargetMode="External"/><Relationship Id="rId20" Type="http://schemas.openxmlformats.org/officeDocument/2006/relationships/hyperlink" Target="https://www.alphawire.com/disteAPI/SpecPDF/DownloadProductSpecPdf?productPartNumber=3050" TargetMode="External"/><Relationship Id="rId1" Type="http://schemas.openxmlformats.org/officeDocument/2006/relationships/hyperlink" Target="https://www.ti.com/general/docs/suppproductinfo.tsp?distId=10&amp;gotoUrl=https%3A%2F%2Fwww.ti.com%2Flit%2Fgpn%2Ftca9548a-q1" TargetMode="External"/><Relationship Id="rId6" Type="http://schemas.openxmlformats.org/officeDocument/2006/relationships/hyperlink" Target="https://www.ti.com/lit/ds/symlink/lmr50410-q1.pdf" TargetMode="External"/><Relationship Id="rId11" Type="http://schemas.openxmlformats.org/officeDocument/2006/relationships/hyperlink" Target="https://search.murata.co.jp/Ceramy/image/img/A01X/G101/ENG/GRT21BC71E106KE13-01.pdf" TargetMode="External"/><Relationship Id="rId5" Type="http://schemas.openxmlformats.org/officeDocument/2006/relationships/hyperlink" Target="https://www.ti.com/lit/ds/symlink/lmr50410-q1.pdf" TargetMode="External"/><Relationship Id="rId15" Type="http://schemas.openxmlformats.org/officeDocument/2006/relationships/hyperlink" Target="https://www.vishay.com/docs/86535/v1p22.pdf" TargetMode="External"/><Relationship Id="rId10" Type="http://schemas.openxmlformats.org/officeDocument/2006/relationships/hyperlink" Target="https://search.murata.co.jp/Ceramy/image/img/A01X/G101/ENG/GCM155R71H104KE02-01.pdfhttps:/search.murata.co.jp/Ceramy/image/img/P02/J(E)TE243A-9104.pdf" TargetMode="External"/><Relationship Id="rId19" Type="http://schemas.openxmlformats.org/officeDocument/2006/relationships/hyperlink" Target="https://www.dow.com/en-us/document-viewer.html?docPath=%2Fcontent%2Fdam%2Fdcc%2Fdocuments%2F11%2F11-3214-01-dowsil-3140-rtv-coating.pdf" TargetMode="External"/><Relationship Id="rId4" Type="http://schemas.openxmlformats.org/officeDocument/2006/relationships/hyperlink" Target="https://ww1.microchip.com/downloads/en/DeviceDoc/40001906C.pdf" TargetMode="External"/><Relationship Id="rId9" Type="http://schemas.openxmlformats.org/officeDocument/2006/relationships/hyperlink" Target="https://industrial.panasonic.com/cdbs/www-data/pdf/AGL0000/AGL0000C63.pdf" TargetMode="External"/><Relationship Id="rId14" Type="http://schemas.openxmlformats.org/officeDocument/2006/relationships/hyperlink" Target="https://tools.molex.com/pdm_docs/pk/PK-502352-002-JP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tabSelected="1" workbookViewId="0">
      <selection activeCell="F32" sqref="F32"/>
    </sheetView>
  </sheetViews>
  <sheetFormatPr defaultRowHeight="15"/>
  <cols>
    <col min="1" max="1" width="20.5703125" bestFit="1" customWidth="1"/>
    <col min="2" max="2" width="36.5703125" bestFit="1" customWidth="1"/>
    <col min="3" max="3" width="22.85546875" customWidth="1"/>
    <col min="4" max="4" width="10.7109375" bestFit="1" customWidth="1"/>
    <col min="5" max="5" width="11.28515625" customWidth="1"/>
    <col min="6" max="6" width="10.42578125" bestFit="1" customWidth="1"/>
    <col min="7" max="7" width="15.7109375" bestFit="1" customWidth="1"/>
    <col min="8" max="8" width="16.7109375" customWidth="1"/>
    <col min="9" max="9" width="9.28515625" customWidth="1"/>
    <col min="11" max="11" width="18.5703125" customWidth="1"/>
    <col min="12" max="12" width="22.140625" customWidth="1"/>
  </cols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9"/>
      <c r="I1" s="3"/>
      <c r="K1" s="3"/>
    </row>
    <row r="2" spans="1:16">
      <c r="A2" s="14" t="s">
        <v>7</v>
      </c>
      <c r="B2" t="s">
        <v>8</v>
      </c>
      <c r="C2" t="s">
        <v>9</v>
      </c>
      <c r="D2" s="1">
        <v>2.0699999999999998</v>
      </c>
      <c r="E2">
        <v>32</v>
      </c>
      <c r="F2" s="1">
        <f>D2*E2</f>
        <v>66.239999999999995</v>
      </c>
      <c r="G2" s="2" t="s">
        <v>10</v>
      </c>
      <c r="H2" s="10"/>
      <c r="K2" s="3"/>
      <c r="L2" s="3"/>
      <c r="M2" s="3"/>
      <c r="N2" s="3"/>
      <c r="O2" s="3"/>
      <c r="P2" s="3"/>
    </row>
    <row r="3" spans="1:16">
      <c r="A3" s="14"/>
      <c r="B3" t="s">
        <v>11</v>
      </c>
      <c r="D3" s="1">
        <v>32.799999999999997</v>
      </c>
      <c r="E3">
        <v>1</v>
      </c>
      <c r="F3" s="1">
        <f>D3*E3</f>
        <v>32.799999999999997</v>
      </c>
      <c r="H3" s="10"/>
      <c r="K3" s="5"/>
      <c r="M3" s="1"/>
      <c r="O3" s="1"/>
      <c r="P3" s="6"/>
    </row>
    <row r="4" spans="1:16">
      <c r="A4" s="14"/>
      <c r="B4" t="s">
        <v>12</v>
      </c>
      <c r="C4" t="s">
        <v>13</v>
      </c>
      <c r="D4" s="1">
        <v>0.1</v>
      </c>
      <c r="E4">
        <v>16</v>
      </c>
      <c r="F4" s="1">
        <f>D4*E4</f>
        <v>1.6</v>
      </c>
      <c r="G4" s="2" t="s">
        <v>10</v>
      </c>
      <c r="H4" s="10"/>
      <c r="K4" s="5"/>
      <c r="M4" s="1"/>
      <c r="O4" s="1"/>
    </row>
    <row r="5" spans="1:16">
      <c r="A5" s="14"/>
      <c r="B5" t="s">
        <v>14</v>
      </c>
      <c r="C5" t="s">
        <v>15</v>
      </c>
      <c r="D5" s="1">
        <v>0.1</v>
      </c>
      <c r="E5">
        <v>16</v>
      </c>
      <c r="F5" s="1">
        <f t="shared" ref="F5:F11" si="0">D5*E5</f>
        <v>1.6</v>
      </c>
      <c r="G5" s="2" t="s">
        <v>10</v>
      </c>
      <c r="H5" s="10"/>
      <c r="M5" s="4"/>
      <c r="O5" s="1"/>
      <c r="P5" s="6"/>
    </row>
    <row r="6" spans="1:16">
      <c r="A6" s="14"/>
      <c r="B6" t="s">
        <v>16</v>
      </c>
      <c r="C6" t="s">
        <v>17</v>
      </c>
      <c r="D6" s="1">
        <v>54.55</v>
      </c>
      <c r="E6">
        <v>1</v>
      </c>
      <c r="F6" s="1">
        <f>D6*E6</f>
        <v>54.55</v>
      </c>
      <c r="G6" s="2" t="s">
        <v>10</v>
      </c>
      <c r="H6" s="10"/>
      <c r="M6" s="4"/>
      <c r="O6" s="1"/>
      <c r="P6" s="6"/>
    </row>
    <row r="7" spans="1:16" ht="18.75" customHeight="1">
      <c r="A7" s="14"/>
      <c r="B7" s="5" t="s">
        <v>18</v>
      </c>
      <c r="C7" t="s">
        <v>19</v>
      </c>
      <c r="D7" s="1">
        <v>1.03</v>
      </c>
      <c r="E7">
        <v>1</v>
      </c>
      <c r="F7" s="1">
        <f>D7*E7</f>
        <v>1.03</v>
      </c>
      <c r="G7" s="2" t="s">
        <v>10</v>
      </c>
      <c r="H7" s="10"/>
      <c r="M7" s="4"/>
      <c r="O7" s="1"/>
      <c r="P7" s="6"/>
    </row>
    <row r="8" spans="1:16">
      <c r="A8" s="14" t="s">
        <v>20</v>
      </c>
      <c r="B8" t="s">
        <v>21</v>
      </c>
      <c r="C8" t="s">
        <v>22</v>
      </c>
      <c r="D8" s="1">
        <v>15.47</v>
      </c>
      <c r="E8">
        <v>1</v>
      </c>
      <c r="F8" s="1">
        <f t="shared" si="0"/>
        <v>15.47</v>
      </c>
      <c r="G8" s="2" t="s">
        <v>10</v>
      </c>
      <c r="H8" s="10"/>
      <c r="K8" s="5"/>
      <c r="M8" s="1"/>
      <c r="O8" s="1"/>
      <c r="P8" s="6"/>
    </row>
    <row r="9" spans="1:16">
      <c r="A9" s="14"/>
      <c r="B9" t="s">
        <v>23</v>
      </c>
      <c r="C9" t="s">
        <v>24</v>
      </c>
      <c r="D9" s="1">
        <v>2.08</v>
      </c>
      <c r="E9">
        <v>1</v>
      </c>
      <c r="F9" s="1">
        <f t="shared" si="0"/>
        <v>2.08</v>
      </c>
      <c r="G9" s="2" t="s">
        <v>10</v>
      </c>
      <c r="H9" s="10"/>
      <c r="K9" s="5"/>
      <c r="M9" s="1"/>
      <c r="O9" s="1"/>
      <c r="P9" s="6"/>
    </row>
    <row r="10" spans="1:16">
      <c r="A10" s="14"/>
      <c r="B10" t="s">
        <v>25</v>
      </c>
      <c r="D10" s="1">
        <v>58.39</v>
      </c>
      <c r="E10">
        <v>1</v>
      </c>
      <c r="F10" s="1">
        <f t="shared" si="0"/>
        <v>58.39</v>
      </c>
      <c r="H10" s="10"/>
      <c r="K10" s="5"/>
      <c r="M10" s="1"/>
      <c r="O10" s="1"/>
      <c r="P10" s="6"/>
    </row>
    <row r="11" spans="1:16">
      <c r="A11" s="14"/>
      <c r="B11" t="s">
        <v>26</v>
      </c>
      <c r="C11" t="s">
        <v>27</v>
      </c>
      <c r="D11" s="1">
        <v>1.47</v>
      </c>
      <c r="E11">
        <v>1</v>
      </c>
      <c r="F11" s="1">
        <f t="shared" si="0"/>
        <v>1.47</v>
      </c>
      <c r="G11" s="2" t="s">
        <v>10</v>
      </c>
      <c r="H11" s="10"/>
      <c r="K11" s="5"/>
      <c r="M11" s="1"/>
      <c r="O11" s="1"/>
    </row>
    <row r="12" spans="1:16">
      <c r="A12" s="14"/>
      <c r="B12" t="s">
        <v>28</v>
      </c>
      <c r="C12" t="s">
        <v>29</v>
      </c>
      <c r="D12" s="1">
        <v>1.47</v>
      </c>
      <c r="E12">
        <v>1</v>
      </c>
      <c r="F12" s="1">
        <f t="shared" ref="F12:F20" si="1">D12*E12</f>
        <v>1.47</v>
      </c>
      <c r="G12" s="2" t="s">
        <v>10</v>
      </c>
      <c r="H12" s="10"/>
      <c r="K12" s="5"/>
      <c r="M12" s="1"/>
      <c r="O12" s="1"/>
    </row>
    <row r="13" spans="1:16">
      <c r="A13" s="14"/>
      <c r="B13" t="s">
        <v>30</v>
      </c>
      <c r="C13" t="s">
        <v>31</v>
      </c>
      <c r="D13" s="1">
        <v>0.14699999999999999</v>
      </c>
      <c r="E13">
        <v>2</v>
      </c>
      <c r="F13" s="1">
        <f t="shared" si="1"/>
        <v>0.29399999999999998</v>
      </c>
      <c r="G13" s="2" t="s">
        <v>10</v>
      </c>
      <c r="H13" s="10"/>
      <c r="K13" s="5"/>
      <c r="M13" s="4"/>
      <c r="O13" s="1"/>
    </row>
    <row r="14" spans="1:16">
      <c r="A14" s="14"/>
      <c r="B14" t="s">
        <v>32</v>
      </c>
      <c r="C14" t="s">
        <v>33</v>
      </c>
      <c r="D14" s="1">
        <v>0.1</v>
      </c>
      <c r="E14">
        <v>2</v>
      </c>
      <c r="F14" s="1">
        <f t="shared" si="1"/>
        <v>0.2</v>
      </c>
      <c r="G14" s="2" t="s">
        <v>10</v>
      </c>
      <c r="H14" s="10"/>
      <c r="K14" s="5"/>
      <c r="M14" s="4"/>
      <c r="O14" s="1"/>
    </row>
    <row r="15" spans="1:16">
      <c r="A15" s="14"/>
      <c r="B15" t="s">
        <v>34</v>
      </c>
      <c r="C15" t="s">
        <v>35</v>
      </c>
      <c r="D15" s="1">
        <v>0.93</v>
      </c>
      <c r="E15">
        <v>1</v>
      </c>
      <c r="F15" s="1">
        <f t="shared" si="1"/>
        <v>0.93</v>
      </c>
      <c r="G15" s="2" t="s">
        <v>10</v>
      </c>
      <c r="H15" s="10"/>
      <c r="K15" s="5"/>
      <c r="M15" s="4"/>
      <c r="O15" s="1"/>
    </row>
    <row r="16" spans="1:16">
      <c r="A16" s="14"/>
      <c r="B16" t="s">
        <v>36</v>
      </c>
      <c r="C16" t="s">
        <v>37</v>
      </c>
      <c r="D16" s="1">
        <v>0.88</v>
      </c>
      <c r="E16">
        <v>2</v>
      </c>
      <c r="F16" s="1">
        <f t="shared" si="1"/>
        <v>1.76</v>
      </c>
      <c r="G16" s="2" t="s">
        <v>10</v>
      </c>
      <c r="H16" s="10"/>
      <c r="K16" s="5"/>
      <c r="M16" s="1"/>
      <c r="O16" s="1"/>
    </row>
    <row r="17" spans="1:15">
      <c r="A17" s="14"/>
      <c r="B17" t="s">
        <v>38</v>
      </c>
      <c r="C17" t="s">
        <v>39</v>
      </c>
      <c r="D17" s="1">
        <v>0.37</v>
      </c>
      <c r="E17">
        <v>2</v>
      </c>
      <c r="F17" s="1">
        <f t="shared" si="1"/>
        <v>0.74</v>
      </c>
      <c r="G17" s="2" t="s">
        <v>10</v>
      </c>
      <c r="H17" s="11"/>
      <c r="K17" s="5"/>
      <c r="M17" s="1"/>
      <c r="O17" s="1"/>
    </row>
    <row r="18" spans="1:15">
      <c r="A18" s="14"/>
      <c r="B18" t="s">
        <v>40</v>
      </c>
      <c r="C18" t="s">
        <v>41</v>
      </c>
      <c r="D18" s="1">
        <v>1.24</v>
      </c>
      <c r="E18">
        <v>2</v>
      </c>
      <c r="F18" s="1">
        <f t="shared" si="1"/>
        <v>2.48</v>
      </c>
      <c r="G18" s="2" t="s">
        <v>10</v>
      </c>
      <c r="H18" s="10"/>
      <c r="K18" s="5"/>
      <c r="M18" s="1"/>
      <c r="O18" s="1"/>
    </row>
    <row r="19" spans="1:15">
      <c r="A19" s="14"/>
      <c r="B19" t="s">
        <v>42</v>
      </c>
      <c r="C19" t="s">
        <v>43</v>
      </c>
      <c r="D19" s="1">
        <v>0.1</v>
      </c>
      <c r="E19">
        <v>18</v>
      </c>
      <c r="F19" s="1">
        <f t="shared" si="1"/>
        <v>1.8</v>
      </c>
      <c r="G19" s="2" t="s">
        <v>10</v>
      </c>
      <c r="H19" s="10"/>
      <c r="K19" s="5"/>
      <c r="M19" s="1"/>
      <c r="O19" s="1"/>
    </row>
    <row r="20" spans="1:15">
      <c r="A20" s="14"/>
      <c r="B20" t="s">
        <v>44</v>
      </c>
      <c r="C20" t="s">
        <v>45</v>
      </c>
      <c r="D20" s="1">
        <v>0.26</v>
      </c>
      <c r="E20">
        <v>1</v>
      </c>
      <c r="F20" s="1">
        <f t="shared" si="1"/>
        <v>0.26</v>
      </c>
      <c r="G20" s="2" t="s">
        <v>10</v>
      </c>
      <c r="H20" s="10"/>
      <c r="K20" s="5"/>
      <c r="O20" s="1"/>
    </row>
    <row r="21" spans="1:15">
      <c r="A21" s="14" t="s">
        <v>46</v>
      </c>
      <c r="B21" t="s">
        <v>47</v>
      </c>
      <c r="C21" s="8">
        <v>5023520401</v>
      </c>
      <c r="D21" s="1">
        <v>0.82</v>
      </c>
      <c r="E21">
        <v>8</v>
      </c>
      <c r="F21" s="1">
        <v>0.82</v>
      </c>
      <c r="G21" s="2" t="s">
        <v>10</v>
      </c>
      <c r="K21" s="7"/>
    </row>
    <row r="22" spans="1:15">
      <c r="A22" s="14"/>
      <c r="B22" t="s">
        <v>48</v>
      </c>
      <c r="C22" s="8">
        <v>2183231043</v>
      </c>
      <c r="D22" s="1">
        <v>0</v>
      </c>
      <c r="E22">
        <v>8</v>
      </c>
      <c r="F22" s="1">
        <v>2.2839999999999998</v>
      </c>
      <c r="G22" s="2" t="s">
        <v>10</v>
      </c>
    </row>
    <row r="23" spans="1:15">
      <c r="A23" s="14"/>
      <c r="B23" t="s">
        <v>49</v>
      </c>
      <c r="C23" t="s">
        <v>50</v>
      </c>
      <c r="D23" s="1">
        <v>45.76</v>
      </c>
      <c r="E23">
        <v>1</v>
      </c>
      <c r="F23" s="1">
        <f t="shared" ref="F23" si="2">D23*E23</f>
        <v>45.76</v>
      </c>
      <c r="G23" s="2" t="s">
        <v>10</v>
      </c>
    </row>
    <row r="24" spans="1:15">
      <c r="A24" s="12"/>
      <c r="E24" t="s">
        <v>51</v>
      </c>
      <c r="F24" s="1">
        <f>SUM(F2:F21)</f>
        <v>245.98399999999998</v>
      </c>
    </row>
    <row r="25" spans="1:15">
      <c r="A25" s="12"/>
    </row>
    <row r="32" spans="1:15">
      <c r="F32" s="13"/>
    </row>
  </sheetData>
  <mergeCells count="3">
    <mergeCell ref="A8:A20"/>
    <mergeCell ref="A2:A7"/>
    <mergeCell ref="A21:A23"/>
  </mergeCells>
  <hyperlinks>
    <hyperlink ref="G9" r:id="rId1" xr:uid="{C8839062-146B-4034-BDD6-FA7F00922EBB}"/>
    <hyperlink ref="G2" r:id="rId2" xr:uid="{C5C42D86-09BD-48FA-8E39-254AC8D34F3C}"/>
    <hyperlink ref="G4" r:id="rId3" xr:uid="{4A6B4060-1448-4026-94BB-1863C6F2E9F8}"/>
    <hyperlink ref="G8" r:id="rId4" xr:uid="{7D6BBA46-23BE-4F21-A6CA-72D51D666D42}"/>
    <hyperlink ref="G11" r:id="rId5" xr:uid="{F498C2F6-CA7C-40B2-8AC6-2DDD00CB17E3}"/>
    <hyperlink ref="G12" r:id="rId6" xr:uid="{920C4AE1-A76D-413C-806E-C69C481DC6A6}"/>
    <hyperlink ref="G13" r:id="rId7" xr:uid="{BD6A77D1-110D-438C-9099-1012314BF9BC}"/>
    <hyperlink ref="G14" r:id="rId8" xr:uid="{920B64D4-31F7-422B-B339-F9774CD7E087}"/>
    <hyperlink ref="G15" r:id="rId9" xr:uid="{8CC77ED6-C839-4D1B-863E-7C485FDCA904}"/>
    <hyperlink ref="G16" r:id="rId10" xr:uid="{D6FF3A94-55E7-4C72-8E5D-05B80958CB4C}"/>
    <hyperlink ref="G17" r:id="rId11" xr:uid="{895BB823-1B6A-4DD9-A9CB-CF1701F818DC}"/>
    <hyperlink ref="G18" r:id="rId12" xr:uid="{30CAF0BD-A953-4C0D-8673-DB7813580CB1}"/>
    <hyperlink ref="G19" r:id="rId13" xr:uid="{553465E6-6BBE-4E67-A899-28E5ECEBDB6A}"/>
    <hyperlink ref="G22" r:id="rId14" xr:uid="{E5608E70-3B97-4DAD-9DF9-8989303F1132}"/>
    <hyperlink ref="G20" r:id="rId15" xr:uid="{0A91A920-26D6-4C35-B910-7FAEAC6903E7}"/>
    <hyperlink ref="G5" r:id="rId16" xr:uid="{469145F5-3872-44B2-BF6B-D32CBC3DB676}"/>
    <hyperlink ref="G7" r:id="rId17" xr:uid="{86912E8A-48FD-401C-9794-5F5AA3E24A3D}"/>
    <hyperlink ref="G21" r:id="rId18" xr:uid="{243DAE64-ED2F-4A05-BDA1-C7B6FE5A69AE}"/>
    <hyperlink ref="G6" r:id="rId19" xr:uid="{F45DD8E1-A0C7-4756-97FD-FA181CA55649}"/>
    <hyperlink ref="G23" r:id="rId20" xr:uid="{2E7AD409-243B-4ED0-92A4-658D66BB1A96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E0D0510EA5EF4B911C689B5ADEA705" ma:contentTypeVersion="4" ma:contentTypeDescription="Create a new document." ma:contentTypeScope="" ma:versionID="515525acb5e64cc9c1ddb3000db957d5">
  <xsd:schema xmlns:xsd="http://www.w3.org/2001/XMLSchema" xmlns:xs="http://www.w3.org/2001/XMLSchema" xmlns:p="http://schemas.microsoft.com/office/2006/metadata/properties" xmlns:ns2="21486795-d87d-4a90-9fdc-b154d7459572" targetNamespace="http://schemas.microsoft.com/office/2006/metadata/properties" ma:root="true" ma:fieldsID="b22e5da9b19db30759d4feabc1318b73" ns2:_="">
    <xsd:import namespace="21486795-d87d-4a90-9fdc-b154d74595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486795-d87d-4a90-9fdc-b154d74595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4293B1-5AC0-45E6-B660-FCBB5D92C2F7}"/>
</file>

<file path=customXml/itemProps2.xml><?xml version="1.0" encoding="utf-8"?>
<ds:datastoreItem xmlns:ds="http://schemas.openxmlformats.org/officeDocument/2006/customXml" ds:itemID="{6656D329-A4C5-4E3A-B9C1-94E6A5A3DEB4}"/>
</file>

<file path=customXml/itemProps3.xml><?xml version="1.0" encoding="utf-8"?>
<ds:datastoreItem xmlns:ds="http://schemas.openxmlformats.org/officeDocument/2006/customXml" ds:itemID="{3347C9A4-5DD6-4175-9BCF-FFDC223DCED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McCain, Dylan</dc:creator>
  <cp:keywords/>
  <dc:description/>
  <cp:lastModifiedBy>McCain, Dylan</cp:lastModifiedBy>
  <cp:revision/>
  <dcterms:created xsi:type="dcterms:W3CDTF">2024-04-18T01:36:01Z</dcterms:created>
  <dcterms:modified xsi:type="dcterms:W3CDTF">2025-02-18T02:12:27Z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0x01010053E0D0510EA5EF4B911C689B5ADEA705</vt:lpwstr>
  </property>
</Properties>
</file>