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022\UQ\R Project\COREMAP\data\"/>
    </mc:Choice>
  </mc:AlternateContent>
  <xr:revisionPtr revIDLastSave="0" documentId="13_ncr:1_{8D92C306-820D-4137-976B-5B3AFEE7148F}" xr6:coauthVersionLast="47" xr6:coauthVersionMax="47" xr10:uidLastSave="{00000000-0000-0000-0000-000000000000}"/>
  <bookViews>
    <workbookView xWindow="-110" yWindow="-110" windowWidth="19420" windowHeight="10300" xr2:uid="{03DE57A6-D470-441F-B03C-FAA6B01A0D64}"/>
  </bookViews>
  <sheets>
    <sheet name="Analysis" sheetId="1" r:id="rId1"/>
    <sheet name="All data" sheetId="3" r:id="rId2"/>
    <sheet name="Genera" sheetId="2" r:id="rId3"/>
    <sheet name="Analisa permanova" sheetId="4" r:id="rId4"/>
    <sheet name="Sheet2" sheetId="5" r:id="rId5"/>
  </sheets>
  <definedNames>
    <definedName name="_xlnm._FilterDatabase" localSheetId="0" hidden="1">Analysis!$R$1:$R$169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F168" i="1" l="1"/>
  <c r="BE168" i="1"/>
  <c r="BD168" i="1"/>
  <c r="BC168" i="1"/>
  <c r="BB168" i="1"/>
  <c r="BA168" i="1"/>
  <c r="AZ168" i="1"/>
  <c r="AY168" i="1"/>
  <c r="AX168" i="1"/>
  <c r="AW168" i="1"/>
  <c r="AV168" i="1"/>
  <c r="AU168" i="1"/>
  <c r="AT168" i="1"/>
  <c r="AS168" i="1"/>
  <c r="AR168" i="1"/>
  <c r="AQ168" i="1"/>
  <c r="AP168" i="1"/>
  <c r="AO168" i="1"/>
  <c r="AN168" i="1"/>
  <c r="AM168" i="1"/>
  <c r="AL168" i="1"/>
  <c r="AK168" i="1"/>
  <c r="AJ168" i="1"/>
  <c r="AI168" i="1"/>
  <c r="AH168" i="1"/>
  <c r="AG168" i="1"/>
  <c r="BB102" i="1"/>
  <c r="BA102" i="1"/>
  <c r="AZ102" i="1"/>
  <c r="AY102" i="1"/>
  <c r="AX102" i="1"/>
  <c r="AW102" i="1"/>
  <c r="AV102" i="1"/>
  <c r="AU102" i="1"/>
  <c r="AT102" i="1"/>
  <c r="AS102" i="1"/>
  <c r="AQ102" i="1"/>
  <c r="AP102" i="1"/>
  <c r="AO102" i="1"/>
  <c r="AN102" i="1"/>
  <c r="AM102" i="1"/>
  <c r="AL102" i="1"/>
  <c r="AK102" i="1"/>
  <c r="AJ102" i="1"/>
  <c r="AI102" i="1"/>
  <c r="AG102" i="1"/>
  <c r="AE102" i="1"/>
  <c r="BE102" i="1" s="1"/>
  <c r="AD102" i="1"/>
  <c r="BD102" i="1" s="1"/>
  <c r="AC102" i="1"/>
  <c r="BC102" i="1" s="1"/>
  <c r="H102" i="1"/>
  <c r="AH102" i="1" s="1"/>
  <c r="BB38" i="1"/>
  <c r="BA38" i="1"/>
  <c r="AZ38" i="1"/>
  <c r="AY38" i="1"/>
  <c r="AX38" i="1"/>
  <c r="AW38" i="1"/>
  <c r="AV38" i="1"/>
  <c r="AU38" i="1"/>
  <c r="AT38" i="1"/>
  <c r="AS38" i="1"/>
  <c r="AQ38" i="1"/>
  <c r="AP38" i="1"/>
  <c r="AO38" i="1"/>
  <c r="AN38" i="1"/>
  <c r="AM38" i="1"/>
  <c r="AL38" i="1"/>
  <c r="AK38" i="1"/>
  <c r="AJ38" i="1"/>
  <c r="AI38" i="1"/>
  <c r="AG38" i="1"/>
  <c r="AE38" i="1"/>
  <c r="BE38" i="1" s="1"/>
  <c r="AD38" i="1"/>
  <c r="BD38" i="1" s="1"/>
  <c r="AC38" i="1"/>
  <c r="BC38" i="1" s="1"/>
  <c r="H38" i="1"/>
  <c r="AF38" i="1" s="1"/>
  <c r="R102" i="1" l="1"/>
  <c r="AR102" i="1" s="1"/>
  <c r="AH38" i="1"/>
  <c r="AF102" i="1"/>
  <c r="BF102" i="1" s="1"/>
  <c r="R38" i="1"/>
  <c r="AR38" i="1" s="1"/>
  <c r="BF38" i="1" s="1"/>
  <c r="BD169" i="3" l="1"/>
  <c r="BC169" i="3"/>
  <c r="BB169" i="3"/>
  <c r="BA169" i="3"/>
  <c r="AZ169" i="3"/>
  <c r="AY169" i="3"/>
  <c r="AX169" i="3"/>
  <c r="AW169" i="3"/>
  <c r="AV169" i="3"/>
  <c r="AU169" i="3"/>
  <c r="AT169" i="3"/>
  <c r="AS169" i="3"/>
  <c r="AR169" i="3"/>
  <c r="AQ169" i="3"/>
  <c r="AP169" i="3"/>
  <c r="AO169" i="3"/>
  <c r="AN169" i="3"/>
  <c r="AM169" i="3"/>
  <c r="AL169" i="3"/>
  <c r="AK169" i="3"/>
  <c r="AJ169" i="3"/>
  <c r="AI169" i="3"/>
  <c r="AH169" i="3"/>
  <c r="AG169" i="3"/>
  <c r="AF169" i="3"/>
  <c r="AE169" i="3"/>
  <c r="BD168" i="3"/>
  <c r="BC168" i="3"/>
  <c r="BB168" i="3"/>
  <c r="BA168" i="3"/>
  <c r="AZ168" i="3"/>
  <c r="AY168" i="3"/>
  <c r="AX168" i="3"/>
  <c r="AW168" i="3"/>
  <c r="AV168" i="3"/>
  <c r="AU168" i="3"/>
  <c r="AT168" i="3"/>
  <c r="AS168" i="3"/>
  <c r="AR168" i="3"/>
  <c r="AQ168" i="3"/>
  <c r="AP168" i="3"/>
  <c r="AO168" i="3"/>
  <c r="AN168" i="3"/>
  <c r="AM168" i="3"/>
  <c r="AL168" i="3"/>
  <c r="AK168" i="3"/>
  <c r="AJ168" i="3"/>
  <c r="AI168" i="3"/>
  <c r="AH168" i="3"/>
  <c r="AG168" i="3"/>
  <c r="AF168" i="3"/>
  <c r="AE168" i="3"/>
  <c r="BD167" i="3"/>
  <c r="BC167" i="3"/>
  <c r="BB167" i="3"/>
  <c r="BA167" i="3"/>
  <c r="AZ167" i="3"/>
  <c r="AY167" i="3"/>
  <c r="AX167" i="3"/>
  <c r="AW167" i="3"/>
  <c r="AV167" i="3"/>
  <c r="AU167" i="3"/>
  <c r="AT167" i="3"/>
  <c r="AS167" i="3"/>
  <c r="AR167" i="3"/>
  <c r="AQ167" i="3"/>
  <c r="AP167" i="3"/>
  <c r="AO167" i="3"/>
  <c r="AN167" i="3"/>
  <c r="AM167" i="3"/>
  <c r="AL167" i="3"/>
  <c r="AK167" i="3"/>
  <c r="AJ167" i="3"/>
  <c r="AI167" i="3"/>
  <c r="AH167" i="3"/>
  <c r="AG167" i="3"/>
  <c r="AF167" i="3"/>
  <c r="AE167" i="3"/>
  <c r="BD166" i="3"/>
  <c r="BC166" i="3"/>
  <c r="BB166" i="3"/>
  <c r="BA166" i="3"/>
  <c r="AZ166" i="3"/>
  <c r="AY166" i="3"/>
  <c r="AX166" i="3"/>
  <c r="AW166" i="3"/>
  <c r="AV166" i="3"/>
  <c r="AU166" i="3"/>
  <c r="AT166" i="3"/>
  <c r="AS166" i="3"/>
  <c r="AR166" i="3"/>
  <c r="AQ166" i="3"/>
  <c r="AP166" i="3"/>
  <c r="AO166" i="3"/>
  <c r="AN166" i="3"/>
  <c r="AM166" i="3"/>
  <c r="AL166" i="3"/>
  <c r="AK166" i="3"/>
  <c r="AJ166" i="3"/>
  <c r="AI166" i="3"/>
  <c r="AH166" i="3"/>
  <c r="AG166" i="3"/>
  <c r="AF166" i="3"/>
  <c r="AE166" i="3"/>
  <c r="BD165" i="3"/>
  <c r="BC165" i="3"/>
  <c r="BB165" i="3"/>
  <c r="BA165" i="3"/>
  <c r="AZ165" i="3"/>
  <c r="AY165" i="3"/>
  <c r="AX165" i="3"/>
  <c r="AW165" i="3"/>
  <c r="AV165" i="3"/>
  <c r="AU165" i="3"/>
  <c r="AT165" i="3"/>
  <c r="AS165" i="3"/>
  <c r="AR165" i="3"/>
  <c r="AQ165" i="3"/>
  <c r="AP165" i="3"/>
  <c r="AO165" i="3"/>
  <c r="AN165" i="3"/>
  <c r="AM165" i="3"/>
  <c r="AL165" i="3"/>
  <c r="AK165" i="3"/>
  <c r="AJ165" i="3"/>
  <c r="AI165" i="3"/>
  <c r="AH165" i="3"/>
  <c r="AG165" i="3"/>
  <c r="AF165" i="3"/>
  <c r="AE165" i="3"/>
  <c r="BD164" i="3"/>
  <c r="BC164" i="3"/>
  <c r="BB164" i="3"/>
  <c r="BA164" i="3"/>
  <c r="AZ164" i="3"/>
  <c r="AY164" i="3"/>
  <c r="AX164" i="3"/>
  <c r="AW164" i="3"/>
  <c r="AV164" i="3"/>
  <c r="AU164" i="3"/>
  <c r="AT164" i="3"/>
  <c r="AS164" i="3"/>
  <c r="AR164" i="3"/>
  <c r="AQ164" i="3"/>
  <c r="AP164" i="3"/>
  <c r="AO164" i="3"/>
  <c r="AN164" i="3"/>
  <c r="AM164" i="3"/>
  <c r="AL164" i="3"/>
  <c r="AK164" i="3"/>
  <c r="AJ164" i="3"/>
  <c r="AI164" i="3"/>
  <c r="AH164" i="3"/>
  <c r="AG164" i="3"/>
  <c r="AF164" i="3"/>
  <c r="AE164" i="3"/>
  <c r="BD163" i="3"/>
  <c r="BC163" i="3"/>
  <c r="BB163" i="3"/>
  <c r="BA163" i="3"/>
  <c r="AZ163" i="3"/>
  <c r="AY163" i="3"/>
  <c r="AX163" i="3"/>
  <c r="AW163" i="3"/>
  <c r="AV163" i="3"/>
  <c r="AU163" i="3"/>
  <c r="AT163" i="3"/>
  <c r="AS163" i="3"/>
  <c r="AR163" i="3"/>
  <c r="AQ163" i="3"/>
  <c r="AP163" i="3"/>
  <c r="AO163" i="3"/>
  <c r="AN163" i="3"/>
  <c r="AM163" i="3"/>
  <c r="AL163" i="3"/>
  <c r="AK163" i="3"/>
  <c r="AJ163" i="3"/>
  <c r="AI163" i="3"/>
  <c r="AH163" i="3"/>
  <c r="AG163" i="3"/>
  <c r="AF163" i="3"/>
  <c r="AE163" i="3"/>
  <c r="BD162" i="3"/>
  <c r="BC162" i="3"/>
  <c r="BB162" i="3"/>
  <c r="BA162" i="3"/>
  <c r="AZ162" i="3"/>
  <c r="AY162" i="3"/>
  <c r="AX162" i="3"/>
  <c r="AW162" i="3"/>
  <c r="AV162" i="3"/>
  <c r="AU162" i="3"/>
  <c r="AT162" i="3"/>
  <c r="AS162" i="3"/>
  <c r="AR162" i="3"/>
  <c r="AQ162" i="3"/>
  <c r="AP162" i="3"/>
  <c r="AO162" i="3"/>
  <c r="AN162" i="3"/>
  <c r="AM162" i="3"/>
  <c r="AL162" i="3"/>
  <c r="AK162" i="3"/>
  <c r="AJ162" i="3"/>
  <c r="AI162" i="3"/>
  <c r="AH162" i="3"/>
  <c r="AG162" i="3"/>
  <c r="AF162" i="3"/>
  <c r="AE162" i="3"/>
  <c r="BD161" i="3"/>
  <c r="BC161" i="3"/>
  <c r="BB161" i="3"/>
  <c r="BA161" i="3"/>
  <c r="AZ161" i="3"/>
  <c r="AY161" i="3"/>
  <c r="AX161" i="3"/>
  <c r="AW161" i="3"/>
  <c r="AV161" i="3"/>
  <c r="AU161" i="3"/>
  <c r="AT161" i="3"/>
  <c r="AS161" i="3"/>
  <c r="AR161" i="3"/>
  <c r="AQ161" i="3"/>
  <c r="AP161" i="3"/>
  <c r="AO161" i="3"/>
  <c r="AN161" i="3"/>
  <c r="AM161" i="3"/>
  <c r="AL161" i="3"/>
  <c r="AK161" i="3"/>
  <c r="AJ161" i="3"/>
  <c r="AI161" i="3"/>
  <c r="AH161" i="3"/>
  <c r="AG161" i="3"/>
  <c r="AF161" i="3"/>
  <c r="AE161" i="3"/>
  <c r="BD160" i="3"/>
  <c r="BC160" i="3"/>
  <c r="BB160" i="3"/>
  <c r="BA160" i="3"/>
  <c r="AZ160" i="3"/>
  <c r="AY160" i="3"/>
  <c r="AX160" i="3"/>
  <c r="AW160" i="3"/>
  <c r="AV160" i="3"/>
  <c r="AU160" i="3"/>
  <c r="AT160" i="3"/>
  <c r="AS160" i="3"/>
  <c r="AR160" i="3"/>
  <c r="AQ160" i="3"/>
  <c r="AP160" i="3"/>
  <c r="AO160" i="3"/>
  <c r="AN160" i="3"/>
  <c r="AM160" i="3"/>
  <c r="AL160" i="3"/>
  <c r="AK160" i="3"/>
  <c r="AJ160" i="3"/>
  <c r="AI160" i="3"/>
  <c r="AH160" i="3"/>
  <c r="AG160" i="3"/>
  <c r="AF160" i="3"/>
  <c r="AE160" i="3"/>
  <c r="BD159" i="3"/>
  <c r="BC159" i="3"/>
  <c r="BB159" i="3"/>
  <c r="BA159" i="3"/>
  <c r="AZ159" i="3"/>
  <c r="AY159" i="3"/>
  <c r="AX159" i="3"/>
  <c r="AW159" i="3"/>
  <c r="AV159" i="3"/>
  <c r="AU159" i="3"/>
  <c r="AT159" i="3"/>
  <c r="AS159" i="3"/>
  <c r="AR159" i="3"/>
  <c r="AQ159" i="3"/>
  <c r="AP159" i="3"/>
  <c r="AO159" i="3"/>
  <c r="AN159" i="3"/>
  <c r="AM159" i="3"/>
  <c r="AL159" i="3"/>
  <c r="AK159" i="3"/>
  <c r="AJ159" i="3"/>
  <c r="AI159" i="3"/>
  <c r="AH159" i="3"/>
  <c r="AG159" i="3"/>
  <c r="AF159" i="3"/>
  <c r="AE159" i="3"/>
  <c r="BD158" i="3"/>
  <c r="BC158" i="3"/>
  <c r="BB158" i="3"/>
  <c r="BA158" i="3"/>
  <c r="AZ158" i="3"/>
  <c r="AY158" i="3"/>
  <c r="AX158" i="3"/>
  <c r="AW158" i="3"/>
  <c r="AV158" i="3"/>
  <c r="AU158" i="3"/>
  <c r="AT158" i="3"/>
  <c r="AS158" i="3"/>
  <c r="AR158" i="3"/>
  <c r="AQ158" i="3"/>
  <c r="AP158" i="3"/>
  <c r="AO158" i="3"/>
  <c r="AN158" i="3"/>
  <c r="AM158" i="3"/>
  <c r="AL158" i="3"/>
  <c r="AK158" i="3"/>
  <c r="AJ158" i="3"/>
  <c r="AI158" i="3"/>
  <c r="AH158" i="3"/>
  <c r="AG158" i="3"/>
  <c r="AF158" i="3"/>
  <c r="AE158" i="3"/>
  <c r="BD157" i="3"/>
  <c r="BC157" i="3"/>
  <c r="BB157" i="3"/>
  <c r="BA157" i="3"/>
  <c r="AZ157" i="3"/>
  <c r="AY157" i="3"/>
  <c r="AX157" i="3"/>
  <c r="AW157" i="3"/>
  <c r="AV157" i="3"/>
  <c r="AU157" i="3"/>
  <c r="AT157" i="3"/>
  <c r="AS157" i="3"/>
  <c r="AR157" i="3"/>
  <c r="AQ157" i="3"/>
  <c r="AP157" i="3"/>
  <c r="AO157" i="3"/>
  <c r="AN157" i="3"/>
  <c r="AM157" i="3"/>
  <c r="AL157" i="3"/>
  <c r="AK157" i="3"/>
  <c r="AJ157" i="3"/>
  <c r="AI157" i="3"/>
  <c r="AH157" i="3"/>
  <c r="AG157" i="3"/>
  <c r="AF157" i="3"/>
  <c r="AE157" i="3"/>
  <c r="BD156" i="3"/>
  <c r="BC156" i="3"/>
  <c r="BB156" i="3"/>
  <c r="BA156" i="3"/>
  <c r="AZ156" i="3"/>
  <c r="AY156" i="3"/>
  <c r="AX156" i="3"/>
  <c r="AW156" i="3"/>
  <c r="AV156" i="3"/>
  <c r="AU156" i="3"/>
  <c r="AT156" i="3"/>
  <c r="AS156" i="3"/>
  <c r="AR156" i="3"/>
  <c r="AQ156" i="3"/>
  <c r="AP156" i="3"/>
  <c r="AO156" i="3"/>
  <c r="AN156" i="3"/>
  <c r="AM156" i="3"/>
  <c r="AL156" i="3"/>
  <c r="AK156" i="3"/>
  <c r="AJ156" i="3"/>
  <c r="AI156" i="3"/>
  <c r="AH156" i="3"/>
  <c r="AG156" i="3"/>
  <c r="AF156" i="3"/>
  <c r="AE156" i="3"/>
  <c r="AZ155" i="3"/>
  <c r="AY155" i="3"/>
  <c r="AX155" i="3"/>
  <c r="AW155" i="3"/>
  <c r="AV155" i="3"/>
  <c r="AU155" i="3"/>
  <c r="AT155" i="3"/>
  <c r="AS155" i="3"/>
  <c r="AR155" i="3"/>
  <c r="AQ155" i="3"/>
  <c r="AO155" i="3"/>
  <c r="AN155" i="3"/>
  <c r="AM155" i="3"/>
  <c r="AL155" i="3"/>
  <c r="AK155" i="3"/>
  <c r="AJ155" i="3"/>
  <c r="AI155" i="3"/>
  <c r="AH155" i="3"/>
  <c r="AG155" i="3"/>
  <c r="AF155" i="3"/>
  <c r="AE155" i="3"/>
  <c r="AC155" i="3"/>
  <c r="BC155" i="3" s="1"/>
  <c r="AB155" i="3"/>
  <c r="BB155" i="3" s="1"/>
  <c r="AA155" i="3"/>
  <c r="BA155" i="3" s="1"/>
  <c r="P155" i="3"/>
  <c r="AP155" i="3" s="1"/>
  <c r="F155" i="3"/>
  <c r="BB154" i="3"/>
  <c r="BA154" i="3"/>
  <c r="AZ154" i="3"/>
  <c r="AY154" i="3"/>
  <c r="AX154" i="3"/>
  <c r="AW154" i="3"/>
  <c r="AV154" i="3"/>
  <c r="AU154" i="3"/>
  <c r="AT154" i="3"/>
  <c r="AS154" i="3"/>
  <c r="AR154" i="3"/>
  <c r="AQ154" i="3"/>
  <c r="AO154" i="3"/>
  <c r="AN154" i="3"/>
  <c r="AM154" i="3"/>
  <c r="AL154" i="3"/>
  <c r="AK154" i="3"/>
  <c r="AJ154" i="3"/>
  <c r="AI154" i="3"/>
  <c r="AH154" i="3"/>
  <c r="AG154" i="3"/>
  <c r="AF154" i="3"/>
  <c r="AE154" i="3"/>
  <c r="AD154" i="3"/>
  <c r="BD154" i="3" s="1"/>
  <c r="AC154" i="3"/>
  <c r="BC154" i="3" s="1"/>
  <c r="AB154" i="3"/>
  <c r="AA154" i="3"/>
  <c r="P154" i="3"/>
  <c r="AP154" i="3" s="1"/>
  <c r="F154" i="3"/>
  <c r="BB153" i="3"/>
  <c r="BA153" i="3"/>
  <c r="AZ153" i="3"/>
  <c r="AY153" i="3"/>
  <c r="AX153" i="3"/>
  <c r="AW153" i="3"/>
  <c r="AV153" i="3"/>
  <c r="AU153" i="3"/>
  <c r="AT153" i="3"/>
  <c r="AS153" i="3"/>
  <c r="AR153" i="3"/>
  <c r="AQ153" i="3"/>
  <c r="AO153" i="3"/>
  <c r="AN153" i="3"/>
  <c r="AM153" i="3"/>
  <c r="AL153" i="3"/>
  <c r="AK153" i="3"/>
  <c r="AJ153" i="3"/>
  <c r="AI153" i="3"/>
  <c r="AH153" i="3"/>
  <c r="AG153" i="3"/>
  <c r="AF153" i="3"/>
  <c r="AE153" i="3"/>
  <c r="AD153" i="3"/>
  <c r="BD153" i="3" s="1"/>
  <c r="AC153" i="3"/>
  <c r="BC153" i="3" s="1"/>
  <c r="AB153" i="3"/>
  <c r="AA153" i="3"/>
  <c r="P153" i="3"/>
  <c r="AP153" i="3" s="1"/>
  <c r="F153" i="3"/>
  <c r="BB152" i="3"/>
  <c r="BA152" i="3"/>
  <c r="AZ152" i="3"/>
  <c r="AY152" i="3"/>
  <c r="AX152" i="3"/>
  <c r="AW152" i="3"/>
  <c r="AV152" i="3"/>
  <c r="AU152" i="3"/>
  <c r="AT152" i="3"/>
  <c r="AS152" i="3"/>
  <c r="AR152" i="3"/>
  <c r="AQ152" i="3"/>
  <c r="AO152" i="3"/>
  <c r="AN152" i="3"/>
  <c r="AM152" i="3"/>
  <c r="AL152" i="3"/>
  <c r="AK152" i="3"/>
  <c r="AJ152" i="3"/>
  <c r="AI152" i="3"/>
  <c r="AH152" i="3"/>
  <c r="AG152" i="3"/>
  <c r="AF152" i="3"/>
  <c r="AE152" i="3"/>
  <c r="AD152" i="3"/>
  <c r="BD152" i="3" s="1"/>
  <c r="AC152" i="3"/>
  <c r="BC152" i="3" s="1"/>
  <c r="AB152" i="3"/>
  <c r="AA152" i="3"/>
  <c r="P152" i="3"/>
  <c r="AP152" i="3" s="1"/>
  <c r="F152" i="3"/>
  <c r="BB151" i="3"/>
  <c r="BA151" i="3"/>
  <c r="AZ151" i="3"/>
  <c r="AY151" i="3"/>
  <c r="AX151" i="3"/>
  <c r="AW151" i="3"/>
  <c r="AV151" i="3"/>
  <c r="AU151" i="3"/>
  <c r="AT151" i="3"/>
  <c r="AS151" i="3"/>
  <c r="AR151" i="3"/>
  <c r="AQ151" i="3"/>
  <c r="AO151" i="3"/>
  <c r="AN151" i="3"/>
  <c r="AM151" i="3"/>
  <c r="AL151" i="3"/>
  <c r="AK151" i="3"/>
  <c r="AJ151" i="3"/>
  <c r="AI151" i="3"/>
  <c r="AH151" i="3"/>
  <c r="AG151" i="3"/>
  <c r="AF151" i="3"/>
  <c r="AE151" i="3"/>
  <c r="AD151" i="3"/>
  <c r="BD151" i="3" s="1"/>
  <c r="AC151" i="3"/>
  <c r="BC151" i="3" s="1"/>
  <c r="AB151" i="3"/>
  <c r="AA151" i="3"/>
  <c r="P151" i="3"/>
  <c r="AP151" i="3" s="1"/>
  <c r="F151" i="3"/>
  <c r="BB150" i="3"/>
  <c r="BA150" i="3"/>
  <c r="AZ150" i="3"/>
  <c r="AY150" i="3"/>
  <c r="AX150" i="3"/>
  <c r="AW150" i="3"/>
  <c r="AV150" i="3"/>
  <c r="AU150" i="3"/>
  <c r="AT150" i="3"/>
  <c r="AS150" i="3"/>
  <c r="AR150" i="3"/>
  <c r="AQ150" i="3"/>
  <c r="AO150" i="3"/>
  <c r="AN150" i="3"/>
  <c r="AM150" i="3"/>
  <c r="AL150" i="3"/>
  <c r="AK150" i="3"/>
  <c r="AJ150" i="3"/>
  <c r="AI150" i="3"/>
  <c r="AH150" i="3"/>
  <c r="AG150" i="3"/>
  <c r="AF150" i="3"/>
  <c r="AE150" i="3"/>
  <c r="AD150" i="3"/>
  <c r="BD150" i="3" s="1"/>
  <c r="AC150" i="3"/>
  <c r="BC150" i="3" s="1"/>
  <c r="AB150" i="3"/>
  <c r="AA150" i="3"/>
  <c r="P150" i="3"/>
  <c r="AP150" i="3" s="1"/>
  <c r="F150" i="3"/>
  <c r="BB149" i="3"/>
  <c r="BA149" i="3"/>
  <c r="AZ149" i="3"/>
  <c r="AY149" i="3"/>
  <c r="AX149" i="3"/>
  <c r="AW149" i="3"/>
  <c r="AV149" i="3"/>
  <c r="AU149" i="3"/>
  <c r="AT149" i="3"/>
  <c r="AS149" i="3"/>
  <c r="AR149" i="3"/>
  <c r="AQ149" i="3"/>
  <c r="AO149" i="3"/>
  <c r="AN149" i="3"/>
  <c r="AM149" i="3"/>
  <c r="AL149" i="3"/>
  <c r="AK149" i="3"/>
  <c r="AJ149" i="3"/>
  <c r="AI149" i="3"/>
  <c r="AH149" i="3"/>
  <c r="AG149" i="3"/>
  <c r="AF149" i="3"/>
  <c r="AE149" i="3"/>
  <c r="AD149" i="3"/>
  <c r="BD149" i="3" s="1"/>
  <c r="AC149" i="3"/>
  <c r="BC149" i="3" s="1"/>
  <c r="AB149" i="3"/>
  <c r="AA149" i="3"/>
  <c r="P149" i="3"/>
  <c r="AP149" i="3" s="1"/>
  <c r="F149" i="3"/>
  <c r="BB148" i="3"/>
  <c r="BA148" i="3"/>
  <c r="AZ148" i="3"/>
  <c r="AY148" i="3"/>
  <c r="AX148" i="3"/>
  <c r="AW148" i="3"/>
  <c r="AV148" i="3"/>
  <c r="AU148" i="3"/>
  <c r="AT148" i="3"/>
  <c r="AS148" i="3"/>
  <c r="AR148" i="3"/>
  <c r="AQ148" i="3"/>
  <c r="AO148" i="3"/>
  <c r="AN148" i="3"/>
  <c r="AM148" i="3"/>
  <c r="AL148" i="3"/>
  <c r="AK148" i="3"/>
  <c r="AJ148" i="3"/>
  <c r="AI148" i="3"/>
  <c r="AH148" i="3"/>
  <c r="AG148" i="3"/>
  <c r="AF148" i="3"/>
  <c r="AE148" i="3"/>
  <c r="AD148" i="3"/>
  <c r="BD148" i="3" s="1"/>
  <c r="AC148" i="3"/>
  <c r="BC148" i="3" s="1"/>
  <c r="AB148" i="3"/>
  <c r="AA148" i="3"/>
  <c r="P148" i="3"/>
  <c r="AP148" i="3" s="1"/>
  <c r="F148" i="3"/>
  <c r="BB147" i="3"/>
  <c r="BA147" i="3"/>
  <c r="AZ147" i="3"/>
  <c r="AY147" i="3"/>
  <c r="AX147" i="3"/>
  <c r="AW147" i="3"/>
  <c r="AV147" i="3"/>
  <c r="AU147" i="3"/>
  <c r="AT147" i="3"/>
  <c r="AS147" i="3"/>
  <c r="AR147" i="3"/>
  <c r="AQ147" i="3"/>
  <c r="AO147" i="3"/>
  <c r="AN147" i="3"/>
  <c r="AM147" i="3"/>
  <c r="AL147" i="3"/>
  <c r="AK147" i="3"/>
  <c r="AJ147" i="3"/>
  <c r="AI147" i="3"/>
  <c r="AH147" i="3"/>
  <c r="AG147" i="3"/>
  <c r="AF147" i="3"/>
  <c r="AE147" i="3"/>
  <c r="AD147" i="3"/>
  <c r="BD147" i="3" s="1"/>
  <c r="AC147" i="3"/>
  <c r="BC147" i="3" s="1"/>
  <c r="AB147" i="3"/>
  <c r="AA147" i="3"/>
  <c r="P147" i="3"/>
  <c r="AP147" i="3" s="1"/>
  <c r="F147" i="3"/>
  <c r="BB146" i="3"/>
  <c r="BA146" i="3"/>
  <c r="AZ146" i="3"/>
  <c r="AY146" i="3"/>
  <c r="AX146" i="3"/>
  <c r="AW146" i="3"/>
  <c r="AV146" i="3"/>
  <c r="AU146" i="3"/>
  <c r="AT146" i="3"/>
  <c r="AS146" i="3"/>
  <c r="AR146" i="3"/>
  <c r="AQ146" i="3"/>
  <c r="AO146" i="3"/>
  <c r="AN146" i="3"/>
  <c r="AM146" i="3"/>
  <c r="AL146" i="3"/>
  <c r="AK146" i="3"/>
  <c r="AJ146" i="3"/>
  <c r="AI146" i="3"/>
  <c r="AH146" i="3"/>
  <c r="AG146" i="3"/>
  <c r="AF146" i="3"/>
  <c r="AE146" i="3"/>
  <c r="AD146" i="3"/>
  <c r="BD146" i="3" s="1"/>
  <c r="AC146" i="3"/>
  <c r="BC146" i="3" s="1"/>
  <c r="AB146" i="3"/>
  <c r="AA146" i="3"/>
  <c r="P146" i="3"/>
  <c r="AP146" i="3" s="1"/>
  <c r="F146" i="3"/>
  <c r="BB145" i="3"/>
  <c r="BA145" i="3"/>
  <c r="AZ145" i="3"/>
  <c r="AY145" i="3"/>
  <c r="AX145" i="3"/>
  <c r="AW145" i="3"/>
  <c r="AV145" i="3"/>
  <c r="AU145" i="3"/>
  <c r="AT145" i="3"/>
  <c r="AS145" i="3"/>
  <c r="AR145" i="3"/>
  <c r="AQ145" i="3"/>
  <c r="AO145" i="3"/>
  <c r="AN145" i="3"/>
  <c r="AM145" i="3"/>
  <c r="AL145" i="3"/>
  <c r="AK145" i="3"/>
  <c r="AJ145" i="3"/>
  <c r="AI145" i="3"/>
  <c r="AH145" i="3"/>
  <c r="AG145" i="3"/>
  <c r="AF145" i="3"/>
  <c r="AE145" i="3"/>
  <c r="AC145" i="3"/>
  <c r="BC145" i="3" s="1"/>
  <c r="AB145" i="3"/>
  <c r="AA145" i="3"/>
  <c r="P145" i="3"/>
  <c r="AP145" i="3" s="1"/>
  <c r="F145" i="3"/>
  <c r="BB144" i="3"/>
  <c r="BA144" i="3"/>
  <c r="AZ144" i="3"/>
  <c r="AY144" i="3"/>
  <c r="AX144" i="3"/>
  <c r="AW144" i="3"/>
  <c r="AV144" i="3"/>
  <c r="AU144" i="3"/>
  <c r="AT144" i="3"/>
  <c r="AS144" i="3"/>
  <c r="AR144" i="3"/>
  <c r="AQ144" i="3"/>
  <c r="AO144" i="3"/>
  <c r="AN144" i="3"/>
  <c r="AM144" i="3"/>
  <c r="AL144" i="3"/>
  <c r="AK144" i="3"/>
  <c r="AJ144" i="3"/>
  <c r="AI144" i="3"/>
  <c r="AH144" i="3"/>
  <c r="AG144" i="3"/>
  <c r="AF144" i="3"/>
  <c r="AE144" i="3"/>
  <c r="AC144" i="3"/>
  <c r="BC144" i="3" s="1"/>
  <c r="AB144" i="3"/>
  <c r="AA144" i="3"/>
  <c r="P144" i="3"/>
  <c r="AP144" i="3" s="1"/>
  <c r="F144" i="3"/>
  <c r="BB143" i="3"/>
  <c r="BA143" i="3"/>
  <c r="AZ143" i="3"/>
  <c r="AY143" i="3"/>
  <c r="AX143" i="3"/>
  <c r="AW143" i="3"/>
  <c r="AV143" i="3"/>
  <c r="AU143" i="3"/>
  <c r="AT143" i="3"/>
  <c r="AS143" i="3"/>
  <c r="AR143" i="3"/>
  <c r="AQ143" i="3"/>
  <c r="AO143" i="3"/>
  <c r="AN143" i="3"/>
  <c r="AM143" i="3"/>
  <c r="AL143" i="3"/>
  <c r="AK143" i="3"/>
  <c r="AJ143" i="3"/>
  <c r="AI143" i="3"/>
  <c r="AH143" i="3"/>
  <c r="AG143" i="3"/>
  <c r="AF143" i="3"/>
  <c r="AE143" i="3"/>
  <c r="AC143" i="3"/>
  <c r="BC143" i="3" s="1"/>
  <c r="AB143" i="3"/>
  <c r="AA143" i="3"/>
  <c r="P143" i="3"/>
  <c r="AP143" i="3" s="1"/>
  <c r="F143" i="3"/>
  <c r="BB142" i="3"/>
  <c r="BA142" i="3"/>
  <c r="AZ142" i="3"/>
  <c r="AY142" i="3"/>
  <c r="AX142" i="3"/>
  <c r="AW142" i="3"/>
  <c r="AV142" i="3"/>
  <c r="AU142" i="3"/>
  <c r="AT142" i="3"/>
  <c r="AS142" i="3"/>
  <c r="AR142" i="3"/>
  <c r="AQ142" i="3"/>
  <c r="AO142" i="3"/>
  <c r="AN142" i="3"/>
  <c r="AM142" i="3"/>
  <c r="AL142" i="3"/>
  <c r="AK142" i="3"/>
  <c r="AJ142" i="3"/>
  <c r="AI142" i="3"/>
  <c r="AH142" i="3"/>
  <c r="AG142" i="3"/>
  <c r="AF142" i="3"/>
  <c r="AE142" i="3"/>
  <c r="AC142" i="3"/>
  <c r="BC142" i="3" s="1"/>
  <c r="AB142" i="3"/>
  <c r="AA142" i="3"/>
  <c r="P142" i="3"/>
  <c r="AP142" i="3" s="1"/>
  <c r="F142" i="3"/>
  <c r="BB141" i="3"/>
  <c r="BA141" i="3"/>
  <c r="AZ141" i="3"/>
  <c r="AY141" i="3"/>
  <c r="AX141" i="3"/>
  <c r="AW141" i="3"/>
  <c r="AV141" i="3"/>
  <c r="AU141" i="3"/>
  <c r="AT141" i="3"/>
  <c r="AS141" i="3"/>
  <c r="AR141" i="3"/>
  <c r="AQ141" i="3"/>
  <c r="AO141" i="3"/>
  <c r="AN141" i="3"/>
  <c r="AM141" i="3"/>
  <c r="AL141" i="3"/>
  <c r="AK141" i="3"/>
  <c r="AJ141" i="3"/>
  <c r="AI141" i="3"/>
  <c r="AH141" i="3"/>
  <c r="AG141" i="3"/>
  <c r="AF141" i="3"/>
  <c r="AE141" i="3"/>
  <c r="AC141" i="3"/>
  <c r="BC141" i="3" s="1"/>
  <c r="AB141" i="3"/>
  <c r="AA141" i="3"/>
  <c r="P141" i="3"/>
  <c r="AP141" i="3" s="1"/>
  <c r="F141" i="3"/>
  <c r="BB140" i="3"/>
  <c r="BA140" i="3"/>
  <c r="AZ140" i="3"/>
  <c r="AY140" i="3"/>
  <c r="AX140" i="3"/>
  <c r="AW140" i="3"/>
  <c r="AV140" i="3"/>
  <c r="AU140" i="3"/>
  <c r="AT140" i="3"/>
  <c r="AS140" i="3"/>
  <c r="AR140" i="3"/>
  <c r="AQ140" i="3"/>
  <c r="AO140" i="3"/>
  <c r="AN140" i="3"/>
  <c r="AM140" i="3"/>
  <c r="AL140" i="3"/>
  <c r="AK140" i="3"/>
  <c r="AJ140" i="3"/>
  <c r="AI140" i="3"/>
  <c r="AH140" i="3"/>
  <c r="AG140" i="3"/>
  <c r="AF140" i="3"/>
  <c r="AE140" i="3"/>
  <c r="AC140" i="3"/>
  <c r="BC140" i="3" s="1"/>
  <c r="AB140" i="3"/>
  <c r="AA140" i="3"/>
  <c r="P140" i="3"/>
  <c r="AP140" i="3" s="1"/>
  <c r="F140" i="3"/>
  <c r="BB139" i="3"/>
  <c r="BA139" i="3"/>
  <c r="AZ139" i="3"/>
  <c r="AY139" i="3"/>
  <c r="AX139" i="3"/>
  <c r="AW139" i="3"/>
  <c r="AV139" i="3"/>
  <c r="AU139" i="3"/>
  <c r="AT139" i="3"/>
  <c r="AS139" i="3"/>
  <c r="AR139" i="3"/>
  <c r="AQ139" i="3"/>
  <c r="AO139" i="3"/>
  <c r="AN139" i="3"/>
  <c r="AM139" i="3"/>
  <c r="AL139" i="3"/>
  <c r="AK139" i="3"/>
  <c r="AJ139" i="3"/>
  <c r="AI139" i="3"/>
  <c r="AH139" i="3"/>
  <c r="AG139" i="3"/>
  <c r="AF139" i="3"/>
  <c r="AE139" i="3"/>
  <c r="AC139" i="3"/>
  <c r="BC139" i="3" s="1"/>
  <c r="AB139" i="3"/>
  <c r="AA139" i="3"/>
  <c r="P139" i="3"/>
  <c r="AP139" i="3" s="1"/>
  <c r="F139" i="3"/>
  <c r="BB138" i="3"/>
  <c r="BA138" i="3"/>
  <c r="AZ138" i="3"/>
  <c r="AY138" i="3"/>
  <c r="AX138" i="3"/>
  <c r="AW138" i="3"/>
  <c r="AV138" i="3"/>
  <c r="AU138" i="3"/>
  <c r="AT138" i="3"/>
  <c r="AS138" i="3"/>
  <c r="AR138" i="3"/>
  <c r="AQ138" i="3"/>
  <c r="AO138" i="3"/>
  <c r="AN138" i="3"/>
  <c r="AM138" i="3"/>
  <c r="AL138" i="3"/>
  <c r="AK138" i="3"/>
  <c r="AJ138" i="3"/>
  <c r="AI138" i="3"/>
  <c r="AH138" i="3"/>
  <c r="AG138" i="3"/>
  <c r="AF138" i="3"/>
  <c r="AE138" i="3"/>
  <c r="AC138" i="3"/>
  <c r="BC138" i="3" s="1"/>
  <c r="AB138" i="3"/>
  <c r="AA138" i="3"/>
  <c r="P138" i="3"/>
  <c r="AP138" i="3" s="1"/>
  <c r="F138" i="3"/>
  <c r="BB137" i="3"/>
  <c r="BA137" i="3"/>
  <c r="AZ137" i="3"/>
  <c r="AY137" i="3"/>
  <c r="AX137" i="3"/>
  <c r="AW137" i="3"/>
  <c r="AV137" i="3"/>
  <c r="AU137" i="3"/>
  <c r="AT137" i="3"/>
  <c r="AS137" i="3"/>
  <c r="AR137" i="3"/>
  <c r="AQ137" i="3"/>
  <c r="AO137" i="3"/>
  <c r="AN137" i="3"/>
  <c r="AM137" i="3"/>
  <c r="AL137" i="3"/>
  <c r="AK137" i="3"/>
  <c r="AJ137" i="3"/>
  <c r="AI137" i="3"/>
  <c r="AH137" i="3"/>
  <c r="AG137" i="3"/>
  <c r="AF137" i="3"/>
  <c r="AE137" i="3"/>
  <c r="AC137" i="3"/>
  <c r="BC137" i="3" s="1"/>
  <c r="AB137" i="3"/>
  <c r="AA137" i="3"/>
  <c r="P137" i="3"/>
  <c r="AP137" i="3" s="1"/>
  <c r="F137" i="3"/>
  <c r="BB136" i="3"/>
  <c r="BA136" i="3"/>
  <c r="AZ136" i="3"/>
  <c r="AY136" i="3"/>
  <c r="AX136" i="3"/>
  <c r="AW136" i="3"/>
  <c r="AV136" i="3"/>
  <c r="AU136" i="3"/>
  <c r="AT136" i="3"/>
  <c r="AS136" i="3"/>
  <c r="AR136" i="3"/>
  <c r="AQ136" i="3"/>
  <c r="AO136" i="3"/>
  <c r="AN136" i="3"/>
  <c r="AM136" i="3"/>
  <c r="AL136" i="3"/>
  <c r="AK136" i="3"/>
  <c r="AJ136" i="3"/>
  <c r="AI136" i="3"/>
  <c r="AH136" i="3"/>
  <c r="AG136" i="3"/>
  <c r="AF136" i="3"/>
  <c r="AE136" i="3"/>
  <c r="AC136" i="3"/>
  <c r="BC136" i="3" s="1"/>
  <c r="AB136" i="3"/>
  <c r="AA136" i="3"/>
  <c r="P136" i="3"/>
  <c r="AP136" i="3" s="1"/>
  <c r="F136" i="3"/>
  <c r="BB135" i="3"/>
  <c r="BA135" i="3"/>
  <c r="AZ135" i="3"/>
  <c r="AY135" i="3"/>
  <c r="AX135" i="3"/>
  <c r="AW135" i="3"/>
  <c r="AV135" i="3"/>
  <c r="AU135" i="3"/>
  <c r="AT135" i="3"/>
  <c r="AS135" i="3"/>
  <c r="AR135" i="3"/>
  <c r="AQ135" i="3"/>
  <c r="AO135" i="3"/>
  <c r="AN135" i="3"/>
  <c r="AM135" i="3"/>
  <c r="AL135" i="3"/>
  <c r="AK135" i="3"/>
  <c r="AJ135" i="3"/>
  <c r="AI135" i="3"/>
  <c r="AH135" i="3"/>
  <c r="AG135" i="3"/>
  <c r="AF135" i="3"/>
  <c r="AE135" i="3"/>
  <c r="AC135" i="3"/>
  <c r="BC135" i="3" s="1"/>
  <c r="AB135" i="3"/>
  <c r="AA135" i="3"/>
  <c r="P135" i="3"/>
  <c r="AP135" i="3" s="1"/>
  <c r="F135" i="3"/>
  <c r="BB134" i="3"/>
  <c r="BA134" i="3"/>
  <c r="AZ134" i="3"/>
  <c r="AY134" i="3"/>
  <c r="AX134" i="3"/>
  <c r="AW134" i="3"/>
  <c r="AV134" i="3"/>
  <c r="AU134" i="3"/>
  <c r="AT134" i="3"/>
  <c r="AS134" i="3"/>
  <c r="AR134" i="3"/>
  <c r="AQ134" i="3"/>
  <c r="AO134" i="3"/>
  <c r="AN134" i="3"/>
  <c r="AM134" i="3"/>
  <c r="AL134" i="3"/>
  <c r="AK134" i="3"/>
  <c r="AJ134" i="3"/>
  <c r="AI134" i="3"/>
  <c r="AH134" i="3"/>
  <c r="AG134" i="3"/>
  <c r="AF134" i="3"/>
  <c r="AE134" i="3"/>
  <c r="AC134" i="3"/>
  <c r="BC134" i="3" s="1"/>
  <c r="AB134" i="3"/>
  <c r="AA134" i="3"/>
  <c r="P134" i="3"/>
  <c r="AP134" i="3" s="1"/>
  <c r="F134" i="3"/>
  <c r="BB133" i="3"/>
  <c r="BA133" i="3"/>
  <c r="AZ133" i="3"/>
  <c r="AY133" i="3"/>
  <c r="AX133" i="3"/>
  <c r="AW133" i="3"/>
  <c r="AV133" i="3"/>
  <c r="AU133" i="3"/>
  <c r="AT133" i="3"/>
  <c r="AS133" i="3"/>
  <c r="AR133" i="3"/>
  <c r="AQ133" i="3"/>
  <c r="AO133" i="3"/>
  <c r="AN133" i="3"/>
  <c r="AM133" i="3"/>
  <c r="AL133" i="3"/>
  <c r="AK133" i="3"/>
  <c r="AJ133" i="3"/>
  <c r="AI133" i="3"/>
  <c r="AH133" i="3"/>
  <c r="AG133" i="3"/>
  <c r="AF133" i="3"/>
  <c r="AC133" i="3"/>
  <c r="BC133" i="3" s="1"/>
  <c r="AB133" i="3"/>
  <c r="AA133" i="3"/>
  <c r="P133" i="3"/>
  <c r="AP133" i="3" s="1"/>
  <c r="F133" i="3"/>
  <c r="E133" i="3"/>
  <c r="AE133" i="3" s="1"/>
  <c r="BC132" i="3"/>
  <c r="BB132" i="3"/>
  <c r="AZ132" i="3"/>
  <c r="AY132" i="3"/>
  <c r="AX132" i="3"/>
  <c r="AW132" i="3"/>
  <c r="AV132" i="3"/>
  <c r="AU132" i="3"/>
  <c r="AT132" i="3"/>
  <c r="AS132" i="3"/>
  <c r="AR132" i="3"/>
  <c r="AQ132" i="3"/>
  <c r="AO132" i="3"/>
  <c r="AN132" i="3"/>
  <c r="AM132" i="3"/>
  <c r="AL132" i="3"/>
  <c r="AK132" i="3"/>
  <c r="AJ132" i="3"/>
  <c r="AI132" i="3"/>
  <c r="AH132" i="3"/>
  <c r="AG132" i="3"/>
  <c r="AE132" i="3"/>
  <c r="AD132" i="3"/>
  <c r="BD132" i="3" s="1"/>
  <c r="AC132" i="3"/>
  <c r="AB132" i="3"/>
  <c r="AA132" i="3"/>
  <c r="BA132" i="3" s="1"/>
  <c r="P132" i="3"/>
  <c r="AP132" i="3" s="1"/>
  <c r="F132" i="3"/>
  <c r="AF132" i="3" s="1"/>
  <c r="BC131" i="3"/>
  <c r="BB131" i="3"/>
  <c r="AZ131" i="3"/>
  <c r="AY131" i="3"/>
  <c r="AX131" i="3"/>
  <c r="AW131" i="3"/>
  <c r="AV131" i="3"/>
  <c r="AU131" i="3"/>
  <c r="AT131" i="3"/>
  <c r="AS131" i="3"/>
  <c r="AR131" i="3"/>
  <c r="AQ131" i="3"/>
  <c r="AO131" i="3"/>
  <c r="AN131" i="3"/>
  <c r="AM131" i="3"/>
  <c r="AL131" i="3"/>
  <c r="AK131" i="3"/>
  <c r="AJ131" i="3"/>
  <c r="AI131" i="3"/>
  <c r="AH131" i="3"/>
  <c r="AG131" i="3"/>
  <c r="AE131" i="3"/>
  <c r="AD131" i="3"/>
  <c r="BD131" i="3" s="1"/>
  <c r="AC131" i="3"/>
  <c r="AB131" i="3"/>
  <c r="AA131" i="3"/>
  <c r="BA131" i="3" s="1"/>
  <c r="P131" i="3"/>
  <c r="AP131" i="3" s="1"/>
  <c r="F131" i="3"/>
  <c r="AF131" i="3" s="1"/>
  <c r="BC130" i="3"/>
  <c r="BB130" i="3"/>
  <c r="AZ130" i="3"/>
  <c r="AY130" i="3"/>
  <c r="AX130" i="3"/>
  <c r="AW130" i="3"/>
  <c r="AV130" i="3"/>
  <c r="AU130" i="3"/>
  <c r="AT130" i="3"/>
  <c r="AS130" i="3"/>
  <c r="AR130" i="3"/>
  <c r="AQ130" i="3"/>
  <c r="AO130" i="3"/>
  <c r="AN130" i="3"/>
  <c r="AM130" i="3"/>
  <c r="AL130" i="3"/>
  <c r="AK130" i="3"/>
  <c r="AJ130" i="3"/>
  <c r="AI130" i="3"/>
  <c r="AH130" i="3"/>
  <c r="AG130" i="3"/>
  <c r="AE130" i="3"/>
  <c r="AD130" i="3"/>
  <c r="BD130" i="3" s="1"/>
  <c r="AC130" i="3"/>
  <c r="AB130" i="3"/>
  <c r="AA130" i="3"/>
  <c r="BA130" i="3" s="1"/>
  <c r="P130" i="3"/>
  <c r="AP130" i="3" s="1"/>
  <c r="F130" i="3"/>
  <c r="AF130" i="3" s="1"/>
  <c r="BC129" i="3"/>
  <c r="BB129" i="3"/>
  <c r="AZ129" i="3"/>
  <c r="AY129" i="3"/>
  <c r="AX129" i="3"/>
  <c r="AW129" i="3"/>
  <c r="AV129" i="3"/>
  <c r="AU129" i="3"/>
  <c r="AT129" i="3"/>
  <c r="AS129" i="3"/>
  <c r="AR129" i="3"/>
  <c r="AQ129" i="3"/>
  <c r="AO129" i="3"/>
  <c r="AN129" i="3"/>
  <c r="AM129" i="3"/>
  <c r="AL129" i="3"/>
  <c r="AK129" i="3"/>
  <c r="AJ129" i="3"/>
  <c r="AI129" i="3"/>
  <c r="AH129" i="3"/>
  <c r="AG129" i="3"/>
  <c r="AE129" i="3"/>
  <c r="AD129" i="3"/>
  <c r="BD129" i="3" s="1"/>
  <c r="AC129" i="3"/>
  <c r="AB129" i="3"/>
  <c r="AA129" i="3"/>
  <c r="BA129" i="3" s="1"/>
  <c r="P129" i="3"/>
  <c r="AP129" i="3" s="1"/>
  <c r="F129" i="3"/>
  <c r="AF129" i="3" s="1"/>
  <c r="BC128" i="3"/>
  <c r="BB128" i="3"/>
  <c r="AZ128" i="3"/>
  <c r="AY128" i="3"/>
  <c r="AX128" i="3"/>
  <c r="AW128" i="3"/>
  <c r="AV128" i="3"/>
  <c r="AU128" i="3"/>
  <c r="AT128" i="3"/>
  <c r="AS128" i="3"/>
  <c r="AR128" i="3"/>
  <c r="AQ128" i="3"/>
  <c r="AO128" i="3"/>
  <c r="AN128" i="3"/>
  <c r="AM128" i="3"/>
  <c r="AL128" i="3"/>
  <c r="AK128" i="3"/>
  <c r="AJ128" i="3"/>
  <c r="AI128" i="3"/>
  <c r="AH128" i="3"/>
  <c r="AG128" i="3"/>
  <c r="AE128" i="3"/>
  <c r="AD128" i="3"/>
  <c r="BD128" i="3" s="1"/>
  <c r="AC128" i="3"/>
  <c r="AB128" i="3"/>
  <c r="AA128" i="3"/>
  <c r="BA128" i="3" s="1"/>
  <c r="P128" i="3"/>
  <c r="AP128" i="3" s="1"/>
  <c r="F128" i="3"/>
  <c r="AF128" i="3" s="1"/>
  <c r="BC127" i="3"/>
  <c r="BB127" i="3"/>
  <c r="AZ127" i="3"/>
  <c r="AY127" i="3"/>
  <c r="AX127" i="3"/>
  <c r="AW127" i="3"/>
  <c r="AV127" i="3"/>
  <c r="AU127" i="3"/>
  <c r="AT127" i="3"/>
  <c r="AS127" i="3"/>
  <c r="AR127" i="3"/>
  <c r="AQ127" i="3"/>
  <c r="AO127" i="3"/>
  <c r="AN127" i="3"/>
  <c r="AM127" i="3"/>
  <c r="AL127" i="3"/>
  <c r="AK127" i="3"/>
  <c r="AJ127" i="3"/>
  <c r="AI127" i="3"/>
  <c r="AH127" i="3"/>
  <c r="AG127" i="3"/>
  <c r="AE127" i="3"/>
  <c r="AD127" i="3"/>
  <c r="BD127" i="3" s="1"/>
  <c r="AC127" i="3"/>
  <c r="AB127" i="3"/>
  <c r="AA127" i="3"/>
  <c r="BA127" i="3" s="1"/>
  <c r="P127" i="3"/>
  <c r="AP127" i="3" s="1"/>
  <c r="F127" i="3"/>
  <c r="AF127" i="3" s="1"/>
  <c r="BC126" i="3"/>
  <c r="BB126" i="3"/>
  <c r="AZ126" i="3"/>
  <c r="AY126" i="3"/>
  <c r="AX126" i="3"/>
  <c r="AW126" i="3"/>
  <c r="AV126" i="3"/>
  <c r="AU126" i="3"/>
  <c r="AT126" i="3"/>
  <c r="AS126" i="3"/>
  <c r="AR126" i="3"/>
  <c r="AQ126" i="3"/>
  <c r="AO126" i="3"/>
  <c r="AN126" i="3"/>
  <c r="AM126" i="3"/>
  <c r="AL126" i="3"/>
  <c r="AK126" i="3"/>
  <c r="AJ126" i="3"/>
  <c r="AI126" i="3"/>
  <c r="AH126" i="3"/>
  <c r="AG126" i="3"/>
  <c r="AE126" i="3"/>
  <c r="AD126" i="3"/>
  <c r="BD126" i="3" s="1"/>
  <c r="AC126" i="3"/>
  <c r="AB126" i="3"/>
  <c r="AA126" i="3"/>
  <c r="BA126" i="3" s="1"/>
  <c r="P126" i="3"/>
  <c r="AP126" i="3" s="1"/>
  <c r="F126" i="3"/>
  <c r="AF126" i="3" s="1"/>
  <c r="BC125" i="3"/>
  <c r="BB125" i="3"/>
  <c r="AZ125" i="3"/>
  <c r="AY125" i="3"/>
  <c r="AX125" i="3"/>
  <c r="AW125" i="3"/>
  <c r="AV125" i="3"/>
  <c r="AU125" i="3"/>
  <c r="AT125" i="3"/>
  <c r="AS125" i="3"/>
  <c r="AR125" i="3"/>
  <c r="AQ125" i="3"/>
  <c r="AO125" i="3"/>
  <c r="AN125" i="3"/>
  <c r="AM125" i="3"/>
  <c r="AL125" i="3"/>
  <c r="AK125" i="3"/>
  <c r="AJ125" i="3"/>
  <c r="AI125" i="3"/>
  <c r="AH125" i="3"/>
  <c r="AG125" i="3"/>
  <c r="AE125" i="3"/>
  <c r="AD125" i="3"/>
  <c r="BD125" i="3" s="1"/>
  <c r="AC125" i="3"/>
  <c r="AB125" i="3"/>
  <c r="AA125" i="3"/>
  <c r="BA125" i="3" s="1"/>
  <c r="P125" i="3"/>
  <c r="AP125" i="3" s="1"/>
  <c r="F125" i="3"/>
  <c r="AF125" i="3" s="1"/>
  <c r="BC124" i="3"/>
  <c r="BB124" i="3"/>
  <c r="AZ124" i="3"/>
  <c r="AY124" i="3"/>
  <c r="AX124" i="3"/>
  <c r="AW124" i="3"/>
  <c r="AV124" i="3"/>
  <c r="AU124" i="3"/>
  <c r="AT124" i="3"/>
  <c r="AS124" i="3"/>
  <c r="AR124" i="3"/>
  <c r="AQ124" i="3"/>
  <c r="AO124" i="3"/>
  <c r="AN124" i="3"/>
  <c r="AM124" i="3"/>
  <c r="AL124" i="3"/>
  <c r="AK124" i="3"/>
  <c r="AJ124" i="3"/>
  <c r="AI124" i="3"/>
  <c r="AH124" i="3"/>
  <c r="AG124" i="3"/>
  <c r="AE124" i="3"/>
  <c r="AD124" i="3"/>
  <c r="BD124" i="3" s="1"/>
  <c r="AC124" i="3"/>
  <c r="AB124" i="3"/>
  <c r="AA124" i="3"/>
  <c r="BA124" i="3" s="1"/>
  <c r="P124" i="3"/>
  <c r="AP124" i="3" s="1"/>
  <c r="F124" i="3"/>
  <c r="AF124" i="3" s="1"/>
  <c r="BC123" i="3"/>
  <c r="BB123" i="3"/>
  <c r="AZ123" i="3"/>
  <c r="AY123" i="3"/>
  <c r="AX123" i="3"/>
  <c r="AW123" i="3"/>
  <c r="AV123" i="3"/>
  <c r="AU123" i="3"/>
  <c r="AT123" i="3"/>
  <c r="AS123" i="3"/>
  <c r="AR123" i="3"/>
  <c r="AQ123" i="3"/>
  <c r="AO123" i="3"/>
  <c r="AN123" i="3"/>
  <c r="AM123" i="3"/>
  <c r="AL123" i="3"/>
  <c r="AK123" i="3"/>
  <c r="AJ123" i="3"/>
  <c r="AI123" i="3"/>
  <c r="AH123" i="3"/>
  <c r="AG123" i="3"/>
  <c r="AE123" i="3"/>
  <c r="AD123" i="3"/>
  <c r="BD123" i="3" s="1"/>
  <c r="AC123" i="3"/>
  <c r="AB123" i="3"/>
  <c r="AA123" i="3"/>
  <c r="BA123" i="3" s="1"/>
  <c r="P123" i="3"/>
  <c r="AP123" i="3" s="1"/>
  <c r="F123" i="3"/>
  <c r="AF123" i="3" s="1"/>
  <c r="BC122" i="3"/>
  <c r="BB122" i="3"/>
  <c r="AZ122" i="3"/>
  <c r="AY122" i="3"/>
  <c r="AX122" i="3"/>
  <c r="AW122" i="3"/>
  <c r="AV122" i="3"/>
  <c r="AU122" i="3"/>
  <c r="AT122" i="3"/>
  <c r="AS122" i="3"/>
  <c r="AR122" i="3"/>
  <c r="AQ122" i="3"/>
  <c r="AO122" i="3"/>
  <c r="AN122" i="3"/>
  <c r="AM122" i="3"/>
  <c r="AL122" i="3"/>
  <c r="AK122" i="3"/>
  <c r="AJ122" i="3"/>
  <c r="AI122" i="3"/>
  <c r="AH122" i="3"/>
  <c r="AG122" i="3"/>
  <c r="AE122" i="3"/>
  <c r="AD122" i="3"/>
  <c r="BD122" i="3" s="1"/>
  <c r="AC122" i="3"/>
  <c r="AB122" i="3"/>
  <c r="AA122" i="3"/>
  <c r="BA122" i="3" s="1"/>
  <c r="P122" i="3"/>
  <c r="AP122" i="3" s="1"/>
  <c r="F122" i="3"/>
  <c r="AF122" i="3" s="1"/>
  <c r="BC121" i="3"/>
  <c r="BB121" i="3"/>
  <c r="AZ121" i="3"/>
  <c r="AY121" i="3"/>
  <c r="AX121" i="3"/>
  <c r="AW121" i="3"/>
  <c r="AV121" i="3"/>
  <c r="AU121" i="3"/>
  <c r="AT121" i="3"/>
  <c r="AS121" i="3"/>
  <c r="AR121" i="3"/>
  <c r="AQ121" i="3"/>
  <c r="AO121" i="3"/>
  <c r="AN121" i="3"/>
  <c r="AM121" i="3"/>
  <c r="AL121" i="3"/>
  <c r="AK121" i="3"/>
  <c r="AJ121" i="3"/>
  <c r="AI121" i="3"/>
  <c r="AH121" i="3"/>
  <c r="AG121" i="3"/>
  <c r="AE121" i="3"/>
  <c r="AD121" i="3"/>
  <c r="BD121" i="3" s="1"/>
  <c r="AC121" i="3"/>
  <c r="AB121" i="3"/>
  <c r="AA121" i="3"/>
  <c r="BA121" i="3" s="1"/>
  <c r="P121" i="3"/>
  <c r="AP121" i="3" s="1"/>
  <c r="F121" i="3"/>
  <c r="AF121" i="3" s="1"/>
  <c r="BC120" i="3"/>
  <c r="BB120" i="3"/>
  <c r="AZ120" i="3"/>
  <c r="AY120" i="3"/>
  <c r="AX120" i="3"/>
  <c r="AW120" i="3"/>
  <c r="AV120" i="3"/>
  <c r="AU120" i="3"/>
  <c r="AT120" i="3"/>
  <c r="AS120" i="3"/>
  <c r="AR120" i="3"/>
  <c r="AQ120" i="3"/>
  <c r="AO120" i="3"/>
  <c r="AN120" i="3"/>
  <c r="AM120" i="3"/>
  <c r="AL120" i="3"/>
  <c r="AK120" i="3"/>
  <c r="AJ120" i="3"/>
  <c r="AI120" i="3"/>
  <c r="AH120" i="3"/>
  <c r="AG120" i="3"/>
  <c r="AE120" i="3"/>
  <c r="AD120" i="3"/>
  <c r="BD120" i="3" s="1"/>
  <c r="AC120" i="3"/>
  <c r="AB120" i="3"/>
  <c r="AA120" i="3"/>
  <c r="BA120" i="3" s="1"/>
  <c r="P120" i="3"/>
  <c r="AP120" i="3" s="1"/>
  <c r="F120" i="3"/>
  <c r="AF120" i="3" s="1"/>
  <c r="BC119" i="3"/>
  <c r="BB119" i="3"/>
  <c r="AZ119" i="3"/>
  <c r="AY119" i="3"/>
  <c r="AX119" i="3"/>
  <c r="AW119" i="3"/>
  <c r="AV119" i="3"/>
  <c r="AU119" i="3"/>
  <c r="AT119" i="3"/>
  <c r="AS119" i="3"/>
  <c r="AR119" i="3"/>
  <c r="AQ119" i="3"/>
  <c r="AO119" i="3"/>
  <c r="AN119" i="3"/>
  <c r="AM119" i="3"/>
  <c r="AL119" i="3"/>
  <c r="AK119" i="3"/>
  <c r="AJ119" i="3"/>
  <c r="AI119" i="3"/>
  <c r="AH119" i="3"/>
  <c r="AG119" i="3"/>
  <c r="AE119" i="3"/>
  <c r="AD119" i="3"/>
  <c r="BD119" i="3" s="1"/>
  <c r="AC119" i="3"/>
  <c r="AB119" i="3"/>
  <c r="AA119" i="3"/>
  <c r="BA119" i="3" s="1"/>
  <c r="P119" i="3"/>
  <c r="AP119" i="3" s="1"/>
  <c r="F119" i="3"/>
  <c r="AF119" i="3" s="1"/>
  <c r="BC118" i="3"/>
  <c r="BB118" i="3"/>
  <c r="AZ118" i="3"/>
  <c r="AY118" i="3"/>
  <c r="AX118" i="3"/>
  <c r="AW118" i="3"/>
  <c r="AV118" i="3"/>
  <c r="AU118" i="3"/>
  <c r="AT118" i="3"/>
  <c r="AS118" i="3"/>
  <c r="AR118" i="3"/>
  <c r="AQ118" i="3"/>
  <c r="AO118" i="3"/>
  <c r="AN118" i="3"/>
  <c r="AM118" i="3"/>
  <c r="AL118" i="3"/>
  <c r="AK118" i="3"/>
  <c r="AJ118" i="3"/>
  <c r="AI118" i="3"/>
  <c r="AH118" i="3"/>
  <c r="AG118" i="3"/>
  <c r="AE118" i="3"/>
  <c r="AD118" i="3"/>
  <c r="BD118" i="3" s="1"/>
  <c r="AC118" i="3"/>
  <c r="AB118" i="3"/>
  <c r="AA118" i="3"/>
  <c r="BA118" i="3" s="1"/>
  <c r="P118" i="3"/>
  <c r="AP118" i="3" s="1"/>
  <c r="F118" i="3"/>
  <c r="AF118" i="3" s="1"/>
  <c r="E118" i="3"/>
  <c r="BC117" i="3"/>
  <c r="AZ117" i="3"/>
  <c r="AY117" i="3"/>
  <c r="AX117" i="3"/>
  <c r="AW117" i="3"/>
  <c r="AV117" i="3"/>
  <c r="AU117" i="3"/>
  <c r="AT117" i="3"/>
  <c r="AS117" i="3"/>
  <c r="AR117" i="3"/>
  <c r="AQ117" i="3"/>
  <c r="AO117" i="3"/>
  <c r="AN117" i="3"/>
  <c r="AM117" i="3"/>
  <c r="AL117" i="3"/>
  <c r="AK117" i="3"/>
  <c r="AJ117" i="3"/>
  <c r="AI117" i="3"/>
  <c r="AH117" i="3"/>
  <c r="AG117" i="3"/>
  <c r="AF117" i="3"/>
  <c r="AE117" i="3"/>
  <c r="AC117" i="3"/>
  <c r="AB117" i="3"/>
  <c r="BB117" i="3" s="1"/>
  <c r="AA117" i="3"/>
  <c r="BA117" i="3" s="1"/>
  <c r="P117" i="3"/>
  <c r="AD117" i="3" s="1"/>
  <c r="BD117" i="3" s="1"/>
  <c r="F117" i="3"/>
  <c r="BC116" i="3"/>
  <c r="AZ116" i="3"/>
  <c r="AY116" i="3"/>
  <c r="AX116" i="3"/>
  <c r="AW116" i="3"/>
  <c r="AV116" i="3"/>
  <c r="AU116" i="3"/>
  <c r="AT116" i="3"/>
  <c r="AS116" i="3"/>
  <c r="AR116" i="3"/>
  <c r="AQ116" i="3"/>
  <c r="AO116" i="3"/>
  <c r="AN116" i="3"/>
  <c r="AM116" i="3"/>
  <c r="AL116" i="3"/>
  <c r="AK116" i="3"/>
  <c r="AJ116" i="3"/>
  <c r="AI116" i="3"/>
  <c r="AH116" i="3"/>
  <c r="AG116" i="3"/>
  <c r="AF116" i="3"/>
  <c r="AE116" i="3"/>
  <c r="AC116" i="3"/>
  <c r="AB116" i="3"/>
  <c r="BB116" i="3" s="1"/>
  <c r="AA116" i="3"/>
  <c r="BA116" i="3" s="1"/>
  <c r="P116" i="3"/>
  <c r="AD116" i="3" s="1"/>
  <c r="BD116" i="3" s="1"/>
  <c r="F116" i="3"/>
  <c r="BC115" i="3"/>
  <c r="AZ115" i="3"/>
  <c r="AY115" i="3"/>
  <c r="AX115" i="3"/>
  <c r="AW115" i="3"/>
  <c r="AV115" i="3"/>
  <c r="AU115" i="3"/>
  <c r="AT115" i="3"/>
  <c r="AS115" i="3"/>
  <c r="AR115" i="3"/>
  <c r="AQ115" i="3"/>
  <c r="AO115" i="3"/>
  <c r="AN115" i="3"/>
  <c r="AM115" i="3"/>
  <c r="AL115" i="3"/>
  <c r="AK115" i="3"/>
  <c r="AJ115" i="3"/>
  <c r="AI115" i="3"/>
  <c r="AH115" i="3"/>
  <c r="AG115" i="3"/>
  <c r="AF115" i="3"/>
  <c r="AE115" i="3"/>
  <c r="AC115" i="3"/>
  <c r="AB115" i="3"/>
  <c r="BB115" i="3" s="1"/>
  <c r="AA115" i="3"/>
  <c r="BA115" i="3" s="1"/>
  <c r="P115" i="3"/>
  <c r="AD115" i="3" s="1"/>
  <c r="BD115" i="3" s="1"/>
  <c r="F115" i="3"/>
  <c r="BC114" i="3"/>
  <c r="AZ114" i="3"/>
  <c r="AY114" i="3"/>
  <c r="AX114" i="3"/>
  <c r="AW114" i="3"/>
  <c r="AV114" i="3"/>
  <c r="AU114" i="3"/>
  <c r="AT114" i="3"/>
  <c r="AS114" i="3"/>
  <c r="AR114" i="3"/>
  <c r="AQ114" i="3"/>
  <c r="AO114" i="3"/>
  <c r="AN114" i="3"/>
  <c r="AM114" i="3"/>
  <c r="AL114" i="3"/>
  <c r="AK114" i="3"/>
  <c r="AJ114" i="3"/>
  <c r="AI114" i="3"/>
  <c r="AH114" i="3"/>
  <c r="AG114" i="3"/>
  <c r="AF114" i="3"/>
  <c r="AE114" i="3"/>
  <c r="AC114" i="3"/>
  <c r="AB114" i="3"/>
  <c r="BB114" i="3" s="1"/>
  <c r="AA114" i="3"/>
  <c r="BA114" i="3" s="1"/>
  <c r="P114" i="3"/>
  <c r="AD114" i="3" s="1"/>
  <c r="BD114" i="3" s="1"/>
  <c r="F114" i="3"/>
  <c r="BC113" i="3"/>
  <c r="AZ113" i="3"/>
  <c r="AY113" i="3"/>
  <c r="AX113" i="3"/>
  <c r="AW113" i="3"/>
  <c r="AV113" i="3"/>
  <c r="AU113" i="3"/>
  <c r="AT113" i="3"/>
  <c r="AS113" i="3"/>
  <c r="AR113" i="3"/>
  <c r="AQ113" i="3"/>
  <c r="AO113" i="3"/>
  <c r="AN113" i="3"/>
  <c r="AM113" i="3"/>
  <c r="AL113" i="3"/>
  <c r="AK113" i="3"/>
  <c r="AJ113" i="3"/>
  <c r="AI113" i="3"/>
  <c r="AH113" i="3"/>
  <c r="AG113" i="3"/>
  <c r="AF113" i="3"/>
  <c r="AE113" i="3"/>
  <c r="AC113" i="3"/>
  <c r="AB113" i="3"/>
  <c r="BB113" i="3" s="1"/>
  <c r="AA113" i="3"/>
  <c r="BA113" i="3" s="1"/>
  <c r="P113" i="3"/>
  <c r="AD113" i="3" s="1"/>
  <c r="BD113" i="3" s="1"/>
  <c r="BC112" i="3"/>
  <c r="BB112" i="3"/>
  <c r="AZ112" i="3"/>
  <c r="AY112" i="3"/>
  <c r="AX112" i="3"/>
  <c r="AW112" i="3"/>
  <c r="AV112" i="3"/>
  <c r="AU112" i="3"/>
  <c r="AT112" i="3"/>
  <c r="AS112" i="3"/>
  <c r="AR112" i="3"/>
  <c r="AQ112" i="3"/>
  <c r="AO112" i="3"/>
  <c r="AN112" i="3"/>
  <c r="AM112" i="3"/>
  <c r="AL112" i="3"/>
  <c r="AK112" i="3"/>
  <c r="AJ112" i="3"/>
  <c r="AI112" i="3"/>
  <c r="AH112" i="3"/>
  <c r="AG112" i="3"/>
  <c r="AF112" i="3"/>
  <c r="AE112" i="3"/>
  <c r="AD112" i="3"/>
  <c r="BD112" i="3" s="1"/>
  <c r="AC112" i="3"/>
  <c r="AB112" i="3"/>
  <c r="AA112" i="3"/>
  <c r="BA112" i="3" s="1"/>
  <c r="P112" i="3"/>
  <c r="AP112" i="3" s="1"/>
  <c r="BB111" i="3"/>
  <c r="BA111" i="3"/>
  <c r="AZ111" i="3"/>
  <c r="AY111" i="3"/>
  <c r="AX111" i="3"/>
  <c r="AW111" i="3"/>
  <c r="AV111" i="3"/>
  <c r="AU111" i="3"/>
  <c r="AT111" i="3"/>
  <c r="AS111" i="3"/>
  <c r="AR111" i="3"/>
  <c r="AQ111" i="3"/>
  <c r="AO111" i="3"/>
  <c r="AN111" i="3"/>
  <c r="AM111" i="3"/>
  <c r="AL111" i="3"/>
  <c r="AK111" i="3"/>
  <c r="AJ111" i="3"/>
  <c r="AI111" i="3"/>
  <c r="AH111" i="3"/>
  <c r="AG111" i="3"/>
  <c r="AF111" i="3"/>
  <c r="AE111" i="3"/>
  <c r="AD111" i="3"/>
  <c r="BD111" i="3" s="1"/>
  <c r="AC111" i="3"/>
  <c r="BC111" i="3" s="1"/>
  <c r="AB111" i="3"/>
  <c r="AA111" i="3"/>
  <c r="P111" i="3"/>
  <c r="AP111" i="3" s="1"/>
  <c r="BD110" i="3"/>
  <c r="BA110" i="3"/>
  <c r="AZ110" i="3"/>
  <c r="AY110" i="3"/>
  <c r="AX110" i="3"/>
  <c r="AW110" i="3"/>
  <c r="AV110" i="3"/>
  <c r="AU110" i="3"/>
  <c r="AT110" i="3"/>
  <c r="AS110" i="3"/>
  <c r="AR110" i="3"/>
  <c r="AQ110" i="3"/>
  <c r="AO110" i="3"/>
  <c r="AN110" i="3"/>
  <c r="AM110" i="3"/>
  <c r="AL110" i="3"/>
  <c r="AK110" i="3"/>
  <c r="AJ110" i="3"/>
  <c r="AI110" i="3"/>
  <c r="AH110" i="3"/>
  <c r="AG110" i="3"/>
  <c r="AF110" i="3"/>
  <c r="AE110" i="3"/>
  <c r="AD110" i="3"/>
  <c r="AC110" i="3"/>
  <c r="BC110" i="3" s="1"/>
  <c r="AB110" i="3"/>
  <c r="BB110" i="3" s="1"/>
  <c r="AA110" i="3"/>
  <c r="P110" i="3"/>
  <c r="AP110" i="3" s="1"/>
  <c r="BD109" i="3"/>
  <c r="BC109" i="3"/>
  <c r="AZ109" i="3"/>
  <c r="AY109" i="3"/>
  <c r="AX109" i="3"/>
  <c r="AW109" i="3"/>
  <c r="AV109" i="3"/>
  <c r="AU109" i="3"/>
  <c r="AT109" i="3"/>
  <c r="AS109" i="3"/>
  <c r="AR109" i="3"/>
  <c r="AQ109" i="3"/>
  <c r="AO109" i="3"/>
  <c r="AN109" i="3"/>
  <c r="AM109" i="3"/>
  <c r="AL109" i="3"/>
  <c r="AK109" i="3"/>
  <c r="AJ109" i="3"/>
  <c r="AI109" i="3"/>
  <c r="AH109" i="3"/>
  <c r="AG109" i="3"/>
  <c r="AF109" i="3"/>
  <c r="AE109" i="3"/>
  <c r="AD109" i="3"/>
  <c r="AC109" i="3"/>
  <c r="AB109" i="3"/>
  <c r="BB109" i="3" s="1"/>
  <c r="AA109" i="3"/>
  <c r="BA109" i="3" s="1"/>
  <c r="P109" i="3"/>
  <c r="AP109" i="3" s="1"/>
  <c r="BC108" i="3"/>
  <c r="BB108" i="3"/>
  <c r="AZ108" i="3"/>
  <c r="AY108" i="3"/>
  <c r="AX108" i="3"/>
  <c r="AW108" i="3"/>
  <c r="AV108" i="3"/>
  <c r="AU108" i="3"/>
  <c r="AT108" i="3"/>
  <c r="AS108" i="3"/>
  <c r="AR108" i="3"/>
  <c r="AQ108" i="3"/>
  <c r="AO108" i="3"/>
  <c r="AN108" i="3"/>
  <c r="AM108" i="3"/>
  <c r="AL108" i="3"/>
  <c r="AK108" i="3"/>
  <c r="AJ108" i="3"/>
  <c r="AI108" i="3"/>
  <c r="AH108" i="3"/>
  <c r="AG108" i="3"/>
  <c r="AF108" i="3"/>
  <c r="AE108" i="3"/>
  <c r="AC108" i="3"/>
  <c r="AB108" i="3"/>
  <c r="AA108" i="3"/>
  <c r="BA108" i="3" s="1"/>
  <c r="P108" i="3"/>
  <c r="BB107" i="3"/>
  <c r="BA107" i="3"/>
  <c r="AZ107" i="3"/>
  <c r="AY107" i="3"/>
  <c r="AX107" i="3"/>
  <c r="AW107" i="3"/>
  <c r="AV107" i="3"/>
  <c r="AU107" i="3"/>
  <c r="AT107" i="3"/>
  <c r="AS107" i="3"/>
  <c r="AR107" i="3"/>
  <c r="AQ107" i="3"/>
  <c r="AO107" i="3"/>
  <c r="AN107" i="3"/>
  <c r="AM107" i="3"/>
  <c r="AL107" i="3"/>
  <c r="AK107" i="3"/>
  <c r="AJ107" i="3"/>
  <c r="AI107" i="3"/>
  <c r="AH107" i="3"/>
  <c r="AG107" i="3"/>
  <c r="AF107" i="3"/>
  <c r="AE107" i="3"/>
  <c r="AC107" i="3"/>
  <c r="BC107" i="3" s="1"/>
  <c r="AB107" i="3"/>
  <c r="AA107" i="3"/>
  <c r="P107" i="3"/>
  <c r="AD107" i="3" s="1"/>
  <c r="BD107" i="3" s="1"/>
  <c r="BD106" i="3"/>
  <c r="BA106" i="3"/>
  <c r="AZ106" i="3"/>
  <c r="AY106" i="3"/>
  <c r="AX106" i="3"/>
  <c r="AW106" i="3"/>
  <c r="AV106" i="3"/>
  <c r="AU106" i="3"/>
  <c r="AT106" i="3"/>
  <c r="AS106" i="3"/>
  <c r="AR106" i="3"/>
  <c r="AQ106" i="3"/>
  <c r="AO106" i="3"/>
  <c r="AN106" i="3"/>
  <c r="AM106" i="3"/>
  <c r="AL106" i="3"/>
  <c r="AK106" i="3"/>
  <c r="AJ106" i="3"/>
  <c r="AI106" i="3"/>
  <c r="AH106" i="3"/>
  <c r="AG106" i="3"/>
  <c r="AF106" i="3"/>
  <c r="AE106" i="3"/>
  <c r="AC106" i="3"/>
  <c r="BC106" i="3" s="1"/>
  <c r="AB106" i="3"/>
  <c r="BB106" i="3" s="1"/>
  <c r="AA106" i="3"/>
  <c r="P106" i="3"/>
  <c r="AD106" i="3" s="1"/>
  <c r="BC105" i="3"/>
  <c r="AZ105" i="3"/>
  <c r="AY105" i="3"/>
  <c r="AX105" i="3"/>
  <c r="AW105" i="3"/>
  <c r="AV105" i="3"/>
  <c r="AU105" i="3"/>
  <c r="AT105" i="3"/>
  <c r="AS105" i="3"/>
  <c r="AR105" i="3"/>
  <c r="AQ105" i="3"/>
  <c r="AO105" i="3"/>
  <c r="AN105" i="3"/>
  <c r="AM105" i="3"/>
  <c r="AL105" i="3"/>
  <c r="AK105" i="3"/>
  <c r="AJ105" i="3"/>
  <c r="AI105" i="3"/>
  <c r="AH105" i="3"/>
  <c r="AG105" i="3"/>
  <c r="AF105" i="3"/>
  <c r="AE105" i="3"/>
  <c r="AC105" i="3"/>
  <c r="AB105" i="3"/>
  <c r="BB105" i="3" s="1"/>
  <c r="AA105" i="3"/>
  <c r="BA105" i="3" s="1"/>
  <c r="P105" i="3"/>
  <c r="AD105" i="3" s="1"/>
  <c r="BD105" i="3" s="1"/>
  <c r="BC104" i="3"/>
  <c r="BB104" i="3"/>
  <c r="AZ104" i="3"/>
  <c r="AY104" i="3"/>
  <c r="AX104" i="3"/>
  <c r="AW104" i="3"/>
  <c r="AV104" i="3"/>
  <c r="AU104" i="3"/>
  <c r="AT104" i="3"/>
  <c r="AS104" i="3"/>
  <c r="AR104" i="3"/>
  <c r="AQ104" i="3"/>
  <c r="AO104" i="3"/>
  <c r="AN104" i="3"/>
  <c r="AM104" i="3"/>
  <c r="AL104" i="3"/>
  <c r="AK104" i="3"/>
  <c r="AJ104" i="3"/>
  <c r="AI104" i="3"/>
  <c r="AH104" i="3"/>
  <c r="AG104" i="3"/>
  <c r="AF104" i="3"/>
  <c r="AE104" i="3"/>
  <c r="AD104" i="3"/>
  <c r="BD104" i="3" s="1"/>
  <c r="AC104" i="3"/>
  <c r="AB104" i="3"/>
  <c r="AA104" i="3"/>
  <c r="BA104" i="3" s="1"/>
  <c r="P104" i="3"/>
  <c r="AP104" i="3" s="1"/>
  <c r="BB103" i="3"/>
  <c r="BA103" i="3"/>
  <c r="AZ103" i="3"/>
  <c r="AY103" i="3"/>
  <c r="AX103" i="3"/>
  <c r="AW103" i="3"/>
  <c r="AV103" i="3"/>
  <c r="AU103" i="3"/>
  <c r="AT103" i="3"/>
  <c r="AS103" i="3"/>
  <c r="AR103" i="3"/>
  <c r="AQ103" i="3"/>
  <c r="AO103" i="3"/>
  <c r="AN103" i="3"/>
  <c r="AM103" i="3"/>
  <c r="AL103" i="3"/>
  <c r="AK103" i="3"/>
  <c r="AJ103" i="3"/>
  <c r="AI103" i="3"/>
  <c r="AH103" i="3"/>
  <c r="AG103" i="3"/>
  <c r="AE103" i="3"/>
  <c r="AC103" i="3"/>
  <c r="BC103" i="3" s="1"/>
  <c r="AB103" i="3"/>
  <c r="AA103" i="3"/>
  <c r="F103" i="3"/>
  <c r="P103" i="3" s="1"/>
  <c r="AP103" i="3" s="1"/>
  <c r="BB102" i="3"/>
  <c r="BA102" i="3"/>
  <c r="AZ102" i="3"/>
  <c r="AY102" i="3"/>
  <c r="AX102" i="3"/>
  <c r="AW102" i="3"/>
  <c r="AV102" i="3"/>
  <c r="AU102" i="3"/>
  <c r="AT102" i="3"/>
  <c r="AS102" i="3"/>
  <c r="AR102" i="3"/>
  <c r="AQ102" i="3"/>
  <c r="AO102" i="3"/>
  <c r="AN102" i="3"/>
  <c r="AM102" i="3"/>
  <c r="AL102" i="3"/>
  <c r="AK102" i="3"/>
  <c r="AJ102" i="3"/>
  <c r="AI102" i="3"/>
  <c r="AH102" i="3"/>
  <c r="AG102" i="3"/>
  <c r="AE102" i="3"/>
  <c r="AC102" i="3"/>
  <c r="BC102" i="3" s="1"/>
  <c r="AB102" i="3"/>
  <c r="AA102" i="3"/>
  <c r="F102" i="3"/>
  <c r="P102" i="3" s="1"/>
  <c r="AP102" i="3" s="1"/>
  <c r="BB101" i="3"/>
  <c r="BA101" i="3"/>
  <c r="AZ101" i="3"/>
  <c r="AY101" i="3"/>
  <c r="AX101" i="3"/>
  <c r="AW101" i="3"/>
  <c r="AV101" i="3"/>
  <c r="AU101" i="3"/>
  <c r="AT101" i="3"/>
  <c r="AS101" i="3"/>
  <c r="AR101" i="3"/>
  <c r="AQ101" i="3"/>
  <c r="AO101" i="3"/>
  <c r="AN101" i="3"/>
  <c r="AM101" i="3"/>
  <c r="AL101" i="3"/>
  <c r="AK101" i="3"/>
  <c r="AJ101" i="3"/>
  <c r="AI101" i="3"/>
  <c r="AH101" i="3"/>
  <c r="AG101" i="3"/>
  <c r="AE101" i="3"/>
  <c r="AC101" i="3"/>
  <c r="BC101" i="3" s="1"/>
  <c r="AB101" i="3"/>
  <c r="AA101" i="3"/>
  <c r="F101" i="3"/>
  <c r="P101" i="3" s="1"/>
  <c r="AP101" i="3" s="1"/>
  <c r="BB100" i="3"/>
  <c r="BA100" i="3"/>
  <c r="AZ100" i="3"/>
  <c r="AY100" i="3"/>
  <c r="AX100" i="3"/>
  <c r="AW100" i="3"/>
  <c r="AV100" i="3"/>
  <c r="AU100" i="3"/>
  <c r="AT100" i="3"/>
  <c r="AS100" i="3"/>
  <c r="AR100" i="3"/>
  <c r="AQ100" i="3"/>
  <c r="AO100" i="3"/>
  <c r="AN100" i="3"/>
  <c r="AM100" i="3"/>
  <c r="AL100" i="3"/>
  <c r="AK100" i="3"/>
  <c r="AJ100" i="3"/>
  <c r="AI100" i="3"/>
  <c r="AH100" i="3"/>
  <c r="AG100" i="3"/>
  <c r="AE100" i="3"/>
  <c r="AC100" i="3"/>
  <c r="BC100" i="3" s="1"/>
  <c r="AB100" i="3"/>
  <c r="AA100" i="3"/>
  <c r="F100" i="3"/>
  <c r="P100" i="3" s="1"/>
  <c r="AP100" i="3" s="1"/>
  <c r="BB99" i="3"/>
  <c r="BA99" i="3"/>
  <c r="AZ99" i="3"/>
  <c r="AY99" i="3"/>
  <c r="AX99" i="3"/>
  <c r="AW99" i="3"/>
  <c r="AV99" i="3"/>
  <c r="AU99" i="3"/>
  <c r="AT99" i="3"/>
  <c r="AS99" i="3"/>
  <c r="AR99" i="3"/>
  <c r="AQ99" i="3"/>
  <c r="AO99" i="3"/>
  <c r="AN99" i="3"/>
  <c r="AM99" i="3"/>
  <c r="AL99" i="3"/>
  <c r="AK99" i="3"/>
  <c r="AJ99" i="3"/>
  <c r="AI99" i="3"/>
  <c r="AH99" i="3"/>
  <c r="AG99" i="3"/>
  <c r="AE99" i="3"/>
  <c r="AC99" i="3"/>
  <c r="BC99" i="3" s="1"/>
  <c r="AB99" i="3"/>
  <c r="AA99" i="3"/>
  <c r="F99" i="3"/>
  <c r="P99" i="3" s="1"/>
  <c r="AP99" i="3" s="1"/>
  <c r="AZ98" i="3"/>
  <c r="AY98" i="3"/>
  <c r="AQ98" i="3"/>
  <c r="AO98" i="3"/>
  <c r="AL98" i="3"/>
  <c r="AJ98" i="3"/>
  <c r="AG98" i="3"/>
  <c r="AD98" i="3"/>
  <c r="BD98" i="3" s="1"/>
  <c r="AC98" i="3"/>
  <c r="AB98" i="3"/>
  <c r="AA98" i="3"/>
  <c r="P98" i="3"/>
  <c r="F98" i="3"/>
  <c r="BD97" i="3"/>
  <c r="BC97" i="3"/>
  <c r="AZ97" i="3"/>
  <c r="AY97" i="3"/>
  <c r="AX97" i="3"/>
  <c r="AW97" i="3"/>
  <c r="AV97" i="3"/>
  <c r="AU97" i="3"/>
  <c r="AT97" i="3"/>
  <c r="AS97" i="3"/>
  <c r="AR97" i="3"/>
  <c r="AQ97" i="3"/>
  <c r="AO97" i="3"/>
  <c r="AN97" i="3"/>
  <c r="AM97" i="3"/>
  <c r="AL97" i="3"/>
  <c r="AK97" i="3"/>
  <c r="AJ97" i="3"/>
  <c r="AI97" i="3"/>
  <c r="AH97" i="3"/>
  <c r="AG97" i="3"/>
  <c r="AF97" i="3"/>
  <c r="AE97" i="3"/>
  <c r="AD97" i="3"/>
  <c r="AC97" i="3"/>
  <c r="AB97" i="3"/>
  <c r="BB97" i="3" s="1"/>
  <c r="AA97" i="3"/>
  <c r="BA97" i="3" s="1"/>
  <c r="P97" i="3"/>
  <c r="AP97" i="3" s="1"/>
  <c r="F97" i="3"/>
  <c r="BD96" i="3"/>
  <c r="BC96" i="3"/>
  <c r="AZ96" i="3"/>
  <c r="AY96" i="3"/>
  <c r="AX96" i="3"/>
  <c r="AW96" i="3"/>
  <c r="AV96" i="3"/>
  <c r="AU96" i="3"/>
  <c r="AT96" i="3"/>
  <c r="AS96" i="3"/>
  <c r="AR96" i="3"/>
  <c r="AQ96" i="3"/>
  <c r="AO96" i="3"/>
  <c r="AN96" i="3"/>
  <c r="AM96" i="3"/>
  <c r="AL96" i="3"/>
  <c r="AK96" i="3"/>
  <c r="AJ96" i="3"/>
  <c r="AI96" i="3"/>
  <c r="AH96" i="3"/>
  <c r="AG96" i="3"/>
  <c r="AF96" i="3"/>
  <c r="AE96" i="3"/>
  <c r="AD96" i="3"/>
  <c r="AC96" i="3"/>
  <c r="AB96" i="3"/>
  <c r="BB96" i="3" s="1"/>
  <c r="AA96" i="3"/>
  <c r="BA96" i="3" s="1"/>
  <c r="P96" i="3"/>
  <c r="AP96" i="3" s="1"/>
  <c r="F96" i="3"/>
  <c r="BD95" i="3"/>
  <c r="BC95" i="3"/>
  <c r="AZ95" i="3"/>
  <c r="AY95" i="3"/>
  <c r="AX95" i="3"/>
  <c r="AW95" i="3"/>
  <c r="AV95" i="3"/>
  <c r="AU95" i="3"/>
  <c r="AT95" i="3"/>
  <c r="AS95" i="3"/>
  <c r="AR95" i="3"/>
  <c r="AQ95" i="3"/>
  <c r="AO95" i="3"/>
  <c r="AN95" i="3"/>
  <c r="AM95" i="3"/>
  <c r="AL95" i="3"/>
  <c r="AK95" i="3"/>
  <c r="AJ95" i="3"/>
  <c r="AI95" i="3"/>
  <c r="AH95" i="3"/>
  <c r="AG95" i="3"/>
  <c r="AF95" i="3"/>
  <c r="AE95" i="3"/>
  <c r="AD95" i="3"/>
  <c r="AC95" i="3"/>
  <c r="AB95" i="3"/>
  <c r="BB95" i="3" s="1"/>
  <c r="AA95" i="3"/>
  <c r="BA95" i="3" s="1"/>
  <c r="P95" i="3"/>
  <c r="AP95" i="3" s="1"/>
  <c r="F95" i="3"/>
  <c r="BD94" i="3"/>
  <c r="BC94" i="3"/>
  <c r="AZ94" i="3"/>
  <c r="AY94" i="3"/>
  <c r="AX94" i="3"/>
  <c r="AW94" i="3"/>
  <c r="AV94" i="3"/>
  <c r="AU94" i="3"/>
  <c r="AT94" i="3"/>
  <c r="AS94" i="3"/>
  <c r="AR94" i="3"/>
  <c r="AQ94" i="3"/>
  <c r="AO94" i="3"/>
  <c r="AN94" i="3"/>
  <c r="AM94" i="3"/>
  <c r="AL94" i="3"/>
  <c r="AK94" i="3"/>
  <c r="AJ94" i="3"/>
  <c r="AI94" i="3"/>
  <c r="AH94" i="3"/>
  <c r="AG94" i="3"/>
  <c r="AF94" i="3"/>
  <c r="AE94" i="3"/>
  <c r="AD94" i="3"/>
  <c r="AC94" i="3"/>
  <c r="AB94" i="3"/>
  <c r="BB94" i="3" s="1"/>
  <c r="AA94" i="3"/>
  <c r="BA94" i="3" s="1"/>
  <c r="P94" i="3"/>
  <c r="AP94" i="3" s="1"/>
  <c r="F94" i="3"/>
  <c r="BD93" i="3"/>
  <c r="BC93" i="3"/>
  <c r="AZ93" i="3"/>
  <c r="AY93" i="3"/>
  <c r="AX93" i="3"/>
  <c r="AW93" i="3"/>
  <c r="AV93" i="3"/>
  <c r="AU93" i="3"/>
  <c r="AT93" i="3"/>
  <c r="AS93" i="3"/>
  <c r="AR93" i="3"/>
  <c r="AQ93" i="3"/>
  <c r="AO93" i="3"/>
  <c r="AN93" i="3"/>
  <c r="AM93" i="3"/>
  <c r="AL93" i="3"/>
  <c r="AK93" i="3"/>
  <c r="AJ93" i="3"/>
  <c r="AI93" i="3"/>
  <c r="AH93" i="3"/>
  <c r="AG93" i="3"/>
  <c r="AF93" i="3"/>
  <c r="AE93" i="3"/>
  <c r="AD93" i="3"/>
  <c r="AC93" i="3"/>
  <c r="AB93" i="3"/>
  <c r="BB93" i="3" s="1"/>
  <c r="AA93" i="3"/>
  <c r="BA93" i="3" s="1"/>
  <c r="P93" i="3"/>
  <c r="AP93" i="3" s="1"/>
  <c r="F93" i="3"/>
  <c r="BD92" i="3"/>
  <c r="BC92" i="3"/>
  <c r="AZ92" i="3"/>
  <c r="AY92" i="3"/>
  <c r="AX92" i="3"/>
  <c r="AW92" i="3"/>
  <c r="AV92" i="3"/>
  <c r="AU92" i="3"/>
  <c r="AT92" i="3"/>
  <c r="AS92" i="3"/>
  <c r="AR92" i="3"/>
  <c r="AQ92" i="3"/>
  <c r="AO92" i="3"/>
  <c r="AN92" i="3"/>
  <c r="AM92" i="3"/>
  <c r="AL92" i="3"/>
  <c r="AK92" i="3"/>
  <c r="AJ92" i="3"/>
  <c r="AI92" i="3"/>
  <c r="AH92" i="3"/>
  <c r="AG92" i="3"/>
  <c r="AF92" i="3"/>
  <c r="AE92" i="3"/>
  <c r="AD92" i="3"/>
  <c r="AC92" i="3"/>
  <c r="AB92" i="3"/>
  <c r="BB92" i="3" s="1"/>
  <c r="AA92" i="3"/>
  <c r="BA92" i="3" s="1"/>
  <c r="P92" i="3"/>
  <c r="AP92" i="3" s="1"/>
  <c r="F92" i="3"/>
  <c r="BD91" i="3"/>
  <c r="BC91" i="3"/>
  <c r="AZ91" i="3"/>
  <c r="AY91" i="3"/>
  <c r="AX91" i="3"/>
  <c r="AW91" i="3"/>
  <c r="AV91" i="3"/>
  <c r="AU91" i="3"/>
  <c r="AT91" i="3"/>
  <c r="AS91" i="3"/>
  <c r="AR91" i="3"/>
  <c r="AQ91" i="3"/>
  <c r="AO91" i="3"/>
  <c r="AN91" i="3"/>
  <c r="AM91" i="3"/>
  <c r="AL91" i="3"/>
  <c r="AK91" i="3"/>
  <c r="AJ91" i="3"/>
  <c r="AI91" i="3"/>
  <c r="AH91" i="3"/>
  <c r="AG91" i="3"/>
  <c r="AF91" i="3"/>
  <c r="AE91" i="3"/>
  <c r="AD91" i="3"/>
  <c r="AC91" i="3"/>
  <c r="AB91" i="3"/>
  <c r="BB91" i="3" s="1"/>
  <c r="AA91" i="3"/>
  <c r="BA91" i="3" s="1"/>
  <c r="P91" i="3"/>
  <c r="AP91" i="3" s="1"/>
  <c r="F91" i="3"/>
  <c r="BC90" i="3"/>
  <c r="AZ90" i="3"/>
  <c r="AY90" i="3"/>
  <c r="AV90" i="3"/>
  <c r="AU90" i="3"/>
  <c r="AT90" i="3"/>
  <c r="AS90" i="3"/>
  <c r="AR90" i="3"/>
  <c r="AQ90" i="3"/>
  <c r="AO90" i="3"/>
  <c r="AN90" i="3"/>
  <c r="AM90" i="3"/>
  <c r="AL90" i="3"/>
  <c r="AK90" i="3"/>
  <c r="AJ90" i="3"/>
  <c r="AI90" i="3"/>
  <c r="AH90" i="3"/>
  <c r="AG90" i="3"/>
  <c r="AE90" i="3"/>
  <c r="AC90" i="3"/>
  <c r="AB90" i="3"/>
  <c r="BB90" i="3" s="1"/>
  <c r="AA90" i="3"/>
  <c r="BA90" i="3" s="1"/>
  <c r="F90" i="3"/>
  <c r="AZ89" i="3"/>
  <c r="AY89" i="3"/>
  <c r="AU89" i="3"/>
  <c r="AL89" i="3"/>
  <c r="AJ89" i="3"/>
  <c r="AC89" i="3"/>
  <c r="AB89" i="3"/>
  <c r="AA89" i="3"/>
  <c r="F89" i="3"/>
  <c r="P89" i="3" s="1"/>
  <c r="AD89" i="3" s="1"/>
  <c r="BD89" i="3" s="1"/>
  <c r="BB88" i="3"/>
  <c r="BA88" i="3"/>
  <c r="AZ88" i="3"/>
  <c r="AY88" i="3"/>
  <c r="AX88" i="3"/>
  <c r="AW88" i="3"/>
  <c r="AV88" i="3"/>
  <c r="AU88" i="3"/>
  <c r="AT88" i="3"/>
  <c r="AS88" i="3"/>
  <c r="AR88" i="3"/>
  <c r="AQ88" i="3"/>
  <c r="AO88" i="3"/>
  <c r="AN88" i="3"/>
  <c r="AM88" i="3"/>
  <c r="AL88" i="3"/>
  <c r="AK88" i="3"/>
  <c r="AJ88" i="3"/>
  <c r="AI88" i="3"/>
  <c r="AH88" i="3"/>
  <c r="AG88" i="3"/>
  <c r="AE88" i="3"/>
  <c r="AC88" i="3"/>
  <c r="BC88" i="3" s="1"/>
  <c r="AB88" i="3"/>
  <c r="AA88" i="3"/>
  <c r="P88" i="3"/>
  <c r="AP88" i="3" s="1"/>
  <c r="F88" i="3"/>
  <c r="AF88" i="3" s="1"/>
  <c r="BB87" i="3"/>
  <c r="BA87" i="3"/>
  <c r="AZ87" i="3"/>
  <c r="AY87" i="3"/>
  <c r="AX87" i="3"/>
  <c r="AW87" i="3"/>
  <c r="AV87" i="3"/>
  <c r="AU87" i="3"/>
  <c r="AT87" i="3"/>
  <c r="AS87" i="3"/>
  <c r="AR87" i="3"/>
  <c r="AQ87" i="3"/>
  <c r="AO87" i="3"/>
  <c r="AN87" i="3"/>
  <c r="AM87" i="3"/>
  <c r="AL87" i="3"/>
  <c r="AK87" i="3"/>
  <c r="AJ87" i="3"/>
  <c r="AI87" i="3"/>
  <c r="AH87" i="3"/>
  <c r="AG87" i="3"/>
  <c r="AE87" i="3"/>
  <c r="AC87" i="3"/>
  <c r="BC87" i="3" s="1"/>
  <c r="AB87" i="3"/>
  <c r="AA87" i="3"/>
  <c r="P87" i="3"/>
  <c r="F87" i="3"/>
  <c r="AF87" i="3" s="1"/>
  <c r="BB86" i="3"/>
  <c r="BA86" i="3"/>
  <c r="AZ86" i="3"/>
  <c r="AY86" i="3"/>
  <c r="AX86" i="3"/>
  <c r="AW86" i="3"/>
  <c r="AV86" i="3"/>
  <c r="AU86" i="3"/>
  <c r="AT86" i="3"/>
  <c r="AS86" i="3"/>
  <c r="AR86" i="3"/>
  <c r="AQ86" i="3"/>
  <c r="AO86" i="3"/>
  <c r="AN86" i="3"/>
  <c r="AM86" i="3"/>
  <c r="AL86" i="3"/>
  <c r="AK86" i="3"/>
  <c r="AJ86" i="3"/>
  <c r="AI86" i="3"/>
  <c r="AH86" i="3"/>
  <c r="AG86" i="3"/>
  <c r="AE86" i="3"/>
  <c r="AC86" i="3"/>
  <c r="BC86" i="3" s="1"/>
  <c r="AB86" i="3"/>
  <c r="AA86" i="3"/>
  <c r="F86" i="3"/>
  <c r="AF86" i="3" s="1"/>
  <c r="BB85" i="3"/>
  <c r="BA85" i="3"/>
  <c r="AZ85" i="3"/>
  <c r="AY85" i="3"/>
  <c r="AX85" i="3"/>
  <c r="AW85" i="3"/>
  <c r="AV85" i="3"/>
  <c r="AU85" i="3"/>
  <c r="AT85" i="3"/>
  <c r="AS85" i="3"/>
  <c r="AR85" i="3"/>
  <c r="AQ85" i="3"/>
  <c r="AO85" i="3"/>
  <c r="AN85" i="3"/>
  <c r="AM85" i="3"/>
  <c r="AL85" i="3"/>
  <c r="AK85" i="3"/>
  <c r="AJ85" i="3"/>
  <c r="AI85" i="3"/>
  <c r="AH85" i="3"/>
  <c r="AG85" i="3"/>
  <c r="AE85" i="3"/>
  <c r="AD85" i="3"/>
  <c r="BD85" i="3" s="1"/>
  <c r="AC85" i="3"/>
  <c r="BC85" i="3" s="1"/>
  <c r="AB85" i="3"/>
  <c r="AA85" i="3"/>
  <c r="P85" i="3"/>
  <c r="AP85" i="3" s="1"/>
  <c r="F85" i="3"/>
  <c r="AF85" i="3" s="1"/>
  <c r="BB84" i="3"/>
  <c r="BA84" i="3"/>
  <c r="AZ84" i="3"/>
  <c r="AY84" i="3"/>
  <c r="AX84" i="3"/>
  <c r="AW84" i="3"/>
  <c r="AV84" i="3"/>
  <c r="AU84" i="3"/>
  <c r="AT84" i="3"/>
  <c r="AS84" i="3"/>
  <c r="AR84" i="3"/>
  <c r="AQ84" i="3"/>
  <c r="AO84" i="3"/>
  <c r="AN84" i="3"/>
  <c r="AM84" i="3"/>
  <c r="AL84" i="3"/>
  <c r="AK84" i="3"/>
  <c r="AJ84" i="3"/>
  <c r="AI84" i="3"/>
  <c r="AH84" i="3"/>
  <c r="AG84" i="3"/>
  <c r="AE84" i="3"/>
  <c r="AC84" i="3"/>
  <c r="BC84" i="3" s="1"/>
  <c r="AB84" i="3"/>
  <c r="AA84" i="3"/>
  <c r="F84" i="3"/>
  <c r="BB83" i="3"/>
  <c r="BA83" i="3"/>
  <c r="AZ83" i="3"/>
  <c r="AY83" i="3"/>
  <c r="AX83" i="3"/>
  <c r="AW83" i="3"/>
  <c r="AV83" i="3"/>
  <c r="AU83" i="3"/>
  <c r="AT83" i="3"/>
  <c r="AS83" i="3"/>
  <c r="AR83" i="3"/>
  <c r="AQ83" i="3"/>
  <c r="AO83" i="3"/>
  <c r="AN83" i="3"/>
  <c r="AM83" i="3"/>
  <c r="AL83" i="3"/>
  <c r="AK83" i="3"/>
  <c r="AJ83" i="3"/>
  <c r="AI83" i="3"/>
  <c r="AH83" i="3"/>
  <c r="AG83" i="3"/>
  <c r="AE83" i="3"/>
  <c r="AC83" i="3"/>
  <c r="BC83" i="3" s="1"/>
  <c r="AB83" i="3"/>
  <c r="AA83" i="3"/>
  <c r="F83" i="3"/>
  <c r="BB82" i="3"/>
  <c r="BA82" i="3"/>
  <c r="AZ82" i="3"/>
  <c r="AY82" i="3"/>
  <c r="AX82" i="3"/>
  <c r="AW82" i="3"/>
  <c r="AV82" i="3"/>
  <c r="AU82" i="3"/>
  <c r="AT82" i="3"/>
  <c r="AS82" i="3"/>
  <c r="AR82" i="3"/>
  <c r="AQ82" i="3"/>
  <c r="AO82" i="3"/>
  <c r="AN82" i="3"/>
  <c r="AM82" i="3"/>
  <c r="AL82" i="3"/>
  <c r="AK82" i="3"/>
  <c r="AJ82" i="3"/>
  <c r="AI82" i="3"/>
  <c r="AH82" i="3"/>
  <c r="AG82" i="3"/>
  <c r="AE82" i="3"/>
  <c r="AC82" i="3"/>
  <c r="BC82" i="3" s="1"/>
  <c r="AB82" i="3"/>
  <c r="AA82" i="3"/>
  <c r="F82" i="3"/>
  <c r="BB81" i="3"/>
  <c r="BA81" i="3"/>
  <c r="AZ81" i="3"/>
  <c r="AY81" i="3"/>
  <c r="AX81" i="3"/>
  <c r="AW81" i="3"/>
  <c r="AV81" i="3"/>
  <c r="AU81" i="3"/>
  <c r="AT81" i="3"/>
  <c r="AS81" i="3"/>
  <c r="AR81" i="3"/>
  <c r="AQ81" i="3"/>
  <c r="AO81" i="3"/>
  <c r="AN81" i="3"/>
  <c r="AM81" i="3"/>
  <c r="AL81" i="3"/>
  <c r="AK81" i="3"/>
  <c r="AJ81" i="3"/>
  <c r="AI81" i="3"/>
  <c r="AH81" i="3"/>
  <c r="AG81" i="3"/>
  <c r="AE81" i="3"/>
  <c r="AC81" i="3"/>
  <c r="BC81" i="3" s="1"/>
  <c r="AB81" i="3"/>
  <c r="AA81" i="3"/>
  <c r="P81" i="3"/>
  <c r="AP81" i="3" s="1"/>
  <c r="F81" i="3"/>
  <c r="AF81" i="3" s="1"/>
  <c r="BB80" i="3"/>
  <c r="BA80" i="3"/>
  <c r="AZ80" i="3"/>
  <c r="AY80" i="3"/>
  <c r="AX80" i="3"/>
  <c r="AW80" i="3"/>
  <c r="AV80" i="3"/>
  <c r="AU80" i="3"/>
  <c r="AT80" i="3"/>
  <c r="AS80" i="3"/>
  <c r="AR80" i="3"/>
  <c r="AQ80" i="3"/>
  <c r="AO80" i="3"/>
  <c r="AN80" i="3"/>
  <c r="AM80" i="3"/>
  <c r="AL80" i="3"/>
  <c r="AK80" i="3"/>
  <c r="AJ80" i="3"/>
  <c r="AI80" i="3"/>
  <c r="AH80" i="3"/>
  <c r="AG80" i="3"/>
  <c r="AE80" i="3"/>
  <c r="AC80" i="3"/>
  <c r="BC80" i="3" s="1"/>
  <c r="AB80" i="3"/>
  <c r="AA80" i="3"/>
  <c r="P80" i="3"/>
  <c r="AP80" i="3" s="1"/>
  <c r="F80" i="3"/>
  <c r="AF80" i="3" s="1"/>
  <c r="BB79" i="3"/>
  <c r="BA79" i="3"/>
  <c r="AZ79" i="3"/>
  <c r="AY79" i="3"/>
  <c r="AX79" i="3"/>
  <c r="AW79" i="3"/>
  <c r="AV79" i="3"/>
  <c r="AU79" i="3"/>
  <c r="AT79" i="3"/>
  <c r="AS79" i="3"/>
  <c r="AR79" i="3"/>
  <c r="AQ79" i="3"/>
  <c r="AO79" i="3"/>
  <c r="AN79" i="3"/>
  <c r="AM79" i="3"/>
  <c r="AL79" i="3"/>
  <c r="AK79" i="3"/>
  <c r="AJ79" i="3"/>
  <c r="AI79" i="3"/>
  <c r="AH79" i="3"/>
  <c r="AG79" i="3"/>
  <c r="AE79" i="3"/>
  <c r="AC79" i="3"/>
  <c r="BC79" i="3" s="1"/>
  <c r="AB79" i="3"/>
  <c r="AA79" i="3"/>
  <c r="P79" i="3"/>
  <c r="F79" i="3"/>
  <c r="AF79" i="3" s="1"/>
  <c r="BB78" i="3"/>
  <c r="BA78" i="3"/>
  <c r="AZ78" i="3"/>
  <c r="AY78" i="3"/>
  <c r="AX78" i="3"/>
  <c r="AW78" i="3"/>
  <c r="AV78" i="3"/>
  <c r="AU78" i="3"/>
  <c r="AT78" i="3"/>
  <c r="AS78" i="3"/>
  <c r="AR78" i="3"/>
  <c r="AQ78" i="3"/>
  <c r="AP78" i="3"/>
  <c r="AO78" i="3"/>
  <c r="AN78" i="3"/>
  <c r="AM78" i="3"/>
  <c r="AL78" i="3"/>
  <c r="AK78" i="3"/>
  <c r="AJ78" i="3"/>
  <c r="AI78" i="3"/>
  <c r="AH78" i="3"/>
  <c r="AG78" i="3"/>
  <c r="AE78" i="3"/>
  <c r="AC78" i="3"/>
  <c r="BC78" i="3" s="1"/>
  <c r="AB78" i="3"/>
  <c r="AA78" i="3"/>
  <c r="P78" i="3"/>
  <c r="AD78" i="3" s="1"/>
  <c r="BD78" i="3" s="1"/>
  <c r="F78" i="3"/>
  <c r="AF78" i="3" s="1"/>
  <c r="BB77" i="3"/>
  <c r="BA77" i="3"/>
  <c r="AZ77" i="3"/>
  <c r="AY77" i="3"/>
  <c r="AX77" i="3"/>
  <c r="AW77" i="3"/>
  <c r="AV77" i="3"/>
  <c r="AU77" i="3"/>
  <c r="AT77" i="3"/>
  <c r="AS77" i="3"/>
  <c r="AR77" i="3"/>
  <c r="AQ77" i="3"/>
  <c r="AO77" i="3"/>
  <c r="AN77" i="3"/>
  <c r="AM77" i="3"/>
  <c r="AL77" i="3"/>
  <c r="AK77" i="3"/>
  <c r="AJ77" i="3"/>
  <c r="AI77" i="3"/>
  <c r="AH77" i="3"/>
  <c r="AG77" i="3"/>
  <c r="AE77" i="3"/>
  <c r="AC77" i="3"/>
  <c r="BC77" i="3" s="1"/>
  <c r="AB77" i="3"/>
  <c r="AA77" i="3"/>
  <c r="F77" i="3"/>
  <c r="P77" i="3" s="1"/>
  <c r="AP77" i="3" s="1"/>
  <c r="BA76" i="3"/>
  <c r="AZ76" i="3"/>
  <c r="AY76" i="3"/>
  <c r="AX76" i="3"/>
  <c r="AW76" i="3"/>
  <c r="AV76" i="3"/>
  <c r="AU76" i="3"/>
  <c r="AT76" i="3"/>
  <c r="AS76" i="3"/>
  <c r="AR76" i="3"/>
  <c r="AQ76" i="3"/>
  <c r="AO76" i="3"/>
  <c r="AN76" i="3"/>
  <c r="AM76" i="3"/>
  <c r="AL76" i="3"/>
  <c r="AK76" i="3"/>
  <c r="AJ76" i="3"/>
  <c r="AI76" i="3"/>
  <c r="AH76" i="3"/>
  <c r="AG76" i="3"/>
  <c r="AF76" i="3"/>
  <c r="AE76" i="3"/>
  <c r="AD76" i="3"/>
  <c r="BD76" i="3" s="1"/>
  <c r="AC76" i="3"/>
  <c r="BC76" i="3" s="1"/>
  <c r="AB76" i="3"/>
  <c r="BB76" i="3" s="1"/>
  <c r="AA76" i="3"/>
  <c r="F76" i="3"/>
  <c r="P76" i="3" s="1"/>
  <c r="AP76" i="3" s="1"/>
  <c r="BB75" i="3"/>
  <c r="BA75" i="3"/>
  <c r="AZ75" i="3"/>
  <c r="AY75" i="3"/>
  <c r="AX75" i="3"/>
  <c r="AW75" i="3"/>
  <c r="AV75" i="3"/>
  <c r="AU75" i="3"/>
  <c r="AT75" i="3"/>
  <c r="AS75" i="3"/>
  <c r="AR75" i="3"/>
  <c r="AQ75" i="3"/>
  <c r="AO75" i="3"/>
  <c r="AN75" i="3"/>
  <c r="AM75" i="3"/>
  <c r="AL75" i="3"/>
  <c r="AK75" i="3"/>
  <c r="AJ75" i="3"/>
  <c r="AI75" i="3"/>
  <c r="AH75" i="3"/>
  <c r="AG75" i="3"/>
  <c r="AE75" i="3"/>
  <c r="AD75" i="3"/>
  <c r="BD75" i="3" s="1"/>
  <c r="AC75" i="3"/>
  <c r="BC75" i="3" s="1"/>
  <c r="AB75" i="3"/>
  <c r="AA75" i="3"/>
  <c r="F75" i="3"/>
  <c r="P75" i="3" s="1"/>
  <c r="AP75" i="3" s="1"/>
  <c r="BA74" i="3"/>
  <c r="AZ74" i="3"/>
  <c r="AY74" i="3"/>
  <c r="AX74" i="3"/>
  <c r="AW74" i="3"/>
  <c r="AV74" i="3"/>
  <c r="AU74" i="3"/>
  <c r="AT74" i="3"/>
  <c r="AS74" i="3"/>
  <c r="AR74" i="3"/>
  <c r="AQ74" i="3"/>
  <c r="AO74" i="3"/>
  <c r="AN74" i="3"/>
  <c r="AM74" i="3"/>
  <c r="AL74" i="3"/>
  <c r="AK74" i="3"/>
  <c r="AJ74" i="3"/>
  <c r="AI74" i="3"/>
  <c r="AH74" i="3"/>
  <c r="AG74" i="3"/>
  <c r="AF74" i="3"/>
  <c r="AE74" i="3"/>
  <c r="AC74" i="3"/>
  <c r="BC74" i="3" s="1"/>
  <c r="AB74" i="3"/>
  <c r="BB74" i="3" s="1"/>
  <c r="AA74" i="3"/>
  <c r="F74" i="3"/>
  <c r="P74" i="3" s="1"/>
  <c r="AP74" i="3" s="1"/>
  <c r="BB73" i="3"/>
  <c r="BA73" i="3"/>
  <c r="AZ73" i="3"/>
  <c r="AY73" i="3"/>
  <c r="AX73" i="3"/>
  <c r="AW73" i="3"/>
  <c r="AV73" i="3"/>
  <c r="AU73" i="3"/>
  <c r="AT73" i="3"/>
  <c r="AS73" i="3"/>
  <c r="AR73" i="3"/>
  <c r="AQ73" i="3"/>
  <c r="AO73" i="3"/>
  <c r="AN73" i="3"/>
  <c r="AM73" i="3"/>
  <c r="AL73" i="3"/>
  <c r="AK73" i="3"/>
  <c r="AJ73" i="3"/>
  <c r="AI73" i="3"/>
  <c r="AH73" i="3"/>
  <c r="AG73" i="3"/>
  <c r="AF73" i="3"/>
  <c r="AE73" i="3"/>
  <c r="AD73" i="3"/>
  <c r="BD73" i="3" s="1"/>
  <c r="AC73" i="3"/>
  <c r="BC73" i="3" s="1"/>
  <c r="AB73" i="3"/>
  <c r="AA73" i="3"/>
  <c r="F73" i="3"/>
  <c r="P73" i="3" s="1"/>
  <c r="AP73" i="3" s="1"/>
  <c r="BA72" i="3"/>
  <c r="AZ72" i="3"/>
  <c r="AY72" i="3"/>
  <c r="AX72" i="3"/>
  <c r="AW72" i="3"/>
  <c r="AV72" i="3"/>
  <c r="AU72" i="3"/>
  <c r="AT72" i="3"/>
  <c r="AS72" i="3"/>
  <c r="AR72" i="3"/>
  <c r="AQ72" i="3"/>
  <c r="AO72" i="3"/>
  <c r="AN72" i="3"/>
  <c r="AM72" i="3"/>
  <c r="AL72" i="3"/>
  <c r="AK72" i="3"/>
  <c r="AJ72" i="3"/>
  <c r="AI72" i="3"/>
  <c r="AH72" i="3"/>
  <c r="AG72" i="3"/>
  <c r="AE72" i="3"/>
  <c r="AC72" i="3"/>
  <c r="BC72" i="3" s="1"/>
  <c r="AB72" i="3"/>
  <c r="BB72" i="3" s="1"/>
  <c r="AA72" i="3"/>
  <c r="F72" i="3"/>
  <c r="P72" i="3" s="1"/>
  <c r="AP72" i="3" s="1"/>
  <c r="BB71" i="3"/>
  <c r="BA71" i="3"/>
  <c r="AZ71" i="3"/>
  <c r="AY71" i="3"/>
  <c r="AX71" i="3"/>
  <c r="AW71" i="3"/>
  <c r="AV71" i="3"/>
  <c r="AU71" i="3"/>
  <c r="AT71" i="3"/>
  <c r="AS71" i="3"/>
  <c r="AR71" i="3"/>
  <c r="AQ71" i="3"/>
  <c r="AO71" i="3"/>
  <c r="AN71" i="3"/>
  <c r="AM71" i="3"/>
  <c r="AL71" i="3"/>
  <c r="AK71" i="3"/>
  <c r="AJ71" i="3"/>
  <c r="AI71" i="3"/>
  <c r="AH71" i="3"/>
  <c r="AG71" i="3"/>
  <c r="AE71" i="3"/>
  <c r="AC71" i="3"/>
  <c r="BC71" i="3" s="1"/>
  <c r="AB71" i="3"/>
  <c r="AA71" i="3"/>
  <c r="F71" i="3"/>
  <c r="P71" i="3" s="1"/>
  <c r="AP71" i="3" s="1"/>
  <c r="BA70" i="3"/>
  <c r="AZ70" i="3"/>
  <c r="AY70" i="3"/>
  <c r="AX70" i="3"/>
  <c r="AW70" i="3"/>
  <c r="AV70" i="3"/>
  <c r="AU70" i="3"/>
  <c r="AT70" i="3"/>
  <c r="AS70" i="3"/>
  <c r="AR70" i="3"/>
  <c r="AQ70" i="3"/>
  <c r="AO70" i="3"/>
  <c r="AN70" i="3"/>
  <c r="AM70" i="3"/>
  <c r="AL70" i="3"/>
  <c r="AK70" i="3"/>
  <c r="AJ70" i="3"/>
  <c r="AI70" i="3"/>
  <c r="AH70" i="3"/>
  <c r="AG70" i="3"/>
  <c r="AF70" i="3"/>
  <c r="AE70" i="3"/>
  <c r="AD70" i="3"/>
  <c r="BD70" i="3" s="1"/>
  <c r="AC70" i="3"/>
  <c r="BC70" i="3" s="1"/>
  <c r="AB70" i="3"/>
  <c r="BB70" i="3" s="1"/>
  <c r="AA70" i="3"/>
  <c r="F70" i="3"/>
  <c r="P70" i="3" s="1"/>
  <c r="AP70" i="3" s="1"/>
  <c r="BB69" i="3"/>
  <c r="BA69" i="3"/>
  <c r="AZ69" i="3"/>
  <c r="AY69" i="3"/>
  <c r="AX69" i="3"/>
  <c r="AW69" i="3"/>
  <c r="AV69" i="3"/>
  <c r="AU69" i="3"/>
  <c r="AT69" i="3"/>
  <c r="AS69" i="3"/>
  <c r="AR69" i="3"/>
  <c r="AQ69" i="3"/>
  <c r="AO69" i="3"/>
  <c r="AN69" i="3"/>
  <c r="AM69" i="3"/>
  <c r="AL69" i="3"/>
  <c r="AK69" i="3"/>
  <c r="AJ69" i="3"/>
  <c r="AI69" i="3"/>
  <c r="AH69" i="3"/>
  <c r="AG69" i="3"/>
  <c r="AE69" i="3"/>
  <c r="AC69" i="3"/>
  <c r="BC69" i="3" s="1"/>
  <c r="AB69" i="3"/>
  <c r="AA69" i="3"/>
  <c r="F69" i="3"/>
  <c r="P69" i="3" s="1"/>
  <c r="AP69" i="3" s="1"/>
  <c r="BA68" i="3"/>
  <c r="AZ68" i="3"/>
  <c r="AY68" i="3"/>
  <c r="AX68" i="3"/>
  <c r="AW68" i="3"/>
  <c r="AV68" i="3"/>
  <c r="AU68" i="3"/>
  <c r="AT68" i="3"/>
  <c r="AS68" i="3"/>
  <c r="AR68" i="3"/>
  <c r="AQ68" i="3"/>
  <c r="AO68" i="3"/>
  <c r="AN68" i="3"/>
  <c r="AM68" i="3"/>
  <c r="AL68" i="3"/>
  <c r="AK68" i="3"/>
  <c r="AJ68" i="3"/>
  <c r="AI68" i="3"/>
  <c r="AH68" i="3"/>
  <c r="AG68" i="3"/>
  <c r="AF68" i="3"/>
  <c r="AE68" i="3"/>
  <c r="AD68" i="3"/>
  <c r="BD68" i="3" s="1"/>
  <c r="AC68" i="3"/>
  <c r="BC68" i="3" s="1"/>
  <c r="AB68" i="3"/>
  <c r="BB68" i="3" s="1"/>
  <c r="AA68" i="3"/>
  <c r="F68" i="3"/>
  <c r="P68" i="3" s="1"/>
  <c r="AP68" i="3" s="1"/>
  <c r="BB67" i="3"/>
  <c r="BA67" i="3"/>
  <c r="AZ67" i="3"/>
  <c r="AY67" i="3"/>
  <c r="AX67" i="3"/>
  <c r="AW67" i="3"/>
  <c r="AV67" i="3"/>
  <c r="AU67" i="3"/>
  <c r="AT67" i="3"/>
  <c r="AS67" i="3"/>
  <c r="AR67" i="3"/>
  <c r="AQ67" i="3"/>
  <c r="AO67" i="3"/>
  <c r="AN67" i="3"/>
  <c r="AM67" i="3"/>
  <c r="AL67" i="3"/>
  <c r="AK67" i="3"/>
  <c r="AJ67" i="3"/>
  <c r="AI67" i="3"/>
  <c r="AH67" i="3"/>
  <c r="AG67" i="3"/>
  <c r="AE67" i="3"/>
  <c r="AD67" i="3"/>
  <c r="BD67" i="3" s="1"/>
  <c r="AC67" i="3"/>
  <c r="BC67" i="3" s="1"/>
  <c r="AB67" i="3"/>
  <c r="AA67" i="3"/>
  <c r="F67" i="3"/>
  <c r="P67" i="3" s="1"/>
  <c r="AP67" i="3" s="1"/>
  <c r="BA66" i="3"/>
  <c r="AZ66" i="3"/>
  <c r="AY66" i="3"/>
  <c r="AX66" i="3"/>
  <c r="AW66" i="3"/>
  <c r="AV66" i="3"/>
  <c r="AU66" i="3"/>
  <c r="AT66" i="3"/>
  <c r="AS66" i="3"/>
  <c r="AR66" i="3"/>
  <c r="AQ66" i="3"/>
  <c r="AO66" i="3"/>
  <c r="AN66" i="3"/>
  <c r="AM66" i="3"/>
  <c r="AL66" i="3"/>
  <c r="AK66" i="3"/>
  <c r="AJ66" i="3"/>
  <c r="AI66" i="3"/>
  <c r="AH66" i="3"/>
  <c r="AG66" i="3"/>
  <c r="AF66" i="3"/>
  <c r="AE66" i="3"/>
  <c r="AC66" i="3"/>
  <c r="BC66" i="3" s="1"/>
  <c r="AB66" i="3"/>
  <c r="BB66" i="3" s="1"/>
  <c r="AA66" i="3"/>
  <c r="F66" i="3"/>
  <c r="P66" i="3" s="1"/>
  <c r="AP66" i="3" s="1"/>
  <c r="BB65" i="3"/>
  <c r="BA65" i="3"/>
  <c r="AZ65" i="3"/>
  <c r="AY65" i="3"/>
  <c r="AX65" i="3"/>
  <c r="AW65" i="3"/>
  <c r="AV65" i="3"/>
  <c r="AU65" i="3"/>
  <c r="AT65" i="3"/>
  <c r="AS65" i="3"/>
  <c r="AR65" i="3"/>
  <c r="AQ65" i="3"/>
  <c r="AO65" i="3"/>
  <c r="AN65" i="3"/>
  <c r="AM65" i="3"/>
  <c r="AL65" i="3"/>
  <c r="AK65" i="3"/>
  <c r="AJ65" i="3"/>
  <c r="AI65" i="3"/>
  <c r="AH65" i="3"/>
  <c r="AG65" i="3"/>
  <c r="AF65" i="3"/>
  <c r="AE65" i="3"/>
  <c r="AD65" i="3"/>
  <c r="BD65" i="3" s="1"/>
  <c r="AC65" i="3"/>
  <c r="BC65" i="3" s="1"/>
  <c r="AB65" i="3"/>
  <c r="AA65" i="3"/>
  <c r="F65" i="3"/>
  <c r="P65" i="3" s="1"/>
  <c r="AP65" i="3" s="1"/>
  <c r="BA64" i="3"/>
  <c r="AZ64" i="3"/>
  <c r="AY64" i="3"/>
  <c r="AX64" i="3"/>
  <c r="AW64" i="3"/>
  <c r="AV64" i="3"/>
  <c r="AU64" i="3"/>
  <c r="AT64" i="3"/>
  <c r="AS64" i="3"/>
  <c r="AR64" i="3"/>
  <c r="AQ64" i="3"/>
  <c r="AO64" i="3"/>
  <c r="AN64" i="3"/>
  <c r="AM64" i="3"/>
  <c r="AL64" i="3"/>
  <c r="AK64" i="3"/>
  <c r="AJ64" i="3"/>
  <c r="AI64" i="3"/>
  <c r="AH64" i="3"/>
  <c r="AG64" i="3"/>
  <c r="AE64" i="3"/>
  <c r="AC64" i="3"/>
  <c r="BC64" i="3" s="1"/>
  <c r="AB64" i="3"/>
  <c r="BB64" i="3" s="1"/>
  <c r="AA64" i="3"/>
  <c r="F64" i="3"/>
  <c r="P64" i="3" s="1"/>
  <c r="AP64" i="3" s="1"/>
  <c r="BB63" i="3"/>
  <c r="BA63" i="3"/>
  <c r="AZ63" i="3"/>
  <c r="AY63" i="3"/>
  <c r="AX63" i="3"/>
  <c r="AW63" i="3"/>
  <c r="AV63" i="3"/>
  <c r="AU63" i="3"/>
  <c r="AT63" i="3"/>
  <c r="AS63" i="3"/>
  <c r="AR63" i="3"/>
  <c r="AQ63" i="3"/>
  <c r="AO63" i="3"/>
  <c r="AN63" i="3"/>
  <c r="AM63" i="3"/>
  <c r="AL63" i="3"/>
  <c r="AK63" i="3"/>
  <c r="AJ63" i="3"/>
  <c r="AI63" i="3"/>
  <c r="AH63" i="3"/>
  <c r="AG63" i="3"/>
  <c r="AE63" i="3"/>
  <c r="AC63" i="3"/>
  <c r="BC63" i="3" s="1"/>
  <c r="AB63" i="3"/>
  <c r="AA63" i="3"/>
  <c r="F63" i="3"/>
  <c r="P63" i="3" s="1"/>
  <c r="AP63" i="3" s="1"/>
  <c r="BA62" i="3"/>
  <c r="AZ62" i="3"/>
  <c r="AY62" i="3"/>
  <c r="AX62" i="3"/>
  <c r="AW62" i="3"/>
  <c r="AV62" i="3"/>
  <c r="AU62" i="3"/>
  <c r="AT62" i="3"/>
  <c r="AS62" i="3"/>
  <c r="AR62" i="3"/>
  <c r="AQ62" i="3"/>
  <c r="AO62" i="3"/>
  <c r="AN62" i="3"/>
  <c r="AM62" i="3"/>
  <c r="AL62" i="3"/>
  <c r="AK62" i="3"/>
  <c r="AJ62" i="3"/>
  <c r="AI62" i="3"/>
  <c r="AH62" i="3"/>
  <c r="AG62" i="3"/>
  <c r="AF62" i="3"/>
  <c r="AE62" i="3"/>
  <c r="AD62" i="3"/>
  <c r="BD62" i="3" s="1"/>
  <c r="AC62" i="3"/>
  <c r="BC62" i="3" s="1"/>
  <c r="AB62" i="3"/>
  <c r="BB62" i="3" s="1"/>
  <c r="AA62" i="3"/>
  <c r="F62" i="3"/>
  <c r="P62" i="3" s="1"/>
  <c r="AP62" i="3" s="1"/>
  <c r="BB61" i="3"/>
  <c r="BA61" i="3"/>
  <c r="AZ61" i="3"/>
  <c r="AY61" i="3"/>
  <c r="AX61" i="3"/>
  <c r="AW61" i="3"/>
  <c r="AV61" i="3"/>
  <c r="AU61" i="3"/>
  <c r="AT61" i="3"/>
  <c r="AS61" i="3"/>
  <c r="AR61" i="3"/>
  <c r="AQ61" i="3"/>
  <c r="AO61" i="3"/>
  <c r="AN61" i="3"/>
  <c r="AM61" i="3"/>
  <c r="AL61" i="3"/>
  <c r="AK61" i="3"/>
  <c r="AJ61" i="3"/>
  <c r="AI61" i="3"/>
  <c r="AH61" i="3"/>
  <c r="AG61" i="3"/>
  <c r="AE61" i="3"/>
  <c r="AC61" i="3"/>
  <c r="BC61" i="3" s="1"/>
  <c r="AB61" i="3"/>
  <c r="AA61" i="3"/>
  <c r="F61" i="3"/>
  <c r="P61" i="3" s="1"/>
  <c r="AP61" i="3" s="1"/>
  <c r="BD60" i="3"/>
  <c r="BA60" i="3"/>
  <c r="AZ60" i="3"/>
  <c r="AY60" i="3"/>
  <c r="AX60" i="3"/>
  <c r="AW60" i="3"/>
  <c r="AV60" i="3"/>
  <c r="AU60" i="3"/>
  <c r="AT60" i="3"/>
  <c r="AS60" i="3"/>
  <c r="AR60" i="3"/>
  <c r="AQ60" i="3"/>
  <c r="AO60" i="3"/>
  <c r="AN60" i="3"/>
  <c r="AM60" i="3"/>
  <c r="AL60" i="3"/>
  <c r="AK60" i="3"/>
  <c r="AJ60" i="3"/>
  <c r="AI60" i="3"/>
  <c r="AH60" i="3"/>
  <c r="AG60" i="3"/>
  <c r="AF60" i="3"/>
  <c r="AE60" i="3"/>
  <c r="AD60" i="3"/>
  <c r="AC60" i="3"/>
  <c r="BC60" i="3" s="1"/>
  <c r="AB60" i="3"/>
  <c r="BB60" i="3" s="1"/>
  <c r="AA60" i="3"/>
  <c r="F60" i="3"/>
  <c r="P60" i="3" s="1"/>
  <c r="AP60" i="3" s="1"/>
  <c r="BB59" i="3"/>
  <c r="BA59" i="3"/>
  <c r="AZ59" i="3"/>
  <c r="AY59" i="3"/>
  <c r="AX59" i="3"/>
  <c r="AW59" i="3"/>
  <c r="AV59" i="3"/>
  <c r="AU59" i="3"/>
  <c r="AT59" i="3"/>
  <c r="AS59" i="3"/>
  <c r="AR59" i="3"/>
  <c r="AQ59" i="3"/>
  <c r="AO59" i="3"/>
  <c r="AN59" i="3"/>
  <c r="AM59" i="3"/>
  <c r="AL59" i="3"/>
  <c r="AK59" i="3"/>
  <c r="AJ59" i="3"/>
  <c r="AI59" i="3"/>
  <c r="AH59" i="3"/>
  <c r="AG59" i="3"/>
  <c r="AE59" i="3"/>
  <c r="AD59" i="3"/>
  <c r="BD59" i="3" s="1"/>
  <c r="AC59" i="3"/>
  <c r="BC59" i="3" s="1"/>
  <c r="AB59" i="3"/>
  <c r="AA59" i="3"/>
  <c r="F59" i="3"/>
  <c r="P59" i="3" s="1"/>
  <c r="AP59" i="3" s="1"/>
  <c r="BA58" i="3"/>
  <c r="AZ58" i="3"/>
  <c r="AY58" i="3"/>
  <c r="AX58" i="3"/>
  <c r="AW58" i="3"/>
  <c r="AV58" i="3"/>
  <c r="AU58" i="3"/>
  <c r="AT58" i="3"/>
  <c r="AS58" i="3"/>
  <c r="AR58" i="3"/>
  <c r="AQ58" i="3"/>
  <c r="AO58" i="3"/>
  <c r="AN58" i="3"/>
  <c r="AM58" i="3"/>
  <c r="AL58" i="3"/>
  <c r="AK58" i="3"/>
  <c r="AJ58" i="3"/>
  <c r="AI58" i="3"/>
  <c r="AH58" i="3"/>
  <c r="AG58" i="3"/>
  <c r="AF58" i="3"/>
  <c r="AE58" i="3"/>
  <c r="AC58" i="3"/>
  <c r="BC58" i="3" s="1"/>
  <c r="AB58" i="3"/>
  <c r="BB58" i="3" s="1"/>
  <c r="AA58" i="3"/>
  <c r="F58" i="3"/>
  <c r="P58" i="3" s="1"/>
  <c r="AP58" i="3" s="1"/>
  <c r="BB57" i="3"/>
  <c r="BA57" i="3"/>
  <c r="AZ57" i="3"/>
  <c r="AY57" i="3"/>
  <c r="AX57" i="3"/>
  <c r="AW57" i="3"/>
  <c r="AV57" i="3"/>
  <c r="AU57" i="3"/>
  <c r="AT57" i="3"/>
  <c r="AS57" i="3"/>
  <c r="AR57" i="3"/>
  <c r="BD57" i="3" s="1"/>
  <c r="AQ57" i="3"/>
  <c r="AO57" i="3"/>
  <c r="AN57" i="3"/>
  <c r="AM57" i="3"/>
  <c r="AL57" i="3"/>
  <c r="AK57" i="3"/>
  <c r="AJ57" i="3"/>
  <c r="AI57" i="3"/>
  <c r="AH57" i="3"/>
  <c r="AG57" i="3"/>
  <c r="AF57" i="3"/>
  <c r="AE57" i="3"/>
  <c r="AD57" i="3"/>
  <c r="AC57" i="3"/>
  <c r="BC57" i="3" s="1"/>
  <c r="AB57" i="3"/>
  <c r="AA57" i="3"/>
  <c r="F57" i="3"/>
  <c r="P57" i="3" s="1"/>
  <c r="AP57" i="3" s="1"/>
  <c r="BA56" i="3"/>
  <c r="AZ56" i="3"/>
  <c r="AY56" i="3"/>
  <c r="AX56" i="3"/>
  <c r="AW56" i="3"/>
  <c r="AV56" i="3"/>
  <c r="AU56" i="3"/>
  <c r="AT56" i="3"/>
  <c r="AS56" i="3"/>
  <c r="AR56" i="3"/>
  <c r="AQ56" i="3"/>
  <c r="AO56" i="3"/>
  <c r="AN56" i="3"/>
  <c r="AM56" i="3"/>
  <c r="AL56" i="3"/>
  <c r="AK56" i="3"/>
  <c r="AJ56" i="3"/>
  <c r="AI56" i="3"/>
  <c r="AH56" i="3"/>
  <c r="AG56" i="3"/>
  <c r="AE56" i="3"/>
  <c r="AC56" i="3"/>
  <c r="BC56" i="3" s="1"/>
  <c r="AB56" i="3"/>
  <c r="BB56" i="3" s="1"/>
  <c r="AA56" i="3"/>
  <c r="F56" i="3"/>
  <c r="BB55" i="3"/>
  <c r="BA55" i="3"/>
  <c r="AZ55" i="3"/>
  <c r="AY55" i="3"/>
  <c r="AX55" i="3"/>
  <c r="AW55" i="3"/>
  <c r="AV55" i="3"/>
  <c r="AU55" i="3"/>
  <c r="AT55" i="3"/>
  <c r="AS55" i="3"/>
  <c r="AR55" i="3"/>
  <c r="AQ55" i="3"/>
  <c r="AO55" i="3"/>
  <c r="AN55" i="3"/>
  <c r="AM55" i="3"/>
  <c r="AL55" i="3"/>
  <c r="AK55" i="3"/>
  <c r="AJ55" i="3"/>
  <c r="AI55" i="3"/>
  <c r="AH55" i="3"/>
  <c r="AG55" i="3"/>
  <c r="AE55" i="3"/>
  <c r="AC55" i="3"/>
  <c r="BC55" i="3" s="1"/>
  <c r="AB55" i="3"/>
  <c r="AA55" i="3"/>
  <c r="F55" i="3"/>
  <c r="P55" i="3" s="1"/>
  <c r="AP55" i="3" s="1"/>
  <c r="BD55" i="3" s="1"/>
  <c r="BD54" i="3"/>
  <c r="BA54" i="3"/>
  <c r="AZ54" i="3"/>
  <c r="AY54" i="3"/>
  <c r="AX54" i="3"/>
  <c r="AW54" i="3"/>
  <c r="AV54" i="3"/>
  <c r="AU54" i="3"/>
  <c r="AT54" i="3"/>
  <c r="AS54" i="3"/>
  <c r="AR54" i="3"/>
  <c r="AQ54" i="3"/>
  <c r="AO54" i="3"/>
  <c r="AN54" i="3"/>
  <c r="AM54" i="3"/>
  <c r="AL54" i="3"/>
  <c r="AK54" i="3"/>
  <c r="AJ54" i="3"/>
  <c r="AI54" i="3"/>
  <c r="AH54" i="3"/>
  <c r="AG54" i="3"/>
  <c r="AF54" i="3"/>
  <c r="AE54" i="3"/>
  <c r="AD54" i="3"/>
  <c r="AC54" i="3"/>
  <c r="BC54" i="3" s="1"/>
  <c r="AB54" i="3"/>
  <c r="BB54" i="3" s="1"/>
  <c r="AA54" i="3"/>
  <c r="F54" i="3"/>
  <c r="P54" i="3" s="1"/>
  <c r="AP54" i="3" s="1"/>
  <c r="BB53" i="3"/>
  <c r="BA53" i="3"/>
  <c r="AZ53" i="3"/>
  <c r="AY53" i="3"/>
  <c r="AX53" i="3"/>
  <c r="AW53" i="3"/>
  <c r="AV53" i="3"/>
  <c r="AU53" i="3"/>
  <c r="AT53" i="3"/>
  <c r="AS53" i="3"/>
  <c r="AR53" i="3"/>
  <c r="AQ53" i="3"/>
  <c r="AO53" i="3"/>
  <c r="AN53" i="3"/>
  <c r="AM53" i="3"/>
  <c r="AL53" i="3"/>
  <c r="AK53" i="3"/>
  <c r="AJ53" i="3"/>
  <c r="AI53" i="3"/>
  <c r="AH53" i="3"/>
  <c r="AG53" i="3"/>
  <c r="AE53" i="3"/>
  <c r="AC53" i="3"/>
  <c r="BC53" i="3" s="1"/>
  <c r="AB53" i="3"/>
  <c r="AA53" i="3"/>
  <c r="F53" i="3"/>
  <c r="P53" i="3" s="1"/>
  <c r="AP53" i="3" s="1"/>
  <c r="BD53" i="3" s="1"/>
  <c r="BD52" i="3"/>
  <c r="BA52" i="3"/>
  <c r="AZ52" i="3"/>
  <c r="AY52" i="3"/>
  <c r="AX52" i="3"/>
  <c r="AW52" i="3"/>
  <c r="AV52" i="3"/>
  <c r="AU52" i="3"/>
  <c r="AT52" i="3"/>
  <c r="AS52" i="3"/>
  <c r="AR52" i="3"/>
  <c r="AQ52" i="3"/>
  <c r="AO52" i="3"/>
  <c r="AN52" i="3"/>
  <c r="AM52" i="3"/>
  <c r="AL52" i="3"/>
  <c r="AK52" i="3"/>
  <c r="AJ52" i="3"/>
  <c r="AI52" i="3"/>
  <c r="AH52" i="3"/>
  <c r="AG52" i="3"/>
  <c r="AF52" i="3"/>
  <c r="AE52" i="3"/>
  <c r="AD52" i="3"/>
  <c r="AC52" i="3"/>
  <c r="BC52" i="3" s="1"/>
  <c r="AB52" i="3"/>
  <c r="BB52" i="3" s="1"/>
  <c r="AA52" i="3"/>
  <c r="F52" i="3"/>
  <c r="P52" i="3" s="1"/>
  <c r="AP52" i="3" s="1"/>
  <c r="BB51" i="3"/>
  <c r="BA51" i="3"/>
  <c r="AZ51" i="3"/>
  <c r="AY51" i="3"/>
  <c r="AX51" i="3"/>
  <c r="AW51" i="3"/>
  <c r="AV51" i="3"/>
  <c r="AU51" i="3"/>
  <c r="AT51" i="3"/>
  <c r="AS51" i="3"/>
  <c r="AR51" i="3"/>
  <c r="BD51" i="3" s="1"/>
  <c r="AQ51" i="3"/>
  <c r="AO51" i="3"/>
  <c r="AN51" i="3"/>
  <c r="AM51" i="3"/>
  <c r="AL51" i="3"/>
  <c r="AK51" i="3"/>
  <c r="AJ51" i="3"/>
  <c r="AI51" i="3"/>
  <c r="AH51" i="3"/>
  <c r="AG51" i="3"/>
  <c r="AE51" i="3"/>
  <c r="AD51" i="3"/>
  <c r="AC51" i="3"/>
  <c r="BC51" i="3" s="1"/>
  <c r="AB51" i="3"/>
  <c r="AA51" i="3"/>
  <c r="F51" i="3"/>
  <c r="P51" i="3" s="1"/>
  <c r="AP51" i="3" s="1"/>
  <c r="BA50" i="3"/>
  <c r="AZ50" i="3"/>
  <c r="AY50" i="3"/>
  <c r="AX50" i="3"/>
  <c r="AW50" i="3"/>
  <c r="AV50" i="3"/>
  <c r="AU50" i="3"/>
  <c r="AT50" i="3"/>
  <c r="AS50" i="3"/>
  <c r="AR50" i="3"/>
  <c r="AQ50" i="3"/>
  <c r="AO50" i="3"/>
  <c r="AN50" i="3"/>
  <c r="AM50" i="3"/>
  <c r="AL50" i="3"/>
  <c r="AK50" i="3"/>
  <c r="AJ50" i="3"/>
  <c r="AI50" i="3"/>
  <c r="AH50" i="3"/>
  <c r="AG50" i="3"/>
  <c r="AF50" i="3"/>
  <c r="AE50" i="3"/>
  <c r="AC50" i="3"/>
  <c r="BC50" i="3" s="1"/>
  <c r="AB50" i="3"/>
  <c r="BB50" i="3" s="1"/>
  <c r="AA50" i="3"/>
  <c r="F50" i="3"/>
  <c r="P50" i="3" s="1"/>
  <c r="AP50" i="3" s="1"/>
  <c r="BB49" i="3"/>
  <c r="BA49" i="3"/>
  <c r="AZ49" i="3"/>
  <c r="AY49" i="3"/>
  <c r="AX49" i="3"/>
  <c r="AW49" i="3"/>
  <c r="AV49" i="3"/>
  <c r="AU49" i="3"/>
  <c r="AT49" i="3"/>
  <c r="AS49" i="3"/>
  <c r="AR49" i="3"/>
  <c r="BD49" i="3" s="1"/>
  <c r="AQ49" i="3"/>
  <c r="AO49" i="3"/>
  <c r="AN49" i="3"/>
  <c r="AM49" i="3"/>
  <c r="AL49" i="3"/>
  <c r="AK49" i="3"/>
  <c r="AJ49" i="3"/>
  <c r="AI49" i="3"/>
  <c r="AH49" i="3"/>
  <c r="AG49" i="3"/>
  <c r="AF49" i="3"/>
  <c r="AE49" i="3"/>
  <c r="AD49" i="3"/>
  <c r="AC49" i="3"/>
  <c r="BC49" i="3" s="1"/>
  <c r="AB49" i="3"/>
  <c r="AA49" i="3"/>
  <c r="P49" i="3"/>
  <c r="AP49" i="3" s="1"/>
  <c r="BA48" i="3"/>
  <c r="AZ48" i="3"/>
  <c r="AY48" i="3"/>
  <c r="AX48" i="3"/>
  <c r="AW48" i="3"/>
  <c r="AV48" i="3"/>
  <c r="AU48" i="3"/>
  <c r="AT48" i="3"/>
  <c r="AS48" i="3"/>
  <c r="AR48" i="3"/>
  <c r="AQ48" i="3"/>
  <c r="AO48" i="3"/>
  <c r="AN48" i="3"/>
  <c r="AM48" i="3"/>
  <c r="AL48" i="3"/>
  <c r="AK48" i="3"/>
  <c r="AJ48" i="3"/>
  <c r="AI48" i="3"/>
  <c r="AH48" i="3"/>
  <c r="AG48" i="3"/>
  <c r="AF48" i="3"/>
  <c r="AE48" i="3"/>
  <c r="AD48" i="3"/>
  <c r="AC48" i="3"/>
  <c r="BC48" i="3" s="1"/>
  <c r="AB48" i="3"/>
  <c r="BB48" i="3" s="1"/>
  <c r="AA48" i="3"/>
  <c r="P48" i="3"/>
  <c r="AP48" i="3" s="1"/>
  <c r="BD48" i="3" s="1"/>
  <c r="BC47" i="3"/>
  <c r="BB47" i="3"/>
  <c r="AZ47" i="3"/>
  <c r="AY47" i="3"/>
  <c r="AX47" i="3"/>
  <c r="AW47" i="3"/>
  <c r="AV47" i="3"/>
  <c r="AU47" i="3"/>
  <c r="AT47" i="3"/>
  <c r="AS47" i="3"/>
  <c r="AR47" i="3"/>
  <c r="AQ47" i="3"/>
  <c r="AO47" i="3"/>
  <c r="AN47" i="3"/>
  <c r="AM47" i="3"/>
  <c r="AL47" i="3"/>
  <c r="AK47" i="3"/>
  <c r="AJ47" i="3"/>
  <c r="AI47" i="3"/>
  <c r="AH47" i="3"/>
  <c r="AG47" i="3"/>
  <c r="AF47" i="3"/>
  <c r="AE47" i="3"/>
  <c r="AC47" i="3"/>
  <c r="AB47" i="3"/>
  <c r="AA47" i="3"/>
  <c r="BA47" i="3" s="1"/>
  <c r="P47" i="3"/>
  <c r="AD47" i="3" s="1"/>
  <c r="BB46" i="3"/>
  <c r="AZ46" i="3"/>
  <c r="AY46" i="3"/>
  <c r="AX46" i="3"/>
  <c r="AW46" i="3"/>
  <c r="AV46" i="3"/>
  <c r="AU46" i="3"/>
  <c r="AT46" i="3"/>
  <c r="AS46" i="3"/>
  <c r="AR46" i="3"/>
  <c r="AQ46" i="3"/>
  <c r="AO46" i="3"/>
  <c r="AN46" i="3"/>
  <c r="AM46" i="3"/>
  <c r="AL46" i="3"/>
  <c r="AK46" i="3"/>
  <c r="AJ46" i="3"/>
  <c r="AI46" i="3"/>
  <c r="AH46" i="3"/>
  <c r="AG46" i="3"/>
  <c r="AF46" i="3"/>
  <c r="AE46" i="3"/>
  <c r="AD46" i="3"/>
  <c r="AC46" i="3"/>
  <c r="BC46" i="3" s="1"/>
  <c r="AB46" i="3"/>
  <c r="AA46" i="3"/>
  <c r="BA46" i="3" s="1"/>
  <c r="P46" i="3"/>
  <c r="AP46" i="3" s="1"/>
  <c r="BA45" i="3"/>
  <c r="AZ45" i="3"/>
  <c r="AY45" i="3"/>
  <c r="AX45" i="3"/>
  <c r="AW45" i="3"/>
  <c r="AV45" i="3"/>
  <c r="AU45" i="3"/>
  <c r="AT45" i="3"/>
  <c r="AS45" i="3"/>
  <c r="AR45" i="3"/>
  <c r="AQ45" i="3"/>
  <c r="AP45" i="3"/>
  <c r="AO45" i="3"/>
  <c r="AN45" i="3"/>
  <c r="AM45" i="3"/>
  <c r="AL45" i="3"/>
  <c r="AK45" i="3"/>
  <c r="AJ45" i="3"/>
  <c r="AI45" i="3"/>
  <c r="AH45" i="3"/>
  <c r="AG45" i="3"/>
  <c r="AF45" i="3"/>
  <c r="AE45" i="3"/>
  <c r="AC45" i="3"/>
  <c r="BC45" i="3" s="1"/>
  <c r="AB45" i="3"/>
  <c r="BB45" i="3" s="1"/>
  <c r="AA45" i="3"/>
  <c r="P45" i="3"/>
  <c r="AD45" i="3" s="1"/>
  <c r="BC44" i="3"/>
  <c r="AZ44" i="3"/>
  <c r="AY44" i="3"/>
  <c r="AX44" i="3"/>
  <c r="AW44" i="3"/>
  <c r="AV44" i="3"/>
  <c r="AU44" i="3"/>
  <c r="AT44" i="3"/>
  <c r="AS44" i="3"/>
  <c r="AR44" i="3"/>
  <c r="AQ44" i="3"/>
  <c r="AO44" i="3"/>
  <c r="AN44" i="3"/>
  <c r="AM44" i="3"/>
  <c r="AL44" i="3"/>
  <c r="AK44" i="3"/>
  <c r="AJ44" i="3"/>
  <c r="AI44" i="3"/>
  <c r="AH44" i="3"/>
  <c r="AG44" i="3"/>
  <c r="AF44" i="3"/>
  <c r="AE44" i="3"/>
  <c r="AC44" i="3"/>
  <c r="AB44" i="3"/>
  <c r="BB44" i="3" s="1"/>
  <c r="AA44" i="3"/>
  <c r="BA44" i="3" s="1"/>
  <c r="P44" i="3"/>
  <c r="AD44" i="3" s="1"/>
  <c r="BC43" i="3"/>
  <c r="BB43" i="3"/>
  <c r="AZ43" i="3"/>
  <c r="AY43" i="3"/>
  <c r="AX43" i="3"/>
  <c r="AW43" i="3"/>
  <c r="AV43" i="3"/>
  <c r="AU43" i="3"/>
  <c r="AT43" i="3"/>
  <c r="AS43" i="3"/>
  <c r="AR43" i="3"/>
  <c r="AQ43" i="3"/>
  <c r="AO43" i="3"/>
  <c r="AN43" i="3"/>
  <c r="AM43" i="3"/>
  <c r="AL43" i="3"/>
  <c r="AK43" i="3"/>
  <c r="AJ43" i="3"/>
  <c r="AI43" i="3"/>
  <c r="AH43" i="3"/>
  <c r="AG43" i="3"/>
  <c r="AF43" i="3"/>
  <c r="AE43" i="3"/>
  <c r="AC43" i="3"/>
  <c r="AB43" i="3"/>
  <c r="AA43" i="3"/>
  <c r="BA43" i="3" s="1"/>
  <c r="P43" i="3"/>
  <c r="AD43" i="3" s="1"/>
  <c r="BC42" i="3"/>
  <c r="BB42" i="3"/>
  <c r="BA42" i="3"/>
  <c r="AZ42" i="3"/>
  <c r="AY42" i="3"/>
  <c r="AX42" i="3"/>
  <c r="AW42" i="3"/>
  <c r="AV42" i="3"/>
  <c r="AU42" i="3"/>
  <c r="AT42" i="3"/>
  <c r="AS42" i="3"/>
  <c r="AR42" i="3"/>
  <c r="AQ42" i="3"/>
  <c r="AO42" i="3"/>
  <c r="AN42" i="3"/>
  <c r="AM42" i="3"/>
  <c r="AL42" i="3"/>
  <c r="AK42" i="3"/>
  <c r="AJ42" i="3"/>
  <c r="AI42" i="3"/>
  <c r="AH42" i="3"/>
  <c r="AG42" i="3"/>
  <c r="AF42" i="3"/>
  <c r="AE42" i="3"/>
  <c r="AC42" i="3"/>
  <c r="AB42" i="3"/>
  <c r="AA42" i="3"/>
  <c r="P42" i="3"/>
  <c r="AD42" i="3" s="1"/>
  <c r="BB41" i="3"/>
  <c r="BA41" i="3"/>
  <c r="AZ41" i="3"/>
  <c r="AY41" i="3"/>
  <c r="AX41" i="3"/>
  <c r="AW41" i="3"/>
  <c r="AV41" i="3"/>
  <c r="AU41" i="3"/>
  <c r="AT41" i="3"/>
  <c r="AS41" i="3"/>
  <c r="AR41" i="3"/>
  <c r="AQ41" i="3"/>
  <c r="AO41" i="3"/>
  <c r="AN41" i="3"/>
  <c r="AM41" i="3"/>
  <c r="AL41" i="3"/>
  <c r="AK41" i="3"/>
  <c r="AJ41" i="3"/>
  <c r="AI41" i="3"/>
  <c r="AH41" i="3"/>
  <c r="AG41" i="3"/>
  <c r="AF41" i="3"/>
  <c r="AE41" i="3"/>
  <c r="AD41" i="3"/>
  <c r="AC41" i="3"/>
  <c r="BC41" i="3" s="1"/>
  <c r="AB41" i="3"/>
  <c r="AA41" i="3"/>
  <c r="P41" i="3"/>
  <c r="AP41" i="3" s="1"/>
  <c r="BD41" i="3" s="1"/>
  <c r="BA40" i="3"/>
  <c r="AZ40" i="3"/>
  <c r="AY40" i="3"/>
  <c r="AX40" i="3"/>
  <c r="AW40" i="3"/>
  <c r="AV40" i="3"/>
  <c r="AU40" i="3"/>
  <c r="BD40" i="3" s="1"/>
  <c r="AT40" i="3"/>
  <c r="AS40" i="3"/>
  <c r="AR40" i="3"/>
  <c r="AQ40" i="3"/>
  <c r="AO40" i="3"/>
  <c r="AN40" i="3"/>
  <c r="AM40" i="3"/>
  <c r="AL40" i="3"/>
  <c r="AK40" i="3"/>
  <c r="AJ40" i="3"/>
  <c r="AI40" i="3"/>
  <c r="AH40" i="3"/>
  <c r="AG40" i="3"/>
  <c r="AF40" i="3"/>
  <c r="AE40" i="3"/>
  <c r="AD40" i="3"/>
  <c r="AC40" i="3"/>
  <c r="BC40" i="3" s="1"/>
  <c r="AB40" i="3"/>
  <c r="BB40" i="3" s="1"/>
  <c r="AA40" i="3"/>
  <c r="P40" i="3"/>
  <c r="AP40" i="3" s="1"/>
  <c r="BC39" i="3"/>
  <c r="BB39" i="3"/>
  <c r="AZ39" i="3"/>
  <c r="AY39" i="3"/>
  <c r="AX39" i="3"/>
  <c r="AW39" i="3"/>
  <c r="AV39" i="3"/>
  <c r="AU39" i="3"/>
  <c r="AT39" i="3"/>
  <c r="AS39" i="3"/>
  <c r="AR39" i="3"/>
  <c r="AQ39" i="3"/>
  <c r="AO39" i="3"/>
  <c r="AN39" i="3"/>
  <c r="AM39" i="3"/>
  <c r="AL39" i="3"/>
  <c r="AK39" i="3"/>
  <c r="AJ39" i="3"/>
  <c r="AI39" i="3"/>
  <c r="AH39" i="3"/>
  <c r="AG39" i="3"/>
  <c r="AF39" i="3"/>
  <c r="AE39" i="3"/>
  <c r="AD39" i="3"/>
  <c r="AC39" i="3"/>
  <c r="AB39" i="3"/>
  <c r="AA39" i="3"/>
  <c r="BA39" i="3" s="1"/>
  <c r="P39" i="3"/>
  <c r="AP39" i="3" s="1"/>
  <c r="BD39" i="3" s="1"/>
  <c r="F39" i="3"/>
  <c r="BC38" i="3"/>
  <c r="BB38" i="3"/>
  <c r="AZ38" i="3"/>
  <c r="AY38" i="3"/>
  <c r="AX38" i="3"/>
  <c r="AW38" i="3"/>
  <c r="AV38" i="3"/>
  <c r="AU38" i="3"/>
  <c r="AT38" i="3"/>
  <c r="AS38" i="3"/>
  <c r="AR38" i="3"/>
  <c r="AQ38" i="3"/>
  <c r="AO38" i="3"/>
  <c r="AN38" i="3"/>
  <c r="AM38" i="3"/>
  <c r="AL38" i="3"/>
  <c r="AK38" i="3"/>
  <c r="AJ38" i="3"/>
  <c r="AI38" i="3"/>
  <c r="AH38" i="3"/>
  <c r="AG38" i="3"/>
  <c r="AF38" i="3"/>
  <c r="AE38" i="3"/>
  <c r="AD38" i="3"/>
  <c r="AC38" i="3"/>
  <c r="AB38" i="3"/>
  <c r="AA38" i="3"/>
  <c r="BA38" i="3" s="1"/>
  <c r="P38" i="3"/>
  <c r="AP38" i="3" s="1"/>
  <c r="BD38" i="3" s="1"/>
  <c r="F38" i="3"/>
  <c r="BC37" i="3"/>
  <c r="AZ37" i="3"/>
  <c r="AY37" i="3"/>
  <c r="AX37" i="3"/>
  <c r="AW37" i="3"/>
  <c r="AV37" i="3"/>
  <c r="AU37" i="3"/>
  <c r="AT37" i="3"/>
  <c r="AS37" i="3"/>
  <c r="AR37" i="3"/>
  <c r="AQ37" i="3"/>
  <c r="AO37" i="3"/>
  <c r="AN37" i="3"/>
  <c r="AM37" i="3"/>
  <c r="AL37" i="3"/>
  <c r="AK37" i="3"/>
  <c r="AJ37" i="3"/>
  <c r="AI37" i="3"/>
  <c r="AH37" i="3"/>
  <c r="AG37" i="3"/>
  <c r="AE37" i="3"/>
  <c r="AD37" i="3"/>
  <c r="AC37" i="3"/>
  <c r="AB37" i="3"/>
  <c r="BB37" i="3" s="1"/>
  <c r="AA37" i="3"/>
  <c r="BA37" i="3" s="1"/>
  <c r="P37" i="3"/>
  <c r="AP37" i="3" s="1"/>
  <c r="F37" i="3"/>
  <c r="AF37" i="3" s="1"/>
  <c r="BC36" i="3"/>
  <c r="AZ36" i="3"/>
  <c r="AY36" i="3"/>
  <c r="AX36" i="3"/>
  <c r="AW36" i="3"/>
  <c r="AV36" i="3"/>
  <c r="AU36" i="3"/>
  <c r="AT36" i="3"/>
  <c r="AS36" i="3"/>
  <c r="AR36" i="3"/>
  <c r="AQ36" i="3"/>
  <c r="AO36" i="3"/>
  <c r="AN36" i="3"/>
  <c r="AM36" i="3"/>
  <c r="AL36" i="3"/>
  <c r="AK36" i="3"/>
  <c r="AJ36" i="3"/>
  <c r="AI36" i="3"/>
  <c r="AH36" i="3"/>
  <c r="AG36" i="3"/>
  <c r="AE36" i="3"/>
  <c r="AD36" i="3"/>
  <c r="AC36" i="3"/>
  <c r="AB36" i="3"/>
  <c r="BB36" i="3" s="1"/>
  <c r="AA36" i="3"/>
  <c r="BA36" i="3" s="1"/>
  <c r="F36" i="3"/>
  <c r="AF36" i="3" s="1"/>
  <c r="BC35" i="3"/>
  <c r="AZ35" i="3"/>
  <c r="AY35" i="3"/>
  <c r="AX35" i="3"/>
  <c r="AW35" i="3"/>
  <c r="AV35" i="3"/>
  <c r="AU35" i="3"/>
  <c r="AT35" i="3"/>
  <c r="AS35" i="3"/>
  <c r="AR35" i="3"/>
  <c r="AQ35" i="3"/>
  <c r="AO35" i="3"/>
  <c r="AN35" i="3"/>
  <c r="AM35" i="3"/>
  <c r="AL35" i="3"/>
  <c r="AK35" i="3"/>
  <c r="AJ35" i="3"/>
  <c r="AI35" i="3"/>
  <c r="AH35" i="3"/>
  <c r="AG35" i="3"/>
  <c r="AE35" i="3"/>
  <c r="AD35" i="3"/>
  <c r="AC35" i="3"/>
  <c r="AB35" i="3"/>
  <c r="BB35" i="3" s="1"/>
  <c r="AA35" i="3"/>
  <c r="BA35" i="3" s="1"/>
  <c r="P35" i="3"/>
  <c r="AP35" i="3" s="1"/>
  <c r="BD35" i="3" s="1"/>
  <c r="F35" i="3"/>
  <c r="AF35" i="3" s="1"/>
  <c r="BC34" i="3"/>
  <c r="AZ34" i="3"/>
  <c r="AY34" i="3"/>
  <c r="AX34" i="3"/>
  <c r="AW34" i="3"/>
  <c r="AV34" i="3"/>
  <c r="AU34" i="3"/>
  <c r="AT34" i="3"/>
  <c r="AS34" i="3"/>
  <c r="AR34" i="3"/>
  <c r="AQ34" i="3"/>
  <c r="AO34" i="3"/>
  <c r="AN34" i="3"/>
  <c r="AM34" i="3"/>
  <c r="AL34" i="3"/>
  <c r="AK34" i="3"/>
  <c r="AJ34" i="3"/>
  <c r="AI34" i="3"/>
  <c r="AH34" i="3"/>
  <c r="AG34" i="3"/>
  <c r="AE34" i="3"/>
  <c r="AC34" i="3"/>
  <c r="AB34" i="3"/>
  <c r="BB34" i="3" s="1"/>
  <c r="AA34" i="3"/>
  <c r="BA34" i="3" s="1"/>
  <c r="F34" i="3"/>
  <c r="AF34" i="3" s="1"/>
  <c r="BC33" i="3"/>
  <c r="AZ33" i="3"/>
  <c r="AY33" i="3"/>
  <c r="AX33" i="3"/>
  <c r="AW33" i="3"/>
  <c r="AV33" i="3"/>
  <c r="AU33" i="3"/>
  <c r="AT33" i="3"/>
  <c r="AS33" i="3"/>
  <c r="AR33" i="3"/>
  <c r="AQ33" i="3"/>
  <c r="AO33" i="3"/>
  <c r="AN33" i="3"/>
  <c r="AM33" i="3"/>
  <c r="AL33" i="3"/>
  <c r="AK33" i="3"/>
  <c r="AJ33" i="3"/>
  <c r="AI33" i="3"/>
  <c r="AH33" i="3"/>
  <c r="AG33" i="3"/>
  <c r="AE33" i="3"/>
  <c r="AD33" i="3"/>
  <c r="AC33" i="3"/>
  <c r="AB33" i="3"/>
  <c r="BB33" i="3" s="1"/>
  <c r="AA33" i="3"/>
  <c r="BA33" i="3" s="1"/>
  <c r="P33" i="3"/>
  <c r="AP33" i="3" s="1"/>
  <c r="BD33" i="3" s="1"/>
  <c r="F33" i="3"/>
  <c r="AF33" i="3" s="1"/>
  <c r="BC32" i="3"/>
  <c r="AZ32" i="3"/>
  <c r="AY32" i="3"/>
  <c r="AX32" i="3"/>
  <c r="AW32" i="3"/>
  <c r="AV32" i="3"/>
  <c r="AU32" i="3"/>
  <c r="AT32" i="3"/>
  <c r="AS32" i="3"/>
  <c r="AR32" i="3"/>
  <c r="AQ32" i="3"/>
  <c r="AO32" i="3"/>
  <c r="AN32" i="3"/>
  <c r="AM32" i="3"/>
  <c r="AL32" i="3"/>
  <c r="AK32" i="3"/>
  <c r="AJ32" i="3"/>
  <c r="AI32" i="3"/>
  <c r="AH32" i="3"/>
  <c r="AG32" i="3"/>
  <c r="AE32" i="3"/>
  <c r="AC32" i="3"/>
  <c r="AB32" i="3"/>
  <c r="BB32" i="3" s="1"/>
  <c r="AA32" i="3"/>
  <c r="BA32" i="3" s="1"/>
  <c r="F32" i="3"/>
  <c r="AF32" i="3" s="1"/>
  <c r="BC31" i="3"/>
  <c r="BB31" i="3"/>
  <c r="AZ31" i="3"/>
  <c r="AY31" i="3"/>
  <c r="AX31" i="3"/>
  <c r="AW31" i="3"/>
  <c r="AV31" i="3"/>
  <c r="AU31" i="3"/>
  <c r="AT31" i="3"/>
  <c r="AS31" i="3"/>
  <c r="AR31" i="3"/>
  <c r="AQ31" i="3"/>
  <c r="AO31" i="3"/>
  <c r="AN31" i="3"/>
  <c r="AM31" i="3"/>
  <c r="AL31" i="3"/>
  <c r="AK31" i="3"/>
  <c r="AJ31" i="3"/>
  <c r="AI31" i="3"/>
  <c r="AH31" i="3"/>
  <c r="AG31" i="3"/>
  <c r="AE31" i="3"/>
  <c r="AD31" i="3"/>
  <c r="AC31" i="3"/>
  <c r="AB31" i="3"/>
  <c r="AA31" i="3"/>
  <c r="BA31" i="3" s="1"/>
  <c r="P31" i="3"/>
  <c r="AP31" i="3" s="1"/>
  <c r="BD31" i="3" s="1"/>
  <c r="F31" i="3"/>
  <c r="AF31" i="3" s="1"/>
  <c r="BB30" i="3"/>
  <c r="AZ30" i="3"/>
  <c r="AY30" i="3"/>
  <c r="AX30" i="3"/>
  <c r="AW30" i="3"/>
  <c r="AV30" i="3"/>
  <c r="AU30" i="3"/>
  <c r="AT30" i="3"/>
  <c r="AS30" i="3"/>
  <c r="AR30" i="3"/>
  <c r="AQ30" i="3"/>
  <c r="AO30" i="3"/>
  <c r="AN30" i="3"/>
  <c r="AM30" i="3"/>
  <c r="AL30" i="3"/>
  <c r="AK30" i="3"/>
  <c r="AJ30" i="3"/>
  <c r="AI30" i="3"/>
  <c r="AH30" i="3"/>
  <c r="AG30" i="3"/>
  <c r="AE30" i="3"/>
  <c r="AD30" i="3"/>
  <c r="AC30" i="3"/>
  <c r="BC30" i="3" s="1"/>
  <c r="AB30" i="3"/>
  <c r="AA30" i="3"/>
  <c r="BA30" i="3" s="1"/>
  <c r="F30" i="3"/>
  <c r="P30" i="3" s="1"/>
  <c r="AP30" i="3" s="1"/>
  <c r="BD30" i="3" s="1"/>
  <c r="BB29" i="3"/>
  <c r="AZ29" i="3"/>
  <c r="AY29" i="3"/>
  <c r="AX29" i="3"/>
  <c r="AW29" i="3"/>
  <c r="AV29" i="3"/>
  <c r="AU29" i="3"/>
  <c r="AT29" i="3"/>
  <c r="AS29" i="3"/>
  <c r="AR29" i="3"/>
  <c r="AQ29" i="3"/>
  <c r="AO29" i="3"/>
  <c r="AN29" i="3"/>
  <c r="AM29" i="3"/>
  <c r="AL29" i="3"/>
  <c r="AK29" i="3"/>
  <c r="AJ29" i="3"/>
  <c r="AI29" i="3"/>
  <c r="AH29" i="3"/>
  <c r="AG29" i="3"/>
  <c r="AE29" i="3"/>
  <c r="AD29" i="3"/>
  <c r="AC29" i="3"/>
  <c r="BC29" i="3" s="1"/>
  <c r="AB29" i="3"/>
  <c r="AA29" i="3"/>
  <c r="BA29" i="3" s="1"/>
  <c r="F29" i="3"/>
  <c r="P29" i="3" s="1"/>
  <c r="AP29" i="3" s="1"/>
  <c r="BD29" i="3" s="1"/>
  <c r="BB28" i="3"/>
  <c r="AZ28" i="3"/>
  <c r="AY28" i="3"/>
  <c r="AX28" i="3"/>
  <c r="AW28" i="3"/>
  <c r="AV28" i="3"/>
  <c r="AU28" i="3"/>
  <c r="AT28" i="3"/>
  <c r="AS28" i="3"/>
  <c r="AR28" i="3"/>
  <c r="AQ28" i="3"/>
  <c r="AO28" i="3"/>
  <c r="AN28" i="3"/>
  <c r="AM28" i="3"/>
  <c r="AL28" i="3"/>
  <c r="AK28" i="3"/>
  <c r="AJ28" i="3"/>
  <c r="AI28" i="3"/>
  <c r="AH28" i="3"/>
  <c r="AG28" i="3"/>
  <c r="AE28" i="3"/>
  <c r="AD28" i="3"/>
  <c r="AC28" i="3"/>
  <c r="BC28" i="3" s="1"/>
  <c r="AB28" i="3"/>
  <c r="AA28" i="3"/>
  <c r="BA28" i="3" s="1"/>
  <c r="F28" i="3"/>
  <c r="P28" i="3" s="1"/>
  <c r="AP28" i="3" s="1"/>
  <c r="BD28" i="3" s="1"/>
  <c r="BB27" i="3"/>
  <c r="AZ27" i="3"/>
  <c r="AY27" i="3"/>
  <c r="AX27" i="3"/>
  <c r="AW27" i="3"/>
  <c r="AV27" i="3"/>
  <c r="AU27" i="3"/>
  <c r="AT27" i="3"/>
  <c r="AS27" i="3"/>
  <c r="AR27" i="3"/>
  <c r="AQ27" i="3"/>
  <c r="AO27" i="3"/>
  <c r="AN27" i="3"/>
  <c r="AM27" i="3"/>
  <c r="AL27" i="3"/>
  <c r="AK27" i="3"/>
  <c r="AJ27" i="3"/>
  <c r="AI27" i="3"/>
  <c r="AH27" i="3"/>
  <c r="AG27" i="3"/>
  <c r="AE27" i="3"/>
  <c r="AD27" i="3"/>
  <c r="AC27" i="3"/>
  <c r="BC27" i="3" s="1"/>
  <c r="AB27" i="3"/>
  <c r="AA27" i="3"/>
  <c r="BA27" i="3" s="1"/>
  <c r="F27" i="3"/>
  <c r="P27" i="3" s="1"/>
  <c r="AP27" i="3" s="1"/>
  <c r="BD27" i="3" s="1"/>
  <c r="BB26" i="3"/>
  <c r="AZ26" i="3"/>
  <c r="AY26" i="3"/>
  <c r="AX26" i="3"/>
  <c r="AW26" i="3"/>
  <c r="AV26" i="3"/>
  <c r="AU26" i="3"/>
  <c r="AT26" i="3"/>
  <c r="AS26" i="3"/>
  <c r="AR26" i="3"/>
  <c r="AQ26" i="3"/>
  <c r="AO26" i="3"/>
  <c r="AN26" i="3"/>
  <c r="AM26" i="3"/>
  <c r="AL26" i="3"/>
  <c r="AK26" i="3"/>
  <c r="AJ26" i="3"/>
  <c r="AI26" i="3"/>
  <c r="AH26" i="3"/>
  <c r="AG26" i="3"/>
  <c r="AE26" i="3"/>
  <c r="AD26" i="3"/>
  <c r="AC26" i="3"/>
  <c r="BC26" i="3" s="1"/>
  <c r="AB26" i="3"/>
  <c r="AA26" i="3"/>
  <c r="BA26" i="3" s="1"/>
  <c r="F26" i="3"/>
  <c r="P26" i="3" s="1"/>
  <c r="AP26" i="3" s="1"/>
  <c r="BD26" i="3" s="1"/>
  <c r="BB25" i="3"/>
  <c r="AZ25" i="3"/>
  <c r="AY25" i="3"/>
  <c r="AX25" i="3"/>
  <c r="AW25" i="3"/>
  <c r="AV25" i="3"/>
  <c r="AU25" i="3"/>
  <c r="AT25" i="3"/>
  <c r="AS25" i="3"/>
  <c r="AR25" i="3"/>
  <c r="AQ25" i="3"/>
  <c r="AO25" i="3"/>
  <c r="AN25" i="3"/>
  <c r="AM25" i="3"/>
  <c r="AL25" i="3"/>
  <c r="AK25" i="3"/>
  <c r="AJ25" i="3"/>
  <c r="AI25" i="3"/>
  <c r="AH25" i="3"/>
  <c r="AG25" i="3"/>
  <c r="AE25" i="3"/>
  <c r="AC25" i="3"/>
  <c r="BC25" i="3" s="1"/>
  <c r="AB25" i="3"/>
  <c r="AA25" i="3"/>
  <c r="BA25" i="3" s="1"/>
  <c r="F25" i="3"/>
  <c r="P25" i="3" s="1"/>
  <c r="BB24" i="3"/>
  <c r="AZ24" i="3"/>
  <c r="AY24" i="3"/>
  <c r="AX24" i="3"/>
  <c r="AW24" i="3"/>
  <c r="AV24" i="3"/>
  <c r="AU24" i="3"/>
  <c r="AT24" i="3"/>
  <c r="AS24" i="3"/>
  <c r="AR24" i="3"/>
  <c r="AQ24" i="3"/>
  <c r="AO24" i="3"/>
  <c r="AN24" i="3"/>
  <c r="AM24" i="3"/>
  <c r="AL24" i="3"/>
  <c r="AK24" i="3"/>
  <c r="AJ24" i="3"/>
  <c r="AI24" i="3"/>
  <c r="AH24" i="3"/>
  <c r="AG24" i="3"/>
  <c r="AE24" i="3"/>
  <c r="AC24" i="3"/>
  <c r="BC24" i="3" s="1"/>
  <c r="AB24" i="3"/>
  <c r="AA24" i="3"/>
  <c r="BA24" i="3" s="1"/>
  <c r="F24" i="3"/>
  <c r="P24" i="3" s="1"/>
  <c r="BB23" i="3"/>
  <c r="AZ23" i="3"/>
  <c r="AY23" i="3"/>
  <c r="AX23" i="3"/>
  <c r="AW23" i="3"/>
  <c r="AV23" i="3"/>
  <c r="AU23" i="3"/>
  <c r="AT23" i="3"/>
  <c r="AS23" i="3"/>
  <c r="AR23" i="3"/>
  <c r="AQ23" i="3"/>
  <c r="AO23" i="3"/>
  <c r="AN23" i="3"/>
  <c r="AM23" i="3"/>
  <c r="AL23" i="3"/>
  <c r="AK23" i="3"/>
  <c r="AJ23" i="3"/>
  <c r="AI23" i="3"/>
  <c r="AH23" i="3"/>
  <c r="AG23" i="3"/>
  <c r="AE23" i="3"/>
  <c r="AC23" i="3"/>
  <c r="BC23" i="3" s="1"/>
  <c r="AB23" i="3"/>
  <c r="AA23" i="3"/>
  <c r="BA23" i="3" s="1"/>
  <c r="F23" i="3"/>
  <c r="P23" i="3" s="1"/>
  <c r="BB22" i="3"/>
  <c r="AZ22" i="3"/>
  <c r="AY22" i="3"/>
  <c r="AX22" i="3"/>
  <c r="AW22" i="3"/>
  <c r="AV22" i="3"/>
  <c r="AU22" i="3"/>
  <c r="AT22" i="3"/>
  <c r="AS22" i="3"/>
  <c r="AR22" i="3"/>
  <c r="AQ22" i="3"/>
  <c r="AO22" i="3"/>
  <c r="AN22" i="3"/>
  <c r="AM22" i="3"/>
  <c r="AL22" i="3"/>
  <c r="AK22" i="3"/>
  <c r="AJ22" i="3"/>
  <c r="AI22" i="3"/>
  <c r="AH22" i="3"/>
  <c r="AG22" i="3"/>
  <c r="AE22" i="3"/>
  <c r="AC22" i="3"/>
  <c r="BC22" i="3" s="1"/>
  <c r="AB22" i="3"/>
  <c r="AA22" i="3"/>
  <c r="BA22" i="3" s="1"/>
  <c r="F22" i="3"/>
  <c r="P22" i="3" s="1"/>
  <c r="BB21" i="3"/>
  <c r="AZ21" i="3"/>
  <c r="AY21" i="3"/>
  <c r="AX21" i="3"/>
  <c r="AW21" i="3"/>
  <c r="AV21" i="3"/>
  <c r="AU21" i="3"/>
  <c r="AT21" i="3"/>
  <c r="AS21" i="3"/>
  <c r="AR21" i="3"/>
  <c r="AQ21" i="3"/>
  <c r="AO21" i="3"/>
  <c r="AN21" i="3"/>
  <c r="AM21" i="3"/>
  <c r="AL21" i="3"/>
  <c r="AK21" i="3"/>
  <c r="AJ21" i="3"/>
  <c r="AI21" i="3"/>
  <c r="AH21" i="3"/>
  <c r="AG21" i="3"/>
  <c r="AE21" i="3"/>
  <c r="AC21" i="3"/>
  <c r="BC21" i="3" s="1"/>
  <c r="AB21" i="3"/>
  <c r="AA21" i="3"/>
  <c r="BA21" i="3" s="1"/>
  <c r="F21" i="3"/>
  <c r="P21" i="3" s="1"/>
  <c r="BB20" i="3"/>
  <c r="AZ20" i="3"/>
  <c r="AY20" i="3"/>
  <c r="AX20" i="3"/>
  <c r="AW20" i="3"/>
  <c r="AV20" i="3"/>
  <c r="AU20" i="3"/>
  <c r="AT20" i="3"/>
  <c r="AS20" i="3"/>
  <c r="AR20" i="3"/>
  <c r="AQ20" i="3"/>
  <c r="AO20" i="3"/>
  <c r="AN20" i="3"/>
  <c r="AM20" i="3"/>
  <c r="AL20" i="3"/>
  <c r="AK20" i="3"/>
  <c r="AJ20" i="3"/>
  <c r="AI20" i="3"/>
  <c r="AH20" i="3"/>
  <c r="AG20" i="3"/>
  <c r="AE20" i="3"/>
  <c r="AC20" i="3"/>
  <c r="BC20" i="3" s="1"/>
  <c r="AB20" i="3"/>
  <c r="AA20" i="3"/>
  <c r="BA20" i="3" s="1"/>
  <c r="F20" i="3"/>
  <c r="P20" i="3" s="1"/>
  <c r="BB19" i="3"/>
  <c r="AZ19" i="3"/>
  <c r="AY19" i="3"/>
  <c r="AX19" i="3"/>
  <c r="AW19" i="3"/>
  <c r="AV19" i="3"/>
  <c r="AU19" i="3"/>
  <c r="AT19" i="3"/>
  <c r="AS19" i="3"/>
  <c r="AR19" i="3"/>
  <c r="AQ19" i="3"/>
  <c r="AO19" i="3"/>
  <c r="AN19" i="3"/>
  <c r="AM19" i="3"/>
  <c r="AL19" i="3"/>
  <c r="AK19" i="3"/>
  <c r="AJ19" i="3"/>
  <c r="AI19" i="3"/>
  <c r="AH19" i="3"/>
  <c r="AG19" i="3"/>
  <c r="AE19" i="3"/>
  <c r="AC19" i="3"/>
  <c r="BC19" i="3" s="1"/>
  <c r="AB19" i="3"/>
  <c r="AA19" i="3"/>
  <c r="BA19" i="3" s="1"/>
  <c r="F19" i="3"/>
  <c r="P19" i="3" s="1"/>
  <c r="BB18" i="3"/>
  <c r="AZ18" i="3"/>
  <c r="AY18" i="3"/>
  <c r="AX18" i="3"/>
  <c r="AW18" i="3"/>
  <c r="AV18" i="3"/>
  <c r="AU18" i="3"/>
  <c r="AT18" i="3"/>
  <c r="AS18" i="3"/>
  <c r="AR18" i="3"/>
  <c r="AQ18" i="3"/>
  <c r="AO18" i="3"/>
  <c r="AN18" i="3"/>
  <c r="AM18" i="3"/>
  <c r="AL18" i="3"/>
  <c r="AK18" i="3"/>
  <c r="AJ18" i="3"/>
  <c r="AI18" i="3"/>
  <c r="AH18" i="3"/>
  <c r="AG18" i="3"/>
  <c r="AE18" i="3"/>
  <c r="AC18" i="3"/>
  <c r="BC18" i="3" s="1"/>
  <c r="AB18" i="3"/>
  <c r="AA18" i="3"/>
  <c r="BA18" i="3" s="1"/>
  <c r="F18" i="3"/>
  <c r="P18" i="3" s="1"/>
  <c r="BB17" i="3"/>
  <c r="BA17" i="3"/>
  <c r="AZ17" i="3"/>
  <c r="AY17" i="3"/>
  <c r="AX17" i="3"/>
  <c r="AW17" i="3"/>
  <c r="AV17" i="3"/>
  <c r="AU17" i="3"/>
  <c r="AT17" i="3"/>
  <c r="AS17" i="3"/>
  <c r="AR17" i="3"/>
  <c r="AQ17" i="3"/>
  <c r="AO17" i="3"/>
  <c r="AN17" i="3"/>
  <c r="AM17" i="3"/>
  <c r="AL17" i="3"/>
  <c r="AK17" i="3"/>
  <c r="AJ17" i="3"/>
  <c r="AI17" i="3"/>
  <c r="AH17" i="3"/>
  <c r="AG17" i="3"/>
  <c r="AE17" i="3"/>
  <c r="AC17" i="3"/>
  <c r="BC17" i="3" s="1"/>
  <c r="AB17" i="3"/>
  <c r="AA17" i="3"/>
  <c r="F17" i="3"/>
  <c r="P17" i="3" s="1"/>
  <c r="BB16" i="3"/>
  <c r="AZ16" i="3"/>
  <c r="AY16" i="3"/>
  <c r="AX16" i="3"/>
  <c r="AW16" i="3"/>
  <c r="AV16" i="3"/>
  <c r="AU16" i="3"/>
  <c r="AT16" i="3"/>
  <c r="AS16" i="3"/>
  <c r="AR16" i="3"/>
  <c r="AQ16" i="3"/>
  <c r="AO16" i="3"/>
  <c r="AN16" i="3"/>
  <c r="AM16" i="3"/>
  <c r="AL16" i="3"/>
  <c r="AK16" i="3"/>
  <c r="AJ16" i="3"/>
  <c r="AI16" i="3"/>
  <c r="AH16" i="3"/>
  <c r="AG16" i="3"/>
  <c r="AE16" i="3"/>
  <c r="AC16" i="3"/>
  <c r="BC16" i="3" s="1"/>
  <c r="AB16" i="3"/>
  <c r="AA16" i="3"/>
  <c r="BA16" i="3" s="1"/>
  <c r="F16" i="3"/>
  <c r="P16" i="3" s="1"/>
  <c r="BB15" i="3"/>
  <c r="AZ15" i="3"/>
  <c r="AY15" i="3"/>
  <c r="AX15" i="3"/>
  <c r="AW15" i="3"/>
  <c r="AV15" i="3"/>
  <c r="AU15" i="3"/>
  <c r="AT15" i="3"/>
  <c r="AS15" i="3"/>
  <c r="AR15" i="3"/>
  <c r="AQ15" i="3"/>
  <c r="AO15" i="3"/>
  <c r="AN15" i="3"/>
  <c r="AM15" i="3"/>
  <c r="AL15" i="3"/>
  <c r="AK15" i="3"/>
  <c r="AJ15" i="3"/>
  <c r="AI15" i="3"/>
  <c r="AH15" i="3"/>
  <c r="AG15" i="3"/>
  <c r="AE15" i="3"/>
  <c r="AC15" i="3"/>
  <c r="BC15" i="3" s="1"/>
  <c r="AB15" i="3"/>
  <c r="AA15" i="3"/>
  <c r="BA15" i="3" s="1"/>
  <c r="F15" i="3"/>
  <c r="P15" i="3" s="1"/>
  <c r="BB14" i="3"/>
  <c r="AZ14" i="3"/>
  <c r="AY14" i="3"/>
  <c r="AX14" i="3"/>
  <c r="AW14" i="3"/>
  <c r="AV14" i="3"/>
  <c r="AU14" i="3"/>
  <c r="AT14" i="3"/>
  <c r="AS14" i="3"/>
  <c r="AR14" i="3"/>
  <c r="AQ14" i="3"/>
  <c r="AO14" i="3"/>
  <c r="AN14" i="3"/>
  <c r="AM14" i="3"/>
  <c r="AL14" i="3"/>
  <c r="AK14" i="3"/>
  <c r="AJ14" i="3"/>
  <c r="AI14" i="3"/>
  <c r="AH14" i="3"/>
  <c r="AG14" i="3"/>
  <c r="AE14" i="3"/>
  <c r="AC14" i="3"/>
  <c r="BC14" i="3" s="1"/>
  <c r="AB14" i="3"/>
  <c r="AA14" i="3"/>
  <c r="BA14" i="3" s="1"/>
  <c r="F14" i="3"/>
  <c r="P14" i="3" s="1"/>
  <c r="BB13" i="3"/>
  <c r="BA13" i="3"/>
  <c r="AZ13" i="3"/>
  <c r="AY13" i="3"/>
  <c r="AX13" i="3"/>
  <c r="AW13" i="3"/>
  <c r="AV13" i="3"/>
  <c r="AU13" i="3"/>
  <c r="AT13" i="3"/>
  <c r="AS13" i="3"/>
  <c r="AR13" i="3"/>
  <c r="AQ13" i="3"/>
  <c r="AO13" i="3"/>
  <c r="AN13" i="3"/>
  <c r="AM13" i="3"/>
  <c r="AL13" i="3"/>
  <c r="AK13" i="3"/>
  <c r="AJ13" i="3"/>
  <c r="AI13" i="3"/>
  <c r="AH13" i="3"/>
  <c r="AG13" i="3"/>
  <c r="AE13" i="3"/>
  <c r="AC13" i="3"/>
  <c r="BC13" i="3" s="1"/>
  <c r="AB13" i="3"/>
  <c r="AA13" i="3"/>
  <c r="F13" i="3"/>
  <c r="P13" i="3" s="1"/>
  <c r="BB12" i="3"/>
  <c r="AZ12" i="3"/>
  <c r="AY12" i="3"/>
  <c r="AX12" i="3"/>
  <c r="AW12" i="3"/>
  <c r="AV12" i="3"/>
  <c r="AU12" i="3"/>
  <c r="AT12" i="3"/>
  <c r="AS12" i="3"/>
  <c r="AR12" i="3"/>
  <c r="AQ12" i="3"/>
  <c r="AO12" i="3"/>
  <c r="AN12" i="3"/>
  <c r="AM12" i="3"/>
  <c r="AL12" i="3"/>
  <c r="AK12" i="3"/>
  <c r="AJ12" i="3"/>
  <c r="AI12" i="3"/>
  <c r="AH12" i="3"/>
  <c r="AG12" i="3"/>
  <c r="AE12" i="3"/>
  <c r="AC12" i="3"/>
  <c r="BC12" i="3" s="1"/>
  <c r="AB12" i="3"/>
  <c r="AA12" i="3"/>
  <c r="BA12" i="3" s="1"/>
  <c r="F12" i="3"/>
  <c r="P12" i="3" s="1"/>
  <c r="BB11" i="3"/>
  <c r="AZ11" i="3"/>
  <c r="AY11" i="3"/>
  <c r="AX11" i="3"/>
  <c r="AW11" i="3"/>
  <c r="AV11" i="3"/>
  <c r="AU11" i="3"/>
  <c r="AT11" i="3"/>
  <c r="AS11" i="3"/>
  <c r="AR11" i="3"/>
  <c r="AQ11" i="3"/>
  <c r="AO11" i="3"/>
  <c r="AN11" i="3"/>
  <c r="AM11" i="3"/>
  <c r="AL11" i="3"/>
  <c r="AK11" i="3"/>
  <c r="AJ11" i="3"/>
  <c r="AI11" i="3"/>
  <c r="AH11" i="3"/>
  <c r="AG11" i="3"/>
  <c r="AE11" i="3"/>
  <c r="AC11" i="3"/>
  <c r="BC11" i="3" s="1"/>
  <c r="AB11" i="3"/>
  <c r="AA11" i="3"/>
  <c r="BA11" i="3" s="1"/>
  <c r="F11" i="3"/>
  <c r="P11" i="3" s="1"/>
  <c r="BB10" i="3"/>
  <c r="AZ10" i="3"/>
  <c r="AY10" i="3"/>
  <c r="AX10" i="3"/>
  <c r="AW10" i="3"/>
  <c r="AV10" i="3"/>
  <c r="AU10" i="3"/>
  <c r="AT10" i="3"/>
  <c r="AS10" i="3"/>
  <c r="AR10" i="3"/>
  <c r="AQ10" i="3"/>
  <c r="AO10" i="3"/>
  <c r="AN10" i="3"/>
  <c r="AM10" i="3"/>
  <c r="AL10" i="3"/>
  <c r="AK10" i="3"/>
  <c r="AJ10" i="3"/>
  <c r="AI10" i="3"/>
  <c r="AH10" i="3"/>
  <c r="AG10" i="3"/>
  <c r="AE10" i="3"/>
  <c r="AC10" i="3"/>
  <c r="BC10" i="3" s="1"/>
  <c r="AB10" i="3"/>
  <c r="AA10" i="3"/>
  <c r="BA10" i="3" s="1"/>
  <c r="F10" i="3"/>
  <c r="P10" i="3" s="1"/>
  <c r="BB9" i="3"/>
  <c r="BA9" i="3"/>
  <c r="AZ9" i="3"/>
  <c r="AY9" i="3"/>
  <c r="AX9" i="3"/>
  <c r="AW9" i="3"/>
  <c r="AV9" i="3"/>
  <c r="AU9" i="3"/>
  <c r="AT9" i="3"/>
  <c r="AS9" i="3"/>
  <c r="AR9" i="3"/>
  <c r="AQ9" i="3"/>
  <c r="AO9" i="3"/>
  <c r="AN9" i="3"/>
  <c r="AM9" i="3"/>
  <c r="AL9" i="3"/>
  <c r="AK9" i="3"/>
  <c r="AJ9" i="3"/>
  <c r="AI9" i="3"/>
  <c r="AH9" i="3"/>
  <c r="AG9" i="3"/>
  <c r="AE9" i="3"/>
  <c r="AC9" i="3"/>
  <c r="BC9" i="3" s="1"/>
  <c r="AB9" i="3"/>
  <c r="AA9" i="3"/>
  <c r="F9" i="3"/>
  <c r="P9" i="3" s="1"/>
  <c r="BB8" i="3"/>
  <c r="AZ8" i="3"/>
  <c r="AY8" i="3"/>
  <c r="AX8" i="3"/>
  <c r="AW8" i="3"/>
  <c r="AV8" i="3"/>
  <c r="AU8" i="3"/>
  <c r="AT8" i="3"/>
  <c r="AS8" i="3"/>
  <c r="AR8" i="3"/>
  <c r="AQ8" i="3"/>
  <c r="AO8" i="3"/>
  <c r="AN8" i="3"/>
  <c r="AM8" i="3"/>
  <c r="AL8" i="3"/>
  <c r="AK8" i="3"/>
  <c r="AJ8" i="3"/>
  <c r="AI8" i="3"/>
  <c r="AH8" i="3"/>
  <c r="AG8" i="3"/>
  <c r="AE8" i="3"/>
  <c r="AC8" i="3"/>
  <c r="BC8" i="3" s="1"/>
  <c r="AB8" i="3"/>
  <c r="AA8" i="3"/>
  <c r="BA8" i="3" s="1"/>
  <c r="F8" i="3"/>
  <c r="P8" i="3" s="1"/>
  <c r="BB7" i="3"/>
  <c r="AZ7" i="3"/>
  <c r="AY7" i="3"/>
  <c r="AX7" i="3"/>
  <c r="AW7" i="3"/>
  <c r="AV7" i="3"/>
  <c r="AU7" i="3"/>
  <c r="AT7" i="3"/>
  <c r="AS7" i="3"/>
  <c r="AR7" i="3"/>
  <c r="AQ7" i="3"/>
  <c r="AO7" i="3"/>
  <c r="AN7" i="3"/>
  <c r="AM7" i="3"/>
  <c r="AL7" i="3"/>
  <c r="AK7" i="3"/>
  <c r="AJ7" i="3"/>
  <c r="AI7" i="3"/>
  <c r="AH7" i="3"/>
  <c r="AG7" i="3"/>
  <c r="AE7" i="3"/>
  <c r="AC7" i="3"/>
  <c r="BC7" i="3" s="1"/>
  <c r="AB7" i="3"/>
  <c r="AA7" i="3"/>
  <c r="BA7" i="3" s="1"/>
  <c r="F7" i="3"/>
  <c r="P7" i="3" s="1"/>
  <c r="BB6" i="3"/>
  <c r="AZ6" i="3"/>
  <c r="AY6" i="3"/>
  <c r="AX6" i="3"/>
  <c r="AW6" i="3"/>
  <c r="AV6" i="3"/>
  <c r="AU6" i="3"/>
  <c r="AT6" i="3"/>
  <c r="AS6" i="3"/>
  <c r="AR6" i="3"/>
  <c r="AQ6" i="3"/>
  <c r="AO6" i="3"/>
  <c r="AN6" i="3"/>
  <c r="AM6" i="3"/>
  <c r="AL6" i="3"/>
  <c r="AK6" i="3"/>
  <c r="AJ6" i="3"/>
  <c r="AI6" i="3"/>
  <c r="AH6" i="3"/>
  <c r="AG6" i="3"/>
  <c r="AE6" i="3"/>
  <c r="AC6" i="3"/>
  <c r="BC6" i="3" s="1"/>
  <c r="AB6" i="3"/>
  <c r="AA6" i="3"/>
  <c r="BA6" i="3" s="1"/>
  <c r="F6" i="3"/>
  <c r="P6" i="3" s="1"/>
  <c r="BB5" i="3"/>
  <c r="BA5" i="3"/>
  <c r="AZ5" i="3"/>
  <c r="AY5" i="3"/>
  <c r="AX5" i="3"/>
  <c r="AW5" i="3"/>
  <c r="AV5" i="3"/>
  <c r="AU5" i="3"/>
  <c r="AT5" i="3"/>
  <c r="AS5" i="3"/>
  <c r="AR5" i="3"/>
  <c r="AQ5" i="3"/>
  <c r="AO5" i="3"/>
  <c r="AN5" i="3"/>
  <c r="AM5" i="3"/>
  <c r="AL5" i="3"/>
  <c r="AK5" i="3"/>
  <c r="AJ5" i="3"/>
  <c r="AI5" i="3"/>
  <c r="AH5" i="3"/>
  <c r="AG5" i="3"/>
  <c r="AE5" i="3"/>
  <c r="AC5" i="3"/>
  <c r="BC5" i="3" s="1"/>
  <c r="AB5" i="3"/>
  <c r="AA5" i="3"/>
  <c r="F5" i="3"/>
  <c r="P5" i="3" s="1"/>
  <c r="BB4" i="3"/>
  <c r="AZ4" i="3"/>
  <c r="AY4" i="3"/>
  <c r="AX4" i="3"/>
  <c r="AW4" i="3"/>
  <c r="AV4" i="3"/>
  <c r="AU4" i="3"/>
  <c r="AT4" i="3"/>
  <c r="AS4" i="3"/>
  <c r="AR4" i="3"/>
  <c r="AQ4" i="3"/>
  <c r="AO4" i="3"/>
  <c r="AN4" i="3"/>
  <c r="AM4" i="3"/>
  <c r="AL4" i="3"/>
  <c r="AK4" i="3"/>
  <c r="AJ4" i="3"/>
  <c r="AI4" i="3"/>
  <c r="AH4" i="3"/>
  <c r="AG4" i="3"/>
  <c r="AE4" i="3"/>
  <c r="AC4" i="3"/>
  <c r="BC4" i="3" s="1"/>
  <c r="AB4" i="3"/>
  <c r="AA4" i="3"/>
  <c r="BA4" i="3" s="1"/>
  <c r="F4" i="3"/>
  <c r="P4" i="3" s="1"/>
  <c r="BB3" i="3"/>
  <c r="AZ3" i="3"/>
  <c r="AY3" i="3"/>
  <c r="AX3" i="3"/>
  <c r="AW3" i="3"/>
  <c r="AV3" i="3"/>
  <c r="AU3" i="3"/>
  <c r="AT3" i="3"/>
  <c r="AS3" i="3"/>
  <c r="AR3" i="3"/>
  <c r="AQ3" i="3"/>
  <c r="AO3" i="3"/>
  <c r="AN3" i="3"/>
  <c r="AM3" i="3"/>
  <c r="AL3" i="3"/>
  <c r="AK3" i="3"/>
  <c r="AJ3" i="3"/>
  <c r="AI3" i="3"/>
  <c r="AH3" i="3"/>
  <c r="AG3" i="3"/>
  <c r="AE3" i="3"/>
  <c r="AC3" i="3"/>
  <c r="BC3" i="3" s="1"/>
  <c r="AB3" i="3"/>
  <c r="AA3" i="3"/>
  <c r="BA3" i="3" s="1"/>
  <c r="F3" i="3"/>
  <c r="P3" i="3" s="1"/>
  <c r="BB2" i="3"/>
  <c r="AZ2" i="3"/>
  <c r="AY2" i="3"/>
  <c r="AX2" i="3"/>
  <c r="AW2" i="3"/>
  <c r="AV2" i="3"/>
  <c r="AU2" i="3"/>
  <c r="AT2" i="3"/>
  <c r="AS2" i="3"/>
  <c r="AR2" i="3"/>
  <c r="AQ2" i="3"/>
  <c r="AO2" i="3"/>
  <c r="AN2" i="3"/>
  <c r="AM2" i="3"/>
  <c r="AL2" i="3"/>
  <c r="AK2" i="3"/>
  <c r="AJ2" i="3"/>
  <c r="AI2" i="3"/>
  <c r="AH2" i="3"/>
  <c r="AG2" i="3"/>
  <c r="AE2" i="3"/>
  <c r="AC2" i="3"/>
  <c r="BC2" i="3" s="1"/>
  <c r="AB2" i="3"/>
  <c r="AA2" i="3"/>
  <c r="BA2" i="3" s="1"/>
  <c r="F2" i="3"/>
  <c r="P2" i="3" s="1"/>
  <c r="BF169" i="1"/>
  <c r="BE169" i="1"/>
  <c r="BD169" i="1"/>
  <c r="BC169" i="1"/>
  <c r="BB169" i="1"/>
  <c r="BA169" i="1"/>
  <c r="AZ169" i="1"/>
  <c r="AY169" i="1"/>
  <c r="AX169" i="1"/>
  <c r="AW169" i="1"/>
  <c r="AV169" i="1"/>
  <c r="AU169" i="1"/>
  <c r="AT169" i="1"/>
  <c r="AS169" i="1"/>
  <c r="AR169" i="1"/>
  <c r="AQ169" i="1"/>
  <c r="AP169" i="1"/>
  <c r="AO169" i="1"/>
  <c r="AN169" i="1"/>
  <c r="AM169" i="1"/>
  <c r="AL169" i="1"/>
  <c r="AK169" i="1"/>
  <c r="AJ169" i="1"/>
  <c r="AI169" i="1"/>
  <c r="AH169" i="1"/>
  <c r="AG169" i="1"/>
  <c r="BF167" i="1"/>
  <c r="BE167" i="1"/>
  <c r="BD167" i="1"/>
  <c r="BC167" i="1"/>
  <c r="BB167" i="1"/>
  <c r="BA167" i="1"/>
  <c r="AZ167" i="1"/>
  <c r="AY167" i="1"/>
  <c r="AX167" i="1"/>
  <c r="AW167" i="1"/>
  <c r="AV167" i="1"/>
  <c r="AU167" i="1"/>
  <c r="AT167" i="1"/>
  <c r="AS167" i="1"/>
  <c r="AR167" i="1"/>
  <c r="AQ167" i="1"/>
  <c r="AP167" i="1"/>
  <c r="AO167" i="1"/>
  <c r="AN167" i="1"/>
  <c r="AM167" i="1"/>
  <c r="AL167" i="1"/>
  <c r="AK167" i="1"/>
  <c r="AJ167" i="1"/>
  <c r="AI167" i="1"/>
  <c r="AH167" i="1"/>
  <c r="AG167" i="1"/>
  <c r="BF166" i="1"/>
  <c r="BE166" i="1"/>
  <c r="BD166" i="1"/>
  <c r="BC166" i="1"/>
  <c r="BB166" i="1"/>
  <c r="BA166" i="1"/>
  <c r="AZ166" i="1"/>
  <c r="AY166" i="1"/>
  <c r="AX166" i="1"/>
  <c r="AW166" i="1"/>
  <c r="AV166" i="1"/>
  <c r="AU166" i="1"/>
  <c r="AT166" i="1"/>
  <c r="AS166" i="1"/>
  <c r="AR166" i="1"/>
  <c r="AQ166" i="1"/>
  <c r="AP166" i="1"/>
  <c r="AO166" i="1"/>
  <c r="AN166" i="1"/>
  <c r="AM166" i="1"/>
  <c r="AL166" i="1"/>
  <c r="AK166" i="1"/>
  <c r="AJ166" i="1"/>
  <c r="AI166" i="1"/>
  <c r="AH166" i="1"/>
  <c r="AG166" i="1"/>
  <c r="BF165" i="1"/>
  <c r="BE165" i="1"/>
  <c r="BD165" i="1"/>
  <c r="BC165" i="1"/>
  <c r="BB165" i="1"/>
  <c r="BA165" i="1"/>
  <c r="AZ165" i="1"/>
  <c r="AY165" i="1"/>
  <c r="AX165" i="1"/>
  <c r="AW165" i="1"/>
  <c r="AV165" i="1"/>
  <c r="AU165" i="1"/>
  <c r="AT165" i="1"/>
  <c r="AS165" i="1"/>
  <c r="AR165" i="1"/>
  <c r="AQ165" i="1"/>
  <c r="AP165" i="1"/>
  <c r="AO165" i="1"/>
  <c r="AN165" i="1"/>
  <c r="AM165" i="1"/>
  <c r="AL165" i="1"/>
  <c r="AK165" i="1"/>
  <c r="AJ165" i="1"/>
  <c r="AI165" i="1"/>
  <c r="AH165" i="1"/>
  <c r="AG165" i="1"/>
  <c r="BF164" i="1"/>
  <c r="BE164" i="1"/>
  <c r="BD164" i="1"/>
  <c r="BC164" i="1"/>
  <c r="BB164" i="1"/>
  <c r="BA164" i="1"/>
  <c r="AZ164" i="1"/>
  <c r="AY164" i="1"/>
  <c r="AX164" i="1"/>
  <c r="AW164" i="1"/>
  <c r="AV164" i="1"/>
  <c r="AU164" i="1"/>
  <c r="AT164" i="1"/>
  <c r="AS164" i="1"/>
  <c r="AR164" i="1"/>
  <c r="AQ164" i="1"/>
  <c r="AP164" i="1"/>
  <c r="AO164" i="1"/>
  <c r="AN164" i="1"/>
  <c r="AM164" i="1"/>
  <c r="AL164" i="1"/>
  <c r="AK164" i="1"/>
  <c r="AJ164" i="1"/>
  <c r="AI164" i="1"/>
  <c r="AH164" i="1"/>
  <c r="AG164" i="1"/>
  <c r="BF163" i="1"/>
  <c r="BE163" i="1"/>
  <c r="BD163" i="1"/>
  <c r="BC163" i="1"/>
  <c r="BB163" i="1"/>
  <c r="BA163" i="1"/>
  <c r="AZ163" i="1"/>
  <c r="AY163" i="1"/>
  <c r="AX163" i="1"/>
  <c r="AW163" i="1"/>
  <c r="AV163" i="1"/>
  <c r="AU163" i="1"/>
  <c r="AT163" i="1"/>
  <c r="AS163" i="1"/>
  <c r="AR163" i="1"/>
  <c r="AQ163" i="1"/>
  <c r="AP163" i="1"/>
  <c r="AO163" i="1"/>
  <c r="AN163" i="1"/>
  <c r="AM163" i="1"/>
  <c r="AL163" i="1"/>
  <c r="AK163" i="1"/>
  <c r="AJ163" i="1"/>
  <c r="AI163" i="1"/>
  <c r="AH163" i="1"/>
  <c r="AG163" i="1"/>
  <c r="BF162" i="1"/>
  <c r="BE162" i="1"/>
  <c r="BD162" i="1"/>
  <c r="BC162" i="1"/>
  <c r="BB162" i="1"/>
  <c r="BA162" i="1"/>
  <c r="AZ162" i="1"/>
  <c r="AY162" i="1"/>
  <c r="AX162" i="1"/>
  <c r="AW162" i="1"/>
  <c r="AV162" i="1"/>
  <c r="AU162" i="1"/>
  <c r="AT162" i="1"/>
  <c r="AS162" i="1"/>
  <c r="AR162" i="1"/>
  <c r="AQ162" i="1"/>
  <c r="AP162" i="1"/>
  <c r="AO162" i="1"/>
  <c r="AN162" i="1"/>
  <c r="AM162" i="1"/>
  <c r="AL162" i="1"/>
  <c r="AK162" i="1"/>
  <c r="AJ162" i="1"/>
  <c r="AI162" i="1"/>
  <c r="AH162" i="1"/>
  <c r="AG162" i="1"/>
  <c r="BF161" i="1"/>
  <c r="BE161" i="1"/>
  <c r="BD161" i="1"/>
  <c r="BC161" i="1"/>
  <c r="BB161" i="1"/>
  <c r="BA161" i="1"/>
  <c r="AZ161" i="1"/>
  <c r="AY161" i="1"/>
  <c r="AX161" i="1"/>
  <c r="AW161" i="1"/>
  <c r="AV161" i="1"/>
  <c r="AU161" i="1"/>
  <c r="AT161" i="1"/>
  <c r="AS161" i="1"/>
  <c r="AR161" i="1"/>
  <c r="AQ161" i="1"/>
  <c r="AP161" i="1"/>
  <c r="AO161" i="1"/>
  <c r="AN161" i="1"/>
  <c r="AM161" i="1"/>
  <c r="AL161" i="1"/>
  <c r="AK161" i="1"/>
  <c r="AJ161" i="1"/>
  <c r="AI161" i="1"/>
  <c r="AH161" i="1"/>
  <c r="AG161" i="1"/>
  <c r="BF160" i="1"/>
  <c r="BE160" i="1"/>
  <c r="BD160" i="1"/>
  <c r="BC160" i="1"/>
  <c r="BB160" i="1"/>
  <c r="BA160" i="1"/>
  <c r="AZ160" i="1"/>
  <c r="AY160" i="1"/>
  <c r="AX160" i="1"/>
  <c r="AW160" i="1"/>
  <c r="AV160" i="1"/>
  <c r="AU160" i="1"/>
  <c r="AT160" i="1"/>
  <c r="AS160" i="1"/>
  <c r="AR160" i="1"/>
  <c r="AQ160" i="1"/>
  <c r="AP160" i="1"/>
  <c r="AO160" i="1"/>
  <c r="AN160" i="1"/>
  <c r="AM160" i="1"/>
  <c r="AL160" i="1"/>
  <c r="AK160" i="1"/>
  <c r="AJ160" i="1"/>
  <c r="AI160" i="1"/>
  <c r="AH160" i="1"/>
  <c r="AG160" i="1"/>
  <c r="BF159" i="1"/>
  <c r="BE159" i="1"/>
  <c r="BD159" i="1"/>
  <c r="BC159" i="1"/>
  <c r="BB159" i="1"/>
  <c r="BA159" i="1"/>
  <c r="AZ159" i="1"/>
  <c r="AY159" i="1"/>
  <c r="AX159" i="1"/>
  <c r="AW159" i="1"/>
  <c r="AV159" i="1"/>
  <c r="AU159" i="1"/>
  <c r="AT159" i="1"/>
  <c r="AS159" i="1"/>
  <c r="AR159" i="1"/>
  <c r="AQ159" i="1"/>
  <c r="AP159" i="1"/>
  <c r="AO159" i="1"/>
  <c r="AN159" i="1"/>
  <c r="AM159" i="1"/>
  <c r="AL159" i="1"/>
  <c r="AK159" i="1"/>
  <c r="AJ159" i="1"/>
  <c r="AI159" i="1"/>
  <c r="AH159" i="1"/>
  <c r="AG159" i="1"/>
  <c r="BF158" i="1"/>
  <c r="BE158" i="1"/>
  <c r="BD158" i="1"/>
  <c r="BC158" i="1"/>
  <c r="BB158" i="1"/>
  <c r="BA158" i="1"/>
  <c r="AZ158" i="1"/>
  <c r="AY158" i="1"/>
  <c r="AX158" i="1"/>
  <c r="AW158" i="1"/>
  <c r="AV158" i="1"/>
  <c r="AU158" i="1"/>
  <c r="AT158" i="1"/>
  <c r="AS158" i="1"/>
  <c r="AR158" i="1"/>
  <c r="AQ158" i="1"/>
  <c r="AP158" i="1"/>
  <c r="AO158" i="1"/>
  <c r="AN158" i="1"/>
  <c r="AM158" i="1"/>
  <c r="AL158" i="1"/>
  <c r="AK158" i="1"/>
  <c r="AJ158" i="1"/>
  <c r="AI158" i="1"/>
  <c r="AH158" i="1"/>
  <c r="AG158" i="1"/>
  <c r="BF157" i="1"/>
  <c r="BE157" i="1"/>
  <c r="BD157" i="1"/>
  <c r="BC157" i="1"/>
  <c r="BB157" i="1"/>
  <c r="BA157" i="1"/>
  <c r="AZ157" i="1"/>
  <c r="AY157" i="1"/>
  <c r="AX157" i="1"/>
  <c r="AW157" i="1"/>
  <c r="AV157" i="1"/>
  <c r="AU157" i="1"/>
  <c r="AT157" i="1"/>
  <c r="AS157" i="1"/>
  <c r="AR157" i="1"/>
  <c r="AQ157" i="1"/>
  <c r="AP157" i="1"/>
  <c r="AO157" i="1"/>
  <c r="AN157" i="1"/>
  <c r="AM157" i="1"/>
  <c r="AL157" i="1"/>
  <c r="AK157" i="1"/>
  <c r="AJ157" i="1"/>
  <c r="AI157" i="1"/>
  <c r="AH157" i="1"/>
  <c r="AG157" i="1"/>
  <c r="BF156" i="1"/>
  <c r="BE156" i="1"/>
  <c r="BD156" i="1"/>
  <c r="BC156" i="1"/>
  <c r="BB156" i="1"/>
  <c r="BA156" i="1"/>
  <c r="AZ156" i="1"/>
  <c r="AY156" i="1"/>
  <c r="AX156" i="1"/>
  <c r="AW156" i="1"/>
  <c r="AV156" i="1"/>
  <c r="AU156" i="1"/>
  <c r="AT156" i="1"/>
  <c r="AS156" i="1"/>
  <c r="AR156" i="1"/>
  <c r="AQ156" i="1"/>
  <c r="AP156" i="1"/>
  <c r="AO156" i="1"/>
  <c r="AN156" i="1"/>
  <c r="AM156" i="1"/>
  <c r="AL156" i="1"/>
  <c r="AK156" i="1"/>
  <c r="AJ156" i="1"/>
  <c r="AI156" i="1"/>
  <c r="AH156" i="1"/>
  <c r="AG156" i="1"/>
  <c r="BB155" i="1"/>
  <c r="BA155" i="1"/>
  <c r="AZ155" i="1"/>
  <c r="AY155" i="1"/>
  <c r="AX155" i="1"/>
  <c r="AW155" i="1"/>
  <c r="AV155" i="1"/>
  <c r="AU155" i="1"/>
  <c r="AT155" i="1"/>
  <c r="AS155" i="1"/>
  <c r="AQ155" i="1"/>
  <c r="AP155" i="1"/>
  <c r="AO155" i="1"/>
  <c r="AN155" i="1"/>
  <c r="AM155" i="1"/>
  <c r="AL155" i="1"/>
  <c r="AK155" i="1"/>
  <c r="AJ155" i="1"/>
  <c r="AI155" i="1"/>
  <c r="AG155" i="1"/>
  <c r="AE155" i="1"/>
  <c r="BE155" i="1" s="1"/>
  <c r="AD155" i="1"/>
  <c r="BD155" i="1" s="1"/>
  <c r="AC155" i="1"/>
  <c r="BC155" i="1" s="1"/>
  <c r="H155" i="1"/>
  <c r="AH155" i="1" s="1"/>
  <c r="BB154" i="1"/>
  <c r="BA154" i="1"/>
  <c r="AZ154" i="1"/>
  <c r="AY154" i="1"/>
  <c r="AX154" i="1"/>
  <c r="AW154" i="1"/>
  <c r="AV154" i="1"/>
  <c r="AU154" i="1"/>
  <c r="AT154" i="1"/>
  <c r="AS154" i="1"/>
  <c r="AQ154" i="1"/>
  <c r="AP154" i="1"/>
  <c r="AO154" i="1"/>
  <c r="AN154" i="1"/>
  <c r="AM154" i="1"/>
  <c r="AL154" i="1"/>
  <c r="AK154" i="1"/>
  <c r="AJ154" i="1"/>
  <c r="AI154" i="1"/>
  <c r="AG154" i="1"/>
  <c r="AE154" i="1"/>
  <c r="BE154" i="1" s="1"/>
  <c r="AD154" i="1"/>
  <c r="BD154" i="1" s="1"/>
  <c r="AC154" i="1"/>
  <c r="BC154" i="1" s="1"/>
  <c r="H154" i="1"/>
  <c r="AH154" i="1" s="1"/>
  <c r="BB153" i="1"/>
  <c r="BA153" i="1"/>
  <c r="AZ153" i="1"/>
  <c r="AY153" i="1"/>
  <c r="AX153" i="1"/>
  <c r="AW153" i="1"/>
  <c r="AV153" i="1"/>
  <c r="AU153" i="1"/>
  <c r="AT153" i="1"/>
  <c r="AS153" i="1"/>
  <c r="AQ153" i="1"/>
  <c r="AP153" i="1"/>
  <c r="AO153" i="1"/>
  <c r="AN153" i="1"/>
  <c r="AM153" i="1"/>
  <c r="AL153" i="1"/>
  <c r="AK153" i="1"/>
  <c r="AJ153" i="1"/>
  <c r="AI153" i="1"/>
  <c r="AG153" i="1"/>
  <c r="AE153" i="1"/>
  <c r="BE153" i="1" s="1"/>
  <c r="AD153" i="1"/>
  <c r="BD153" i="1" s="1"/>
  <c r="AC153" i="1"/>
  <c r="BC153" i="1" s="1"/>
  <c r="H153" i="1"/>
  <c r="AH153" i="1" s="1"/>
  <c r="BB152" i="1"/>
  <c r="BA152" i="1"/>
  <c r="AZ152" i="1"/>
  <c r="AY152" i="1"/>
  <c r="AX152" i="1"/>
  <c r="AW152" i="1"/>
  <c r="AV152" i="1"/>
  <c r="AU152" i="1"/>
  <c r="AT152" i="1"/>
  <c r="AS152" i="1"/>
  <c r="AQ152" i="1"/>
  <c r="AP152" i="1"/>
  <c r="AO152" i="1"/>
  <c r="AN152" i="1"/>
  <c r="AM152" i="1"/>
  <c r="AL152" i="1"/>
  <c r="AK152" i="1"/>
  <c r="AJ152" i="1"/>
  <c r="AI152" i="1"/>
  <c r="AG152" i="1"/>
  <c r="AE152" i="1"/>
  <c r="BE152" i="1" s="1"/>
  <c r="AD152" i="1"/>
  <c r="BD152" i="1" s="1"/>
  <c r="AC152" i="1"/>
  <c r="BC152" i="1" s="1"/>
  <c r="H152" i="1"/>
  <c r="AH152" i="1" s="1"/>
  <c r="BB151" i="1"/>
  <c r="BA151" i="1"/>
  <c r="AZ151" i="1"/>
  <c r="AY151" i="1"/>
  <c r="AX151" i="1"/>
  <c r="AW151" i="1"/>
  <c r="AV151" i="1"/>
  <c r="AU151" i="1"/>
  <c r="AT151" i="1"/>
  <c r="AS151" i="1"/>
  <c r="AQ151" i="1"/>
  <c r="AP151" i="1"/>
  <c r="AO151" i="1"/>
  <c r="AN151" i="1"/>
  <c r="AM151" i="1"/>
  <c r="AL151" i="1"/>
  <c r="AK151" i="1"/>
  <c r="AJ151" i="1"/>
  <c r="AI151" i="1"/>
  <c r="AG151" i="1"/>
  <c r="AE151" i="1"/>
  <c r="BE151" i="1" s="1"/>
  <c r="AD151" i="1"/>
  <c r="BD151" i="1" s="1"/>
  <c r="AC151" i="1"/>
  <c r="BC151" i="1" s="1"/>
  <c r="H151" i="1"/>
  <c r="AH151" i="1" s="1"/>
  <c r="BB150" i="1"/>
  <c r="BA150" i="1"/>
  <c r="AZ150" i="1"/>
  <c r="AY150" i="1"/>
  <c r="AX150" i="1"/>
  <c r="AW150" i="1"/>
  <c r="AV150" i="1"/>
  <c r="AU150" i="1"/>
  <c r="AT150" i="1"/>
  <c r="AS150" i="1"/>
  <c r="AQ150" i="1"/>
  <c r="AP150" i="1"/>
  <c r="AO150" i="1"/>
  <c r="AN150" i="1"/>
  <c r="AM150" i="1"/>
  <c r="AL150" i="1"/>
  <c r="AK150" i="1"/>
  <c r="AJ150" i="1"/>
  <c r="AI150" i="1"/>
  <c r="AG150" i="1"/>
  <c r="AE150" i="1"/>
  <c r="BE150" i="1" s="1"/>
  <c r="AD150" i="1"/>
  <c r="BD150" i="1" s="1"/>
  <c r="AC150" i="1"/>
  <c r="BC150" i="1" s="1"/>
  <c r="H150" i="1"/>
  <c r="AH150" i="1" s="1"/>
  <c r="BB149" i="1"/>
  <c r="BA149" i="1"/>
  <c r="AZ149" i="1"/>
  <c r="AY149" i="1"/>
  <c r="AX149" i="1"/>
  <c r="AW149" i="1"/>
  <c r="AV149" i="1"/>
  <c r="AU149" i="1"/>
  <c r="AT149" i="1"/>
  <c r="AS149" i="1"/>
  <c r="AQ149" i="1"/>
  <c r="AP149" i="1"/>
  <c r="AO149" i="1"/>
  <c r="AN149" i="1"/>
  <c r="AM149" i="1"/>
  <c r="AL149" i="1"/>
  <c r="AK149" i="1"/>
  <c r="AJ149" i="1"/>
  <c r="AI149" i="1"/>
  <c r="AG149" i="1"/>
  <c r="AE149" i="1"/>
  <c r="BE149" i="1" s="1"/>
  <c r="AD149" i="1"/>
  <c r="BD149" i="1" s="1"/>
  <c r="AC149" i="1"/>
  <c r="BC149" i="1" s="1"/>
  <c r="H149" i="1"/>
  <c r="AH149" i="1" s="1"/>
  <c r="BB148" i="1"/>
  <c r="BA148" i="1"/>
  <c r="AZ148" i="1"/>
  <c r="AY148" i="1"/>
  <c r="AX148" i="1"/>
  <c r="AW148" i="1"/>
  <c r="AV148" i="1"/>
  <c r="AU148" i="1"/>
  <c r="AT148" i="1"/>
  <c r="AS148" i="1"/>
  <c r="AQ148" i="1"/>
  <c r="AP148" i="1"/>
  <c r="AO148" i="1"/>
  <c r="AN148" i="1"/>
  <c r="AM148" i="1"/>
  <c r="AL148" i="1"/>
  <c r="AK148" i="1"/>
  <c r="AJ148" i="1"/>
  <c r="AI148" i="1"/>
  <c r="AG148" i="1"/>
  <c r="AE148" i="1"/>
  <c r="BE148" i="1" s="1"/>
  <c r="AD148" i="1"/>
  <c r="BD148" i="1" s="1"/>
  <c r="AC148" i="1"/>
  <c r="BC148" i="1" s="1"/>
  <c r="H148" i="1"/>
  <c r="AH148" i="1" s="1"/>
  <c r="BB147" i="1"/>
  <c r="BA147" i="1"/>
  <c r="AZ147" i="1"/>
  <c r="AY147" i="1"/>
  <c r="AX147" i="1"/>
  <c r="AW147" i="1"/>
  <c r="AV147" i="1"/>
  <c r="AU147" i="1"/>
  <c r="AT147" i="1"/>
  <c r="AS147" i="1"/>
  <c r="AQ147" i="1"/>
  <c r="AP147" i="1"/>
  <c r="AO147" i="1"/>
  <c r="AN147" i="1"/>
  <c r="AM147" i="1"/>
  <c r="AL147" i="1"/>
  <c r="AK147" i="1"/>
  <c r="AJ147" i="1"/>
  <c r="AI147" i="1"/>
  <c r="AG147" i="1"/>
  <c r="AE147" i="1"/>
  <c r="BE147" i="1" s="1"/>
  <c r="AD147" i="1"/>
  <c r="BD147" i="1" s="1"/>
  <c r="AC147" i="1"/>
  <c r="BC147" i="1" s="1"/>
  <c r="H147" i="1"/>
  <c r="AH147" i="1" s="1"/>
  <c r="BB146" i="1"/>
  <c r="BA146" i="1"/>
  <c r="AZ146" i="1"/>
  <c r="AY146" i="1"/>
  <c r="AX146" i="1"/>
  <c r="AW146" i="1"/>
  <c r="AV146" i="1"/>
  <c r="AU146" i="1"/>
  <c r="AT146" i="1"/>
  <c r="AS146" i="1"/>
  <c r="AQ146" i="1"/>
  <c r="AP146" i="1"/>
  <c r="AO146" i="1"/>
  <c r="AN146" i="1"/>
  <c r="AM146" i="1"/>
  <c r="AL146" i="1"/>
  <c r="AK146" i="1"/>
  <c r="AJ146" i="1"/>
  <c r="AI146" i="1"/>
  <c r="AG146" i="1"/>
  <c r="AE146" i="1"/>
  <c r="BE146" i="1" s="1"/>
  <c r="AD146" i="1"/>
  <c r="BD146" i="1" s="1"/>
  <c r="AC146" i="1"/>
  <c r="BC146" i="1" s="1"/>
  <c r="H146" i="1"/>
  <c r="AH146" i="1" s="1"/>
  <c r="BB145" i="1"/>
  <c r="BA145" i="1"/>
  <c r="AZ145" i="1"/>
  <c r="AY145" i="1"/>
  <c r="AX145" i="1"/>
  <c r="AW145" i="1"/>
  <c r="AV145" i="1"/>
  <c r="AU145" i="1"/>
  <c r="AT145" i="1"/>
  <c r="AS145" i="1"/>
  <c r="AQ145" i="1"/>
  <c r="AP145" i="1"/>
  <c r="AO145" i="1"/>
  <c r="AN145" i="1"/>
  <c r="AM145" i="1"/>
  <c r="AL145" i="1"/>
  <c r="AK145" i="1"/>
  <c r="AJ145" i="1"/>
  <c r="AI145" i="1"/>
  <c r="AG145" i="1"/>
  <c r="AE145" i="1"/>
  <c r="BE145" i="1" s="1"/>
  <c r="AD145" i="1"/>
  <c r="BD145" i="1" s="1"/>
  <c r="AC145" i="1"/>
  <c r="BC145" i="1" s="1"/>
  <c r="H145" i="1"/>
  <c r="BB144" i="1"/>
  <c r="BA144" i="1"/>
  <c r="AZ144" i="1"/>
  <c r="AY144" i="1"/>
  <c r="AX144" i="1"/>
  <c r="AW144" i="1"/>
  <c r="AV144" i="1"/>
  <c r="AU144" i="1"/>
  <c r="AT144" i="1"/>
  <c r="AS144" i="1"/>
  <c r="AQ144" i="1"/>
  <c r="AP144" i="1"/>
  <c r="AO144" i="1"/>
  <c r="AN144" i="1"/>
  <c r="AM144" i="1"/>
  <c r="AL144" i="1"/>
  <c r="AK144" i="1"/>
  <c r="AJ144" i="1"/>
  <c r="AI144" i="1"/>
  <c r="AG144" i="1"/>
  <c r="AE144" i="1"/>
  <c r="BE144" i="1" s="1"/>
  <c r="AD144" i="1"/>
  <c r="BD144" i="1" s="1"/>
  <c r="AC144" i="1"/>
  <c r="BC144" i="1" s="1"/>
  <c r="H144" i="1"/>
  <c r="BB143" i="1"/>
  <c r="BA143" i="1"/>
  <c r="AZ143" i="1"/>
  <c r="AY143" i="1"/>
  <c r="AX143" i="1"/>
  <c r="AW143" i="1"/>
  <c r="AV143" i="1"/>
  <c r="AU143" i="1"/>
  <c r="AT143" i="1"/>
  <c r="AS143" i="1"/>
  <c r="AQ143" i="1"/>
  <c r="AP143" i="1"/>
  <c r="AO143" i="1"/>
  <c r="AN143" i="1"/>
  <c r="AM143" i="1"/>
  <c r="AL143" i="1"/>
  <c r="AK143" i="1"/>
  <c r="AJ143" i="1"/>
  <c r="AI143" i="1"/>
  <c r="AG143" i="1"/>
  <c r="AE143" i="1"/>
  <c r="BE143" i="1" s="1"/>
  <c r="AD143" i="1"/>
  <c r="BD143" i="1" s="1"/>
  <c r="AC143" i="1"/>
  <c r="BC143" i="1" s="1"/>
  <c r="H143" i="1"/>
  <c r="BB142" i="1"/>
  <c r="BA142" i="1"/>
  <c r="AZ142" i="1"/>
  <c r="AY142" i="1"/>
  <c r="AX142" i="1"/>
  <c r="AW142" i="1"/>
  <c r="AV142" i="1"/>
  <c r="AU142" i="1"/>
  <c r="AT142" i="1"/>
  <c r="AS142" i="1"/>
  <c r="AQ142" i="1"/>
  <c r="AP142" i="1"/>
  <c r="AO142" i="1"/>
  <c r="AN142" i="1"/>
  <c r="AM142" i="1"/>
  <c r="AL142" i="1"/>
  <c r="AK142" i="1"/>
  <c r="AJ142" i="1"/>
  <c r="AI142" i="1"/>
  <c r="AG142" i="1"/>
  <c r="AE142" i="1"/>
  <c r="BE142" i="1" s="1"/>
  <c r="AD142" i="1"/>
  <c r="BD142" i="1" s="1"/>
  <c r="AC142" i="1"/>
  <c r="BC142" i="1" s="1"/>
  <c r="H142" i="1"/>
  <c r="AH142" i="1" s="1"/>
  <c r="BB141" i="1"/>
  <c r="BA141" i="1"/>
  <c r="AZ141" i="1"/>
  <c r="AY141" i="1"/>
  <c r="AX141" i="1"/>
  <c r="AW141" i="1"/>
  <c r="AV141" i="1"/>
  <c r="AU141" i="1"/>
  <c r="AT141" i="1"/>
  <c r="AS141" i="1"/>
  <c r="AQ141" i="1"/>
  <c r="AP141" i="1"/>
  <c r="AO141" i="1"/>
  <c r="AN141" i="1"/>
  <c r="AM141" i="1"/>
  <c r="AL141" i="1"/>
  <c r="AK141" i="1"/>
  <c r="AJ141" i="1"/>
  <c r="AI141" i="1"/>
  <c r="AG141" i="1"/>
  <c r="AE141" i="1"/>
  <c r="BE141" i="1" s="1"/>
  <c r="AD141" i="1"/>
  <c r="BD141" i="1" s="1"/>
  <c r="AC141" i="1"/>
  <c r="BC141" i="1" s="1"/>
  <c r="H141" i="1"/>
  <c r="AH141" i="1" s="1"/>
  <c r="BB140" i="1"/>
  <c r="BA140" i="1"/>
  <c r="AZ140" i="1"/>
  <c r="AY140" i="1"/>
  <c r="AX140" i="1"/>
  <c r="AW140" i="1"/>
  <c r="AV140" i="1"/>
  <c r="AU140" i="1"/>
  <c r="AT140" i="1"/>
  <c r="AS140" i="1"/>
  <c r="AQ140" i="1"/>
  <c r="AP140" i="1"/>
  <c r="AO140" i="1"/>
  <c r="AN140" i="1"/>
  <c r="AM140" i="1"/>
  <c r="AL140" i="1"/>
  <c r="AK140" i="1"/>
  <c r="AJ140" i="1"/>
  <c r="AI140" i="1"/>
  <c r="AG140" i="1"/>
  <c r="AE140" i="1"/>
  <c r="BE140" i="1" s="1"/>
  <c r="AD140" i="1"/>
  <c r="BD140" i="1" s="1"/>
  <c r="AC140" i="1"/>
  <c r="BC140" i="1" s="1"/>
  <c r="H140" i="1"/>
  <c r="AH140" i="1" s="1"/>
  <c r="BB139" i="1"/>
  <c r="BA139" i="1"/>
  <c r="AZ139" i="1"/>
  <c r="AY139" i="1"/>
  <c r="AX139" i="1"/>
  <c r="AW139" i="1"/>
  <c r="AV139" i="1"/>
  <c r="AU139" i="1"/>
  <c r="AT139" i="1"/>
  <c r="AS139" i="1"/>
  <c r="AQ139" i="1"/>
  <c r="AP139" i="1"/>
  <c r="AO139" i="1"/>
  <c r="AN139" i="1"/>
  <c r="AM139" i="1"/>
  <c r="AL139" i="1"/>
  <c r="AK139" i="1"/>
  <c r="AJ139" i="1"/>
  <c r="AI139" i="1"/>
  <c r="AG139" i="1"/>
  <c r="AE139" i="1"/>
  <c r="BE139" i="1" s="1"/>
  <c r="AD139" i="1"/>
  <c r="BD139" i="1" s="1"/>
  <c r="AC139" i="1"/>
  <c r="BC139" i="1" s="1"/>
  <c r="H139" i="1"/>
  <c r="AH139" i="1" s="1"/>
  <c r="BB138" i="1"/>
  <c r="BA138" i="1"/>
  <c r="AZ138" i="1"/>
  <c r="AY138" i="1"/>
  <c r="AX138" i="1"/>
  <c r="AW138" i="1"/>
  <c r="AV138" i="1"/>
  <c r="AU138" i="1"/>
  <c r="AT138" i="1"/>
  <c r="AS138" i="1"/>
  <c r="AQ138" i="1"/>
  <c r="AP138" i="1"/>
  <c r="AO138" i="1"/>
  <c r="AN138" i="1"/>
  <c r="AM138" i="1"/>
  <c r="AL138" i="1"/>
  <c r="AK138" i="1"/>
  <c r="AJ138" i="1"/>
  <c r="AI138" i="1"/>
  <c r="AG138" i="1"/>
  <c r="AE138" i="1"/>
  <c r="BE138" i="1" s="1"/>
  <c r="AD138" i="1"/>
  <c r="BD138" i="1" s="1"/>
  <c r="AC138" i="1"/>
  <c r="BC138" i="1" s="1"/>
  <c r="H138" i="1"/>
  <c r="AH138" i="1" s="1"/>
  <c r="BB137" i="1"/>
  <c r="BA137" i="1"/>
  <c r="AZ137" i="1"/>
  <c r="AY137" i="1"/>
  <c r="AX137" i="1"/>
  <c r="AW137" i="1"/>
  <c r="AV137" i="1"/>
  <c r="AU137" i="1"/>
  <c r="AT137" i="1"/>
  <c r="AS137" i="1"/>
  <c r="AQ137" i="1"/>
  <c r="AP137" i="1"/>
  <c r="AO137" i="1"/>
  <c r="AN137" i="1"/>
  <c r="AM137" i="1"/>
  <c r="AL137" i="1"/>
  <c r="AK137" i="1"/>
  <c r="AJ137" i="1"/>
  <c r="AI137" i="1"/>
  <c r="AG137" i="1"/>
  <c r="AE137" i="1"/>
  <c r="BE137" i="1" s="1"/>
  <c r="AD137" i="1"/>
  <c r="BD137" i="1" s="1"/>
  <c r="AC137" i="1"/>
  <c r="BC137" i="1" s="1"/>
  <c r="H137" i="1"/>
  <c r="BB136" i="1"/>
  <c r="BA136" i="1"/>
  <c r="AZ136" i="1"/>
  <c r="AY136" i="1"/>
  <c r="AX136" i="1"/>
  <c r="AW136" i="1"/>
  <c r="AV136" i="1"/>
  <c r="AU136" i="1"/>
  <c r="AT136" i="1"/>
  <c r="AS136" i="1"/>
  <c r="AQ136" i="1"/>
  <c r="AP136" i="1"/>
  <c r="AO136" i="1"/>
  <c r="AN136" i="1"/>
  <c r="AM136" i="1"/>
  <c r="AL136" i="1"/>
  <c r="AK136" i="1"/>
  <c r="AJ136" i="1"/>
  <c r="AI136" i="1"/>
  <c r="AG136" i="1"/>
  <c r="AE136" i="1"/>
  <c r="BE136" i="1" s="1"/>
  <c r="AD136" i="1"/>
  <c r="BD136" i="1" s="1"/>
  <c r="AC136" i="1"/>
  <c r="BC136" i="1" s="1"/>
  <c r="H136" i="1"/>
  <c r="BB135" i="1"/>
  <c r="BA135" i="1"/>
  <c r="AZ135" i="1"/>
  <c r="AY135" i="1"/>
  <c r="AX135" i="1"/>
  <c r="AW135" i="1"/>
  <c r="AV135" i="1"/>
  <c r="AU135" i="1"/>
  <c r="AT135" i="1"/>
  <c r="AS135" i="1"/>
  <c r="AQ135" i="1"/>
  <c r="AP135" i="1"/>
  <c r="AO135" i="1"/>
  <c r="AN135" i="1"/>
  <c r="AM135" i="1"/>
  <c r="AL135" i="1"/>
  <c r="AK135" i="1"/>
  <c r="AJ135" i="1"/>
  <c r="AI135" i="1"/>
  <c r="AG135" i="1"/>
  <c r="AE135" i="1"/>
  <c r="BE135" i="1" s="1"/>
  <c r="AD135" i="1"/>
  <c r="BD135" i="1" s="1"/>
  <c r="AC135" i="1"/>
  <c r="BC135" i="1" s="1"/>
  <c r="H135" i="1"/>
  <c r="BB134" i="1"/>
  <c r="BA134" i="1"/>
  <c r="AZ134" i="1"/>
  <c r="AY134" i="1"/>
  <c r="AX134" i="1"/>
  <c r="AW134" i="1"/>
  <c r="AV134" i="1"/>
  <c r="AU134" i="1"/>
  <c r="AT134" i="1"/>
  <c r="AS134" i="1"/>
  <c r="AQ134" i="1"/>
  <c r="AP134" i="1"/>
  <c r="AO134" i="1"/>
  <c r="AN134" i="1"/>
  <c r="AM134" i="1"/>
  <c r="AL134" i="1"/>
  <c r="AK134" i="1"/>
  <c r="AJ134" i="1"/>
  <c r="AI134" i="1"/>
  <c r="AG134" i="1"/>
  <c r="AE134" i="1"/>
  <c r="BE134" i="1" s="1"/>
  <c r="AD134" i="1"/>
  <c r="BD134" i="1" s="1"/>
  <c r="AC134" i="1"/>
  <c r="BC134" i="1" s="1"/>
  <c r="H134" i="1"/>
  <c r="AH134" i="1" s="1"/>
  <c r="BB133" i="1"/>
  <c r="BA133" i="1"/>
  <c r="AZ133" i="1"/>
  <c r="AY133" i="1"/>
  <c r="AX133" i="1"/>
  <c r="AW133" i="1"/>
  <c r="AV133" i="1"/>
  <c r="AU133" i="1"/>
  <c r="AT133" i="1"/>
  <c r="AS133" i="1"/>
  <c r="AQ133" i="1"/>
  <c r="AP133" i="1"/>
  <c r="AO133" i="1"/>
  <c r="AN133" i="1"/>
  <c r="AM133" i="1"/>
  <c r="AL133" i="1"/>
  <c r="AK133" i="1"/>
  <c r="AJ133" i="1"/>
  <c r="AI133" i="1"/>
  <c r="AE133" i="1"/>
  <c r="BE133" i="1" s="1"/>
  <c r="AD133" i="1"/>
  <c r="BD133" i="1" s="1"/>
  <c r="AC133" i="1"/>
  <c r="BC133" i="1" s="1"/>
  <c r="H133" i="1"/>
  <c r="G133" i="1"/>
  <c r="AG133" i="1" s="1"/>
  <c r="BB132" i="1"/>
  <c r="BA132" i="1"/>
  <c r="AZ132" i="1"/>
  <c r="AY132" i="1"/>
  <c r="AX132" i="1"/>
  <c r="AW132" i="1"/>
  <c r="AV132" i="1"/>
  <c r="AU132" i="1"/>
  <c r="AT132" i="1"/>
  <c r="AS132" i="1"/>
  <c r="AQ132" i="1"/>
  <c r="AP132" i="1"/>
  <c r="AO132" i="1"/>
  <c r="AN132" i="1"/>
  <c r="AM132" i="1"/>
  <c r="AL132" i="1"/>
  <c r="AK132" i="1"/>
  <c r="AJ132" i="1"/>
  <c r="AI132" i="1"/>
  <c r="AG132" i="1"/>
  <c r="AE132" i="1"/>
  <c r="BE132" i="1" s="1"/>
  <c r="AD132" i="1"/>
  <c r="BD132" i="1" s="1"/>
  <c r="AC132" i="1"/>
  <c r="BC132" i="1" s="1"/>
  <c r="H132" i="1"/>
  <c r="AH132" i="1" s="1"/>
  <c r="BB131" i="1"/>
  <c r="BA131" i="1"/>
  <c r="AZ131" i="1"/>
  <c r="AY131" i="1"/>
  <c r="AX131" i="1"/>
  <c r="AW131" i="1"/>
  <c r="AV131" i="1"/>
  <c r="AU131" i="1"/>
  <c r="AT131" i="1"/>
  <c r="AS131" i="1"/>
  <c r="AQ131" i="1"/>
  <c r="AP131" i="1"/>
  <c r="AO131" i="1"/>
  <c r="AN131" i="1"/>
  <c r="AM131" i="1"/>
  <c r="AL131" i="1"/>
  <c r="AK131" i="1"/>
  <c r="AJ131" i="1"/>
  <c r="AI131" i="1"/>
  <c r="AG131" i="1"/>
  <c r="AE131" i="1"/>
  <c r="BE131" i="1" s="1"/>
  <c r="AD131" i="1"/>
  <c r="BD131" i="1" s="1"/>
  <c r="AC131" i="1"/>
  <c r="BC131" i="1" s="1"/>
  <c r="H131" i="1"/>
  <c r="AH131" i="1" s="1"/>
  <c r="BB130" i="1"/>
  <c r="BA130" i="1"/>
  <c r="AZ130" i="1"/>
  <c r="AY130" i="1"/>
  <c r="AX130" i="1"/>
  <c r="AW130" i="1"/>
  <c r="AV130" i="1"/>
  <c r="AU130" i="1"/>
  <c r="AT130" i="1"/>
  <c r="AS130" i="1"/>
  <c r="AQ130" i="1"/>
  <c r="AP130" i="1"/>
  <c r="AO130" i="1"/>
  <c r="AN130" i="1"/>
  <c r="AM130" i="1"/>
  <c r="AL130" i="1"/>
  <c r="AK130" i="1"/>
  <c r="AJ130" i="1"/>
  <c r="AI130" i="1"/>
  <c r="AG130" i="1"/>
  <c r="AE130" i="1"/>
  <c r="BE130" i="1" s="1"/>
  <c r="AD130" i="1"/>
  <c r="BD130" i="1" s="1"/>
  <c r="AC130" i="1"/>
  <c r="BC130" i="1" s="1"/>
  <c r="H130" i="1"/>
  <c r="AH130" i="1" s="1"/>
  <c r="BB129" i="1"/>
  <c r="BA129" i="1"/>
  <c r="AZ129" i="1"/>
  <c r="AY129" i="1"/>
  <c r="AX129" i="1"/>
  <c r="AW129" i="1"/>
  <c r="AV129" i="1"/>
  <c r="AU129" i="1"/>
  <c r="AT129" i="1"/>
  <c r="AS129" i="1"/>
  <c r="AQ129" i="1"/>
  <c r="AP129" i="1"/>
  <c r="AO129" i="1"/>
  <c r="AN129" i="1"/>
  <c r="AM129" i="1"/>
  <c r="AL129" i="1"/>
  <c r="AK129" i="1"/>
  <c r="AJ129" i="1"/>
  <c r="AI129" i="1"/>
  <c r="AG129" i="1"/>
  <c r="AE129" i="1"/>
  <c r="BE129" i="1" s="1"/>
  <c r="AD129" i="1"/>
  <c r="BD129" i="1" s="1"/>
  <c r="AC129" i="1"/>
  <c r="BC129" i="1" s="1"/>
  <c r="H129" i="1"/>
  <c r="AH129" i="1" s="1"/>
  <c r="BB128" i="1"/>
  <c r="BA128" i="1"/>
  <c r="AZ128" i="1"/>
  <c r="AY128" i="1"/>
  <c r="AX128" i="1"/>
  <c r="AW128" i="1"/>
  <c r="AV128" i="1"/>
  <c r="AU128" i="1"/>
  <c r="AT128" i="1"/>
  <c r="AS128" i="1"/>
  <c r="AQ128" i="1"/>
  <c r="AP128" i="1"/>
  <c r="AO128" i="1"/>
  <c r="AN128" i="1"/>
  <c r="AM128" i="1"/>
  <c r="AL128" i="1"/>
  <c r="AK128" i="1"/>
  <c r="AJ128" i="1"/>
  <c r="AI128" i="1"/>
  <c r="AG128" i="1"/>
  <c r="AE128" i="1"/>
  <c r="BE128" i="1" s="1"/>
  <c r="AD128" i="1"/>
  <c r="BD128" i="1" s="1"/>
  <c r="AC128" i="1"/>
  <c r="BC128" i="1" s="1"/>
  <c r="H128" i="1"/>
  <c r="AH128" i="1" s="1"/>
  <c r="BB127" i="1"/>
  <c r="BA127" i="1"/>
  <c r="AZ127" i="1"/>
  <c r="AY127" i="1"/>
  <c r="AX127" i="1"/>
  <c r="AW127" i="1"/>
  <c r="AV127" i="1"/>
  <c r="AU127" i="1"/>
  <c r="AT127" i="1"/>
  <c r="AS127" i="1"/>
  <c r="AQ127" i="1"/>
  <c r="AP127" i="1"/>
  <c r="AO127" i="1"/>
  <c r="AN127" i="1"/>
  <c r="AM127" i="1"/>
  <c r="AL127" i="1"/>
  <c r="AK127" i="1"/>
  <c r="AJ127" i="1"/>
  <c r="AI127" i="1"/>
  <c r="AG127" i="1"/>
  <c r="AE127" i="1"/>
  <c r="BE127" i="1" s="1"/>
  <c r="AD127" i="1"/>
  <c r="BD127" i="1" s="1"/>
  <c r="AC127" i="1"/>
  <c r="BC127" i="1" s="1"/>
  <c r="H127" i="1"/>
  <c r="AH127" i="1" s="1"/>
  <c r="BB126" i="1"/>
  <c r="BA126" i="1"/>
  <c r="AZ126" i="1"/>
  <c r="AY126" i="1"/>
  <c r="AX126" i="1"/>
  <c r="AW126" i="1"/>
  <c r="AV126" i="1"/>
  <c r="AU126" i="1"/>
  <c r="AT126" i="1"/>
  <c r="AS126" i="1"/>
  <c r="AQ126" i="1"/>
  <c r="AP126" i="1"/>
  <c r="AO126" i="1"/>
  <c r="AN126" i="1"/>
  <c r="AM126" i="1"/>
  <c r="AL126" i="1"/>
  <c r="AK126" i="1"/>
  <c r="AJ126" i="1"/>
  <c r="AI126" i="1"/>
  <c r="AG126" i="1"/>
  <c r="AE126" i="1"/>
  <c r="BE126" i="1" s="1"/>
  <c r="AD126" i="1"/>
  <c r="BD126" i="1" s="1"/>
  <c r="AC126" i="1"/>
  <c r="BC126" i="1" s="1"/>
  <c r="H126" i="1"/>
  <c r="AH126" i="1" s="1"/>
  <c r="BB125" i="1"/>
  <c r="BA125" i="1"/>
  <c r="AZ125" i="1"/>
  <c r="AY125" i="1"/>
  <c r="AX125" i="1"/>
  <c r="AW125" i="1"/>
  <c r="AV125" i="1"/>
  <c r="AU125" i="1"/>
  <c r="AT125" i="1"/>
  <c r="AS125" i="1"/>
  <c r="AQ125" i="1"/>
  <c r="AP125" i="1"/>
  <c r="AO125" i="1"/>
  <c r="AN125" i="1"/>
  <c r="AM125" i="1"/>
  <c r="AL125" i="1"/>
  <c r="AK125" i="1"/>
  <c r="AJ125" i="1"/>
  <c r="AI125" i="1"/>
  <c r="AG125" i="1"/>
  <c r="AE125" i="1"/>
  <c r="BE125" i="1" s="1"/>
  <c r="AD125" i="1"/>
  <c r="BD125" i="1" s="1"/>
  <c r="AC125" i="1"/>
  <c r="BC125" i="1" s="1"/>
  <c r="H125" i="1"/>
  <c r="AH125" i="1" s="1"/>
  <c r="BB124" i="1"/>
  <c r="BA124" i="1"/>
  <c r="AZ124" i="1"/>
  <c r="AY124" i="1"/>
  <c r="AX124" i="1"/>
  <c r="AW124" i="1"/>
  <c r="AV124" i="1"/>
  <c r="AU124" i="1"/>
  <c r="AT124" i="1"/>
  <c r="AS124" i="1"/>
  <c r="AQ124" i="1"/>
  <c r="AP124" i="1"/>
  <c r="AO124" i="1"/>
  <c r="AN124" i="1"/>
  <c r="AM124" i="1"/>
  <c r="AL124" i="1"/>
  <c r="AK124" i="1"/>
  <c r="AJ124" i="1"/>
  <c r="AI124" i="1"/>
  <c r="AG124" i="1"/>
  <c r="AE124" i="1"/>
  <c r="BE124" i="1" s="1"/>
  <c r="AD124" i="1"/>
  <c r="BD124" i="1" s="1"/>
  <c r="AC124" i="1"/>
  <c r="BC124" i="1" s="1"/>
  <c r="H124" i="1"/>
  <c r="AH124" i="1" s="1"/>
  <c r="BB123" i="1"/>
  <c r="BA123" i="1"/>
  <c r="AZ123" i="1"/>
  <c r="AY123" i="1"/>
  <c r="AX123" i="1"/>
  <c r="AW123" i="1"/>
  <c r="AV123" i="1"/>
  <c r="AU123" i="1"/>
  <c r="AT123" i="1"/>
  <c r="AS123" i="1"/>
  <c r="AQ123" i="1"/>
  <c r="AP123" i="1"/>
  <c r="AO123" i="1"/>
  <c r="AN123" i="1"/>
  <c r="AM123" i="1"/>
  <c r="AL123" i="1"/>
  <c r="AK123" i="1"/>
  <c r="AJ123" i="1"/>
  <c r="AI123" i="1"/>
  <c r="AG123" i="1"/>
  <c r="AE123" i="1"/>
  <c r="BE123" i="1" s="1"/>
  <c r="AD123" i="1"/>
  <c r="BD123" i="1" s="1"/>
  <c r="AC123" i="1"/>
  <c r="BC123" i="1" s="1"/>
  <c r="H123" i="1"/>
  <c r="AH123" i="1" s="1"/>
  <c r="BB122" i="1"/>
  <c r="BA122" i="1"/>
  <c r="AZ122" i="1"/>
  <c r="AY122" i="1"/>
  <c r="AX122" i="1"/>
  <c r="AW122" i="1"/>
  <c r="AV122" i="1"/>
  <c r="AU122" i="1"/>
  <c r="AT122" i="1"/>
  <c r="AS122" i="1"/>
  <c r="AQ122" i="1"/>
  <c r="AP122" i="1"/>
  <c r="AO122" i="1"/>
  <c r="AN122" i="1"/>
  <c r="AM122" i="1"/>
  <c r="AL122" i="1"/>
  <c r="AK122" i="1"/>
  <c r="AJ122" i="1"/>
  <c r="AI122" i="1"/>
  <c r="AG122" i="1"/>
  <c r="AE122" i="1"/>
  <c r="BE122" i="1" s="1"/>
  <c r="AD122" i="1"/>
  <c r="BD122" i="1" s="1"/>
  <c r="AC122" i="1"/>
  <c r="BC122" i="1" s="1"/>
  <c r="H122" i="1"/>
  <c r="AH122" i="1" s="1"/>
  <c r="BB121" i="1"/>
  <c r="BA121" i="1"/>
  <c r="AZ121" i="1"/>
  <c r="AY121" i="1"/>
  <c r="AX121" i="1"/>
  <c r="AW121" i="1"/>
  <c r="AV121" i="1"/>
  <c r="AU121" i="1"/>
  <c r="AT121" i="1"/>
  <c r="AS121" i="1"/>
  <c r="AQ121" i="1"/>
  <c r="AP121" i="1"/>
  <c r="AO121" i="1"/>
  <c r="AN121" i="1"/>
  <c r="AM121" i="1"/>
  <c r="AL121" i="1"/>
  <c r="AK121" i="1"/>
  <c r="AJ121" i="1"/>
  <c r="AI121" i="1"/>
  <c r="AG121" i="1"/>
  <c r="AE121" i="1"/>
  <c r="BE121" i="1" s="1"/>
  <c r="AD121" i="1"/>
  <c r="BD121" i="1" s="1"/>
  <c r="AC121" i="1"/>
  <c r="BC121" i="1" s="1"/>
  <c r="H121" i="1"/>
  <c r="AH121" i="1" s="1"/>
  <c r="BB120" i="1"/>
  <c r="BA120" i="1"/>
  <c r="AZ120" i="1"/>
  <c r="AY120" i="1"/>
  <c r="AX120" i="1"/>
  <c r="AW120" i="1"/>
  <c r="AV120" i="1"/>
  <c r="AU120" i="1"/>
  <c r="AT120" i="1"/>
  <c r="AS120" i="1"/>
  <c r="AQ120" i="1"/>
  <c r="AP120" i="1"/>
  <c r="AO120" i="1"/>
  <c r="AN120" i="1"/>
  <c r="AM120" i="1"/>
  <c r="AL120" i="1"/>
  <c r="AK120" i="1"/>
  <c r="AJ120" i="1"/>
  <c r="AI120" i="1"/>
  <c r="AG120" i="1"/>
  <c r="AE120" i="1"/>
  <c r="BE120" i="1" s="1"/>
  <c r="AD120" i="1"/>
  <c r="BD120" i="1" s="1"/>
  <c r="AC120" i="1"/>
  <c r="BC120" i="1" s="1"/>
  <c r="H120" i="1"/>
  <c r="AH120" i="1" s="1"/>
  <c r="BB119" i="1"/>
  <c r="BA119" i="1"/>
  <c r="AZ119" i="1"/>
  <c r="AY119" i="1"/>
  <c r="AX119" i="1"/>
  <c r="AW119" i="1"/>
  <c r="AV119" i="1"/>
  <c r="AU119" i="1"/>
  <c r="AT119" i="1"/>
  <c r="AS119" i="1"/>
  <c r="AQ119" i="1"/>
  <c r="AP119" i="1"/>
  <c r="AO119" i="1"/>
  <c r="AN119" i="1"/>
  <c r="AM119" i="1"/>
  <c r="AL119" i="1"/>
  <c r="AK119" i="1"/>
  <c r="AJ119" i="1"/>
  <c r="AI119" i="1"/>
  <c r="AG119" i="1"/>
  <c r="AE119" i="1"/>
  <c r="BE119" i="1" s="1"/>
  <c r="AD119" i="1"/>
  <c r="BD119" i="1" s="1"/>
  <c r="AC119" i="1"/>
  <c r="BC119" i="1" s="1"/>
  <c r="H119" i="1"/>
  <c r="AH119" i="1" s="1"/>
  <c r="BB118" i="1"/>
  <c r="BA118" i="1"/>
  <c r="AZ118" i="1"/>
  <c r="AY118" i="1"/>
  <c r="AX118" i="1"/>
  <c r="AW118" i="1"/>
  <c r="AV118" i="1"/>
  <c r="AU118" i="1"/>
  <c r="AT118" i="1"/>
  <c r="AS118" i="1"/>
  <c r="AQ118" i="1"/>
  <c r="AP118" i="1"/>
  <c r="AO118" i="1"/>
  <c r="AN118" i="1"/>
  <c r="AM118" i="1"/>
  <c r="AL118" i="1"/>
  <c r="AK118" i="1"/>
  <c r="AJ118" i="1"/>
  <c r="AI118" i="1"/>
  <c r="AE118" i="1"/>
  <c r="BE118" i="1" s="1"/>
  <c r="AD118" i="1"/>
  <c r="BD118" i="1" s="1"/>
  <c r="AC118" i="1"/>
  <c r="BC118" i="1" s="1"/>
  <c r="H118" i="1"/>
  <c r="AH118" i="1" s="1"/>
  <c r="G118" i="1"/>
  <c r="BB117" i="1"/>
  <c r="BA117" i="1"/>
  <c r="AZ117" i="1"/>
  <c r="AY117" i="1"/>
  <c r="AX117" i="1"/>
  <c r="AW117" i="1"/>
  <c r="AV117" i="1"/>
  <c r="AU117" i="1"/>
  <c r="AT117" i="1"/>
  <c r="AS117" i="1"/>
  <c r="AQ117" i="1"/>
  <c r="AP117" i="1"/>
  <c r="AO117" i="1"/>
  <c r="AN117" i="1"/>
  <c r="AM117" i="1"/>
  <c r="AL117" i="1"/>
  <c r="AK117" i="1"/>
  <c r="AJ117" i="1"/>
  <c r="AI117" i="1"/>
  <c r="AG117" i="1"/>
  <c r="AE117" i="1"/>
  <c r="BE117" i="1" s="1"/>
  <c r="AD117" i="1"/>
  <c r="BD117" i="1" s="1"/>
  <c r="AC117" i="1"/>
  <c r="BC117" i="1" s="1"/>
  <c r="H117" i="1"/>
  <c r="AH117" i="1" s="1"/>
  <c r="BB116" i="1"/>
  <c r="BA116" i="1"/>
  <c r="AZ116" i="1"/>
  <c r="AY116" i="1"/>
  <c r="AX116" i="1"/>
  <c r="AW116" i="1"/>
  <c r="AV116" i="1"/>
  <c r="AU116" i="1"/>
  <c r="AT116" i="1"/>
  <c r="AS116" i="1"/>
  <c r="AQ116" i="1"/>
  <c r="AP116" i="1"/>
  <c r="AO116" i="1"/>
  <c r="AN116" i="1"/>
  <c r="AM116" i="1"/>
  <c r="AL116" i="1"/>
  <c r="AK116" i="1"/>
  <c r="AJ116" i="1"/>
  <c r="AI116" i="1"/>
  <c r="AG116" i="1"/>
  <c r="AE116" i="1"/>
  <c r="BE116" i="1" s="1"/>
  <c r="AD116" i="1"/>
  <c r="BD116" i="1" s="1"/>
  <c r="AC116" i="1"/>
  <c r="BC116" i="1" s="1"/>
  <c r="H116" i="1"/>
  <c r="R116" i="1" s="1"/>
  <c r="AR116" i="1" s="1"/>
  <c r="BB115" i="1"/>
  <c r="BA115" i="1"/>
  <c r="AZ115" i="1"/>
  <c r="AY115" i="1"/>
  <c r="AX115" i="1"/>
  <c r="AW115" i="1"/>
  <c r="AV115" i="1"/>
  <c r="AU115" i="1"/>
  <c r="AT115" i="1"/>
  <c r="AS115" i="1"/>
  <c r="AQ115" i="1"/>
  <c r="AP115" i="1"/>
  <c r="AO115" i="1"/>
  <c r="AN115" i="1"/>
  <c r="AM115" i="1"/>
  <c r="AL115" i="1"/>
  <c r="AK115" i="1"/>
  <c r="AJ115" i="1"/>
  <c r="AI115" i="1"/>
  <c r="AG115" i="1"/>
  <c r="AE115" i="1"/>
  <c r="BE115" i="1" s="1"/>
  <c r="AD115" i="1"/>
  <c r="BD115" i="1" s="1"/>
  <c r="AC115" i="1"/>
  <c r="BC115" i="1" s="1"/>
  <c r="H115" i="1"/>
  <c r="AH115" i="1" s="1"/>
  <c r="BB114" i="1"/>
  <c r="BA114" i="1"/>
  <c r="AZ114" i="1"/>
  <c r="AY114" i="1"/>
  <c r="AX114" i="1"/>
  <c r="AW114" i="1"/>
  <c r="AV114" i="1"/>
  <c r="AU114" i="1"/>
  <c r="AT114" i="1"/>
  <c r="AS114" i="1"/>
  <c r="AQ114" i="1"/>
  <c r="AP114" i="1"/>
  <c r="AO114" i="1"/>
  <c r="AN114" i="1"/>
  <c r="AM114" i="1"/>
  <c r="AL114" i="1"/>
  <c r="AK114" i="1"/>
  <c r="AJ114" i="1"/>
  <c r="AI114" i="1"/>
  <c r="AG114" i="1"/>
  <c r="AE114" i="1"/>
  <c r="BE114" i="1" s="1"/>
  <c r="AD114" i="1"/>
  <c r="BD114" i="1" s="1"/>
  <c r="AC114" i="1"/>
  <c r="BC114" i="1" s="1"/>
  <c r="H114" i="1"/>
  <c r="AH114" i="1" s="1"/>
  <c r="BB113" i="1"/>
  <c r="BA113" i="1"/>
  <c r="AZ113" i="1"/>
  <c r="AY113" i="1"/>
  <c r="AX113" i="1"/>
  <c r="AW113" i="1"/>
  <c r="AV113" i="1"/>
  <c r="AU113" i="1"/>
  <c r="AT113" i="1"/>
  <c r="AS113" i="1"/>
  <c r="AQ113" i="1"/>
  <c r="AP113" i="1"/>
  <c r="AO113" i="1"/>
  <c r="AN113" i="1"/>
  <c r="AM113" i="1"/>
  <c r="AL113" i="1"/>
  <c r="AK113" i="1"/>
  <c r="AJ113" i="1"/>
  <c r="AI113" i="1"/>
  <c r="AH113" i="1"/>
  <c r="AG113" i="1"/>
  <c r="AE113" i="1"/>
  <c r="BE113" i="1" s="1"/>
  <c r="AD113" i="1"/>
  <c r="BD113" i="1" s="1"/>
  <c r="AC113" i="1"/>
  <c r="BC113" i="1" s="1"/>
  <c r="R113" i="1"/>
  <c r="AR113" i="1" s="1"/>
  <c r="BB112" i="1"/>
  <c r="BA112" i="1"/>
  <c r="AZ112" i="1"/>
  <c r="AY112" i="1"/>
  <c r="AX112" i="1"/>
  <c r="AW112" i="1"/>
  <c r="AV112" i="1"/>
  <c r="AU112" i="1"/>
  <c r="AT112" i="1"/>
  <c r="AS112" i="1"/>
  <c r="AQ112" i="1"/>
  <c r="AP112" i="1"/>
  <c r="AO112" i="1"/>
  <c r="AN112" i="1"/>
  <c r="AM112" i="1"/>
  <c r="AL112" i="1"/>
  <c r="AK112" i="1"/>
  <c r="AJ112" i="1"/>
  <c r="AI112" i="1"/>
  <c r="AH112" i="1"/>
  <c r="AG112" i="1"/>
  <c r="AE112" i="1"/>
  <c r="BE112" i="1" s="1"/>
  <c r="AD112" i="1"/>
  <c r="BD112" i="1" s="1"/>
  <c r="AC112" i="1"/>
  <c r="BC112" i="1" s="1"/>
  <c r="R112" i="1"/>
  <c r="AF112" i="1" s="1"/>
  <c r="BF112" i="1" s="1"/>
  <c r="BB111" i="1"/>
  <c r="BA111" i="1"/>
  <c r="AZ111" i="1"/>
  <c r="AY111" i="1"/>
  <c r="AX111" i="1"/>
  <c r="AW111" i="1"/>
  <c r="AV111" i="1"/>
  <c r="AU111" i="1"/>
  <c r="AT111" i="1"/>
  <c r="AS111" i="1"/>
  <c r="AQ111" i="1"/>
  <c r="AP111" i="1"/>
  <c r="AO111" i="1"/>
  <c r="AN111" i="1"/>
  <c r="AM111" i="1"/>
  <c r="AL111" i="1"/>
  <c r="AK111" i="1"/>
  <c r="AJ111" i="1"/>
  <c r="AI111" i="1"/>
  <c r="AH111" i="1"/>
  <c r="AG111" i="1"/>
  <c r="AE111" i="1"/>
  <c r="BE111" i="1" s="1"/>
  <c r="AD111" i="1"/>
  <c r="BD111" i="1" s="1"/>
  <c r="AC111" i="1"/>
  <c r="BC111" i="1" s="1"/>
  <c r="R111" i="1"/>
  <c r="AF111" i="1" s="1"/>
  <c r="BF111" i="1" s="1"/>
  <c r="BB110" i="1"/>
  <c r="BA110" i="1"/>
  <c r="AZ110" i="1"/>
  <c r="AY110" i="1"/>
  <c r="AX110" i="1"/>
  <c r="AW110" i="1"/>
  <c r="AV110" i="1"/>
  <c r="AU110" i="1"/>
  <c r="AT110" i="1"/>
  <c r="AS110" i="1"/>
  <c r="AQ110" i="1"/>
  <c r="AP110" i="1"/>
  <c r="AO110" i="1"/>
  <c r="AN110" i="1"/>
  <c r="AM110" i="1"/>
  <c r="AL110" i="1"/>
  <c r="AK110" i="1"/>
  <c r="AJ110" i="1"/>
  <c r="AI110" i="1"/>
  <c r="AH110" i="1"/>
  <c r="AG110" i="1"/>
  <c r="AE110" i="1"/>
  <c r="BE110" i="1" s="1"/>
  <c r="AD110" i="1"/>
  <c r="BD110" i="1" s="1"/>
  <c r="AC110" i="1"/>
  <c r="BC110" i="1" s="1"/>
  <c r="R110" i="1"/>
  <c r="AF110" i="1" s="1"/>
  <c r="BF110" i="1" s="1"/>
  <c r="BB109" i="1"/>
  <c r="BA109" i="1"/>
  <c r="AZ109" i="1"/>
  <c r="AY109" i="1"/>
  <c r="AX109" i="1"/>
  <c r="AW109" i="1"/>
  <c r="AV109" i="1"/>
  <c r="AU109" i="1"/>
  <c r="AT109" i="1"/>
  <c r="AS109" i="1"/>
  <c r="AQ109" i="1"/>
  <c r="AP109" i="1"/>
  <c r="AO109" i="1"/>
  <c r="AN109" i="1"/>
  <c r="AM109" i="1"/>
  <c r="AL109" i="1"/>
  <c r="AK109" i="1"/>
  <c r="AJ109" i="1"/>
  <c r="AI109" i="1"/>
  <c r="AH109" i="1"/>
  <c r="AG109" i="1"/>
  <c r="AE109" i="1"/>
  <c r="BE109" i="1" s="1"/>
  <c r="AD109" i="1"/>
  <c r="BD109" i="1" s="1"/>
  <c r="AC109" i="1"/>
  <c r="BC109" i="1" s="1"/>
  <c r="R109" i="1"/>
  <c r="BB108" i="1"/>
  <c r="BA108" i="1"/>
  <c r="AZ108" i="1"/>
  <c r="AY108" i="1"/>
  <c r="AX108" i="1"/>
  <c r="AW108" i="1"/>
  <c r="AV108" i="1"/>
  <c r="AU108" i="1"/>
  <c r="AT108" i="1"/>
  <c r="AS108" i="1"/>
  <c r="AQ108" i="1"/>
  <c r="AP108" i="1"/>
  <c r="AO108" i="1"/>
  <c r="AN108" i="1"/>
  <c r="AM108" i="1"/>
  <c r="AL108" i="1"/>
  <c r="AK108" i="1"/>
  <c r="AJ108" i="1"/>
  <c r="AI108" i="1"/>
  <c r="AH108" i="1"/>
  <c r="AG108" i="1"/>
  <c r="AE108" i="1"/>
  <c r="BE108" i="1" s="1"/>
  <c r="AD108" i="1"/>
  <c r="BD108" i="1" s="1"/>
  <c r="AC108" i="1"/>
  <c r="BC108" i="1" s="1"/>
  <c r="R108" i="1"/>
  <c r="AR108" i="1" s="1"/>
  <c r="BB107" i="1"/>
  <c r="BA107" i="1"/>
  <c r="AZ107" i="1"/>
  <c r="AY107" i="1"/>
  <c r="AX107" i="1"/>
  <c r="AW107" i="1"/>
  <c r="AV107" i="1"/>
  <c r="AU107" i="1"/>
  <c r="AT107" i="1"/>
  <c r="AS107" i="1"/>
  <c r="AQ107" i="1"/>
  <c r="AP107" i="1"/>
  <c r="AO107" i="1"/>
  <c r="AN107" i="1"/>
  <c r="AM107" i="1"/>
  <c r="AL107" i="1"/>
  <c r="AK107" i="1"/>
  <c r="AJ107" i="1"/>
  <c r="AI107" i="1"/>
  <c r="AH107" i="1"/>
  <c r="AG107" i="1"/>
  <c r="AE107" i="1"/>
  <c r="BE107" i="1" s="1"/>
  <c r="AD107" i="1"/>
  <c r="BD107" i="1" s="1"/>
  <c r="AC107" i="1"/>
  <c r="BC107" i="1" s="1"/>
  <c r="R107" i="1"/>
  <c r="AR107" i="1" s="1"/>
  <c r="BB106" i="1"/>
  <c r="BA106" i="1"/>
  <c r="AZ106" i="1"/>
  <c r="AY106" i="1"/>
  <c r="AX106" i="1"/>
  <c r="AW106" i="1"/>
  <c r="AV106" i="1"/>
  <c r="AU106" i="1"/>
  <c r="AT106" i="1"/>
  <c r="AS106" i="1"/>
  <c r="AQ106" i="1"/>
  <c r="AP106" i="1"/>
  <c r="AO106" i="1"/>
  <c r="AN106" i="1"/>
  <c r="AM106" i="1"/>
  <c r="AL106" i="1"/>
  <c r="AK106" i="1"/>
  <c r="AJ106" i="1"/>
  <c r="AI106" i="1"/>
  <c r="AH106" i="1"/>
  <c r="AG106" i="1"/>
  <c r="AE106" i="1"/>
  <c r="BE106" i="1" s="1"/>
  <c r="AD106" i="1"/>
  <c r="BD106" i="1" s="1"/>
  <c r="AC106" i="1"/>
  <c r="BC106" i="1" s="1"/>
  <c r="R106" i="1"/>
  <c r="AR106" i="1" s="1"/>
  <c r="BB105" i="1"/>
  <c r="BA105" i="1"/>
  <c r="AZ105" i="1"/>
  <c r="AY105" i="1"/>
  <c r="AX105" i="1"/>
  <c r="AW105" i="1"/>
  <c r="AV105" i="1"/>
  <c r="AU105" i="1"/>
  <c r="AT105" i="1"/>
  <c r="AS105" i="1"/>
  <c r="AQ105" i="1"/>
  <c r="AP105" i="1"/>
  <c r="AO105" i="1"/>
  <c r="AN105" i="1"/>
  <c r="AM105" i="1"/>
  <c r="AL105" i="1"/>
  <c r="AK105" i="1"/>
  <c r="AJ105" i="1"/>
  <c r="AI105" i="1"/>
  <c r="AH105" i="1"/>
  <c r="AG105" i="1"/>
  <c r="AE105" i="1"/>
  <c r="BE105" i="1" s="1"/>
  <c r="AD105" i="1"/>
  <c r="BD105" i="1" s="1"/>
  <c r="AC105" i="1"/>
  <c r="BC105" i="1" s="1"/>
  <c r="R105" i="1"/>
  <c r="AR105" i="1" s="1"/>
  <c r="BB104" i="1"/>
  <c r="BA104" i="1"/>
  <c r="AZ104" i="1"/>
  <c r="AY104" i="1"/>
  <c r="AX104" i="1"/>
  <c r="AW104" i="1"/>
  <c r="AV104" i="1"/>
  <c r="AU104" i="1"/>
  <c r="AT104" i="1"/>
  <c r="AS104" i="1"/>
  <c r="AQ104" i="1"/>
  <c r="AP104" i="1"/>
  <c r="AO104" i="1"/>
  <c r="AN104" i="1"/>
  <c r="AM104" i="1"/>
  <c r="AL104" i="1"/>
  <c r="AK104" i="1"/>
  <c r="AJ104" i="1"/>
  <c r="AI104" i="1"/>
  <c r="AH104" i="1"/>
  <c r="AG104" i="1"/>
  <c r="AE104" i="1"/>
  <c r="BE104" i="1" s="1"/>
  <c r="AD104" i="1"/>
  <c r="BD104" i="1" s="1"/>
  <c r="AC104" i="1"/>
  <c r="BC104" i="1" s="1"/>
  <c r="R104" i="1"/>
  <c r="AF104" i="1" s="1"/>
  <c r="BF104" i="1" s="1"/>
  <c r="BB103" i="1"/>
  <c r="BA103" i="1"/>
  <c r="AZ103" i="1"/>
  <c r="AY103" i="1"/>
  <c r="AX103" i="1"/>
  <c r="AW103" i="1"/>
  <c r="AV103" i="1"/>
  <c r="AU103" i="1"/>
  <c r="AT103" i="1"/>
  <c r="AS103" i="1"/>
  <c r="AQ103" i="1"/>
  <c r="AP103" i="1"/>
  <c r="AO103" i="1"/>
  <c r="AN103" i="1"/>
  <c r="AM103" i="1"/>
  <c r="AL103" i="1"/>
  <c r="AK103" i="1"/>
  <c r="AJ103" i="1"/>
  <c r="AI103" i="1"/>
  <c r="AG103" i="1"/>
  <c r="AE103" i="1"/>
  <c r="BE103" i="1" s="1"/>
  <c r="AD103" i="1"/>
  <c r="BD103" i="1" s="1"/>
  <c r="AC103" i="1"/>
  <c r="BC103" i="1" s="1"/>
  <c r="H103" i="1"/>
  <c r="R103" i="1" s="1"/>
  <c r="AR103" i="1" s="1"/>
  <c r="BB101" i="1"/>
  <c r="BA101" i="1"/>
  <c r="AZ101" i="1"/>
  <c r="AY101" i="1"/>
  <c r="AX101" i="1"/>
  <c r="AW101" i="1"/>
  <c r="AV101" i="1"/>
  <c r="AU101" i="1"/>
  <c r="AT101" i="1"/>
  <c r="AS101" i="1"/>
  <c r="AQ101" i="1"/>
  <c r="AP101" i="1"/>
  <c r="AO101" i="1"/>
  <c r="AN101" i="1"/>
  <c r="AM101" i="1"/>
  <c r="AL101" i="1"/>
  <c r="AK101" i="1"/>
  <c r="AJ101" i="1"/>
  <c r="AI101" i="1"/>
  <c r="AG101" i="1"/>
  <c r="AE101" i="1"/>
  <c r="BE101" i="1" s="1"/>
  <c r="AD101" i="1"/>
  <c r="BD101" i="1" s="1"/>
  <c r="AC101" i="1"/>
  <c r="BC101" i="1" s="1"/>
  <c r="H101" i="1"/>
  <c r="BB100" i="1"/>
  <c r="BA100" i="1"/>
  <c r="AZ100" i="1"/>
  <c r="AY100" i="1"/>
  <c r="AX100" i="1"/>
  <c r="AW100" i="1"/>
  <c r="AV100" i="1"/>
  <c r="AU100" i="1"/>
  <c r="AT100" i="1"/>
  <c r="AS100" i="1"/>
  <c r="AQ100" i="1"/>
  <c r="AP100" i="1"/>
  <c r="AO100" i="1"/>
  <c r="AN100" i="1"/>
  <c r="AM100" i="1"/>
  <c r="AL100" i="1"/>
  <c r="AK100" i="1"/>
  <c r="AJ100" i="1"/>
  <c r="AI100" i="1"/>
  <c r="AG100" i="1"/>
  <c r="AE100" i="1"/>
  <c r="BE100" i="1" s="1"/>
  <c r="AD100" i="1"/>
  <c r="BD100" i="1" s="1"/>
  <c r="AC100" i="1"/>
  <c r="BC100" i="1" s="1"/>
  <c r="H100" i="1"/>
  <c r="R100" i="1" s="1"/>
  <c r="AR100" i="1" s="1"/>
  <c r="BB99" i="1"/>
  <c r="BA99" i="1"/>
  <c r="AZ99" i="1"/>
  <c r="AY99" i="1"/>
  <c r="AX99" i="1"/>
  <c r="AW99" i="1"/>
  <c r="AV99" i="1"/>
  <c r="AU99" i="1"/>
  <c r="AT99" i="1"/>
  <c r="AS99" i="1"/>
  <c r="AQ99" i="1"/>
  <c r="AP99" i="1"/>
  <c r="AO99" i="1"/>
  <c r="AN99" i="1"/>
  <c r="AM99" i="1"/>
  <c r="AL99" i="1"/>
  <c r="AK99" i="1"/>
  <c r="AJ99" i="1"/>
  <c r="AI99" i="1"/>
  <c r="AG99" i="1"/>
  <c r="AE99" i="1"/>
  <c r="BE99" i="1" s="1"/>
  <c r="AD99" i="1"/>
  <c r="BD99" i="1" s="1"/>
  <c r="AC99" i="1"/>
  <c r="BC99" i="1" s="1"/>
  <c r="H99" i="1"/>
  <c r="BB98" i="1"/>
  <c r="BA98" i="1"/>
  <c r="AS98" i="1"/>
  <c r="AQ98" i="1"/>
  <c r="AN98" i="1"/>
  <c r="AL98" i="1"/>
  <c r="AI98" i="1"/>
  <c r="AE98" i="1"/>
  <c r="AD98" i="1"/>
  <c r="AC98" i="1"/>
  <c r="H98" i="1"/>
  <c r="AF98" i="1" s="1"/>
  <c r="BF98" i="1" s="1"/>
  <c r="BB97" i="1"/>
  <c r="BA97" i="1"/>
  <c r="AZ97" i="1"/>
  <c r="AY97" i="1"/>
  <c r="AX97" i="1"/>
  <c r="AW97" i="1"/>
  <c r="AV97" i="1"/>
  <c r="AU97" i="1"/>
  <c r="AT97" i="1"/>
  <c r="AS97" i="1"/>
  <c r="AQ97" i="1"/>
  <c r="AP97" i="1"/>
  <c r="AO97" i="1"/>
  <c r="AN97" i="1"/>
  <c r="AM97" i="1"/>
  <c r="AL97" i="1"/>
  <c r="AK97" i="1"/>
  <c r="AJ97" i="1"/>
  <c r="AI97" i="1"/>
  <c r="AG97" i="1"/>
  <c r="AE97" i="1"/>
  <c r="BE97" i="1" s="1"/>
  <c r="AD97" i="1"/>
  <c r="BD97" i="1" s="1"/>
  <c r="AC97" i="1"/>
  <c r="BC97" i="1" s="1"/>
  <c r="H97" i="1"/>
  <c r="AF97" i="1" s="1"/>
  <c r="BF97" i="1" s="1"/>
  <c r="BB96" i="1"/>
  <c r="BA96" i="1"/>
  <c r="AZ96" i="1"/>
  <c r="AY96" i="1"/>
  <c r="AX96" i="1"/>
  <c r="AW96" i="1"/>
  <c r="AV96" i="1"/>
  <c r="AU96" i="1"/>
  <c r="AT96" i="1"/>
  <c r="AS96" i="1"/>
  <c r="AQ96" i="1"/>
  <c r="AP96" i="1"/>
  <c r="AO96" i="1"/>
  <c r="AN96" i="1"/>
  <c r="AM96" i="1"/>
  <c r="AL96" i="1"/>
  <c r="AK96" i="1"/>
  <c r="AJ96" i="1"/>
  <c r="AI96" i="1"/>
  <c r="AG96" i="1"/>
  <c r="AE96" i="1"/>
  <c r="BE96" i="1" s="1"/>
  <c r="AD96" i="1"/>
  <c r="BD96" i="1" s="1"/>
  <c r="AC96" i="1"/>
  <c r="BC96" i="1" s="1"/>
  <c r="H96" i="1"/>
  <c r="AH96" i="1" s="1"/>
  <c r="BB95" i="1"/>
  <c r="BA95" i="1"/>
  <c r="AZ95" i="1"/>
  <c r="AY95" i="1"/>
  <c r="AX95" i="1"/>
  <c r="AW95" i="1"/>
  <c r="AV95" i="1"/>
  <c r="AU95" i="1"/>
  <c r="AT95" i="1"/>
  <c r="AS95" i="1"/>
  <c r="AQ95" i="1"/>
  <c r="AP95" i="1"/>
  <c r="AO95" i="1"/>
  <c r="AN95" i="1"/>
  <c r="AM95" i="1"/>
  <c r="AL95" i="1"/>
  <c r="AK95" i="1"/>
  <c r="AJ95" i="1"/>
  <c r="AI95" i="1"/>
  <c r="AG95" i="1"/>
  <c r="AE95" i="1"/>
  <c r="BE95" i="1" s="1"/>
  <c r="AD95" i="1"/>
  <c r="BD95" i="1" s="1"/>
  <c r="AC95" i="1"/>
  <c r="BC95" i="1" s="1"/>
  <c r="H95" i="1"/>
  <c r="BB94" i="1"/>
  <c r="BA94" i="1"/>
  <c r="AZ94" i="1"/>
  <c r="AY94" i="1"/>
  <c r="AX94" i="1"/>
  <c r="AW94" i="1"/>
  <c r="AV94" i="1"/>
  <c r="AU94" i="1"/>
  <c r="AT94" i="1"/>
  <c r="AS94" i="1"/>
  <c r="AQ94" i="1"/>
  <c r="AP94" i="1"/>
  <c r="AO94" i="1"/>
  <c r="AN94" i="1"/>
  <c r="AM94" i="1"/>
  <c r="AL94" i="1"/>
  <c r="AK94" i="1"/>
  <c r="AJ94" i="1"/>
  <c r="AI94" i="1"/>
  <c r="AG94" i="1"/>
  <c r="AE94" i="1"/>
  <c r="BE94" i="1" s="1"/>
  <c r="AD94" i="1"/>
  <c r="BD94" i="1" s="1"/>
  <c r="AC94" i="1"/>
  <c r="BC94" i="1" s="1"/>
  <c r="H94" i="1"/>
  <c r="AH94" i="1" s="1"/>
  <c r="BB93" i="1"/>
  <c r="BA93" i="1"/>
  <c r="AZ93" i="1"/>
  <c r="AY93" i="1"/>
  <c r="AX93" i="1"/>
  <c r="AW93" i="1"/>
  <c r="AV93" i="1"/>
  <c r="AU93" i="1"/>
  <c r="AT93" i="1"/>
  <c r="AS93" i="1"/>
  <c r="AQ93" i="1"/>
  <c r="AP93" i="1"/>
  <c r="AO93" i="1"/>
  <c r="AN93" i="1"/>
  <c r="AM93" i="1"/>
  <c r="AL93" i="1"/>
  <c r="AK93" i="1"/>
  <c r="AJ93" i="1"/>
  <c r="AI93" i="1"/>
  <c r="AG93" i="1"/>
  <c r="AE93" i="1"/>
  <c r="BE93" i="1" s="1"/>
  <c r="AD93" i="1"/>
  <c r="BD93" i="1" s="1"/>
  <c r="AC93" i="1"/>
  <c r="BC93" i="1" s="1"/>
  <c r="H93" i="1"/>
  <c r="R93" i="1" s="1"/>
  <c r="AR93" i="1" s="1"/>
  <c r="BB92" i="1"/>
  <c r="BA92" i="1"/>
  <c r="AZ92" i="1"/>
  <c r="AY92" i="1"/>
  <c r="AX92" i="1"/>
  <c r="AW92" i="1"/>
  <c r="AV92" i="1"/>
  <c r="AU92" i="1"/>
  <c r="AT92" i="1"/>
  <c r="AS92" i="1"/>
  <c r="AQ92" i="1"/>
  <c r="AP92" i="1"/>
  <c r="AO92" i="1"/>
  <c r="AN92" i="1"/>
  <c r="AM92" i="1"/>
  <c r="AL92" i="1"/>
  <c r="AK92" i="1"/>
  <c r="AJ92" i="1"/>
  <c r="AI92" i="1"/>
  <c r="AG92" i="1"/>
  <c r="AE92" i="1"/>
  <c r="BE92" i="1" s="1"/>
  <c r="AD92" i="1"/>
  <c r="BD92" i="1" s="1"/>
  <c r="AC92" i="1"/>
  <c r="BC92" i="1" s="1"/>
  <c r="H92" i="1"/>
  <c r="BB91" i="1"/>
  <c r="BA91" i="1"/>
  <c r="AZ91" i="1"/>
  <c r="AY91" i="1"/>
  <c r="AX91" i="1"/>
  <c r="AW91" i="1"/>
  <c r="AV91" i="1"/>
  <c r="AU91" i="1"/>
  <c r="AT91" i="1"/>
  <c r="AS91" i="1"/>
  <c r="AQ91" i="1"/>
  <c r="AP91" i="1"/>
  <c r="AO91" i="1"/>
  <c r="AN91" i="1"/>
  <c r="AM91" i="1"/>
  <c r="AL91" i="1"/>
  <c r="AK91" i="1"/>
  <c r="AJ91" i="1"/>
  <c r="AI91" i="1"/>
  <c r="AG91" i="1"/>
  <c r="AE91" i="1"/>
  <c r="BE91" i="1" s="1"/>
  <c r="AD91" i="1"/>
  <c r="BD91" i="1" s="1"/>
  <c r="AC91" i="1"/>
  <c r="BC91" i="1" s="1"/>
  <c r="H91" i="1"/>
  <c r="AF91" i="1" s="1"/>
  <c r="BF91" i="1" s="1"/>
  <c r="BB90" i="1"/>
  <c r="BA90" i="1"/>
  <c r="AX90" i="1"/>
  <c r="AW90" i="1"/>
  <c r="AV90" i="1"/>
  <c r="AU90" i="1"/>
  <c r="AT90" i="1"/>
  <c r="AS90" i="1"/>
  <c r="AQ90" i="1"/>
  <c r="AP90" i="1"/>
  <c r="AO90" i="1"/>
  <c r="AN90" i="1"/>
  <c r="AM90" i="1"/>
  <c r="AL90" i="1"/>
  <c r="AK90" i="1"/>
  <c r="AJ90" i="1"/>
  <c r="AI90" i="1"/>
  <c r="AG90" i="1"/>
  <c r="AE90" i="1"/>
  <c r="BE90" i="1" s="1"/>
  <c r="AD90" i="1"/>
  <c r="BD90" i="1" s="1"/>
  <c r="AC90" i="1"/>
  <c r="BC90" i="1" s="1"/>
  <c r="H90" i="1"/>
  <c r="AF90" i="1" s="1"/>
  <c r="BF90" i="1" s="1"/>
  <c r="BB89" i="1"/>
  <c r="BA89" i="1"/>
  <c r="AW89" i="1"/>
  <c r="AN89" i="1"/>
  <c r="AL89" i="1"/>
  <c r="AE89" i="1"/>
  <c r="AD89" i="1"/>
  <c r="AC89" i="1"/>
  <c r="H89" i="1"/>
  <c r="R89" i="1" s="1"/>
  <c r="AF89" i="1" s="1"/>
  <c r="BF89" i="1" s="1"/>
  <c r="BB88" i="1"/>
  <c r="BA88" i="1"/>
  <c r="AZ88" i="1"/>
  <c r="AY88" i="1"/>
  <c r="AX88" i="1"/>
  <c r="AW88" i="1"/>
  <c r="AV88" i="1"/>
  <c r="AU88" i="1"/>
  <c r="AT88" i="1"/>
  <c r="AS88" i="1"/>
  <c r="AQ88" i="1"/>
  <c r="AP88" i="1"/>
  <c r="AO88" i="1"/>
  <c r="AN88" i="1"/>
  <c r="AM88" i="1"/>
  <c r="AL88" i="1"/>
  <c r="AK88" i="1"/>
  <c r="AJ88" i="1"/>
  <c r="AI88" i="1"/>
  <c r="AG88" i="1"/>
  <c r="AE88" i="1"/>
  <c r="BE88" i="1" s="1"/>
  <c r="AD88" i="1"/>
  <c r="BD88" i="1" s="1"/>
  <c r="AC88" i="1"/>
  <c r="BC88" i="1" s="1"/>
  <c r="H88" i="1"/>
  <c r="R88" i="1" s="1"/>
  <c r="AF88" i="1" s="1"/>
  <c r="BF88" i="1" s="1"/>
  <c r="BB87" i="1"/>
  <c r="BA87" i="1"/>
  <c r="AZ87" i="1"/>
  <c r="AY87" i="1"/>
  <c r="AX87" i="1"/>
  <c r="AW87" i="1"/>
  <c r="AV87" i="1"/>
  <c r="AU87" i="1"/>
  <c r="AT87" i="1"/>
  <c r="AS87" i="1"/>
  <c r="AQ87" i="1"/>
  <c r="AP87" i="1"/>
  <c r="AO87" i="1"/>
  <c r="AN87" i="1"/>
  <c r="AM87" i="1"/>
  <c r="AL87" i="1"/>
  <c r="AK87" i="1"/>
  <c r="AJ87" i="1"/>
  <c r="AI87" i="1"/>
  <c r="AG87" i="1"/>
  <c r="AE87" i="1"/>
  <c r="BE87" i="1" s="1"/>
  <c r="AD87" i="1"/>
  <c r="BD87" i="1" s="1"/>
  <c r="AC87" i="1"/>
  <c r="BC87" i="1" s="1"/>
  <c r="H87" i="1"/>
  <c r="R87" i="1" s="1"/>
  <c r="AR87" i="1" s="1"/>
  <c r="BB86" i="1"/>
  <c r="BA86" i="1"/>
  <c r="AZ86" i="1"/>
  <c r="AY86" i="1"/>
  <c r="AX86" i="1"/>
  <c r="AW86" i="1"/>
  <c r="AV86" i="1"/>
  <c r="AU86" i="1"/>
  <c r="AT86" i="1"/>
  <c r="AS86" i="1"/>
  <c r="AQ86" i="1"/>
  <c r="AP86" i="1"/>
  <c r="AO86" i="1"/>
  <c r="AN86" i="1"/>
  <c r="AM86" i="1"/>
  <c r="AL86" i="1"/>
  <c r="AK86" i="1"/>
  <c r="AJ86" i="1"/>
  <c r="AI86" i="1"/>
  <c r="AG86" i="1"/>
  <c r="AE86" i="1"/>
  <c r="BE86" i="1" s="1"/>
  <c r="AD86" i="1"/>
  <c r="BD86" i="1" s="1"/>
  <c r="AC86" i="1"/>
  <c r="BC86" i="1" s="1"/>
  <c r="H86" i="1"/>
  <c r="BB85" i="1"/>
  <c r="BA85" i="1"/>
  <c r="AZ85" i="1"/>
  <c r="AY85" i="1"/>
  <c r="AX85" i="1"/>
  <c r="AW85" i="1"/>
  <c r="AV85" i="1"/>
  <c r="AU85" i="1"/>
  <c r="AT85" i="1"/>
  <c r="AS85" i="1"/>
  <c r="AQ85" i="1"/>
  <c r="AP85" i="1"/>
  <c r="AO85" i="1"/>
  <c r="AN85" i="1"/>
  <c r="AM85" i="1"/>
  <c r="AL85" i="1"/>
  <c r="AK85" i="1"/>
  <c r="AJ85" i="1"/>
  <c r="AI85" i="1"/>
  <c r="AG85" i="1"/>
  <c r="AE85" i="1"/>
  <c r="BE85" i="1" s="1"/>
  <c r="AD85" i="1"/>
  <c r="BD85" i="1" s="1"/>
  <c r="AC85" i="1"/>
  <c r="BC85" i="1" s="1"/>
  <c r="H85" i="1"/>
  <c r="AH85" i="1" s="1"/>
  <c r="BB84" i="1"/>
  <c r="BA84" i="1"/>
  <c r="AZ84" i="1"/>
  <c r="AY84" i="1"/>
  <c r="AX84" i="1"/>
  <c r="AW84" i="1"/>
  <c r="AV84" i="1"/>
  <c r="AU84" i="1"/>
  <c r="AT84" i="1"/>
  <c r="AS84" i="1"/>
  <c r="AQ84" i="1"/>
  <c r="AP84" i="1"/>
  <c r="AO84" i="1"/>
  <c r="AN84" i="1"/>
  <c r="AM84" i="1"/>
  <c r="AL84" i="1"/>
  <c r="AK84" i="1"/>
  <c r="AJ84" i="1"/>
  <c r="AI84" i="1"/>
  <c r="AG84" i="1"/>
  <c r="AE84" i="1"/>
  <c r="BE84" i="1" s="1"/>
  <c r="AD84" i="1"/>
  <c r="BD84" i="1" s="1"/>
  <c r="AC84" i="1"/>
  <c r="BC84" i="1" s="1"/>
  <c r="H84" i="1"/>
  <c r="R84" i="1" s="1"/>
  <c r="AF84" i="1" s="1"/>
  <c r="BF84" i="1" s="1"/>
  <c r="BB83" i="1"/>
  <c r="BA83" i="1"/>
  <c r="AZ83" i="1"/>
  <c r="AY83" i="1"/>
  <c r="AX83" i="1"/>
  <c r="AW83" i="1"/>
  <c r="AV83" i="1"/>
  <c r="AU83" i="1"/>
  <c r="AT83" i="1"/>
  <c r="AS83" i="1"/>
  <c r="AQ83" i="1"/>
  <c r="AP83" i="1"/>
  <c r="AO83" i="1"/>
  <c r="AN83" i="1"/>
  <c r="AM83" i="1"/>
  <c r="AL83" i="1"/>
  <c r="AK83" i="1"/>
  <c r="AJ83" i="1"/>
  <c r="AI83" i="1"/>
  <c r="AG83" i="1"/>
  <c r="AE83" i="1"/>
  <c r="BE83" i="1" s="1"/>
  <c r="AD83" i="1"/>
  <c r="BD83" i="1" s="1"/>
  <c r="AC83" i="1"/>
  <c r="BC83" i="1" s="1"/>
  <c r="H83" i="1"/>
  <c r="R83" i="1" s="1"/>
  <c r="AR83" i="1" s="1"/>
  <c r="BB82" i="1"/>
  <c r="BA82" i="1"/>
  <c r="AZ82" i="1"/>
  <c r="AY82" i="1"/>
  <c r="AX82" i="1"/>
  <c r="AW82" i="1"/>
  <c r="AV82" i="1"/>
  <c r="AU82" i="1"/>
  <c r="AT82" i="1"/>
  <c r="AS82" i="1"/>
  <c r="AQ82" i="1"/>
  <c r="AP82" i="1"/>
  <c r="AO82" i="1"/>
  <c r="AN82" i="1"/>
  <c r="AM82" i="1"/>
  <c r="AL82" i="1"/>
  <c r="AK82" i="1"/>
  <c r="AJ82" i="1"/>
  <c r="AI82" i="1"/>
  <c r="AG82" i="1"/>
  <c r="AE82" i="1"/>
  <c r="BE82" i="1" s="1"/>
  <c r="AD82" i="1"/>
  <c r="BD82" i="1" s="1"/>
  <c r="AC82" i="1"/>
  <c r="BC82" i="1" s="1"/>
  <c r="H82" i="1"/>
  <c r="BB81" i="1"/>
  <c r="BA81" i="1"/>
  <c r="AZ81" i="1"/>
  <c r="AY81" i="1"/>
  <c r="AX81" i="1"/>
  <c r="AW81" i="1"/>
  <c r="AV81" i="1"/>
  <c r="AU81" i="1"/>
  <c r="AT81" i="1"/>
  <c r="AS81" i="1"/>
  <c r="AQ81" i="1"/>
  <c r="AP81" i="1"/>
  <c r="AO81" i="1"/>
  <c r="AN81" i="1"/>
  <c r="AM81" i="1"/>
  <c r="AL81" i="1"/>
  <c r="AK81" i="1"/>
  <c r="AJ81" i="1"/>
  <c r="AI81" i="1"/>
  <c r="AG81" i="1"/>
  <c r="AE81" i="1"/>
  <c r="BE81" i="1" s="1"/>
  <c r="AD81" i="1"/>
  <c r="BD81" i="1" s="1"/>
  <c r="AC81" i="1"/>
  <c r="BC81" i="1" s="1"/>
  <c r="H81" i="1"/>
  <c r="AH81" i="1" s="1"/>
  <c r="BB80" i="1"/>
  <c r="BA80" i="1"/>
  <c r="AZ80" i="1"/>
  <c r="AY80" i="1"/>
  <c r="AX80" i="1"/>
  <c r="AW80" i="1"/>
  <c r="AV80" i="1"/>
  <c r="AU80" i="1"/>
  <c r="AT80" i="1"/>
  <c r="AS80" i="1"/>
  <c r="AQ80" i="1"/>
  <c r="AP80" i="1"/>
  <c r="AO80" i="1"/>
  <c r="AN80" i="1"/>
  <c r="AM80" i="1"/>
  <c r="AL80" i="1"/>
  <c r="AK80" i="1"/>
  <c r="AJ80" i="1"/>
  <c r="AI80" i="1"/>
  <c r="AG80" i="1"/>
  <c r="AE80" i="1"/>
  <c r="BE80" i="1" s="1"/>
  <c r="AD80" i="1"/>
  <c r="BD80" i="1" s="1"/>
  <c r="AC80" i="1"/>
  <c r="BC80" i="1" s="1"/>
  <c r="H80" i="1"/>
  <c r="R80" i="1" s="1"/>
  <c r="BB79" i="1"/>
  <c r="BA79" i="1"/>
  <c r="AZ79" i="1"/>
  <c r="AY79" i="1"/>
  <c r="AX79" i="1"/>
  <c r="AW79" i="1"/>
  <c r="AV79" i="1"/>
  <c r="AU79" i="1"/>
  <c r="AT79" i="1"/>
  <c r="AS79" i="1"/>
  <c r="AQ79" i="1"/>
  <c r="AP79" i="1"/>
  <c r="AO79" i="1"/>
  <c r="AN79" i="1"/>
  <c r="AM79" i="1"/>
  <c r="AL79" i="1"/>
  <c r="AK79" i="1"/>
  <c r="AJ79" i="1"/>
  <c r="AI79" i="1"/>
  <c r="AG79" i="1"/>
  <c r="AE79" i="1"/>
  <c r="BE79" i="1" s="1"/>
  <c r="AD79" i="1"/>
  <c r="BD79" i="1" s="1"/>
  <c r="AC79" i="1"/>
  <c r="BC79" i="1" s="1"/>
  <c r="H79" i="1"/>
  <c r="AH79" i="1" s="1"/>
  <c r="BB78" i="1"/>
  <c r="BA78" i="1"/>
  <c r="AZ78" i="1"/>
  <c r="AY78" i="1"/>
  <c r="AX78" i="1"/>
  <c r="AW78" i="1"/>
  <c r="AV78" i="1"/>
  <c r="AU78" i="1"/>
  <c r="AT78" i="1"/>
  <c r="AS78" i="1"/>
  <c r="AQ78" i="1"/>
  <c r="AP78" i="1"/>
  <c r="AO78" i="1"/>
  <c r="AN78" i="1"/>
  <c r="AM78" i="1"/>
  <c r="AL78" i="1"/>
  <c r="AK78" i="1"/>
  <c r="AJ78" i="1"/>
  <c r="AI78" i="1"/>
  <c r="AG78" i="1"/>
  <c r="AE78" i="1"/>
  <c r="BE78" i="1" s="1"/>
  <c r="AD78" i="1"/>
  <c r="BD78" i="1" s="1"/>
  <c r="AC78" i="1"/>
  <c r="BC78" i="1" s="1"/>
  <c r="H78" i="1"/>
  <c r="AH78" i="1" s="1"/>
  <c r="BB77" i="1"/>
  <c r="BA77" i="1"/>
  <c r="AZ77" i="1"/>
  <c r="AY77" i="1"/>
  <c r="AX77" i="1"/>
  <c r="AW77" i="1"/>
  <c r="AV77" i="1"/>
  <c r="AU77" i="1"/>
  <c r="AT77" i="1"/>
  <c r="AS77" i="1"/>
  <c r="AQ77" i="1"/>
  <c r="AP77" i="1"/>
  <c r="AO77" i="1"/>
  <c r="AN77" i="1"/>
  <c r="AM77" i="1"/>
  <c r="AL77" i="1"/>
  <c r="AK77" i="1"/>
  <c r="AJ77" i="1"/>
  <c r="AI77" i="1"/>
  <c r="AG77" i="1"/>
  <c r="AE77" i="1"/>
  <c r="BE77" i="1" s="1"/>
  <c r="AD77" i="1"/>
  <c r="BD77" i="1" s="1"/>
  <c r="AC77" i="1"/>
  <c r="BC77" i="1" s="1"/>
  <c r="H77" i="1"/>
  <c r="R77" i="1" s="1"/>
  <c r="AR77" i="1" s="1"/>
  <c r="BB76" i="1"/>
  <c r="BA76" i="1"/>
  <c r="AZ76" i="1"/>
  <c r="AY76" i="1"/>
  <c r="AX76" i="1"/>
  <c r="AW76" i="1"/>
  <c r="AV76" i="1"/>
  <c r="AU76" i="1"/>
  <c r="AT76" i="1"/>
  <c r="AS76" i="1"/>
  <c r="AQ76" i="1"/>
  <c r="AP76" i="1"/>
  <c r="AO76" i="1"/>
  <c r="AN76" i="1"/>
  <c r="AM76" i="1"/>
  <c r="AL76" i="1"/>
  <c r="AK76" i="1"/>
  <c r="AJ76" i="1"/>
  <c r="AI76" i="1"/>
  <c r="AG76" i="1"/>
  <c r="AE76" i="1"/>
  <c r="BE76" i="1" s="1"/>
  <c r="AD76" i="1"/>
  <c r="BD76" i="1" s="1"/>
  <c r="AC76" i="1"/>
  <c r="BC76" i="1" s="1"/>
  <c r="H76" i="1"/>
  <c r="R76" i="1" s="1"/>
  <c r="AR76" i="1" s="1"/>
  <c r="BB75" i="1"/>
  <c r="BA75" i="1"/>
  <c r="AZ75" i="1"/>
  <c r="AY75" i="1"/>
  <c r="AX75" i="1"/>
  <c r="AW75" i="1"/>
  <c r="AV75" i="1"/>
  <c r="AU75" i="1"/>
  <c r="AT75" i="1"/>
  <c r="AS75" i="1"/>
  <c r="AQ75" i="1"/>
  <c r="AP75" i="1"/>
  <c r="AO75" i="1"/>
  <c r="AN75" i="1"/>
  <c r="AM75" i="1"/>
  <c r="AL75" i="1"/>
  <c r="AK75" i="1"/>
  <c r="AJ75" i="1"/>
  <c r="AI75" i="1"/>
  <c r="AG75" i="1"/>
  <c r="AE75" i="1"/>
  <c r="BE75" i="1" s="1"/>
  <c r="AD75" i="1"/>
  <c r="BD75" i="1" s="1"/>
  <c r="AC75" i="1"/>
  <c r="BC75" i="1" s="1"/>
  <c r="H75" i="1"/>
  <c r="R75" i="1" s="1"/>
  <c r="AR75" i="1" s="1"/>
  <c r="BB74" i="1"/>
  <c r="BA74" i="1"/>
  <c r="AZ74" i="1"/>
  <c r="AY74" i="1"/>
  <c r="AX74" i="1"/>
  <c r="AW74" i="1"/>
  <c r="AV74" i="1"/>
  <c r="AU74" i="1"/>
  <c r="AT74" i="1"/>
  <c r="AS74" i="1"/>
  <c r="AQ74" i="1"/>
  <c r="AP74" i="1"/>
  <c r="AO74" i="1"/>
  <c r="AN74" i="1"/>
  <c r="AM74" i="1"/>
  <c r="AL74" i="1"/>
  <c r="AK74" i="1"/>
  <c r="AJ74" i="1"/>
  <c r="AI74" i="1"/>
  <c r="AG74" i="1"/>
  <c r="AE74" i="1"/>
  <c r="BE74" i="1" s="1"/>
  <c r="AD74" i="1"/>
  <c r="BD74" i="1" s="1"/>
  <c r="AC74" i="1"/>
  <c r="BC74" i="1" s="1"/>
  <c r="H74" i="1"/>
  <c r="R74" i="1" s="1"/>
  <c r="AR74" i="1" s="1"/>
  <c r="BB73" i="1"/>
  <c r="BA73" i="1"/>
  <c r="AZ73" i="1"/>
  <c r="AY73" i="1"/>
  <c r="AX73" i="1"/>
  <c r="AW73" i="1"/>
  <c r="AV73" i="1"/>
  <c r="AU73" i="1"/>
  <c r="AT73" i="1"/>
  <c r="AS73" i="1"/>
  <c r="AQ73" i="1"/>
  <c r="AP73" i="1"/>
  <c r="AO73" i="1"/>
  <c r="AN73" i="1"/>
  <c r="AM73" i="1"/>
  <c r="AL73" i="1"/>
  <c r="AK73" i="1"/>
  <c r="AJ73" i="1"/>
  <c r="AI73" i="1"/>
  <c r="AG73" i="1"/>
  <c r="AE73" i="1"/>
  <c r="BE73" i="1" s="1"/>
  <c r="AD73" i="1"/>
  <c r="BD73" i="1" s="1"/>
  <c r="AC73" i="1"/>
  <c r="BC73" i="1" s="1"/>
  <c r="H73" i="1"/>
  <c r="R73" i="1" s="1"/>
  <c r="AR73" i="1" s="1"/>
  <c r="BB72" i="1"/>
  <c r="BA72" i="1"/>
  <c r="AZ72" i="1"/>
  <c r="AY72" i="1"/>
  <c r="AX72" i="1"/>
  <c r="AW72" i="1"/>
  <c r="AV72" i="1"/>
  <c r="AU72" i="1"/>
  <c r="AT72" i="1"/>
  <c r="AS72" i="1"/>
  <c r="AQ72" i="1"/>
  <c r="AP72" i="1"/>
  <c r="AO72" i="1"/>
  <c r="AN72" i="1"/>
  <c r="AM72" i="1"/>
  <c r="AL72" i="1"/>
  <c r="AK72" i="1"/>
  <c r="AJ72" i="1"/>
  <c r="AI72" i="1"/>
  <c r="AG72" i="1"/>
  <c r="AE72" i="1"/>
  <c r="BE72" i="1" s="1"/>
  <c r="AD72" i="1"/>
  <c r="BD72" i="1" s="1"/>
  <c r="AC72" i="1"/>
  <c r="BC72" i="1" s="1"/>
  <c r="H72" i="1"/>
  <c r="R72" i="1" s="1"/>
  <c r="AR72" i="1" s="1"/>
  <c r="BB71" i="1"/>
  <c r="BA71" i="1"/>
  <c r="AZ71" i="1"/>
  <c r="AY71" i="1"/>
  <c r="AX71" i="1"/>
  <c r="AW71" i="1"/>
  <c r="AV71" i="1"/>
  <c r="AU71" i="1"/>
  <c r="AT71" i="1"/>
  <c r="AS71" i="1"/>
  <c r="AQ71" i="1"/>
  <c r="AP71" i="1"/>
  <c r="AO71" i="1"/>
  <c r="AN71" i="1"/>
  <c r="AM71" i="1"/>
  <c r="AL71" i="1"/>
  <c r="AK71" i="1"/>
  <c r="AJ71" i="1"/>
  <c r="AI71" i="1"/>
  <c r="AG71" i="1"/>
  <c r="AE71" i="1"/>
  <c r="BE71" i="1" s="1"/>
  <c r="AD71" i="1"/>
  <c r="BD71" i="1" s="1"/>
  <c r="AC71" i="1"/>
  <c r="BC71" i="1" s="1"/>
  <c r="H71" i="1"/>
  <c r="R71" i="1" s="1"/>
  <c r="AR71" i="1" s="1"/>
  <c r="BB70" i="1"/>
  <c r="BA70" i="1"/>
  <c r="AZ70" i="1"/>
  <c r="AY70" i="1"/>
  <c r="AX70" i="1"/>
  <c r="AW70" i="1"/>
  <c r="AV70" i="1"/>
  <c r="AU70" i="1"/>
  <c r="AT70" i="1"/>
  <c r="AS70" i="1"/>
  <c r="AQ70" i="1"/>
  <c r="AP70" i="1"/>
  <c r="AO70" i="1"/>
  <c r="AN70" i="1"/>
  <c r="AM70" i="1"/>
  <c r="AL70" i="1"/>
  <c r="AK70" i="1"/>
  <c r="AJ70" i="1"/>
  <c r="AI70" i="1"/>
  <c r="AG70" i="1"/>
  <c r="AE70" i="1"/>
  <c r="BE70" i="1" s="1"/>
  <c r="AD70" i="1"/>
  <c r="BD70" i="1" s="1"/>
  <c r="AC70" i="1"/>
  <c r="BC70" i="1" s="1"/>
  <c r="H70" i="1"/>
  <c r="R70" i="1" s="1"/>
  <c r="AR70" i="1" s="1"/>
  <c r="BB69" i="1"/>
  <c r="BA69" i="1"/>
  <c r="AZ69" i="1"/>
  <c r="AY69" i="1"/>
  <c r="AX69" i="1"/>
  <c r="AW69" i="1"/>
  <c r="AV69" i="1"/>
  <c r="AU69" i="1"/>
  <c r="AT69" i="1"/>
  <c r="AS69" i="1"/>
  <c r="AQ69" i="1"/>
  <c r="AP69" i="1"/>
  <c r="AO69" i="1"/>
  <c r="AN69" i="1"/>
  <c r="AM69" i="1"/>
  <c r="AL69" i="1"/>
  <c r="AK69" i="1"/>
  <c r="AJ69" i="1"/>
  <c r="AI69" i="1"/>
  <c r="AG69" i="1"/>
  <c r="AE69" i="1"/>
  <c r="BE69" i="1" s="1"/>
  <c r="AD69" i="1"/>
  <c r="BD69" i="1" s="1"/>
  <c r="AC69" i="1"/>
  <c r="BC69" i="1" s="1"/>
  <c r="H69" i="1"/>
  <c r="R69" i="1" s="1"/>
  <c r="AR69" i="1" s="1"/>
  <c r="BB68" i="1"/>
  <c r="BA68" i="1"/>
  <c r="AZ68" i="1"/>
  <c r="AY68" i="1"/>
  <c r="AX68" i="1"/>
  <c r="AW68" i="1"/>
  <c r="AV68" i="1"/>
  <c r="AU68" i="1"/>
  <c r="AT68" i="1"/>
  <c r="AS68" i="1"/>
  <c r="AQ68" i="1"/>
  <c r="AP68" i="1"/>
  <c r="AO68" i="1"/>
  <c r="AN68" i="1"/>
  <c r="AM68" i="1"/>
  <c r="AL68" i="1"/>
  <c r="AK68" i="1"/>
  <c r="AJ68" i="1"/>
  <c r="AI68" i="1"/>
  <c r="AG68" i="1"/>
  <c r="AE68" i="1"/>
  <c r="BE68" i="1" s="1"/>
  <c r="AD68" i="1"/>
  <c r="BD68" i="1" s="1"/>
  <c r="AC68" i="1"/>
  <c r="BC68" i="1" s="1"/>
  <c r="H68" i="1"/>
  <c r="R68" i="1" s="1"/>
  <c r="AR68" i="1" s="1"/>
  <c r="BB67" i="1"/>
  <c r="BA67" i="1"/>
  <c r="AZ67" i="1"/>
  <c r="AY67" i="1"/>
  <c r="AX67" i="1"/>
  <c r="AW67" i="1"/>
  <c r="AV67" i="1"/>
  <c r="AU67" i="1"/>
  <c r="AT67" i="1"/>
  <c r="AS67" i="1"/>
  <c r="AQ67" i="1"/>
  <c r="AP67" i="1"/>
  <c r="AO67" i="1"/>
  <c r="AN67" i="1"/>
  <c r="AM67" i="1"/>
  <c r="AL67" i="1"/>
  <c r="AK67" i="1"/>
  <c r="AJ67" i="1"/>
  <c r="AI67" i="1"/>
  <c r="AG67" i="1"/>
  <c r="AE67" i="1"/>
  <c r="BE67" i="1" s="1"/>
  <c r="AD67" i="1"/>
  <c r="BD67" i="1" s="1"/>
  <c r="AC67" i="1"/>
  <c r="BC67" i="1" s="1"/>
  <c r="H67" i="1"/>
  <c r="R67" i="1" s="1"/>
  <c r="AR67" i="1" s="1"/>
  <c r="BB66" i="1"/>
  <c r="BA66" i="1"/>
  <c r="AZ66" i="1"/>
  <c r="AY66" i="1"/>
  <c r="AX66" i="1"/>
  <c r="AW66" i="1"/>
  <c r="AV66" i="1"/>
  <c r="AU66" i="1"/>
  <c r="AT66" i="1"/>
  <c r="AS66" i="1"/>
  <c r="AQ66" i="1"/>
  <c r="AP66" i="1"/>
  <c r="AO66" i="1"/>
  <c r="AN66" i="1"/>
  <c r="AM66" i="1"/>
  <c r="AL66" i="1"/>
  <c r="AK66" i="1"/>
  <c r="AJ66" i="1"/>
  <c r="AI66" i="1"/>
  <c r="AG66" i="1"/>
  <c r="AE66" i="1"/>
  <c r="BE66" i="1" s="1"/>
  <c r="AD66" i="1"/>
  <c r="BD66" i="1" s="1"/>
  <c r="AC66" i="1"/>
  <c r="BC66" i="1" s="1"/>
  <c r="H66" i="1"/>
  <c r="R66" i="1" s="1"/>
  <c r="AR66" i="1" s="1"/>
  <c r="BB65" i="1"/>
  <c r="BA65" i="1"/>
  <c r="AZ65" i="1"/>
  <c r="AY65" i="1"/>
  <c r="AX65" i="1"/>
  <c r="AW65" i="1"/>
  <c r="AV65" i="1"/>
  <c r="AU65" i="1"/>
  <c r="AT65" i="1"/>
  <c r="AS65" i="1"/>
  <c r="AQ65" i="1"/>
  <c r="AP65" i="1"/>
  <c r="AO65" i="1"/>
  <c r="AN65" i="1"/>
  <c r="AM65" i="1"/>
  <c r="AL65" i="1"/>
  <c r="AK65" i="1"/>
  <c r="AJ65" i="1"/>
  <c r="AI65" i="1"/>
  <c r="AG65" i="1"/>
  <c r="AE65" i="1"/>
  <c r="BE65" i="1" s="1"/>
  <c r="AD65" i="1"/>
  <c r="BD65" i="1" s="1"/>
  <c r="AC65" i="1"/>
  <c r="BC65" i="1" s="1"/>
  <c r="H65" i="1"/>
  <c r="R65" i="1" s="1"/>
  <c r="AR65" i="1" s="1"/>
  <c r="BB64" i="1"/>
  <c r="BA64" i="1"/>
  <c r="AZ64" i="1"/>
  <c r="AY64" i="1"/>
  <c r="AX64" i="1"/>
  <c r="AW64" i="1"/>
  <c r="AV64" i="1"/>
  <c r="AU64" i="1"/>
  <c r="AT64" i="1"/>
  <c r="AS64" i="1"/>
  <c r="AQ64" i="1"/>
  <c r="AP64" i="1"/>
  <c r="AO64" i="1"/>
  <c r="AN64" i="1"/>
  <c r="AM64" i="1"/>
  <c r="AL64" i="1"/>
  <c r="AK64" i="1"/>
  <c r="AJ64" i="1"/>
  <c r="AI64" i="1"/>
  <c r="AG64" i="1"/>
  <c r="AE64" i="1"/>
  <c r="BE64" i="1" s="1"/>
  <c r="AD64" i="1"/>
  <c r="BD64" i="1" s="1"/>
  <c r="AC64" i="1"/>
  <c r="BC64" i="1" s="1"/>
  <c r="H64" i="1"/>
  <c r="R64" i="1" s="1"/>
  <c r="AR64" i="1" s="1"/>
  <c r="BB63" i="1"/>
  <c r="BA63" i="1"/>
  <c r="AZ63" i="1"/>
  <c r="AY63" i="1"/>
  <c r="AX63" i="1"/>
  <c r="AW63" i="1"/>
  <c r="AV63" i="1"/>
  <c r="AU63" i="1"/>
  <c r="AT63" i="1"/>
  <c r="AS63" i="1"/>
  <c r="AQ63" i="1"/>
  <c r="AP63" i="1"/>
  <c r="AO63" i="1"/>
  <c r="AN63" i="1"/>
  <c r="AM63" i="1"/>
  <c r="AL63" i="1"/>
  <c r="AK63" i="1"/>
  <c r="AJ63" i="1"/>
  <c r="AI63" i="1"/>
  <c r="AG63" i="1"/>
  <c r="AE63" i="1"/>
  <c r="BE63" i="1" s="1"/>
  <c r="AD63" i="1"/>
  <c r="BD63" i="1" s="1"/>
  <c r="AC63" i="1"/>
  <c r="BC63" i="1" s="1"/>
  <c r="H63" i="1"/>
  <c r="R63" i="1" s="1"/>
  <c r="AR63" i="1" s="1"/>
  <c r="BB62" i="1"/>
  <c r="BA62" i="1"/>
  <c r="AZ62" i="1"/>
  <c r="AY62" i="1"/>
  <c r="AX62" i="1"/>
  <c r="AW62" i="1"/>
  <c r="AV62" i="1"/>
  <c r="AU62" i="1"/>
  <c r="AT62" i="1"/>
  <c r="AS62" i="1"/>
  <c r="AQ62" i="1"/>
  <c r="AP62" i="1"/>
  <c r="AO62" i="1"/>
  <c r="AN62" i="1"/>
  <c r="AM62" i="1"/>
  <c r="AL62" i="1"/>
  <c r="AK62" i="1"/>
  <c r="AJ62" i="1"/>
  <c r="AI62" i="1"/>
  <c r="AG62" i="1"/>
  <c r="AE62" i="1"/>
  <c r="BE62" i="1" s="1"/>
  <c r="AD62" i="1"/>
  <c r="BD62" i="1" s="1"/>
  <c r="AC62" i="1"/>
  <c r="BC62" i="1" s="1"/>
  <c r="H62" i="1"/>
  <c r="R62" i="1" s="1"/>
  <c r="AR62" i="1" s="1"/>
  <c r="BB61" i="1"/>
  <c r="BA61" i="1"/>
  <c r="AZ61" i="1"/>
  <c r="AY61" i="1"/>
  <c r="AX61" i="1"/>
  <c r="AW61" i="1"/>
  <c r="AV61" i="1"/>
  <c r="AU61" i="1"/>
  <c r="AT61" i="1"/>
  <c r="AS61" i="1"/>
  <c r="AQ61" i="1"/>
  <c r="AP61" i="1"/>
  <c r="AO61" i="1"/>
  <c r="AN61" i="1"/>
  <c r="AM61" i="1"/>
  <c r="AL61" i="1"/>
  <c r="AK61" i="1"/>
  <c r="AJ61" i="1"/>
  <c r="AI61" i="1"/>
  <c r="AG61" i="1"/>
  <c r="AE61" i="1"/>
  <c r="BE61" i="1" s="1"/>
  <c r="AD61" i="1"/>
  <c r="BD61" i="1" s="1"/>
  <c r="AC61" i="1"/>
  <c r="BC61" i="1" s="1"/>
  <c r="H61" i="1"/>
  <c r="R61" i="1" s="1"/>
  <c r="AR61" i="1" s="1"/>
  <c r="BB60" i="1"/>
  <c r="BA60" i="1"/>
  <c r="AZ60" i="1"/>
  <c r="AY60" i="1"/>
  <c r="AX60" i="1"/>
  <c r="AW60" i="1"/>
  <c r="AV60" i="1"/>
  <c r="AU60" i="1"/>
  <c r="AT60" i="1"/>
  <c r="AS60" i="1"/>
  <c r="AQ60" i="1"/>
  <c r="AP60" i="1"/>
  <c r="AO60" i="1"/>
  <c r="AN60" i="1"/>
  <c r="AM60" i="1"/>
  <c r="AL60" i="1"/>
  <c r="AK60" i="1"/>
  <c r="AJ60" i="1"/>
  <c r="AI60" i="1"/>
  <c r="AG60" i="1"/>
  <c r="AE60" i="1"/>
  <c r="BE60" i="1" s="1"/>
  <c r="AD60" i="1"/>
  <c r="BD60" i="1" s="1"/>
  <c r="AC60" i="1"/>
  <c r="BC60" i="1" s="1"/>
  <c r="H60" i="1"/>
  <c r="R60" i="1" s="1"/>
  <c r="AR60" i="1" s="1"/>
  <c r="BB59" i="1"/>
  <c r="BA59" i="1"/>
  <c r="AZ59" i="1"/>
  <c r="AY59" i="1"/>
  <c r="AX59" i="1"/>
  <c r="AW59" i="1"/>
  <c r="AV59" i="1"/>
  <c r="AU59" i="1"/>
  <c r="AT59" i="1"/>
  <c r="AS59" i="1"/>
  <c r="AQ59" i="1"/>
  <c r="AP59" i="1"/>
  <c r="AO59" i="1"/>
  <c r="AN59" i="1"/>
  <c r="AM59" i="1"/>
  <c r="AL59" i="1"/>
  <c r="AK59" i="1"/>
  <c r="AJ59" i="1"/>
  <c r="AI59" i="1"/>
  <c r="AG59" i="1"/>
  <c r="AE59" i="1"/>
  <c r="BE59" i="1" s="1"/>
  <c r="AD59" i="1"/>
  <c r="BD59" i="1" s="1"/>
  <c r="AC59" i="1"/>
  <c r="BC59" i="1" s="1"/>
  <c r="H59" i="1"/>
  <c r="R59" i="1" s="1"/>
  <c r="AR59" i="1" s="1"/>
  <c r="BB58" i="1"/>
  <c r="BA58" i="1"/>
  <c r="AZ58" i="1"/>
  <c r="AY58" i="1"/>
  <c r="AX58" i="1"/>
  <c r="AW58" i="1"/>
  <c r="AV58" i="1"/>
  <c r="AU58" i="1"/>
  <c r="AT58" i="1"/>
  <c r="AS58" i="1"/>
  <c r="AQ58" i="1"/>
  <c r="AP58" i="1"/>
  <c r="AO58" i="1"/>
  <c r="AN58" i="1"/>
  <c r="AM58" i="1"/>
  <c r="AL58" i="1"/>
  <c r="AK58" i="1"/>
  <c r="AJ58" i="1"/>
  <c r="AI58" i="1"/>
  <c r="AG58" i="1"/>
  <c r="AE58" i="1"/>
  <c r="BE58" i="1" s="1"/>
  <c r="AD58" i="1"/>
  <c r="BD58" i="1" s="1"/>
  <c r="AC58" i="1"/>
  <c r="BC58" i="1" s="1"/>
  <c r="H58" i="1"/>
  <c r="R58" i="1" s="1"/>
  <c r="AR58" i="1" s="1"/>
  <c r="BB57" i="1"/>
  <c r="BA57" i="1"/>
  <c r="AZ57" i="1"/>
  <c r="AY57" i="1"/>
  <c r="AX57" i="1"/>
  <c r="AW57" i="1"/>
  <c r="AV57" i="1"/>
  <c r="AU57" i="1"/>
  <c r="AT57" i="1"/>
  <c r="AS57" i="1"/>
  <c r="AQ57" i="1"/>
  <c r="AP57" i="1"/>
  <c r="AO57" i="1"/>
  <c r="AN57" i="1"/>
  <c r="AM57" i="1"/>
  <c r="AL57" i="1"/>
  <c r="AK57" i="1"/>
  <c r="AJ57" i="1"/>
  <c r="AI57" i="1"/>
  <c r="AG57" i="1"/>
  <c r="AE57" i="1"/>
  <c r="BE57" i="1" s="1"/>
  <c r="AD57" i="1"/>
  <c r="BD57" i="1" s="1"/>
  <c r="AC57" i="1"/>
  <c r="BC57" i="1" s="1"/>
  <c r="H57" i="1"/>
  <c r="R57" i="1" s="1"/>
  <c r="AR57" i="1" s="1"/>
  <c r="BB56" i="1"/>
  <c r="BA56" i="1"/>
  <c r="AZ56" i="1"/>
  <c r="AY56" i="1"/>
  <c r="AX56" i="1"/>
  <c r="AW56" i="1"/>
  <c r="AV56" i="1"/>
  <c r="AU56" i="1"/>
  <c r="AT56" i="1"/>
  <c r="AS56" i="1"/>
  <c r="AQ56" i="1"/>
  <c r="AP56" i="1"/>
  <c r="AO56" i="1"/>
  <c r="AN56" i="1"/>
  <c r="AM56" i="1"/>
  <c r="AL56" i="1"/>
  <c r="AK56" i="1"/>
  <c r="AJ56" i="1"/>
  <c r="AI56" i="1"/>
  <c r="AG56" i="1"/>
  <c r="AE56" i="1"/>
  <c r="BE56" i="1" s="1"/>
  <c r="AD56" i="1"/>
  <c r="BD56" i="1" s="1"/>
  <c r="AC56" i="1"/>
  <c r="BC56" i="1" s="1"/>
  <c r="H56" i="1"/>
  <c r="R56" i="1" s="1"/>
  <c r="AR56" i="1" s="1"/>
  <c r="BB55" i="1"/>
  <c r="BA55" i="1"/>
  <c r="AZ55" i="1"/>
  <c r="AY55" i="1"/>
  <c r="AX55" i="1"/>
  <c r="AW55" i="1"/>
  <c r="AV55" i="1"/>
  <c r="AU55" i="1"/>
  <c r="AT55" i="1"/>
  <c r="AS55" i="1"/>
  <c r="AQ55" i="1"/>
  <c r="AP55" i="1"/>
  <c r="AO55" i="1"/>
  <c r="AN55" i="1"/>
  <c r="AM55" i="1"/>
  <c r="AL55" i="1"/>
  <c r="AK55" i="1"/>
  <c r="AJ55" i="1"/>
  <c r="AI55" i="1"/>
  <c r="AG55" i="1"/>
  <c r="AE55" i="1"/>
  <c r="BE55" i="1" s="1"/>
  <c r="AD55" i="1"/>
  <c r="BD55" i="1" s="1"/>
  <c r="AC55" i="1"/>
  <c r="BC55" i="1" s="1"/>
  <c r="H55" i="1"/>
  <c r="R55" i="1" s="1"/>
  <c r="AR55" i="1" s="1"/>
  <c r="BB54" i="1"/>
  <c r="BA54" i="1"/>
  <c r="AZ54" i="1"/>
  <c r="AY54" i="1"/>
  <c r="AX54" i="1"/>
  <c r="AW54" i="1"/>
  <c r="AV54" i="1"/>
  <c r="AU54" i="1"/>
  <c r="AT54" i="1"/>
  <c r="AS54" i="1"/>
  <c r="AQ54" i="1"/>
  <c r="AP54" i="1"/>
  <c r="AO54" i="1"/>
  <c r="AN54" i="1"/>
  <c r="AM54" i="1"/>
  <c r="AL54" i="1"/>
  <c r="AK54" i="1"/>
  <c r="AJ54" i="1"/>
  <c r="AI54" i="1"/>
  <c r="AG54" i="1"/>
  <c r="AE54" i="1"/>
  <c r="BE54" i="1" s="1"/>
  <c r="AD54" i="1"/>
  <c r="BD54" i="1" s="1"/>
  <c r="AC54" i="1"/>
  <c r="BC54" i="1" s="1"/>
  <c r="H54" i="1"/>
  <c r="R54" i="1" s="1"/>
  <c r="AR54" i="1" s="1"/>
  <c r="BB53" i="1"/>
  <c r="BA53" i="1"/>
  <c r="AZ53" i="1"/>
  <c r="AY53" i="1"/>
  <c r="AX53" i="1"/>
  <c r="AW53" i="1"/>
  <c r="AV53" i="1"/>
  <c r="AU53" i="1"/>
  <c r="AT53" i="1"/>
  <c r="AS53" i="1"/>
  <c r="AQ53" i="1"/>
  <c r="AP53" i="1"/>
  <c r="AO53" i="1"/>
  <c r="AN53" i="1"/>
  <c r="AM53" i="1"/>
  <c r="AL53" i="1"/>
  <c r="AK53" i="1"/>
  <c r="AJ53" i="1"/>
  <c r="AI53" i="1"/>
  <c r="AG53" i="1"/>
  <c r="AE53" i="1"/>
  <c r="BE53" i="1" s="1"/>
  <c r="AD53" i="1"/>
  <c r="BD53" i="1" s="1"/>
  <c r="AC53" i="1"/>
  <c r="BC53" i="1" s="1"/>
  <c r="H53" i="1"/>
  <c r="R53" i="1" s="1"/>
  <c r="AR53" i="1" s="1"/>
  <c r="BB52" i="1"/>
  <c r="BA52" i="1"/>
  <c r="AZ52" i="1"/>
  <c r="AY52" i="1"/>
  <c r="AX52" i="1"/>
  <c r="AW52" i="1"/>
  <c r="AV52" i="1"/>
  <c r="AU52" i="1"/>
  <c r="AT52" i="1"/>
  <c r="AS52" i="1"/>
  <c r="AQ52" i="1"/>
  <c r="AP52" i="1"/>
  <c r="AO52" i="1"/>
  <c r="AN52" i="1"/>
  <c r="AM52" i="1"/>
  <c r="AL52" i="1"/>
  <c r="AK52" i="1"/>
  <c r="AJ52" i="1"/>
  <c r="AI52" i="1"/>
  <c r="AG52" i="1"/>
  <c r="AE52" i="1"/>
  <c r="BE52" i="1" s="1"/>
  <c r="AD52" i="1"/>
  <c r="BD52" i="1" s="1"/>
  <c r="AC52" i="1"/>
  <c r="BC52" i="1" s="1"/>
  <c r="H52" i="1"/>
  <c r="R52" i="1" s="1"/>
  <c r="AR52" i="1" s="1"/>
  <c r="BB51" i="1"/>
  <c r="BA51" i="1"/>
  <c r="AZ51" i="1"/>
  <c r="AY51" i="1"/>
  <c r="AX51" i="1"/>
  <c r="AW51" i="1"/>
  <c r="AV51" i="1"/>
  <c r="AU51" i="1"/>
  <c r="AT51" i="1"/>
  <c r="AS51" i="1"/>
  <c r="AQ51" i="1"/>
  <c r="AP51" i="1"/>
  <c r="AO51" i="1"/>
  <c r="AN51" i="1"/>
  <c r="AM51" i="1"/>
  <c r="AL51" i="1"/>
  <c r="AK51" i="1"/>
  <c r="AJ51" i="1"/>
  <c r="AI51" i="1"/>
  <c r="AG51" i="1"/>
  <c r="AE51" i="1"/>
  <c r="BE51" i="1" s="1"/>
  <c r="AD51" i="1"/>
  <c r="BD51" i="1" s="1"/>
  <c r="AC51" i="1"/>
  <c r="BC51" i="1" s="1"/>
  <c r="H51" i="1"/>
  <c r="R51" i="1" s="1"/>
  <c r="AR51" i="1" s="1"/>
  <c r="BB50" i="1"/>
  <c r="BA50" i="1"/>
  <c r="AZ50" i="1"/>
  <c r="AY50" i="1"/>
  <c r="AX50" i="1"/>
  <c r="AW50" i="1"/>
  <c r="AV50" i="1"/>
  <c r="AU50" i="1"/>
  <c r="AT50" i="1"/>
  <c r="AS50" i="1"/>
  <c r="AQ50" i="1"/>
  <c r="AP50" i="1"/>
  <c r="AO50" i="1"/>
  <c r="AN50" i="1"/>
  <c r="AM50" i="1"/>
  <c r="AL50" i="1"/>
  <c r="AK50" i="1"/>
  <c r="AJ50" i="1"/>
  <c r="AI50" i="1"/>
  <c r="AG50" i="1"/>
  <c r="AE50" i="1"/>
  <c r="BE50" i="1" s="1"/>
  <c r="AD50" i="1"/>
  <c r="BD50" i="1" s="1"/>
  <c r="AC50" i="1"/>
  <c r="BC50" i="1" s="1"/>
  <c r="H50" i="1"/>
  <c r="R50" i="1" s="1"/>
  <c r="AR50" i="1" s="1"/>
  <c r="BB49" i="1"/>
  <c r="BA49" i="1"/>
  <c r="AZ49" i="1"/>
  <c r="AY49" i="1"/>
  <c r="AX49" i="1"/>
  <c r="AW49" i="1"/>
  <c r="AV49" i="1"/>
  <c r="AU49" i="1"/>
  <c r="AT49" i="1"/>
  <c r="AS49" i="1"/>
  <c r="AQ49" i="1"/>
  <c r="AP49" i="1"/>
  <c r="AO49" i="1"/>
  <c r="AN49" i="1"/>
  <c r="AM49" i="1"/>
  <c r="AL49" i="1"/>
  <c r="AK49" i="1"/>
  <c r="AJ49" i="1"/>
  <c r="AI49" i="1"/>
  <c r="AH49" i="1"/>
  <c r="AG49" i="1"/>
  <c r="AE49" i="1"/>
  <c r="BE49" i="1" s="1"/>
  <c r="AD49" i="1"/>
  <c r="BD49" i="1" s="1"/>
  <c r="AC49" i="1"/>
  <c r="BC49" i="1" s="1"/>
  <c r="R49" i="1"/>
  <c r="AR49" i="1" s="1"/>
  <c r="BB48" i="1"/>
  <c r="BA48" i="1"/>
  <c r="AZ48" i="1"/>
  <c r="AY48" i="1"/>
  <c r="AX48" i="1"/>
  <c r="AW48" i="1"/>
  <c r="AV48" i="1"/>
  <c r="AU48" i="1"/>
  <c r="AT48" i="1"/>
  <c r="AS48" i="1"/>
  <c r="AQ48" i="1"/>
  <c r="AP48" i="1"/>
  <c r="AO48" i="1"/>
  <c r="AN48" i="1"/>
  <c r="AM48" i="1"/>
  <c r="AL48" i="1"/>
  <c r="AK48" i="1"/>
  <c r="AJ48" i="1"/>
  <c r="AI48" i="1"/>
  <c r="AH48" i="1"/>
  <c r="AG48" i="1"/>
  <c r="AE48" i="1"/>
  <c r="BE48" i="1" s="1"/>
  <c r="AD48" i="1"/>
  <c r="BD48" i="1" s="1"/>
  <c r="AC48" i="1"/>
  <c r="BC48" i="1" s="1"/>
  <c r="R48" i="1"/>
  <c r="AR48" i="1" s="1"/>
  <c r="BB47" i="1"/>
  <c r="BA47" i="1"/>
  <c r="AZ47" i="1"/>
  <c r="AY47" i="1"/>
  <c r="AX47" i="1"/>
  <c r="AW47" i="1"/>
  <c r="AV47" i="1"/>
  <c r="AU47" i="1"/>
  <c r="AT47" i="1"/>
  <c r="AS47" i="1"/>
  <c r="AQ47" i="1"/>
  <c r="AP47" i="1"/>
  <c r="AO47" i="1"/>
  <c r="AN47" i="1"/>
  <c r="AM47" i="1"/>
  <c r="AL47" i="1"/>
  <c r="AK47" i="1"/>
  <c r="AJ47" i="1"/>
  <c r="AI47" i="1"/>
  <c r="AH47" i="1"/>
  <c r="AG47" i="1"/>
  <c r="AE47" i="1"/>
  <c r="BE47" i="1" s="1"/>
  <c r="AD47" i="1"/>
  <c r="BD47" i="1" s="1"/>
  <c r="AC47" i="1"/>
  <c r="BC47" i="1" s="1"/>
  <c r="R47" i="1"/>
  <c r="AR47" i="1" s="1"/>
  <c r="BB46" i="1"/>
  <c r="BA46" i="1"/>
  <c r="AZ46" i="1"/>
  <c r="AY46" i="1"/>
  <c r="AX46" i="1"/>
  <c r="AW46" i="1"/>
  <c r="AV46" i="1"/>
  <c r="AU46" i="1"/>
  <c r="AT46" i="1"/>
  <c r="AS46" i="1"/>
  <c r="AQ46" i="1"/>
  <c r="AP46" i="1"/>
  <c r="AO46" i="1"/>
  <c r="AN46" i="1"/>
  <c r="AM46" i="1"/>
  <c r="AL46" i="1"/>
  <c r="AK46" i="1"/>
  <c r="AJ46" i="1"/>
  <c r="AI46" i="1"/>
  <c r="AH46" i="1"/>
  <c r="AG46" i="1"/>
  <c r="AE46" i="1"/>
  <c r="BE46" i="1" s="1"/>
  <c r="AD46" i="1"/>
  <c r="BD46" i="1" s="1"/>
  <c r="AC46" i="1"/>
  <c r="BC46" i="1" s="1"/>
  <c r="R46" i="1"/>
  <c r="AR46" i="1" s="1"/>
  <c r="BB45" i="1"/>
  <c r="BA45" i="1"/>
  <c r="AZ45" i="1"/>
  <c r="AY45" i="1"/>
  <c r="AX45" i="1"/>
  <c r="AW45" i="1"/>
  <c r="AV45" i="1"/>
  <c r="AU45" i="1"/>
  <c r="AT45" i="1"/>
  <c r="AS45" i="1"/>
  <c r="AQ45" i="1"/>
  <c r="AP45" i="1"/>
  <c r="AO45" i="1"/>
  <c r="AN45" i="1"/>
  <c r="AM45" i="1"/>
  <c r="AL45" i="1"/>
  <c r="AK45" i="1"/>
  <c r="AJ45" i="1"/>
  <c r="AI45" i="1"/>
  <c r="AH45" i="1"/>
  <c r="AG45" i="1"/>
  <c r="AE45" i="1"/>
  <c r="BE45" i="1" s="1"/>
  <c r="AD45" i="1"/>
  <c r="BD45" i="1" s="1"/>
  <c r="AC45" i="1"/>
  <c r="BC45" i="1" s="1"/>
  <c r="R45" i="1"/>
  <c r="AR45" i="1" s="1"/>
  <c r="BB44" i="1"/>
  <c r="BA44" i="1"/>
  <c r="AZ44" i="1"/>
  <c r="AY44" i="1"/>
  <c r="AX44" i="1"/>
  <c r="AW44" i="1"/>
  <c r="AV44" i="1"/>
  <c r="AU44" i="1"/>
  <c r="AT44" i="1"/>
  <c r="AS44" i="1"/>
  <c r="AQ44" i="1"/>
  <c r="AP44" i="1"/>
  <c r="AO44" i="1"/>
  <c r="AN44" i="1"/>
  <c r="AM44" i="1"/>
  <c r="AL44" i="1"/>
  <c r="AK44" i="1"/>
  <c r="AJ44" i="1"/>
  <c r="AI44" i="1"/>
  <c r="AH44" i="1"/>
  <c r="AG44" i="1"/>
  <c r="AE44" i="1"/>
  <c r="BE44" i="1" s="1"/>
  <c r="AD44" i="1"/>
  <c r="BD44" i="1" s="1"/>
  <c r="AC44" i="1"/>
  <c r="BC44" i="1" s="1"/>
  <c r="R44" i="1"/>
  <c r="AF44" i="1" s="1"/>
  <c r="BB43" i="1"/>
  <c r="BA43" i="1"/>
  <c r="AZ43" i="1"/>
  <c r="AY43" i="1"/>
  <c r="AX43" i="1"/>
  <c r="AW43" i="1"/>
  <c r="AV43" i="1"/>
  <c r="AU43" i="1"/>
  <c r="AT43" i="1"/>
  <c r="AS43" i="1"/>
  <c r="AQ43" i="1"/>
  <c r="AP43" i="1"/>
  <c r="AO43" i="1"/>
  <c r="AN43" i="1"/>
  <c r="AM43" i="1"/>
  <c r="AL43" i="1"/>
  <c r="AK43" i="1"/>
  <c r="AJ43" i="1"/>
  <c r="AI43" i="1"/>
  <c r="AH43" i="1"/>
  <c r="AG43" i="1"/>
  <c r="AE43" i="1"/>
  <c r="BE43" i="1" s="1"/>
  <c r="AD43" i="1"/>
  <c r="BD43" i="1" s="1"/>
  <c r="AC43" i="1"/>
  <c r="BC43" i="1" s="1"/>
  <c r="R43" i="1"/>
  <c r="AR43" i="1" s="1"/>
  <c r="BB42" i="1"/>
  <c r="BA42" i="1"/>
  <c r="AZ42" i="1"/>
  <c r="AY42" i="1"/>
  <c r="AX42" i="1"/>
  <c r="AW42" i="1"/>
  <c r="AV42" i="1"/>
  <c r="AU42" i="1"/>
  <c r="AT42" i="1"/>
  <c r="AS42" i="1"/>
  <c r="AQ42" i="1"/>
  <c r="AP42" i="1"/>
  <c r="AO42" i="1"/>
  <c r="AN42" i="1"/>
  <c r="AM42" i="1"/>
  <c r="AL42" i="1"/>
  <c r="AK42" i="1"/>
  <c r="AJ42" i="1"/>
  <c r="AI42" i="1"/>
  <c r="AH42" i="1"/>
  <c r="AG42" i="1"/>
  <c r="AE42" i="1"/>
  <c r="BE42" i="1" s="1"/>
  <c r="AD42" i="1"/>
  <c r="BD42" i="1" s="1"/>
  <c r="AC42" i="1"/>
  <c r="BC42" i="1" s="1"/>
  <c r="R42" i="1"/>
  <c r="AR42" i="1" s="1"/>
  <c r="BB41" i="1"/>
  <c r="BA41" i="1"/>
  <c r="AZ41" i="1"/>
  <c r="AY41" i="1"/>
  <c r="AX41" i="1"/>
  <c r="AW41" i="1"/>
  <c r="AV41" i="1"/>
  <c r="AU41" i="1"/>
  <c r="AT41" i="1"/>
  <c r="AS41" i="1"/>
  <c r="AQ41" i="1"/>
  <c r="AP41" i="1"/>
  <c r="AO41" i="1"/>
  <c r="AN41" i="1"/>
  <c r="AM41" i="1"/>
  <c r="AL41" i="1"/>
  <c r="AK41" i="1"/>
  <c r="AJ41" i="1"/>
  <c r="AI41" i="1"/>
  <c r="AH41" i="1"/>
  <c r="AG41" i="1"/>
  <c r="AE41" i="1"/>
  <c r="BE41" i="1" s="1"/>
  <c r="AD41" i="1"/>
  <c r="BD41" i="1" s="1"/>
  <c r="AC41" i="1"/>
  <c r="BC41" i="1" s="1"/>
  <c r="R41" i="1"/>
  <c r="AR41" i="1" s="1"/>
  <c r="BB40" i="1"/>
  <c r="BA40" i="1"/>
  <c r="AZ40" i="1"/>
  <c r="AY40" i="1"/>
  <c r="AX40" i="1"/>
  <c r="AW40" i="1"/>
  <c r="AV40" i="1"/>
  <c r="AU40" i="1"/>
  <c r="AT40" i="1"/>
  <c r="AS40" i="1"/>
  <c r="AQ40" i="1"/>
  <c r="AP40" i="1"/>
  <c r="AO40" i="1"/>
  <c r="AN40" i="1"/>
  <c r="AM40" i="1"/>
  <c r="AL40" i="1"/>
  <c r="AK40" i="1"/>
  <c r="AJ40" i="1"/>
  <c r="AI40" i="1"/>
  <c r="AH40" i="1"/>
  <c r="AG40" i="1"/>
  <c r="AE40" i="1"/>
  <c r="BE40" i="1" s="1"/>
  <c r="AD40" i="1"/>
  <c r="BD40" i="1" s="1"/>
  <c r="AC40" i="1"/>
  <c r="BC40" i="1" s="1"/>
  <c r="R40" i="1"/>
  <c r="AR40" i="1" s="1"/>
  <c r="BB39" i="1"/>
  <c r="BA39" i="1"/>
  <c r="AZ39" i="1"/>
  <c r="AY39" i="1"/>
  <c r="AX39" i="1"/>
  <c r="AW39" i="1"/>
  <c r="AV39" i="1"/>
  <c r="AU39" i="1"/>
  <c r="AT39" i="1"/>
  <c r="AS39" i="1"/>
  <c r="AQ39" i="1"/>
  <c r="AP39" i="1"/>
  <c r="AO39" i="1"/>
  <c r="AN39" i="1"/>
  <c r="AM39" i="1"/>
  <c r="AL39" i="1"/>
  <c r="AK39" i="1"/>
  <c r="AJ39" i="1"/>
  <c r="AI39" i="1"/>
  <c r="AG39" i="1"/>
  <c r="AE39" i="1"/>
  <c r="BE39" i="1" s="1"/>
  <c r="AD39" i="1"/>
  <c r="BD39" i="1" s="1"/>
  <c r="AC39" i="1"/>
  <c r="BC39" i="1" s="1"/>
  <c r="H39" i="1"/>
  <c r="AF39" i="1" s="1"/>
  <c r="BB37" i="1"/>
  <c r="BA37" i="1"/>
  <c r="AZ37" i="1"/>
  <c r="AY37" i="1"/>
  <c r="AX37" i="1"/>
  <c r="AW37" i="1"/>
  <c r="AV37" i="1"/>
  <c r="AU37" i="1"/>
  <c r="AT37" i="1"/>
  <c r="AS37" i="1"/>
  <c r="AQ37" i="1"/>
  <c r="AP37" i="1"/>
  <c r="AO37" i="1"/>
  <c r="AN37" i="1"/>
  <c r="AM37" i="1"/>
  <c r="AL37" i="1"/>
  <c r="AK37" i="1"/>
  <c r="AJ37" i="1"/>
  <c r="AI37" i="1"/>
  <c r="AG37" i="1"/>
  <c r="AE37" i="1"/>
  <c r="BE37" i="1" s="1"/>
  <c r="AD37" i="1"/>
  <c r="BD37" i="1" s="1"/>
  <c r="AC37" i="1"/>
  <c r="BC37" i="1" s="1"/>
  <c r="H37" i="1"/>
  <c r="AF37" i="1" s="1"/>
  <c r="BB36" i="1"/>
  <c r="BA36" i="1"/>
  <c r="AZ36" i="1"/>
  <c r="AY36" i="1"/>
  <c r="AX36" i="1"/>
  <c r="AW36" i="1"/>
  <c r="AV36" i="1"/>
  <c r="AU36" i="1"/>
  <c r="AT36" i="1"/>
  <c r="AS36" i="1"/>
  <c r="AQ36" i="1"/>
  <c r="AP36" i="1"/>
  <c r="AO36" i="1"/>
  <c r="AN36" i="1"/>
  <c r="AM36" i="1"/>
  <c r="AL36" i="1"/>
  <c r="AK36" i="1"/>
  <c r="AJ36" i="1"/>
  <c r="AI36" i="1"/>
  <c r="AG36" i="1"/>
  <c r="AE36" i="1"/>
  <c r="BE36" i="1" s="1"/>
  <c r="AD36" i="1"/>
  <c r="BD36" i="1" s="1"/>
  <c r="AC36" i="1"/>
  <c r="BC36" i="1" s="1"/>
  <c r="H36" i="1"/>
  <c r="AF36" i="1" s="1"/>
  <c r="BB35" i="1"/>
  <c r="BA35" i="1"/>
  <c r="AZ35" i="1"/>
  <c r="AY35" i="1"/>
  <c r="AX35" i="1"/>
  <c r="AW35" i="1"/>
  <c r="AV35" i="1"/>
  <c r="AU35" i="1"/>
  <c r="AT35" i="1"/>
  <c r="AS35" i="1"/>
  <c r="AQ35" i="1"/>
  <c r="AP35" i="1"/>
  <c r="AO35" i="1"/>
  <c r="AN35" i="1"/>
  <c r="AM35" i="1"/>
  <c r="AL35" i="1"/>
  <c r="AK35" i="1"/>
  <c r="AJ35" i="1"/>
  <c r="AI35" i="1"/>
  <c r="AG35" i="1"/>
  <c r="AE35" i="1"/>
  <c r="BE35" i="1" s="1"/>
  <c r="AD35" i="1"/>
  <c r="BD35" i="1" s="1"/>
  <c r="AC35" i="1"/>
  <c r="BC35" i="1" s="1"/>
  <c r="H35" i="1"/>
  <c r="AF35" i="1" s="1"/>
  <c r="BB34" i="1"/>
  <c r="BA34" i="1"/>
  <c r="AZ34" i="1"/>
  <c r="AY34" i="1"/>
  <c r="AX34" i="1"/>
  <c r="AW34" i="1"/>
  <c r="AV34" i="1"/>
  <c r="AU34" i="1"/>
  <c r="AT34" i="1"/>
  <c r="AS34" i="1"/>
  <c r="AQ34" i="1"/>
  <c r="AP34" i="1"/>
  <c r="AO34" i="1"/>
  <c r="AN34" i="1"/>
  <c r="AM34" i="1"/>
  <c r="AL34" i="1"/>
  <c r="AK34" i="1"/>
  <c r="AJ34" i="1"/>
  <c r="AI34" i="1"/>
  <c r="AG34" i="1"/>
  <c r="AE34" i="1"/>
  <c r="BE34" i="1" s="1"/>
  <c r="AD34" i="1"/>
  <c r="BD34" i="1" s="1"/>
  <c r="AC34" i="1"/>
  <c r="BC34" i="1" s="1"/>
  <c r="H34" i="1"/>
  <c r="AF34" i="1" s="1"/>
  <c r="BB33" i="1"/>
  <c r="BA33" i="1"/>
  <c r="AZ33" i="1"/>
  <c r="AY33" i="1"/>
  <c r="AX33" i="1"/>
  <c r="AW33" i="1"/>
  <c r="AV33" i="1"/>
  <c r="AU33" i="1"/>
  <c r="AT33" i="1"/>
  <c r="AS33" i="1"/>
  <c r="AQ33" i="1"/>
  <c r="AP33" i="1"/>
  <c r="AO33" i="1"/>
  <c r="AN33" i="1"/>
  <c r="AM33" i="1"/>
  <c r="AL33" i="1"/>
  <c r="AK33" i="1"/>
  <c r="AJ33" i="1"/>
  <c r="AI33" i="1"/>
  <c r="AG33" i="1"/>
  <c r="AE33" i="1"/>
  <c r="BE33" i="1" s="1"/>
  <c r="AD33" i="1"/>
  <c r="BD33" i="1" s="1"/>
  <c r="AC33" i="1"/>
  <c r="BC33" i="1" s="1"/>
  <c r="H33" i="1"/>
  <c r="AF33" i="1" s="1"/>
  <c r="BB32" i="1"/>
  <c r="BA32" i="1"/>
  <c r="AZ32" i="1"/>
  <c r="AY32" i="1"/>
  <c r="AX32" i="1"/>
  <c r="AW32" i="1"/>
  <c r="AV32" i="1"/>
  <c r="AU32" i="1"/>
  <c r="AT32" i="1"/>
  <c r="AS32" i="1"/>
  <c r="AQ32" i="1"/>
  <c r="AP32" i="1"/>
  <c r="AO32" i="1"/>
  <c r="AN32" i="1"/>
  <c r="AM32" i="1"/>
  <c r="AL32" i="1"/>
  <c r="AK32" i="1"/>
  <c r="AJ32" i="1"/>
  <c r="AI32" i="1"/>
  <c r="AG32" i="1"/>
  <c r="AE32" i="1"/>
  <c r="BE32" i="1" s="1"/>
  <c r="AD32" i="1"/>
  <c r="BD32" i="1" s="1"/>
  <c r="AC32" i="1"/>
  <c r="BC32" i="1" s="1"/>
  <c r="H32" i="1"/>
  <c r="AF32" i="1" s="1"/>
  <c r="BB31" i="1"/>
  <c r="BA31" i="1"/>
  <c r="AZ31" i="1"/>
  <c r="AY31" i="1"/>
  <c r="AX31" i="1"/>
  <c r="AW31" i="1"/>
  <c r="AV31" i="1"/>
  <c r="AU31" i="1"/>
  <c r="AT31" i="1"/>
  <c r="AS31" i="1"/>
  <c r="AQ31" i="1"/>
  <c r="AP31" i="1"/>
  <c r="AO31" i="1"/>
  <c r="AN31" i="1"/>
  <c r="AM31" i="1"/>
  <c r="AL31" i="1"/>
  <c r="AK31" i="1"/>
  <c r="AJ31" i="1"/>
  <c r="AI31" i="1"/>
  <c r="AG31" i="1"/>
  <c r="AE31" i="1"/>
  <c r="BE31" i="1" s="1"/>
  <c r="AD31" i="1"/>
  <c r="BD31" i="1" s="1"/>
  <c r="AC31" i="1"/>
  <c r="BC31" i="1" s="1"/>
  <c r="H31" i="1"/>
  <c r="AF31" i="1" s="1"/>
  <c r="BB30" i="1"/>
  <c r="BA30" i="1"/>
  <c r="AZ30" i="1"/>
  <c r="AY30" i="1"/>
  <c r="AX30" i="1"/>
  <c r="AW30" i="1"/>
  <c r="AV30" i="1"/>
  <c r="AU30" i="1"/>
  <c r="AT30" i="1"/>
  <c r="AS30" i="1"/>
  <c r="AQ30" i="1"/>
  <c r="AP30" i="1"/>
  <c r="AO30" i="1"/>
  <c r="AN30" i="1"/>
  <c r="AM30" i="1"/>
  <c r="AL30" i="1"/>
  <c r="AK30" i="1"/>
  <c r="AJ30" i="1"/>
  <c r="AI30" i="1"/>
  <c r="AG30" i="1"/>
  <c r="AE30" i="1"/>
  <c r="BE30" i="1" s="1"/>
  <c r="AD30" i="1"/>
  <c r="BD30" i="1" s="1"/>
  <c r="AC30" i="1"/>
  <c r="BC30" i="1" s="1"/>
  <c r="H30" i="1"/>
  <c r="AF30" i="1" s="1"/>
  <c r="BB29" i="1"/>
  <c r="BA29" i="1"/>
  <c r="AZ29" i="1"/>
  <c r="AY29" i="1"/>
  <c r="AX29" i="1"/>
  <c r="AW29" i="1"/>
  <c r="AV29" i="1"/>
  <c r="AU29" i="1"/>
  <c r="AT29" i="1"/>
  <c r="AS29" i="1"/>
  <c r="AQ29" i="1"/>
  <c r="AP29" i="1"/>
  <c r="AO29" i="1"/>
  <c r="AN29" i="1"/>
  <c r="AM29" i="1"/>
  <c r="AL29" i="1"/>
  <c r="AK29" i="1"/>
  <c r="AJ29" i="1"/>
  <c r="AI29" i="1"/>
  <c r="AG29" i="1"/>
  <c r="AE29" i="1"/>
  <c r="BE29" i="1" s="1"/>
  <c r="AD29" i="1"/>
  <c r="BD29" i="1" s="1"/>
  <c r="AC29" i="1"/>
  <c r="BC29" i="1" s="1"/>
  <c r="H29" i="1"/>
  <c r="AF29" i="1" s="1"/>
  <c r="BB28" i="1"/>
  <c r="BA28" i="1"/>
  <c r="AZ28" i="1"/>
  <c r="AY28" i="1"/>
  <c r="AX28" i="1"/>
  <c r="AW28" i="1"/>
  <c r="AV28" i="1"/>
  <c r="AU28" i="1"/>
  <c r="AT28" i="1"/>
  <c r="AS28" i="1"/>
  <c r="AQ28" i="1"/>
  <c r="AP28" i="1"/>
  <c r="AO28" i="1"/>
  <c r="AN28" i="1"/>
  <c r="AM28" i="1"/>
  <c r="AL28" i="1"/>
  <c r="AK28" i="1"/>
  <c r="AJ28" i="1"/>
  <c r="AI28" i="1"/>
  <c r="AG28" i="1"/>
  <c r="AE28" i="1"/>
  <c r="BE28" i="1" s="1"/>
  <c r="AD28" i="1"/>
  <c r="BD28" i="1" s="1"/>
  <c r="AC28" i="1"/>
  <c r="BC28" i="1" s="1"/>
  <c r="H28" i="1"/>
  <c r="AF28" i="1" s="1"/>
  <c r="BB27" i="1"/>
  <c r="BA27" i="1"/>
  <c r="AZ27" i="1"/>
  <c r="AY27" i="1"/>
  <c r="AX27" i="1"/>
  <c r="AW27" i="1"/>
  <c r="AV27" i="1"/>
  <c r="AU27" i="1"/>
  <c r="AT27" i="1"/>
  <c r="AS27" i="1"/>
  <c r="AQ27" i="1"/>
  <c r="AP27" i="1"/>
  <c r="AO27" i="1"/>
  <c r="AN27" i="1"/>
  <c r="AM27" i="1"/>
  <c r="AL27" i="1"/>
  <c r="AK27" i="1"/>
  <c r="AJ27" i="1"/>
  <c r="AI27" i="1"/>
  <c r="AG27" i="1"/>
  <c r="AE27" i="1"/>
  <c r="BE27" i="1" s="1"/>
  <c r="AD27" i="1"/>
  <c r="BD27" i="1" s="1"/>
  <c r="AC27" i="1"/>
  <c r="BC27" i="1" s="1"/>
  <c r="H27" i="1"/>
  <c r="AF27" i="1" s="1"/>
  <c r="BB26" i="1"/>
  <c r="BA26" i="1"/>
  <c r="AZ26" i="1"/>
  <c r="AY26" i="1"/>
  <c r="AX26" i="1"/>
  <c r="AW26" i="1"/>
  <c r="AV26" i="1"/>
  <c r="AU26" i="1"/>
  <c r="AT26" i="1"/>
  <c r="AS26" i="1"/>
  <c r="AQ26" i="1"/>
  <c r="AP26" i="1"/>
  <c r="AO26" i="1"/>
  <c r="AN26" i="1"/>
  <c r="AM26" i="1"/>
  <c r="AL26" i="1"/>
  <c r="AK26" i="1"/>
  <c r="AJ26" i="1"/>
  <c r="AI26" i="1"/>
  <c r="AG26" i="1"/>
  <c r="AE26" i="1"/>
  <c r="BE26" i="1" s="1"/>
  <c r="AD26" i="1"/>
  <c r="BD26" i="1" s="1"/>
  <c r="AC26" i="1"/>
  <c r="BC26" i="1" s="1"/>
  <c r="H26" i="1"/>
  <c r="AF26" i="1" s="1"/>
  <c r="BB25" i="1"/>
  <c r="BA25" i="1"/>
  <c r="AZ25" i="1"/>
  <c r="AY25" i="1"/>
  <c r="AX25" i="1"/>
  <c r="AW25" i="1"/>
  <c r="AV25" i="1"/>
  <c r="AU25" i="1"/>
  <c r="AT25" i="1"/>
  <c r="AS25" i="1"/>
  <c r="AQ25" i="1"/>
  <c r="AP25" i="1"/>
  <c r="AO25" i="1"/>
  <c r="AN25" i="1"/>
  <c r="AM25" i="1"/>
  <c r="AL25" i="1"/>
  <c r="AK25" i="1"/>
  <c r="AJ25" i="1"/>
  <c r="AI25" i="1"/>
  <c r="AG25" i="1"/>
  <c r="AE25" i="1"/>
  <c r="BE25" i="1" s="1"/>
  <c r="AD25" i="1"/>
  <c r="BD25" i="1" s="1"/>
  <c r="AC25" i="1"/>
  <c r="BC25" i="1" s="1"/>
  <c r="H25" i="1"/>
  <c r="R25" i="1" s="1"/>
  <c r="AF25" i="1" s="1"/>
  <c r="BB24" i="1"/>
  <c r="BA24" i="1"/>
  <c r="AZ24" i="1"/>
  <c r="AY24" i="1"/>
  <c r="AX24" i="1"/>
  <c r="AW24" i="1"/>
  <c r="AV24" i="1"/>
  <c r="AU24" i="1"/>
  <c r="AT24" i="1"/>
  <c r="AS24" i="1"/>
  <c r="AQ24" i="1"/>
  <c r="AP24" i="1"/>
  <c r="AO24" i="1"/>
  <c r="AN24" i="1"/>
  <c r="AM24" i="1"/>
  <c r="AL24" i="1"/>
  <c r="AK24" i="1"/>
  <c r="AJ24" i="1"/>
  <c r="AI24" i="1"/>
  <c r="AG24" i="1"/>
  <c r="AE24" i="1"/>
  <c r="BE24" i="1" s="1"/>
  <c r="AD24" i="1"/>
  <c r="BD24" i="1" s="1"/>
  <c r="AC24" i="1"/>
  <c r="BC24" i="1" s="1"/>
  <c r="H24" i="1"/>
  <c r="R24" i="1" s="1"/>
  <c r="AF24" i="1" s="1"/>
  <c r="BB23" i="1"/>
  <c r="BA23" i="1"/>
  <c r="AZ23" i="1"/>
  <c r="AY23" i="1"/>
  <c r="AX23" i="1"/>
  <c r="AW23" i="1"/>
  <c r="AV23" i="1"/>
  <c r="AU23" i="1"/>
  <c r="AT23" i="1"/>
  <c r="AS23" i="1"/>
  <c r="AQ23" i="1"/>
  <c r="AP23" i="1"/>
  <c r="AO23" i="1"/>
  <c r="AN23" i="1"/>
  <c r="AM23" i="1"/>
  <c r="AL23" i="1"/>
  <c r="AK23" i="1"/>
  <c r="AJ23" i="1"/>
  <c r="AI23" i="1"/>
  <c r="AG23" i="1"/>
  <c r="AE23" i="1"/>
  <c r="BE23" i="1" s="1"/>
  <c r="AD23" i="1"/>
  <c r="BD23" i="1" s="1"/>
  <c r="AC23" i="1"/>
  <c r="BC23" i="1" s="1"/>
  <c r="H23" i="1"/>
  <c r="R23" i="1" s="1"/>
  <c r="AF23" i="1" s="1"/>
  <c r="BB22" i="1"/>
  <c r="BA22" i="1"/>
  <c r="AZ22" i="1"/>
  <c r="AY22" i="1"/>
  <c r="AX22" i="1"/>
  <c r="AW22" i="1"/>
  <c r="AV22" i="1"/>
  <c r="AU22" i="1"/>
  <c r="AT22" i="1"/>
  <c r="AS22" i="1"/>
  <c r="AQ22" i="1"/>
  <c r="AP22" i="1"/>
  <c r="AO22" i="1"/>
  <c r="AN22" i="1"/>
  <c r="AM22" i="1"/>
  <c r="AL22" i="1"/>
  <c r="AK22" i="1"/>
  <c r="AJ22" i="1"/>
  <c r="AI22" i="1"/>
  <c r="AG22" i="1"/>
  <c r="AE22" i="1"/>
  <c r="BE22" i="1" s="1"/>
  <c r="AD22" i="1"/>
  <c r="BD22" i="1" s="1"/>
  <c r="AC22" i="1"/>
  <c r="BC22" i="1" s="1"/>
  <c r="H22" i="1"/>
  <c r="AH22" i="1" s="1"/>
  <c r="BB21" i="1"/>
  <c r="BA21" i="1"/>
  <c r="AZ21" i="1"/>
  <c r="AY21" i="1"/>
  <c r="AX21" i="1"/>
  <c r="AW21" i="1"/>
  <c r="AV21" i="1"/>
  <c r="AU21" i="1"/>
  <c r="AT21" i="1"/>
  <c r="AS21" i="1"/>
  <c r="AQ21" i="1"/>
  <c r="AP21" i="1"/>
  <c r="AO21" i="1"/>
  <c r="AN21" i="1"/>
  <c r="AM21" i="1"/>
  <c r="AL21" i="1"/>
  <c r="AK21" i="1"/>
  <c r="AJ21" i="1"/>
  <c r="AI21" i="1"/>
  <c r="AG21" i="1"/>
  <c r="AE21" i="1"/>
  <c r="BE21" i="1" s="1"/>
  <c r="AD21" i="1"/>
  <c r="BD21" i="1" s="1"/>
  <c r="AC21" i="1"/>
  <c r="BC21" i="1" s="1"/>
  <c r="H21" i="1"/>
  <c r="R21" i="1" s="1"/>
  <c r="AR21" i="1" s="1"/>
  <c r="BB20" i="1"/>
  <c r="BA20" i="1"/>
  <c r="AZ20" i="1"/>
  <c r="AY20" i="1"/>
  <c r="AX20" i="1"/>
  <c r="AW20" i="1"/>
  <c r="AV20" i="1"/>
  <c r="AU20" i="1"/>
  <c r="AT20" i="1"/>
  <c r="AS20" i="1"/>
  <c r="AQ20" i="1"/>
  <c r="AP20" i="1"/>
  <c r="AO20" i="1"/>
  <c r="AN20" i="1"/>
  <c r="AM20" i="1"/>
  <c r="AL20" i="1"/>
  <c r="AK20" i="1"/>
  <c r="AJ20" i="1"/>
  <c r="AI20" i="1"/>
  <c r="AG20" i="1"/>
  <c r="AE20" i="1"/>
  <c r="BE20" i="1" s="1"/>
  <c r="AD20" i="1"/>
  <c r="BD20" i="1" s="1"/>
  <c r="AC20" i="1"/>
  <c r="BC20" i="1" s="1"/>
  <c r="H20" i="1"/>
  <c r="AH20" i="1" s="1"/>
  <c r="BB19" i="1"/>
  <c r="BA19" i="1"/>
  <c r="AZ19" i="1"/>
  <c r="AY19" i="1"/>
  <c r="AX19" i="1"/>
  <c r="AW19" i="1"/>
  <c r="AV19" i="1"/>
  <c r="AU19" i="1"/>
  <c r="AT19" i="1"/>
  <c r="AS19" i="1"/>
  <c r="AQ19" i="1"/>
  <c r="AP19" i="1"/>
  <c r="AO19" i="1"/>
  <c r="AN19" i="1"/>
  <c r="AM19" i="1"/>
  <c r="AL19" i="1"/>
  <c r="AK19" i="1"/>
  <c r="AJ19" i="1"/>
  <c r="AI19" i="1"/>
  <c r="AG19" i="1"/>
  <c r="AE19" i="1"/>
  <c r="BE19" i="1" s="1"/>
  <c r="AD19" i="1"/>
  <c r="BD19" i="1" s="1"/>
  <c r="AC19" i="1"/>
  <c r="BC19" i="1" s="1"/>
  <c r="H19" i="1"/>
  <c r="R19" i="1" s="1"/>
  <c r="AF19" i="1" s="1"/>
  <c r="BB18" i="1"/>
  <c r="BA18" i="1"/>
  <c r="AZ18" i="1"/>
  <c r="AY18" i="1"/>
  <c r="AX18" i="1"/>
  <c r="AW18" i="1"/>
  <c r="AV18" i="1"/>
  <c r="AU18" i="1"/>
  <c r="AT18" i="1"/>
  <c r="AS18" i="1"/>
  <c r="AQ18" i="1"/>
  <c r="AP18" i="1"/>
  <c r="AO18" i="1"/>
  <c r="AN18" i="1"/>
  <c r="AM18" i="1"/>
  <c r="AL18" i="1"/>
  <c r="AK18" i="1"/>
  <c r="AJ18" i="1"/>
  <c r="AI18" i="1"/>
  <c r="AG18" i="1"/>
  <c r="AE18" i="1"/>
  <c r="BE18" i="1" s="1"/>
  <c r="AD18" i="1"/>
  <c r="BD18" i="1" s="1"/>
  <c r="AC18" i="1"/>
  <c r="BC18" i="1" s="1"/>
  <c r="H18" i="1"/>
  <c r="R18" i="1" s="1"/>
  <c r="AR18" i="1" s="1"/>
  <c r="BB17" i="1"/>
  <c r="BA17" i="1"/>
  <c r="AZ17" i="1"/>
  <c r="AY17" i="1"/>
  <c r="AX17" i="1"/>
  <c r="AW17" i="1"/>
  <c r="AV17" i="1"/>
  <c r="AU17" i="1"/>
  <c r="AT17" i="1"/>
  <c r="AS17" i="1"/>
  <c r="AQ17" i="1"/>
  <c r="AP17" i="1"/>
  <c r="AO17" i="1"/>
  <c r="AN17" i="1"/>
  <c r="AM17" i="1"/>
  <c r="AL17" i="1"/>
  <c r="AK17" i="1"/>
  <c r="AJ17" i="1"/>
  <c r="AI17" i="1"/>
  <c r="AG17" i="1"/>
  <c r="AE17" i="1"/>
  <c r="BE17" i="1" s="1"/>
  <c r="AD17" i="1"/>
  <c r="BD17" i="1" s="1"/>
  <c r="AC17" i="1"/>
  <c r="BC17" i="1" s="1"/>
  <c r="H17" i="1"/>
  <c r="R17" i="1" s="1"/>
  <c r="AR17" i="1" s="1"/>
  <c r="BB16" i="1"/>
  <c r="BA16" i="1"/>
  <c r="AZ16" i="1"/>
  <c r="AY16" i="1"/>
  <c r="AX16" i="1"/>
  <c r="AW16" i="1"/>
  <c r="AV16" i="1"/>
  <c r="AU16" i="1"/>
  <c r="AT16" i="1"/>
  <c r="AS16" i="1"/>
  <c r="AQ16" i="1"/>
  <c r="AP16" i="1"/>
  <c r="AO16" i="1"/>
  <c r="AN16" i="1"/>
  <c r="AM16" i="1"/>
  <c r="AL16" i="1"/>
  <c r="AK16" i="1"/>
  <c r="AJ16" i="1"/>
  <c r="AI16" i="1"/>
  <c r="AG16" i="1"/>
  <c r="AE16" i="1"/>
  <c r="BE16" i="1" s="1"/>
  <c r="AD16" i="1"/>
  <c r="BD16" i="1" s="1"/>
  <c r="AC16" i="1"/>
  <c r="BC16" i="1" s="1"/>
  <c r="H16" i="1"/>
  <c r="R16" i="1" s="1"/>
  <c r="BB15" i="1"/>
  <c r="BA15" i="1"/>
  <c r="AZ15" i="1"/>
  <c r="AY15" i="1"/>
  <c r="AX15" i="1"/>
  <c r="AW15" i="1"/>
  <c r="AV15" i="1"/>
  <c r="AU15" i="1"/>
  <c r="AT15" i="1"/>
  <c r="AS15" i="1"/>
  <c r="AQ15" i="1"/>
  <c r="AP15" i="1"/>
  <c r="AO15" i="1"/>
  <c r="AN15" i="1"/>
  <c r="AM15" i="1"/>
  <c r="AL15" i="1"/>
  <c r="AK15" i="1"/>
  <c r="AJ15" i="1"/>
  <c r="AI15" i="1"/>
  <c r="AG15" i="1"/>
  <c r="AE15" i="1"/>
  <c r="BE15" i="1" s="1"/>
  <c r="AD15" i="1"/>
  <c r="BD15" i="1" s="1"/>
  <c r="AC15" i="1"/>
  <c r="BC15" i="1" s="1"/>
  <c r="H15" i="1"/>
  <c r="AH15" i="1" s="1"/>
  <c r="BB14" i="1"/>
  <c r="BA14" i="1"/>
  <c r="AZ14" i="1"/>
  <c r="AY14" i="1"/>
  <c r="AX14" i="1"/>
  <c r="AW14" i="1"/>
  <c r="AV14" i="1"/>
  <c r="AU14" i="1"/>
  <c r="AT14" i="1"/>
  <c r="AS14" i="1"/>
  <c r="AQ14" i="1"/>
  <c r="AP14" i="1"/>
  <c r="AO14" i="1"/>
  <c r="AN14" i="1"/>
  <c r="AM14" i="1"/>
  <c r="AL14" i="1"/>
  <c r="AK14" i="1"/>
  <c r="AJ14" i="1"/>
  <c r="AI14" i="1"/>
  <c r="AG14" i="1"/>
  <c r="AE14" i="1"/>
  <c r="BE14" i="1" s="1"/>
  <c r="AD14" i="1"/>
  <c r="BD14" i="1" s="1"/>
  <c r="AC14" i="1"/>
  <c r="BC14" i="1" s="1"/>
  <c r="H14" i="1"/>
  <c r="R14" i="1" s="1"/>
  <c r="AF14" i="1" s="1"/>
  <c r="BB13" i="1"/>
  <c r="BA13" i="1"/>
  <c r="AZ13" i="1"/>
  <c r="AY13" i="1"/>
  <c r="AX13" i="1"/>
  <c r="AW13" i="1"/>
  <c r="AV13" i="1"/>
  <c r="AU13" i="1"/>
  <c r="AT13" i="1"/>
  <c r="AS13" i="1"/>
  <c r="AQ13" i="1"/>
  <c r="AP13" i="1"/>
  <c r="AO13" i="1"/>
  <c r="AN13" i="1"/>
  <c r="AM13" i="1"/>
  <c r="AL13" i="1"/>
  <c r="AK13" i="1"/>
  <c r="AJ13" i="1"/>
  <c r="AI13" i="1"/>
  <c r="AG13" i="1"/>
  <c r="AE13" i="1"/>
  <c r="BE13" i="1" s="1"/>
  <c r="AD13" i="1"/>
  <c r="BD13" i="1" s="1"/>
  <c r="AC13" i="1"/>
  <c r="BC13" i="1" s="1"/>
  <c r="H13" i="1"/>
  <c r="R13" i="1" s="1"/>
  <c r="AR13" i="1" s="1"/>
  <c r="BB12" i="1"/>
  <c r="BA12" i="1"/>
  <c r="AZ12" i="1"/>
  <c r="AY12" i="1"/>
  <c r="AX12" i="1"/>
  <c r="AW12" i="1"/>
  <c r="AV12" i="1"/>
  <c r="AU12" i="1"/>
  <c r="AT12" i="1"/>
  <c r="AS12" i="1"/>
  <c r="AQ12" i="1"/>
  <c r="AP12" i="1"/>
  <c r="AO12" i="1"/>
  <c r="AN12" i="1"/>
  <c r="AM12" i="1"/>
  <c r="AL12" i="1"/>
  <c r="AK12" i="1"/>
  <c r="AJ12" i="1"/>
  <c r="AI12" i="1"/>
  <c r="AG12" i="1"/>
  <c r="AE12" i="1"/>
  <c r="BE12" i="1" s="1"/>
  <c r="AD12" i="1"/>
  <c r="BD12" i="1" s="1"/>
  <c r="AC12" i="1"/>
  <c r="BC12" i="1" s="1"/>
  <c r="H12" i="1"/>
  <c r="R12" i="1" s="1"/>
  <c r="AR12" i="1" s="1"/>
  <c r="BB11" i="1"/>
  <c r="BA11" i="1"/>
  <c r="AZ11" i="1"/>
  <c r="AY11" i="1"/>
  <c r="AX11" i="1"/>
  <c r="AW11" i="1"/>
  <c r="AV11" i="1"/>
  <c r="AU11" i="1"/>
  <c r="AT11" i="1"/>
  <c r="AS11" i="1"/>
  <c r="AQ11" i="1"/>
  <c r="AP11" i="1"/>
  <c r="AO11" i="1"/>
  <c r="AN11" i="1"/>
  <c r="AM11" i="1"/>
  <c r="AL11" i="1"/>
  <c r="AK11" i="1"/>
  <c r="AJ11" i="1"/>
  <c r="AI11" i="1"/>
  <c r="AG11" i="1"/>
  <c r="AE11" i="1"/>
  <c r="BE11" i="1" s="1"/>
  <c r="AD11" i="1"/>
  <c r="BD11" i="1" s="1"/>
  <c r="AC11" i="1"/>
  <c r="BC11" i="1" s="1"/>
  <c r="H11" i="1"/>
  <c r="R11" i="1" s="1"/>
  <c r="AF11" i="1" s="1"/>
  <c r="BB10" i="1"/>
  <c r="BA10" i="1"/>
  <c r="AZ10" i="1"/>
  <c r="AY10" i="1"/>
  <c r="AX10" i="1"/>
  <c r="AW10" i="1"/>
  <c r="AV10" i="1"/>
  <c r="AU10" i="1"/>
  <c r="AT10" i="1"/>
  <c r="AS10" i="1"/>
  <c r="AQ10" i="1"/>
  <c r="AP10" i="1"/>
  <c r="AO10" i="1"/>
  <c r="AN10" i="1"/>
  <c r="AM10" i="1"/>
  <c r="AL10" i="1"/>
  <c r="AK10" i="1"/>
  <c r="AJ10" i="1"/>
  <c r="AI10" i="1"/>
  <c r="AG10" i="1"/>
  <c r="AE10" i="1"/>
  <c r="BE10" i="1" s="1"/>
  <c r="AD10" i="1"/>
  <c r="BD10" i="1" s="1"/>
  <c r="AC10" i="1"/>
  <c r="BC10" i="1" s="1"/>
  <c r="H10" i="1"/>
  <c r="R10" i="1" s="1"/>
  <c r="AR10" i="1" s="1"/>
  <c r="BB9" i="1"/>
  <c r="BA9" i="1"/>
  <c r="AZ9" i="1"/>
  <c r="AY9" i="1"/>
  <c r="AX9" i="1"/>
  <c r="AW9" i="1"/>
  <c r="AV9" i="1"/>
  <c r="AU9" i="1"/>
  <c r="AT9" i="1"/>
  <c r="AS9" i="1"/>
  <c r="AQ9" i="1"/>
  <c r="AP9" i="1"/>
  <c r="AO9" i="1"/>
  <c r="AN9" i="1"/>
  <c r="AM9" i="1"/>
  <c r="AL9" i="1"/>
  <c r="AK9" i="1"/>
  <c r="AJ9" i="1"/>
  <c r="AI9" i="1"/>
  <c r="AG9" i="1"/>
  <c r="AE9" i="1"/>
  <c r="BE9" i="1" s="1"/>
  <c r="AD9" i="1"/>
  <c r="BD9" i="1" s="1"/>
  <c r="AC9" i="1"/>
  <c r="BC9" i="1" s="1"/>
  <c r="H9" i="1"/>
  <c r="AH9" i="1" s="1"/>
  <c r="BB8" i="1"/>
  <c r="BA8" i="1"/>
  <c r="AZ8" i="1"/>
  <c r="AY8" i="1"/>
  <c r="AX8" i="1"/>
  <c r="AW8" i="1"/>
  <c r="AV8" i="1"/>
  <c r="AU8" i="1"/>
  <c r="AT8" i="1"/>
  <c r="AS8" i="1"/>
  <c r="AQ8" i="1"/>
  <c r="AP8" i="1"/>
  <c r="AO8" i="1"/>
  <c r="AN8" i="1"/>
  <c r="AM8" i="1"/>
  <c r="AL8" i="1"/>
  <c r="AK8" i="1"/>
  <c r="AJ8" i="1"/>
  <c r="AI8" i="1"/>
  <c r="AG8" i="1"/>
  <c r="AE8" i="1"/>
  <c r="BE8" i="1" s="1"/>
  <c r="AD8" i="1"/>
  <c r="BD8" i="1" s="1"/>
  <c r="AC8" i="1"/>
  <c r="BC8" i="1" s="1"/>
  <c r="H8" i="1"/>
  <c r="R8" i="1" s="1"/>
  <c r="AR8" i="1" s="1"/>
  <c r="BB7" i="1"/>
  <c r="BA7" i="1"/>
  <c r="AZ7" i="1"/>
  <c r="AY7" i="1"/>
  <c r="AX7" i="1"/>
  <c r="AW7" i="1"/>
  <c r="AV7" i="1"/>
  <c r="AU7" i="1"/>
  <c r="AT7" i="1"/>
  <c r="AS7" i="1"/>
  <c r="AQ7" i="1"/>
  <c r="AP7" i="1"/>
  <c r="AO7" i="1"/>
  <c r="AN7" i="1"/>
  <c r="AM7" i="1"/>
  <c r="AL7" i="1"/>
  <c r="AK7" i="1"/>
  <c r="AJ7" i="1"/>
  <c r="AI7" i="1"/>
  <c r="AG7" i="1"/>
  <c r="AE7" i="1"/>
  <c r="BE7" i="1" s="1"/>
  <c r="AD7" i="1"/>
  <c r="BD7" i="1" s="1"/>
  <c r="AC7" i="1"/>
  <c r="BC7" i="1" s="1"/>
  <c r="H7" i="1"/>
  <c r="AH7" i="1" s="1"/>
  <c r="BB6" i="1"/>
  <c r="BA6" i="1"/>
  <c r="AZ6" i="1"/>
  <c r="AY6" i="1"/>
  <c r="AX6" i="1"/>
  <c r="AW6" i="1"/>
  <c r="AV6" i="1"/>
  <c r="AU6" i="1"/>
  <c r="AT6" i="1"/>
  <c r="AS6" i="1"/>
  <c r="AQ6" i="1"/>
  <c r="AP6" i="1"/>
  <c r="AO6" i="1"/>
  <c r="AN6" i="1"/>
  <c r="AM6" i="1"/>
  <c r="AL6" i="1"/>
  <c r="AK6" i="1"/>
  <c r="AJ6" i="1"/>
  <c r="AI6" i="1"/>
  <c r="AG6" i="1"/>
  <c r="AE6" i="1"/>
  <c r="BE6" i="1" s="1"/>
  <c r="AD6" i="1"/>
  <c r="BD6" i="1" s="1"/>
  <c r="AC6" i="1"/>
  <c r="BC6" i="1" s="1"/>
  <c r="H6" i="1"/>
  <c r="R6" i="1" s="1"/>
  <c r="AF6" i="1" s="1"/>
  <c r="BB5" i="1"/>
  <c r="BA5" i="1"/>
  <c r="AZ5" i="1"/>
  <c r="AY5" i="1"/>
  <c r="AX5" i="1"/>
  <c r="AW5" i="1"/>
  <c r="AV5" i="1"/>
  <c r="AU5" i="1"/>
  <c r="AT5" i="1"/>
  <c r="AS5" i="1"/>
  <c r="AQ5" i="1"/>
  <c r="AP5" i="1"/>
  <c r="AO5" i="1"/>
  <c r="AN5" i="1"/>
  <c r="AM5" i="1"/>
  <c r="AL5" i="1"/>
  <c r="AK5" i="1"/>
  <c r="AJ5" i="1"/>
  <c r="AI5" i="1"/>
  <c r="AG5" i="1"/>
  <c r="AE5" i="1"/>
  <c r="BE5" i="1" s="1"/>
  <c r="AD5" i="1"/>
  <c r="BD5" i="1" s="1"/>
  <c r="AC5" i="1"/>
  <c r="BC5" i="1" s="1"/>
  <c r="H5" i="1"/>
  <c r="R5" i="1" s="1"/>
  <c r="AR5" i="1" s="1"/>
  <c r="BB4" i="1"/>
  <c r="BA4" i="1"/>
  <c r="AZ4" i="1"/>
  <c r="AY4" i="1"/>
  <c r="AX4" i="1"/>
  <c r="AW4" i="1"/>
  <c r="AV4" i="1"/>
  <c r="AU4" i="1"/>
  <c r="AT4" i="1"/>
  <c r="AS4" i="1"/>
  <c r="AQ4" i="1"/>
  <c r="AP4" i="1"/>
  <c r="AO4" i="1"/>
  <c r="AN4" i="1"/>
  <c r="AM4" i="1"/>
  <c r="AL4" i="1"/>
  <c r="AK4" i="1"/>
  <c r="AJ4" i="1"/>
  <c r="AI4" i="1"/>
  <c r="AG4" i="1"/>
  <c r="AE4" i="1"/>
  <c r="BE4" i="1" s="1"/>
  <c r="AD4" i="1"/>
  <c r="BD4" i="1" s="1"/>
  <c r="AC4" i="1"/>
  <c r="BC4" i="1" s="1"/>
  <c r="H4" i="1"/>
  <c r="R4" i="1" s="1"/>
  <c r="AR4" i="1" s="1"/>
  <c r="BB3" i="1"/>
  <c r="BA3" i="1"/>
  <c r="AZ3" i="1"/>
  <c r="AY3" i="1"/>
  <c r="AX3" i="1"/>
  <c r="AW3" i="1"/>
  <c r="AV3" i="1"/>
  <c r="AU3" i="1"/>
  <c r="AT3" i="1"/>
  <c r="AS3" i="1"/>
  <c r="AQ3" i="1"/>
  <c r="AP3" i="1"/>
  <c r="AO3" i="1"/>
  <c r="AN3" i="1"/>
  <c r="AM3" i="1"/>
  <c r="AL3" i="1"/>
  <c r="AK3" i="1"/>
  <c r="AJ3" i="1"/>
  <c r="AI3" i="1"/>
  <c r="AG3" i="1"/>
  <c r="AE3" i="1"/>
  <c r="BE3" i="1" s="1"/>
  <c r="AD3" i="1"/>
  <c r="BD3" i="1" s="1"/>
  <c r="AC3" i="1"/>
  <c r="BC3" i="1" s="1"/>
  <c r="H3" i="1"/>
  <c r="R3" i="1" s="1"/>
  <c r="AF3" i="1" s="1"/>
  <c r="BB2" i="1"/>
  <c r="BA2" i="1"/>
  <c r="AZ2" i="1"/>
  <c r="AY2" i="1"/>
  <c r="AX2" i="1"/>
  <c r="AW2" i="1"/>
  <c r="AV2" i="1"/>
  <c r="AU2" i="1"/>
  <c r="AT2" i="1"/>
  <c r="AS2" i="1"/>
  <c r="AQ2" i="1"/>
  <c r="AP2" i="1"/>
  <c r="AO2" i="1"/>
  <c r="AN2" i="1"/>
  <c r="AM2" i="1"/>
  <c r="AL2" i="1"/>
  <c r="AK2" i="1"/>
  <c r="AJ2" i="1"/>
  <c r="AI2" i="1"/>
  <c r="AG2" i="1"/>
  <c r="AE2" i="1"/>
  <c r="BE2" i="1" s="1"/>
  <c r="AD2" i="1"/>
  <c r="BD2" i="1" s="1"/>
  <c r="AC2" i="1"/>
  <c r="BC2" i="1" s="1"/>
  <c r="H2" i="1"/>
  <c r="R2" i="1" s="1"/>
  <c r="AR2" i="1" s="1"/>
  <c r="AH116" i="1" l="1"/>
  <c r="AH18" i="1"/>
  <c r="R150" i="1"/>
  <c r="AH25" i="1"/>
  <c r="R117" i="1"/>
  <c r="AR117" i="1" s="1"/>
  <c r="R152" i="1"/>
  <c r="AF152" i="1" s="1"/>
  <c r="BF152" i="1" s="1"/>
  <c r="AH3" i="1"/>
  <c r="AH5" i="1"/>
  <c r="AH24" i="1"/>
  <c r="AH31" i="1"/>
  <c r="R120" i="1"/>
  <c r="AH14" i="1"/>
  <c r="R9" i="1"/>
  <c r="AF9" i="1" s="1"/>
  <c r="R129" i="1"/>
  <c r="AF129" i="1" s="1"/>
  <c r="BF129" i="1" s="1"/>
  <c r="R79" i="1"/>
  <c r="AF79" i="1" s="1"/>
  <c r="BF79" i="1" s="1"/>
  <c r="AH26" i="1"/>
  <c r="R29" i="1"/>
  <c r="AR29" i="1" s="1"/>
  <c r="BF29" i="1" s="1"/>
  <c r="AH32" i="1"/>
  <c r="AF75" i="1"/>
  <c r="BF75" i="1" s="1"/>
  <c r="R146" i="1"/>
  <c r="AF146" i="1" s="1"/>
  <c r="BF146" i="1" s="1"/>
  <c r="AH19" i="1"/>
  <c r="AH33" i="1"/>
  <c r="AR110" i="1"/>
  <c r="BF17" i="1"/>
  <c r="R36" i="1"/>
  <c r="AR36" i="1" s="1"/>
  <c r="R131" i="1"/>
  <c r="AF131" i="1" s="1"/>
  <c r="BF131" i="1" s="1"/>
  <c r="AH28" i="1"/>
  <c r="AF40" i="1"/>
  <c r="AH97" i="1"/>
  <c r="AR111" i="1"/>
  <c r="AP20" i="3"/>
  <c r="BD20" i="3" s="1"/>
  <c r="AD20" i="3"/>
  <c r="AP4" i="3"/>
  <c r="BD4" i="3" s="1"/>
  <c r="AD4" i="3"/>
  <c r="AP8" i="3"/>
  <c r="BD8" i="3" s="1"/>
  <c r="AD8" i="3"/>
  <c r="AP12" i="3"/>
  <c r="BD12" i="3" s="1"/>
  <c r="AD12" i="3"/>
  <c r="AP16" i="3"/>
  <c r="BD16" i="3" s="1"/>
  <c r="AD16" i="3"/>
  <c r="AP21" i="3"/>
  <c r="BD21" i="3" s="1"/>
  <c r="AD21" i="3"/>
  <c r="AP5" i="3"/>
  <c r="BD5" i="3" s="1"/>
  <c r="AD5" i="3"/>
  <c r="AP9" i="3"/>
  <c r="BD9" i="3" s="1"/>
  <c r="AD9" i="3"/>
  <c r="AP13" i="3"/>
  <c r="BD13" i="3" s="1"/>
  <c r="AD13" i="3"/>
  <c r="AP17" i="3"/>
  <c r="BD17" i="3" s="1"/>
  <c r="AD17" i="3"/>
  <c r="AP23" i="3"/>
  <c r="BD23" i="3" s="1"/>
  <c r="AD23" i="3"/>
  <c r="AP24" i="3"/>
  <c r="BD24" i="3" s="1"/>
  <c r="AD24" i="3"/>
  <c r="BD45" i="3"/>
  <c r="AP2" i="3"/>
  <c r="BD2" i="3" s="1"/>
  <c r="AD2" i="3"/>
  <c r="AP6" i="3"/>
  <c r="BD6" i="3" s="1"/>
  <c r="AD6" i="3"/>
  <c r="AP10" i="3"/>
  <c r="BD10" i="3" s="1"/>
  <c r="AD10" i="3"/>
  <c r="AP14" i="3"/>
  <c r="BD14" i="3" s="1"/>
  <c r="AD14" i="3"/>
  <c r="AP18" i="3"/>
  <c r="BD18" i="3" s="1"/>
  <c r="AD18" i="3"/>
  <c r="AP25" i="3"/>
  <c r="BD25" i="3" s="1"/>
  <c r="AD25" i="3"/>
  <c r="BD50" i="3"/>
  <c r="AP22" i="3"/>
  <c r="BD22" i="3" s="1"/>
  <c r="AD22" i="3"/>
  <c r="P56" i="3"/>
  <c r="AF56" i="3"/>
  <c r="AP3" i="3"/>
  <c r="BD3" i="3" s="1"/>
  <c r="AD3" i="3"/>
  <c r="AP7" i="3"/>
  <c r="BD7" i="3" s="1"/>
  <c r="AD7" i="3"/>
  <c r="AP11" i="3"/>
  <c r="BD11" i="3" s="1"/>
  <c r="AD11" i="3"/>
  <c r="AP15" i="3"/>
  <c r="BD15" i="3" s="1"/>
  <c r="AD15" i="3"/>
  <c r="AP19" i="3"/>
  <c r="BD19" i="3" s="1"/>
  <c r="AD19" i="3"/>
  <c r="BD37" i="3"/>
  <c r="AD34" i="3"/>
  <c r="AF55" i="3"/>
  <c r="AF63" i="3"/>
  <c r="AF71" i="3"/>
  <c r="AP79" i="3"/>
  <c r="AD79" i="3"/>
  <c r="BD79" i="3" s="1"/>
  <c r="P32" i="3"/>
  <c r="AP32" i="3" s="1"/>
  <c r="BD32" i="3" s="1"/>
  <c r="AP43" i="3"/>
  <c r="BD43" i="3" s="1"/>
  <c r="AP47" i="3"/>
  <c r="BD47" i="3" s="1"/>
  <c r="AF82" i="3"/>
  <c r="P82" i="3"/>
  <c r="AF84" i="3"/>
  <c r="P84" i="3"/>
  <c r="P86" i="3"/>
  <c r="AD108" i="3"/>
  <c r="BD108" i="3" s="1"/>
  <c r="AP108" i="3"/>
  <c r="AD64" i="3"/>
  <c r="BD64" i="3" s="1"/>
  <c r="AD72" i="3"/>
  <c r="BD72" i="3" s="1"/>
  <c r="AD81" i="3"/>
  <c r="BD81" i="3" s="1"/>
  <c r="AF2" i="3"/>
  <c r="AF3" i="3"/>
  <c r="AF4" i="3"/>
  <c r="AF5" i="3"/>
  <c r="AF6" i="3"/>
  <c r="AF7" i="3"/>
  <c r="AF8" i="3"/>
  <c r="AF9" i="3"/>
  <c r="AF10" i="3"/>
  <c r="AF11" i="3"/>
  <c r="AF12" i="3"/>
  <c r="AF13" i="3"/>
  <c r="AF14" i="3"/>
  <c r="AF15" i="3"/>
  <c r="AF16" i="3"/>
  <c r="AF17" i="3"/>
  <c r="AF18" i="3"/>
  <c r="AF19" i="3"/>
  <c r="AF20" i="3"/>
  <c r="AF21" i="3"/>
  <c r="AF22" i="3"/>
  <c r="AF23" i="3"/>
  <c r="AF24" i="3"/>
  <c r="AF25" i="3"/>
  <c r="AF26" i="3"/>
  <c r="AF27" i="3"/>
  <c r="AF28" i="3"/>
  <c r="AF29" i="3"/>
  <c r="AF30" i="3"/>
  <c r="P34" i="3"/>
  <c r="AP34" i="3" s="1"/>
  <c r="BD34" i="3" s="1"/>
  <c r="AP42" i="3"/>
  <c r="BD42" i="3" s="1"/>
  <c r="AF51" i="3"/>
  <c r="AD53" i="3"/>
  <c r="AF59" i="3"/>
  <c r="AD61" i="3"/>
  <c r="BD61" i="3" s="1"/>
  <c r="AF67" i="3"/>
  <c r="AD69" i="3"/>
  <c r="BD69" i="3" s="1"/>
  <c r="AF75" i="3"/>
  <c r="AD77" i="3"/>
  <c r="BD77" i="3" s="1"/>
  <c r="AF90" i="3"/>
  <c r="AD90" i="3"/>
  <c r="BD90" i="3" s="1"/>
  <c r="P90" i="3"/>
  <c r="AP90" i="3" s="1"/>
  <c r="AD50" i="3"/>
  <c r="AD58" i="3"/>
  <c r="BD58" i="3" s="1"/>
  <c r="AF64" i="3"/>
  <c r="AD66" i="3"/>
  <c r="BD66" i="3" s="1"/>
  <c r="AF72" i="3"/>
  <c r="AD74" i="3"/>
  <c r="BD74" i="3" s="1"/>
  <c r="AD32" i="3"/>
  <c r="P36" i="3"/>
  <c r="AP36" i="3" s="1"/>
  <c r="BD36" i="3" s="1"/>
  <c r="BD46" i="3"/>
  <c r="AF53" i="3"/>
  <c r="AD55" i="3"/>
  <c r="AF61" i="3"/>
  <c r="AD63" i="3"/>
  <c r="BD63" i="3" s="1"/>
  <c r="AF69" i="3"/>
  <c r="AD71" i="3"/>
  <c r="BD71" i="3" s="1"/>
  <c r="AF77" i="3"/>
  <c r="AF83" i="3"/>
  <c r="P83" i="3"/>
  <c r="AP87" i="3"/>
  <c r="AD87" i="3"/>
  <c r="BD87" i="3" s="1"/>
  <c r="AP44" i="3"/>
  <c r="BD44" i="3" s="1"/>
  <c r="AD80" i="3"/>
  <c r="BD80" i="3" s="1"/>
  <c r="AD88" i="3"/>
  <c r="BD88" i="3" s="1"/>
  <c r="AD99" i="3"/>
  <c r="BD99" i="3" s="1"/>
  <c r="AD100" i="3"/>
  <c r="BD100" i="3" s="1"/>
  <c r="AD101" i="3"/>
  <c r="BD101" i="3" s="1"/>
  <c r="AD102" i="3"/>
  <c r="BD102" i="3" s="1"/>
  <c r="AD103" i="3"/>
  <c r="BD103" i="3" s="1"/>
  <c r="AP107" i="3"/>
  <c r="AD133" i="3"/>
  <c r="BD133" i="3" s="1"/>
  <c r="AD134" i="3"/>
  <c r="BD134" i="3" s="1"/>
  <c r="AD135" i="3"/>
  <c r="BD135" i="3" s="1"/>
  <c r="AD136" i="3"/>
  <c r="BD136" i="3" s="1"/>
  <c r="AD137" i="3"/>
  <c r="BD137" i="3" s="1"/>
  <c r="AD138" i="3"/>
  <c r="BD138" i="3" s="1"/>
  <c r="AD139" i="3"/>
  <c r="BD139" i="3" s="1"/>
  <c r="AD140" i="3"/>
  <c r="BD140" i="3" s="1"/>
  <c r="AD141" i="3"/>
  <c r="BD141" i="3" s="1"/>
  <c r="AD142" i="3"/>
  <c r="BD142" i="3" s="1"/>
  <c r="AD143" i="3"/>
  <c r="BD143" i="3" s="1"/>
  <c r="AD144" i="3"/>
  <c r="BD144" i="3" s="1"/>
  <c r="AD145" i="3"/>
  <c r="BD145" i="3" s="1"/>
  <c r="AD155" i="3"/>
  <c r="BD155" i="3" s="1"/>
  <c r="AP106" i="3"/>
  <c r="AF99" i="3"/>
  <c r="AF100" i="3"/>
  <c r="AF101" i="3"/>
  <c r="AF102" i="3"/>
  <c r="AF103" i="3"/>
  <c r="AP105" i="3"/>
  <c r="AP113" i="3"/>
  <c r="AP114" i="3"/>
  <c r="AP115" i="3"/>
  <c r="AP116" i="3"/>
  <c r="AP117" i="3"/>
  <c r="R31" i="1"/>
  <c r="AR31" i="1" s="1"/>
  <c r="BF31" i="1" s="1"/>
  <c r="AH55" i="1"/>
  <c r="R148" i="1"/>
  <c r="AF148" i="1" s="1"/>
  <c r="BF148" i="1" s="1"/>
  <c r="AF49" i="1"/>
  <c r="AH57" i="1"/>
  <c r="AH6" i="1"/>
  <c r="R124" i="1"/>
  <c r="AF124" i="1" s="1"/>
  <c r="BF124" i="1" s="1"/>
  <c r="AH11" i="1"/>
  <c r="AH17" i="1"/>
  <c r="AH13" i="1"/>
  <c r="AH23" i="1"/>
  <c r="AF45" i="1"/>
  <c r="AF51" i="1"/>
  <c r="AH65" i="1"/>
  <c r="AF67" i="1"/>
  <c r="BF67" i="1" s="1"/>
  <c r="AH84" i="1"/>
  <c r="AF87" i="1"/>
  <c r="BF87" i="1" s="1"/>
  <c r="BF4" i="1"/>
  <c r="BF21" i="1"/>
  <c r="AH36" i="1"/>
  <c r="AF106" i="1"/>
  <c r="BF106" i="1" s="1"/>
  <c r="BF12" i="1"/>
  <c r="R22" i="1"/>
  <c r="AR22" i="1" s="1"/>
  <c r="BF22" i="1" s="1"/>
  <c r="AF55" i="1"/>
  <c r="R118" i="1"/>
  <c r="AF118" i="1" s="1"/>
  <c r="BF118" i="1" s="1"/>
  <c r="R7" i="1"/>
  <c r="AF7" i="1" s="1"/>
  <c r="AH8" i="1"/>
  <c r="R15" i="1"/>
  <c r="AF15" i="1" s="1"/>
  <c r="AH16" i="1"/>
  <c r="R20" i="1"/>
  <c r="AF20" i="1" s="1"/>
  <c r="AH21" i="1"/>
  <c r="R27" i="1"/>
  <c r="AR27" i="1" s="1"/>
  <c r="BF27" i="1" s="1"/>
  <c r="AH30" i="1"/>
  <c r="R35" i="1"/>
  <c r="AR35" i="1" s="1"/>
  <c r="BF35" i="1" s="1"/>
  <c r="AH37" i="1"/>
  <c r="AH73" i="1"/>
  <c r="AH90" i="1"/>
  <c r="AR104" i="1"/>
  <c r="AF108" i="1"/>
  <c r="BF108" i="1" s="1"/>
  <c r="R114" i="1"/>
  <c r="AF116" i="1"/>
  <c r="BF116" i="1" s="1"/>
  <c r="R119" i="1"/>
  <c r="AF119" i="1" s="1"/>
  <c r="BF119" i="1" s="1"/>
  <c r="R134" i="1"/>
  <c r="AF134" i="1" s="1"/>
  <c r="BF134" i="1" s="1"/>
  <c r="R32" i="1"/>
  <c r="AR32" i="1" s="1"/>
  <c r="BF32" i="1" s="1"/>
  <c r="BF48" i="1"/>
  <c r="R81" i="1"/>
  <c r="AF81" i="1" s="1"/>
  <c r="BF81" i="1" s="1"/>
  <c r="R97" i="1"/>
  <c r="AR97" i="1" s="1"/>
  <c r="R155" i="1"/>
  <c r="AF155" i="1" s="1"/>
  <c r="BF155" i="1" s="1"/>
  <c r="BF2" i="1"/>
  <c r="BF8" i="1"/>
  <c r="R30" i="1"/>
  <c r="AR30" i="1" s="1"/>
  <c r="BF30" i="1" s="1"/>
  <c r="AF52" i="1"/>
  <c r="AF59" i="1"/>
  <c r="BF59" i="1" s="1"/>
  <c r="AH77" i="1"/>
  <c r="R91" i="1"/>
  <c r="AR91" i="1" s="1"/>
  <c r="R115" i="1"/>
  <c r="AR115" i="1" s="1"/>
  <c r="R123" i="1"/>
  <c r="AF123" i="1" s="1"/>
  <c r="BF123" i="1" s="1"/>
  <c r="BF36" i="1"/>
  <c r="BF54" i="1"/>
  <c r="AH12" i="1"/>
  <c r="R28" i="1"/>
  <c r="AR28" i="1" s="1"/>
  <c r="BF28" i="1" s="1"/>
  <c r="AH29" i="1"/>
  <c r="AH69" i="1"/>
  <c r="AH87" i="1"/>
  <c r="BF10" i="1"/>
  <c r="AH4" i="1"/>
  <c r="R26" i="1"/>
  <c r="AR26" i="1" s="1"/>
  <c r="BF26" i="1" s="1"/>
  <c r="AH27" i="1"/>
  <c r="R33" i="1"/>
  <c r="AR33" i="1" s="1"/>
  <c r="BF33" i="1" s="1"/>
  <c r="AF43" i="1"/>
  <c r="AF72" i="1"/>
  <c r="BF72" i="1" s="1"/>
  <c r="R125" i="1"/>
  <c r="AR125" i="1" s="1"/>
  <c r="AH2" i="1"/>
  <c r="AH10" i="1"/>
  <c r="BF57" i="1"/>
  <c r="AF64" i="1"/>
  <c r="BF64" i="1" s="1"/>
  <c r="AH88" i="1"/>
  <c r="AF16" i="1"/>
  <c r="AR16" i="1"/>
  <c r="BF16" i="1" s="1"/>
  <c r="R121" i="1"/>
  <c r="AF121" i="1" s="1"/>
  <c r="BF121" i="1" s="1"/>
  <c r="BF45" i="1"/>
  <c r="R90" i="1"/>
  <c r="AR90" i="1" s="1"/>
  <c r="AF105" i="1"/>
  <c r="BF105" i="1" s="1"/>
  <c r="AF107" i="1"/>
  <c r="BF107" i="1" s="1"/>
  <c r="AG118" i="1"/>
  <c r="R127" i="1"/>
  <c r="AF127" i="1" s="1"/>
  <c r="BF127" i="1" s="1"/>
  <c r="R132" i="1"/>
  <c r="R138" i="1"/>
  <c r="R151" i="1"/>
  <c r="AF151" i="1" s="1"/>
  <c r="BF151" i="1" s="1"/>
  <c r="BF51" i="1"/>
  <c r="AF63" i="1"/>
  <c r="BF63" i="1" s="1"/>
  <c r="AF68" i="1"/>
  <c r="BF68" i="1" s="1"/>
  <c r="AF71" i="1"/>
  <c r="BF71" i="1" s="1"/>
  <c r="AF76" i="1"/>
  <c r="BF76" i="1" s="1"/>
  <c r="R126" i="1"/>
  <c r="AF126" i="1" s="1"/>
  <c r="BF126" i="1" s="1"/>
  <c r="R141" i="1"/>
  <c r="AR141" i="1" s="1"/>
  <c r="R154" i="1"/>
  <c r="R34" i="1"/>
  <c r="AR34" i="1" s="1"/>
  <c r="BF34" i="1" s="1"/>
  <c r="AH35" i="1"/>
  <c r="BF53" i="1"/>
  <c r="BF55" i="1"/>
  <c r="AH59" i="1"/>
  <c r="R37" i="1"/>
  <c r="AR37" i="1" s="1"/>
  <c r="BF37" i="1" s="1"/>
  <c r="BF40" i="1"/>
  <c r="AF42" i="1"/>
  <c r="BF43" i="1"/>
  <c r="AH53" i="1"/>
  <c r="AF60" i="1"/>
  <c r="BF60" i="1" s="1"/>
  <c r="AH63" i="1"/>
  <c r="AH71" i="1"/>
  <c r="R98" i="1"/>
  <c r="R122" i="1"/>
  <c r="R128" i="1"/>
  <c r="AR128" i="1" s="1"/>
  <c r="R142" i="1"/>
  <c r="AR142" i="1" s="1"/>
  <c r="R39" i="1"/>
  <c r="AR39" i="1" s="1"/>
  <c r="BF39" i="1" s="1"/>
  <c r="BF49" i="1"/>
  <c r="AF56" i="1"/>
  <c r="BF18" i="1"/>
  <c r="AF48" i="1"/>
  <c r="BF52" i="1"/>
  <c r="AR112" i="1"/>
  <c r="AF113" i="1"/>
  <c r="BF113" i="1" s="1"/>
  <c r="BF56" i="1"/>
  <c r="AH39" i="1"/>
  <c r="BF47" i="1"/>
  <c r="AH61" i="1"/>
  <c r="R130" i="1"/>
  <c r="R140" i="1"/>
  <c r="R149" i="1"/>
  <c r="AF149" i="1" s="1"/>
  <c r="BF149" i="1" s="1"/>
  <c r="R153" i="1"/>
  <c r="BF41" i="1"/>
  <c r="BF46" i="1"/>
  <c r="BF5" i="1"/>
  <c r="BF13" i="1"/>
  <c r="AH34" i="1"/>
  <c r="BF42" i="1"/>
  <c r="BF50" i="1"/>
  <c r="AH51" i="1"/>
  <c r="AH67" i="1"/>
  <c r="AH75" i="1"/>
  <c r="AR80" i="1"/>
  <c r="AF80" i="1"/>
  <c r="BF80" i="1" s="1"/>
  <c r="AR14" i="1"/>
  <c r="BF14" i="1" s="1"/>
  <c r="AF92" i="1"/>
  <c r="BF92" i="1" s="1"/>
  <c r="R92" i="1"/>
  <c r="AR92" i="1" s="1"/>
  <c r="AR134" i="1"/>
  <c r="AH143" i="1"/>
  <c r="R143" i="1"/>
  <c r="R78" i="1"/>
  <c r="R85" i="1"/>
  <c r="AH135" i="1"/>
  <c r="R135" i="1"/>
  <c r="AH144" i="1"/>
  <c r="R144" i="1"/>
  <c r="AR3" i="1"/>
  <c r="BF3" i="1" s="1"/>
  <c r="AR19" i="1"/>
  <c r="BF19" i="1" s="1"/>
  <c r="AF41" i="1"/>
  <c r="AF47" i="1"/>
  <c r="AR88" i="1"/>
  <c r="AH99" i="1"/>
  <c r="R99" i="1"/>
  <c r="AR99" i="1" s="1"/>
  <c r="AH136" i="1"/>
  <c r="R136" i="1"/>
  <c r="AH145" i="1"/>
  <c r="R145" i="1"/>
  <c r="AR6" i="1"/>
  <c r="BF6" i="1" s="1"/>
  <c r="AR11" i="1"/>
  <c r="BF11" i="1" s="1"/>
  <c r="AR23" i="1"/>
  <c r="BF23" i="1" s="1"/>
  <c r="AR25" i="1"/>
  <c r="BF25" i="1" s="1"/>
  <c r="AR44" i="1"/>
  <c r="BF44" i="1" s="1"/>
  <c r="AH52" i="1"/>
  <c r="AH56" i="1"/>
  <c r="AH60" i="1"/>
  <c r="AH64" i="1"/>
  <c r="AH68" i="1"/>
  <c r="AH72" i="1"/>
  <c r="AH76" i="1"/>
  <c r="R86" i="1"/>
  <c r="AH86" i="1"/>
  <c r="AF95" i="1"/>
  <c r="BF95" i="1" s="1"/>
  <c r="AH95" i="1"/>
  <c r="AH137" i="1"/>
  <c r="R137" i="1"/>
  <c r="AR24" i="1"/>
  <c r="BF24" i="1" s="1"/>
  <c r="AF2" i="1"/>
  <c r="AF4" i="1"/>
  <c r="AF5" i="1"/>
  <c r="AF8" i="1"/>
  <c r="AF10" i="1"/>
  <c r="AF12" i="1"/>
  <c r="AF13" i="1"/>
  <c r="AF17" i="1"/>
  <c r="AF18" i="1"/>
  <c r="AF21" i="1"/>
  <c r="AF46" i="1"/>
  <c r="AH80" i="1"/>
  <c r="AF83" i="1"/>
  <c r="BF83" i="1" s="1"/>
  <c r="AR84" i="1"/>
  <c r="AF93" i="1"/>
  <c r="BF93" i="1" s="1"/>
  <c r="AH93" i="1"/>
  <c r="R95" i="1"/>
  <c r="AR95" i="1" s="1"/>
  <c r="AF120" i="1"/>
  <c r="BF120" i="1" s="1"/>
  <c r="AR120" i="1"/>
  <c r="AF50" i="1"/>
  <c r="AF54" i="1"/>
  <c r="AF58" i="1"/>
  <c r="BF58" i="1" s="1"/>
  <c r="AF62" i="1"/>
  <c r="BF62" i="1" s="1"/>
  <c r="AF66" i="1"/>
  <c r="BF66" i="1" s="1"/>
  <c r="AF70" i="1"/>
  <c r="BF70" i="1" s="1"/>
  <c r="AF74" i="1"/>
  <c r="BF74" i="1" s="1"/>
  <c r="R82" i="1"/>
  <c r="AH82" i="1"/>
  <c r="AH92" i="1"/>
  <c r="AH83" i="1"/>
  <c r="AF96" i="1"/>
  <c r="BF96" i="1" s="1"/>
  <c r="R96" i="1"/>
  <c r="AR96" i="1" s="1"/>
  <c r="AF99" i="1"/>
  <c r="BF99" i="1" s="1"/>
  <c r="AH101" i="1"/>
  <c r="AF101" i="1"/>
  <c r="BF101" i="1" s="1"/>
  <c r="AF150" i="1"/>
  <c r="BF150" i="1" s="1"/>
  <c r="AR150" i="1"/>
  <c r="AH50" i="1"/>
  <c r="AF53" i="1"/>
  <c r="AH54" i="1"/>
  <c r="AF57" i="1"/>
  <c r="AH58" i="1"/>
  <c r="AF61" i="1"/>
  <c r="BF61" i="1" s="1"/>
  <c r="AH62" i="1"/>
  <c r="AF65" i="1"/>
  <c r="BF65" i="1" s="1"/>
  <c r="AH66" i="1"/>
  <c r="AF69" i="1"/>
  <c r="BF69" i="1" s="1"/>
  <c r="AH70" i="1"/>
  <c r="AF73" i="1"/>
  <c r="BF73" i="1" s="1"/>
  <c r="AH74" i="1"/>
  <c r="AF77" i="1"/>
  <c r="BF77" i="1" s="1"/>
  <c r="AF94" i="1"/>
  <c r="BF94" i="1" s="1"/>
  <c r="R94" i="1"/>
  <c r="AR94" i="1" s="1"/>
  <c r="R101" i="1"/>
  <c r="AR101" i="1" s="1"/>
  <c r="AF109" i="1"/>
  <c r="BF109" i="1" s="1"/>
  <c r="AR109" i="1"/>
  <c r="AH133" i="1"/>
  <c r="R133" i="1"/>
  <c r="AH91" i="1"/>
  <c r="R139" i="1"/>
  <c r="R147" i="1"/>
  <c r="AH103" i="1"/>
  <c r="AF103" i="1"/>
  <c r="BF103" i="1" s="1"/>
  <c r="AH100" i="1"/>
  <c r="AF100" i="1"/>
  <c r="BF100" i="1" s="1"/>
  <c r="AF117" i="1" l="1"/>
  <c r="BF117" i="1" s="1"/>
  <c r="AR79" i="1"/>
  <c r="AR129" i="1"/>
  <c r="AR152" i="1"/>
  <c r="AR9" i="1"/>
  <c r="BF9" i="1" s="1"/>
  <c r="AF141" i="1"/>
  <c r="BF141" i="1" s="1"/>
  <c r="AR20" i="1"/>
  <c r="BF20" i="1" s="1"/>
  <c r="AR124" i="1"/>
  <c r="AR15" i="1"/>
  <c r="BF15" i="1" s="1"/>
  <c r="AR118" i="1"/>
  <c r="AR146" i="1"/>
  <c r="AF128" i="1"/>
  <c r="BF128" i="1" s="1"/>
  <c r="AR131" i="1"/>
  <c r="AR148" i="1"/>
  <c r="AR119" i="1"/>
  <c r="AF142" i="1"/>
  <c r="BF142" i="1" s="1"/>
  <c r="AD82" i="3"/>
  <c r="BD82" i="3" s="1"/>
  <c r="AP82" i="3"/>
  <c r="AP83" i="3"/>
  <c r="AD83" i="3"/>
  <c r="BD83" i="3" s="1"/>
  <c r="AD86" i="3"/>
  <c r="BD86" i="3" s="1"/>
  <c r="AP86" i="3"/>
  <c r="AD84" i="3"/>
  <c r="BD84" i="3" s="1"/>
  <c r="AP84" i="3"/>
  <c r="AP56" i="3"/>
  <c r="BD56" i="3" s="1"/>
  <c r="AD56" i="3"/>
  <c r="AF22" i="1"/>
  <c r="AR7" i="1"/>
  <c r="BF7" i="1" s="1"/>
  <c r="AF125" i="1"/>
  <c r="BF125" i="1" s="1"/>
  <c r="AR151" i="1"/>
  <c r="AR149" i="1"/>
  <c r="AR81" i="1"/>
  <c r="AF115" i="1"/>
  <c r="BF115" i="1" s="1"/>
  <c r="AR123" i="1"/>
  <c r="AR114" i="1"/>
  <c r="AF114" i="1"/>
  <c r="BF114" i="1" s="1"/>
  <c r="AR155" i="1"/>
  <c r="AR121" i="1"/>
  <c r="AR126" i="1"/>
  <c r="AR127" i="1"/>
  <c r="AF130" i="1"/>
  <c r="BF130" i="1" s="1"/>
  <c r="AR130" i="1"/>
  <c r="AF122" i="1"/>
  <c r="BF122" i="1" s="1"/>
  <c r="AR122" i="1"/>
  <c r="AF154" i="1"/>
  <c r="BF154" i="1" s="1"/>
  <c r="AR154" i="1"/>
  <c r="AF153" i="1"/>
  <c r="BF153" i="1" s="1"/>
  <c r="AR153" i="1"/>
  <c r="AF138" i="1"/>
  <c r="BF138" i="1" s="1"/>
  <c r="AR138" i="1"/>
  <c r="AF132" i="1"/>
  <c r="BF132" i="1" s="1"/>
  <c r="AR132" i="1"/>
  <c r="AF140" i="1"/>
  <c r="BF140" i="1" s="1"/>
  <c r="AR140" i="1"/>
  <c r="AF133" i="1"/>
  <c r="BF133" i="1" s="1"/>
  <c r="AR133" i="1"/>
  <c r="AF137" i="1"/>
  <c r="BF137" i="1" s="1"/>
  <c r="AR137" i="1"/>
  <c r="AF144" i="1"/>
  <c r="BF144" i="1" s="1"/>
  <c r="AR144" i="1"/>
  <c r="AF135" i="1"/>
  <c r="BF135" i="1" s="1"/>
  <c r="AR135" i="1"/>
  <c r="AF145" i="1"/>
  <c r="BF145" i="1" s="1"/>
  <c r="AR145" i="1"/>
  <c r="AF85" i="1"/>
  <c r="BF85" i="1" s="1"/>
  <c r="AR85" i="1"/>
  <c r="AF78" i="1"/>
  <c r="BF78" i="1" s="1"/>
  <c r="AR78" i="1"/>
  <c r="AF147" i="1"/>
  <c r="BF147" i="1" s="1"/>
  <c r="AR147" i="1"/>
  <c r="AR82" i="1"/>
  <c r="AF82" i="1"/>
  <c r="BF82" i="1" s="1"/>
  <c r="AR86" i="1"/>
  <c r="AF86" i="1"/>
  <c r="BF86" i="1" s="1"/>
  <c r="AF136" i="1"/>
  <c r="BF136" i="1" s="1"/>
  <c r="AR136" i="1"/>
  <c r="AF143" i="1"/>
  <c r="BF143" i="1" s="1"/>
  <c r="AR143" i="1"/>
  <c r="AF139" i="1"/>
  <c r="BF139" i="1" s="1"/>
  <c r="AR139" i="1"/>
</calcChain>
</file>

<file path=xl/sharedStrings.xml><?xml version="1.0" encoding="utf-8"?>
<sst xmlns="http://schemas.openxmlformats.org/spreadsheetml/2006/main" count="2838" uniqueCount="124">
  <si>
    <t>Location</t>
  </si>
  <si>
    <t>Site</t>
  </si>
  <si>
    <t>Year</t>
  </si>
  <si>
    <t>Method</t>
  </si>
  <si>
    <t>AC</t>
  </si>
  <si>
    <t>NAC</t>
  </si>
  <si>
    <t xml:space="preserve">CB </t>
  </si>
  <si>
    <t>CE</t>
  </si>
  <si>
    <t>CF</t>
  </si>
  <si>
    <t>CHL</t>
  </si>
  <si>
    <t>CM</t>
  </si>
  <si>
    <t>CME</t>
  </si>
  <si>
    <t>CMR</t>
  </si>
  <si>
    <t>CS</t>
  </si>
  <si>
    <t>CTU</t>
  </si>
  <si>
    <t>HC</t>
  </si>
  <si>
    <t>DC</t>
  </si>
  <si>
    <t>DCA</t>
  </si>
  <si>
    <t>SC</t>
  </si>
  <si>
    <t>SP</t>
  </si>
  <si>
    <t>OT</t>
  </si>
  <si>
    <t>R</t>
  </si>
  <si>
    <t>S</t>
  </si>
  <si>
    <t>SI</t>
  </si>
  <si>
    <t>RK</t>
  </si>
  <si>
    <t>DCA2</t>
  </si>
  <si>
    <t>Unsub</t>
  </si>
  <si>
    <t>S2</t>
  </si>
  <si>
    <t>Total</t>
  </si>
  <si>
    <t>ACPoint</t>
  </si>
  <si>
    <t>NACPoint</t>
  </si>
  <si>
    <t xml:space="preserve">CBPoint </t>
  </si>
  <si>
    <t>CEPoint</t>
  </si>
  <si>
    <t>CFPoint</t>
  </si>
  <si>
    <t>CHLPoint</t>
  </si>
  <si>
    <t>CMPoint</t>
  </si>
  <si>
    <t>CMEPoint</t>
  </si>
  <si>
    <t>CMRPoint</t>
  </si>
  <si>
    <t>CSPoint</t>
  </si>
  <si>
    <t>CTUPoint</t>
  </si>
  <si>
    <t>HCPoint</t>
  </si>
  <si>
    <t>DCPoint</t>
  </si>
  <si>
    <t>DCAPoint</t>
  </si>
  <si>
    <t>SCPoint</t>
  </si>
  <si>
    <t>SPPoint</t>
  </si>
  <si>
    <t>OTPoint</t>
  </si>
  <si>
    <t>RPoint</t>
  </si>
  <si>
    <t>SPoint</t>
  </si>
  <si>
    <t>SIPoint</t>
  </si>
  <si>
    <t>RKPoint</t>
  </si>
  <si>
    <t>DCA2Point</t>
  </si>
  <si>
    <t>UnsubPoint</t>
  </si>
  <si>
    <t>S2Point</t>
  </si>
  <si>
    <t>TotalPoint</t>
  </si>
  <si>
    <t>Natuna</t>
  </si>
  <si>
    <t>NTNL01</t>
  </si>
  <si>
    <t>LIT</t>
  </si>
  <si>
    <t>NTNL02</t>
  </si>
  <si>
    <t>NTNL03</t>
  </si>
  <si>
    <t>NTNL04</t>
  </si>
  <si>
    <t>NTNL05</t>
  </si>
  <si>
    <t>NTNL06</t>
  </si>
  <si>
    <t>NTNL07</t>
  </si>
  <si>
    <t>NTNL08</t>
  </si>
  <si>
    <t>NTNL14</t>
  </si>
  <si>
    <t>NTNL15</t>
  </si>
  <si>
    <t>NTNL16</t>
  </si>
  <si>
    <t>NTNL17</t>
  </si>
  <si>
    <t>NTNL18</t>
  </si>
  <si>
    <t>NTNL20</t>
  </si>
  <si>
    <t>NTNL23</t>
  </si>
  <si>
    <t>NTNL24</t>
  </si>
  <si>
    <t>NTNL139</t>
  </si>
  <si>
    <t>NTNL141</t>
  </si>
  <si>
    <t>NTNL144</t>
  </si>
  <si>
    <t>NTNL145</t>
  </si>
  <si>
    <t>NTNL146</t>
  </si>
  <si>
    <t>NTNL157</t>
  </si>
  <si>
    <t>NTNL161</t>
  </si>
  <si>
    <t>NTNL164</t>
  </si>
  <si>
    <t>Bintan</t>
  </si>
  <si>
    <t>KRIL-A</t>
  </si>
  <si>
    <t>KRIL-B</t>
  </si>
  <si>
    <t>KRIL-13</t>
  </si>
  <si>
    <t>KRIL-14</t>
  </si>
  <si>
    <t>KRIL-15</t>
  </si>
  <si>
    <t>KRIL-16</t>
  </si>
  <si>
    <t>KRIL-17</t>
  </si>
  <si>
    <t>KRIL-18</t>
  </si>
  <si>
    <t>KRIL-74</t>
  </si>
  <si>
    <t>KRIL-77</t>
  </si>
  <si>
    <t>KRIL-81</t>
  </si>
  <si>
    <t>KRIL-85</t>
  </si>
  <si>
    <t>KRIL-90</t>
  </si>
  <si>
    <t>KRIL-92</t>
  </si>
  <si>
    <t>BUTON</t>
  </si>
  <si>
    <t>BTNC09</t>
  </si>
  <si>
    <t>BTNC10</t>
  </si>
  <si>
    <t>BTNC45</t>
  </si>
  <si>
    <t>BTNC13</t>
  </si>
  <si>
    <t>BTNC14</t>
  </si>
  <si>
    <t>BTNC17</t>
  </si>
  <si>
    <t>BTNC37</t>
  </si>
  <si>
    <t>BTNC29</t>
  </si>
  <si>
    <t>BTNC31</t>
  </si>
  <si>
    <t>BTNC26</t>
  </si>
  <si>
    <t>GILIMATRA</t>
  </si>
  <si>
    <t>TKGM01</t>
  </si>
  <si>
    <t>TKGM02</t>
  </si>
  <si>
    <t>TKGM03</t>
  </si>
  <si>
    <t>TKGM04</t>
  </si>
  <si>
    <t>TKGM05</t>
  </si>
  <si>
    <t>TKGM06</t>
  </si>
  <si>
    <t>TKGM07</t>
  </si>
  <si>
    <t>TKGM08</t>
  </si>
  <si>
    <t>UPT</t>
  </si>
  <si>
    <t>PIT</t>
  </si>
  <si>
    <t>MA</t>
  </si>
  <si>
    <t>MAPoint</t>
  </si>
  <si>
    <t>Genera</t>
  </si>
  <si>
    <t>PERMANOVA</t>
  </si>
  <si>
    <t>Permanova</t>
  </si>
  <si>
    <t>Longitude</t>
  </si>
  <si>
    <t>Latitude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</si>
</sst>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/>
      <right style="thick">
        <color auto="1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2" fontId="0" fillId="4" borderId="0" xfId="0" applyNumberFormat="1" applyFill="1"/>
    <xf numFmtId="2" fontId="0" fillId="4" borderId="1" xfId="0" applyNumberFormat="1" applyFill="1" applyBorder="1"/>
    <xf numFmtId="0" fontId="0" fillId="4" borderId="1" xfId="0" applyFill="1" applyBorder="1"/>
    <xf numFmtId="0" fontId="0" fillId="0" borderId="1" xfId="0" applyBorder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5B586-97CA-41F8-81AA-4F97DF860055}">
  <dimension ref="A1:BF169"/>
  <sheetViews>
    <sheetView tabSelected="1" topLeftCell="A158" workbookViewId="0">
      <selection activeCell="E107" sqref="A1:BF169"/>
    </sheetView>
  </sheetViews>
  <sheetFormatPr defaultRowHeight="14.5" x14ac:dyDescent="0.35"/>
  <cols>
    <col min="1" max="1" width="15.81640625" customWidth="1"/>
    <col min="3" max="5" width="11.453125" customWidth="1"/>
  </cols>
  <sheetData>
    <row r="1" spans="1:58" x14ac:dyDescent="0.35">
      <c r="A1" t="s">
        <v>0</v>
      </c>
      <c r="B1" t="s">
        <v>1</v>
      </c>
      <c r="C1" t="s">
        <v>2</v>
      </c>
      <c r="D1" t="s">
        <v>122</v>
      </c>
      <c r="E1" t="s">
        <v>123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117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39</v>
      </c>
      <c r="AR1" t="s">
        <v>40</v>
      </c>
      <c r="AS1" t="s">
        <v>41</v>
      </c>
      <c r="AT1" t="s">
        <v>42</v>
      </c>
      <c r="AU1" t="s">
        <v>43</v>
      </c>
      <c r="AV1" t="s">
        <v>44</v>
      </c>
      <c r="AW1" t="s">
        <v>118</v>
      </c>
      <c r="AX1" t="s">
        <v>45</v>
      </c>
      <c r="AY1" t="s">
        <v>46</v>
      </c>
      <c r="AZ1" t="s">
        <v>47</v>
      </c>
      <c r="BA1" t="s">
        <v>48</v>
      </c>
      <c r="BB1" t="s">
        <v>49</v>
      </c>
      <c r="BC1" t="s">
        <v>50</v>
      </c>
      <c r="BD1" t="s">
        <v>51</v>
      </c>
      <c r="BE1" t="s">
        <v>52</v>
      </c>
      <c r="BF1" t="s">
        <v>53</v>
      </c>
    </row>
    <row r="2" spans="1:58" x14ac:dyDescent="0.35">
      <c r="A2" s="1" t="s">
        <v>54</v>
      </c>
      <c r="B2" s="1" t="s">
        <v>55</v>
      </c>
      <c r="C2" s="1">
        <v>2013</v>
      </c>
      <c r="D2" s="1">
        <v>107.92639</v>
      </c>
      <c r="E2" s="1">
        <v>3.8907600000000002</v>
      </c>
      <c r="F2" s="1" t="s">
        <v>56</v>
      </c>
      <c r="G2" s="1">
        <v>6.4</v>
      </c>
      <c r="H2" s="1">
        <f>SUM(I2:P2)</f>
        <v>36.533333333333331</v>
      </c>
      <c r="I2" s="1">
        <v>12.233333333333334</v>
      </c>
      <c r="J2" s="1">
        <v>0</v>
      </c>
      <c r="K2" s="1">
        <v>3.8666666666666667</v>
      </c>
      <c r="L2" s="1">
        <v>0.83333333333333337</v>
      </c>
      <c r="M2" s="1">
        <v>14.099999999999998</v>
      </c>
      <c r="N2" s="1">
        <v>0</v>
      </c>
      <c r="O2" s="1">
        <v>0.26666666666666666</v>
      </c>
      <c r="P2" s="1">
        <v>5.2333333333333334</v>
      </c>
      <c r="Q2" s="1">
        <v>0</v>
      </c>
      <c r="R2" s="1">
        <f>G2+H2</f>
        <v>42.93333333333333</v>
      </c>
      <c r="S2" s="1">
        <v>0</v>
      </c>
      <c r="T2" s="1">
        <v>43.733333333333334</v>
      </c>
      <c r="U2" s="1">
        <v>7.9666666666666668</v>
      </c>
      <c r="V2" s="1">
        <v>0</v>
      </c>
      <c r="W2" s="1">
        <v>0</v>
      </c>
      <c r="X2" s="1">
        <v>0.4</v>
      </c>
      <c r="Y2" s="1">
        <v>0</v>
      </c>
      <c r="Z2" s="1">
        <v>4.2666666666666666</v>
      </c>
      <c r="AA2" s="1">
        <v>0.7</v>
      </c>
      <c r="AB2" s="1">
        <v>0</v>
      </c>
      <c r="AC2" s="1">
        <f>S2+T2</f>
        <v>43.733333333333334</v>
      </c>
      <c r="AD2" s="1">
        <f>Y2+Z2+AA2</f>
        <v>4.9666666666666668</v>
      </c>
      <c r="AE2" s="1">
        <f>Z2+AA2</f>
        <v>4.9666666666666668</v>
      </c>
      <c r="AF2" s="1">
        <f>SUM(R2:AB2)</f>
        <v>100</v>
      </c>
      <c r="AG2" s="1">
        <f>G2*30</f>
        <v>192</v>
      </c>
      <c r="AH2" s="1">
        <f t="shared" ref="AH2:AW17" si="0">H2*30</f>
        <v>1096</v>
      </c>
      <c r="AI2" s="1">
        <f t="shared" si="0"/>
        <v>367</v>
      </c>
      <c r="AJ2" s="1">
        <f t="shared" si="0"/>
        <v>0</v>
      </c>
      <c r="AK2" s="1">
        <f t="shared" si="0"/>
        <v>116</v>
      </c>
      <c r="AL2" s="1">
        <f t="shared" si="0"/>
        <v>25</v>
      </c>
      <c r="AM2" s="1">
        <f t="shared" si="0"/>
        <v>422.99999999999994</v>
      </c>
      <c r="AN2" s="1">
        <f t="shared" si="0"/>
        <v>0</v>
      </c>
      <c r="AO2" s="1">
        <f t="shared" si="0"/>
        <v>8</v>
      </c>
      <c r="AP2" s="1">
        <f t="shared" si="0"/>
        <v>157</v>
      </c>
      <c r="AQ2" s="1">
        <f t="shared" si="0"/>
        <v>0</v>
      </c>
      <c r="AR2" s="1">
        <f t="shared" si="0"/>
        <v>1288</v>
      </c>
      <c r="AS2" s="1">
        <f t="shared" si="0"/>
        <v>0</v>
      </c>
      <c r="AT2" s="1">
        <f t="shared" si="0"/>
        <v>1312</v>
      </c>
      <c r="AU2" s="1">
        <f t="shared" si="0"/>
        <v>239</v>
      </c>
      <c r="AV2" s="1">
        <f t="shared" si="0"/>
        <v>0</v>
      </c>
      <c r="AW2" s="1">
        <f t="shared" si="0"/>
        <v>0</v>
      </c>
      <c r="AX2" s="1">
        <f t="shared" ref="AX2:BE17" si="1">X2*30</f>
        <v>12</v>
      </c>
      <c r="AY2" s="1">
        <f t="shared" si="1"/>
        <v>0</v>
      </c>
      <c r="AZ2" s="1">
        <f t="shared" si="1"/>
        <v>128</v>
      </c>
      <c r="BA2" s="1">
        <f t="shared" si="1"/>
        <v>21</v>
      </c>
      <c r="BB2" s="1">
        <f t="shared" si="1"/>
        <v>0</v>
      </c>
      <c r="BC2" s="1">
        <f t="shared" si="1"/>
        <v>1312</v>
      </c>
      <c r="BD2" s="1">
        <f t="shared" si="1"/>
        <v>149</v>
      </c>
      <c r="BE2" s="1">
        <f t="shared" si="1"/>
        <v>149</v>
      </c>
      <c r="BF2" s="1">
        <f>SUM(AR2:BB2)</f>
        <v>3000</v>
      </c>
    </row>
    <row r="3" spans="1:58" x14ac:dyDescent="0.35">
      <c r="A3" s="1" t="s">
        <v>54</v>
      </c>
      <c r="B3" s="1" t="s">
        <v>57</v>
      </c>
      <c r="C3" s="1">
        <v>2013</v>
      </c>
      <c r="D3" s="1">
        <v>108.00321</v>
      </c>
      <c r="E3" s="1">
        <v>3.7898399999999999</v>
      </c>
      <c r="F3" s="1" t="s">
        <v>56</v>
      </c>
      <c r="G3" s="1">
        <v>0.13333333333333333</v>
      </c>
      <c r="H3" s="1">
        <f t="shared" ref="H3:H25" si="2">SUM(I3:P3)</f>
        <v>50</v>
      </c>
      <c r="I3" s="1">
        <v>5.5333333333333332</v>
      </c>
      <c r="J3" s="1">
        <v>2.2999999999999998</v>
      </c>
      <c r="K3" s="1">
        <v>4.9333333333333336</v>
      </c>
      <c r="L3" s="1">
        <v>0</v>
      </c>
      <c r="M3" s="1">
        <v>12.8</v>
      </c>
      <c r="N3" s="1">
        <v>0.36666666666666664</v>
      </c>
      <c r="O3" s="1">
        <v>0.86666666666666659</v>
      </c>
      <c r="P3" s="1">
        <v>23.200000000000003</v>
      </c>
      <c r="Q3" s="1">
        <v>0</v>
      </c>
      <c r="R3" s="1">
        <f t="shared" ref="R3:R25" si="3">G3+H3</f>
        <v>50.133333333333333</v>
      </c>
      <c r="S3" s="1">
        <v>0</v>
      </c>
      <c r="T3" s="1">
        <v>47.06666666666667</v>
      </c>
      <c r="U3" s="1">
        <v>2.2666666666666666</v>
      </c>
      <c r="V3" s="1">
        <v>0</v>
      </c>
      <c r="W3" s="1">
        <v>0.53333333333333333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f t="shared" ref="AC3:AC39" si="4">S3+T3</f>
        <v>47.06666666666667</v>
      </c>
      <c r="AD3" s="1">
        <f t="shared" ref="AD3:AD39" si="5">Y3+Z3+AA3</f>
        <v>0</v>
      </c>
      <c r="AE3" s="1">
        <f t="shared" ref="AE3:AE39" si="6">Z3+AA3</f>
        <v>0</v>
      </c>
      <c r="AF3" s="1">
        <f t="shared" ref="AF3:AF25" si="7">SUM(R3:AB3)</f>
        <v>100</v>
      </c>
      <c r="AG3" s="1">
        <f t="shared" ref="AG3:AV25" si="8">G3*30</f>
        <v>4</v>
      </c>
      <c r="AH3" s="1">
        <f t="shared" si="0"/>
        <v>1500</v>
      </c>
      <c r="AI3" s="1">
        <f t="shared" si="0"/>
        <v>166</v>
      </c>
      <c r="AJ3" s="1">
        <f t="shared" si="0"/>
        <v>69</v>
      </c>
      <c r="AK3" s="1">
        <f t="shared" si="0"/>
        <v>148</v>
      </c>
      <c r="AL3" s="1">
        <f t="shared" si="0"/>
        <v>0</v>
      </c>
      <c r="AM3" s="1">
        <f t="shared" si="0"/>
        <v>384</v>
      </c>
      <c r="AN3" s="1">
        <f t="shared" si="0"/>
        <v>11</v>
      </c>
      <c r="AO3" s="1">
        <f t="shared" si="0"/>
        <v>25.999999999999996</v>
      </c>
      <c r="AP3" s="1">
        <f t="shared" si="0"/>
        <v>696.00000000000011</v>
      </c>
      <c r="AQ3" s="1">
        <f t="shared" si="0"/>
        <v>0</v>
      </c>
      <c r="AR3" s="1">
        <f t="shared" si="0"/>
        <v>1504</v>
      </c>
      <c r="AS3" s="1">
        <f t="shared" si="0"/>
        <v>0</v>
      </c>
      <c r="AT3" s="1">
        <f t="shared" si="0"/>
        <v>1412</v>
      </c>
      <c r="AU3" s="1">
        <f t="shared" si="0"/>
        <v>68</v>
      </c>
      <c r="AV3" s="1">
        <f t="shared" si="0"/>
        <v>0</v>
      </c>
      <c r="AW3" s="1">
        <f t="shared" si="0"/>
        <v>16</v>
      </c>
      <c r="AX3" s="1">
        <f t="shared" si="1"/>
        <v>0</v>
      </c>
      <c r="AY3" s="1">
        <f t="shared" si="1"/>
        <v>0</v>
      </c>
      <c r="AZ3" s="1">
        <f t="shared" si="1"/>
        <v>0</v>
      </c>
      <c r="BA3" s="1">
        <f t="shared" si="1"/>
        <v>0</v>
      </c>
      <c r="BB3" s="1">
        <f t="shared" si="1"/>
        <v>0</v>
      </c>
      <c r="BC3" s="1">
        <f t="shared" si="1"/>
        <v>1412</v>
      </c>
      <c r="BD3" s="1">
        <f t="shared" si="1"/>
        <v>0</v>
      </c>
      <c r="BE3" s="1">
        <f t="shared" si="1"/>
        <v>0</v>
      </c>
      <c r="BF3" s="1">
        <f t="shared" ref="BF3:BF25" si="9">SUM(AR3:BB3)</f>
        <v>3000</v>
      </c>
    </row>
    <row r="4" spans="1:58" x14ac:dyDescent="0.35">
      <c r="A4" s="1" t="s">
        <v>54</v>
      </c>
      <c r="B4" s="1" t="s">
        <v>58</v>
      </c>
      <c r="C4" s="1">
        <v>2013</v>
      </c>
      <c r="D4" s="1">
        <v>108.07323</v>
      </c>
      <c r="E4" s="1">
        <v>3.6876000000000002</v>
      </c>
      <c r="F4" s="1" t="s">
        <v>56</v>
      </c>
      <c r="G4" s="1">
        <v>0.76666666666666661</v>
      </c>
      <c r="H4" s="1">
        <f t="shared" si="2"/>
        <v>28.333333333333332</v>
      </c>
      <c r="I4" s="1">
        <v>0</v>
      </c>
      <c r="J4" s="1">
        <v>2.7333333333333334</v>
      </c>
      <c r="K4" s="1">
        <v>0.36666666666666664</v>
      </c>
      <c r="L4" s="1">
        <v>0.33333333333333337</v>
      </c>
      <c r="M4" s="1">
        <v>23.7</v>
      </c>
      <c r="N4" s="1">
        <v>0</v>
      </c>
      <c r="O4" s="1">
        <v>0</v>
      </c>
      <c r="P4" s="1">
        <v>1.2</v>
      </c>
      <c r="Q4" s="1">
        <v>0</v>
      </c>
      <c r="R4" s="1">
        <f t="shared" si="3"/>
        <v>29.099999999999998</v>
      </c>
      <c r="S4" s="1">
        <v>0</v>
      </c>
      <c r="T4" s="1">
        <v>67.300000000000011</v>
      </c>
      <c r="U4" s="1">
        <v>2.166666666666667</v>
      </c>
      <c r="V4" s="1">
        <v>0</v>
      </c>
      <c r="W4" s="1">
        <v>0</v>
      </c>
      <c r="X4" s="1">
        <v>0</v>
      </c>
      <c r="Y4" s="1">
        <v>0</v>
      </c>
      <c r="Z4" s="1">
        <v>1.4333333333333333</v>
      </c>
      <c r="AA4" s="1">
        <v>0</v>
      </c>
      <c r="AB4" s="1">
        <v>0</v>
      </c>
      <c r="AC4" s="1">
        <f t="shared" si="4"/>
        <v>67.300000000000011</v>
      </c>
      <c r="AD4" s="1">
        <f t="shared" si="5"/>
        <v>1.4333333333333333</v>
      </c>
      <c r="AE4" s="1">
        <f t="shared" si="6"/>
        <v>1.4333333333333333</v>
      </c>
      <c r="AF4" s="1">
        <f t="shared" si="7"/>
        <v>100.00000000000001</v>
      </c>
      <c r="AG4" s="1">
        <f t="shared" si="8"/>
        <v>23</v>
      </c>
      <c r="AH4" s="1">
        <f t="shared" si="0"/>
        <v>850</v>
      </c>
      <c r="AI4" s="1">
        <f t="shared" si="0"/>
        <v>0</v>
      </c>
      <c r="AJ4" s="1">
        <f t="shared" si="0"/>
        <v>82</v>
      </c>
      <c r="AK4" s="1">
        <f t="shared" si="0"/>
        <v>11</v>
      </c>
      <c r="AL4" s="1">
        <f t="shared" si="0"/>
        <v>10.000000000000002</v>
      </c>
      <c r="AM4" s="1">
        <f t="shared" si="0"/>
        <v>711</v>
      </c>
      <c r="AN4" s="1">
        <f t="shared" si="0"/>
        <v>0</v>
      </c>
      <c r="AO4" s="1">
        <f t="shared" si="0"/>
        <v>0</v>
      </c>
      <c r="AP4" s="1">
        <f t="shared" si="0"/>
        <v>36</v>
      </c>
      <c r="AQ4" s="1">
        <f t="shared" si="0"/>
        <v>0</v>
      </c>
      <c r="AR4" s="1">
        <f t="shared" si="0"/>
        <v>872.99999999999989</v>
      </c>
      <c r="AS4" s="1">
        <f t="shared" si="0"/>
        <v>0</v>
      </c>
      <c r="AT4" s="1">
        <f t="shared" si="0"/>
        <v>2019.0000000000005</v>
      </c>
      <c r="AU4" s="1">
        <f t="shared" si="0"/>
        <v>65.000000000000014</v>
      </c>
      <c r="AV4" s="1">
        <f t="shared" si="0"/>
        <v>0</v>
      </c>
      <c r="AW4" s="1">
        <f t="shared" si="0"/>
        <v>0</v>
      </c>
      <c r="AX4" s="1">
        <f t="shared" si="1"/>
        <v>0</v>
      </c>
      <c r="AY4" s="1">
        <f t="shared" si="1"/>
        <v>0</v>
      </c>
      <c r="AZ4" s="1">
        <f t="shared" si="1"/>
        <v>43</v>
      </c>
      <c r="BA4" s="1">
        <f t="shared" si="1"/>
        <v>0</v>
      </c>
      <c r="BB4" s="1">
        <f t="shared" si="1"/>
        <v>0</v>
      </c>
      <c r="BC4" s="1">
        <f t="shared" si="1"/>
        <v>2019.0000000000005</v>
      </c>
      <c r="BD4" s="1">
        <f t="shared" si="1"/>
        <v>43</v>
      </c>
      <c r="BE4" s="1">
        <f t="shared" si="1"/>
        <v>43</v>
      </c>
      <c r="BF4" s="1">
        <f t="shared" si="9"/>
        <v>3000.0000000000005</v>
      </c>
    </row>
    <row r="5" spans="1:58" x14ac:dyDescent="0.35">
      <c r="A5" s="1" t="s">
        <v>54</v>
      </c>
      <c r="B5" s="1" t="s">
        <v>59</v>
      </c>
      <c r="C5" s="1">
        <v>2013</v>
      </c>
      <c r="D5" s="1">
        <v>108.04523</v>
      </c>
      <c r="E5" s="1">
        <v>3.66167</v>
      </c>
      <c r="F5" s="1" t="s">
        <v>56</v>
      </c>
      <c r="G5" s="1">
        <v>0</v>
      </c>
      <c r="H5" s="1">
        <f t="shared" si="2"/>
        <v>20.833333333333332</v>
      </c>
      <c r="I5" s="1">
        <v>0</v>
      </c>
      <c r="J5" s="1">
        <v>1.2</v>
      </c>
      <c r="K5" s="1">
        <v>0</v>
      </c>
      <c r="L5" s="1">
        <v>6.8000000000000007</v>
      </c>
      <c r="M5" s="1">
        <v>5.4666666666666668</v>
      </c>
      <c r="N5" s="1">
        <v>0</v>
      </c>
      <c r="O5" s="1">
        <v>0.43333333333333329</v>
      </c>
      <c r="P5" s="1">
        <v>6.9333333333333327</v>
      </c>
      <c r="Q5" s="1">
        <v>0</v>
      </c>
      <c r="R5" s="1">
        <f t="shared" si="3"/>
        <v>20.833333333333332</v>
      </c>
      <c r="S5" s="1">
        <v>0</v>
      </c>
      <c r="T5" s="1">
        <v>62.266666666666673</v>
      </c>
      <c r="U5" s="1">
        <v>4.1000000000000005</v>
      </c>
      <c r="V5" s="1">
        <v>0</v>
      </c>
      <c r="W5" s="1">
        <v>0</v>
      </c>
      <c r="X5" s="1">
        <v>2.7</v>
      </c>
      <c r="Y5" s="1">
        <v>0</v>
      </c>
      <c r="Z5" s="1">
        <v>10.100000000000001</v>
      </c>
      <c r="AA5" s="1">
        <v>0</v>
      </c>
      <c r="AB5" s="1">
        <v>0</v>
      </c>
      <c r="AC5" s="1">
        <f t="shared" si="4"/>
        <v>62.266666666666673</v>
      </c>
      <c r="AD5" s="1">
        <f t="shared" si="5"/>
        <v>10.100000000000001</v>
      </c>
      <c r="AE5" s="1">
        <f t="shared" si="6"/>
        <v>10.100000000000001</v>
      </c>
      <c r="AF5" s="1">
        <f t="shared" si="7"/>
        <v>100</v>
      </c>
      <c r="AG5" s="1">
        <f t="shared" si="8"/>
        <v>0</v>
      </c>
      <c r="AH5" s="1">
        <f t="shared" si="0"/>
        <v>625</v>
      </c>
      <c r="AI5" s="1">
        <f t="shared" si="0"/>
        <v>0</v>
      </c>
      <c r="AJ5" s="1">
        <f t="shared" si="0"/>
        <v>36</v>
      </c>
      <c r="AK5" s="1">
        <f t="shared" si="0"/>
        <v>0</v>
      </c>
      <c r="AL5" s="1">
        <f t="shared" si="0"/>
        <v>204.00000000000003</v>
      </c>
      <c r="AM5" s="1">
        <f t="shared" si="0"/>
        <v>164</v>
      </c>
      <c r="AN5" s="1">
        <f t="shared" si="0"/>
        <v>0</v>
      </c>
      <c r="AO5" s="1">
        <f t="shared" si="0"/>
        <v>12.999999999999998</v>
      </c>
      <c r="AP5" s="1">
        <f t="shared" si="0"/>
        <v>207.99999999999997</v>
      </c>
      <c r="AQ5" s="1">
        <f t="shared" si="0"/>
        <v>0</v>
      </c>
      <c r="AR5" s="1">
        <f t="shared" si="0"/>
        <v>625</v>
      </c>
      <c r="AS5" s="1">
        <f t="shared" si="0"/>
        <v>0</v>
      </c>
      <c r="AT5" s="1">
        <f t="shared" si="0"/>
        <v>1868.0000000000002</v>
      </c>
      <c r="AU5" s="1">
        <f t="shared" si="0"/>
        <v>123.00000000000001</v>
      </c>
      <c r="AV5" s="1">
        <f t="shared" si="0"/>
        <v>0</v>
      </c>
      <c r="AW5" s="1">
        <f t="shared" si="0"/>
        <v>0</v>
      </c>
      <c r="AX5" s="1">
        <f t="shared" si="1"/>
        <v>81</v>
      </c>
      <c r="AY5" s="1">
        <f t="shared" si="1"/>
        <v>0</v>
      </c>
      <c r="AZ5" s="1">
        <f t="shared" si="1"/>
        <v>303.00000000000006</v>
      </c>
      <c r="BA5" s="1">
        <f t="shared" si="1"/>
        <v>0</v>
      </c>
      <c r="BB5" s="1">
        <f t="shared" si="1"/>
        <v>0</v>
      </c>
      <c r="BC5" s="1">
        <f t="shared" si="1"/>
        <v>1868.0000000000002</v>
      </c>
      <c r="BD5" s="1">
        <f t="shared" si="1"/>
        <v>303.00000000000006</v>
      </c>
      <c r="BE5" s="1">
        <f t="shared" si="1"/>
        <v>303.00000000000006</v>
      </c>
      <c r="BF5" s="1">
        <f t="shared" si="9"/>
        <v>3000</v>
      </c>
    </row>
    <row r="6" spans="1:58" x14ac:dyDescent="0.35">
      <c r="A6" s="1" t="s">
        <v>54</v>
      </c>
      <c r="B6" s="1" t="s">
        <v>60</v>
      </c>
      <c r="C6" s="1">
        <v>2013</v>
      </c>
      <c r="D6" s="1">
        <v>108.07261</v>
      </c>
      <c r="E6" s="1">
        <v>3.6314700000000002</v>
      </c>
      <c r="F6" s="1" t="s">
        <v>56</v>
      </c>
      <c r="G6" s="1">
        <v>28.766666666666666</v>
      </c>
      <c r="H6" s="1">
        <f t="shared" si="2"/>
        <v>15.9</v>
      </c>
      <c r="I6" s="1">
        <v>3.2666666666666662</v>
      </c>
      <c r="J6" s="1">
        <v>2.0333333333333332</v>
      </c>
      <c r="K6" s="1">
        <v>0.23333333333333336</v>
      </c>
      <c r="L6" s="1">
        <v>0</v>
      </c>
      <c r="M6" s="1">
        <v>7.0666666666666673</v>
      </c>
      <c r="N6" s="1">
        <v>0</v>
      </c>
      <c r="O6" s="1">
        <v>0.43333333333333329</v>
      </c>
      <c r="P6" s="1">
        <v>2.8666666666666667</v>
      </c>
      <c r="Q6" s="1">
        <v>0</v>
      </c>
      <c r="R6" s="1">
        <f t="shared" si="3"/>
        <v>44.666666666666664</v>
      </c>
      <c r="S6" s="1">
        <v>1.0666666666666667</v>
      </c>
      <c r="T6" s="1">
        <v>40.166666666666664</v>
      </c>
      <c r="U6" s="1">
        <v>0.2</v>
      </c>
      <c r="V6" s="1">
        <v>1.7000000000000002</v>
      </c>
      <c r="W6" s="1">
        <v>0.56666666666666665</v>
      </c>
      <c r="X6" s="1">
        <v>1.2333333333333334</v>
      </c>
      <c r="Y6" s="1">
        <v>4.9333333333333336</v>
      </c>
      <c r="Z6" s="1">
        <v>4.6999999999999993</v>
      </c>
      <c r="AA6" s="1">
        <v>0.76666666666666661</v>
      </c>
      <c r="AB6" s="1">
        <v>0</v>
      </c>
      <c r="AC6" s="1">
        <f t="shared" si="4"/>
        <v>41.233333333333334</v>
      </c>
      <c r="AD6" s="1">
        <f t="shared" si="5"/>
        <v>10.399999999999999</v>
      </c>
      <c r="AE6" s="1">
        <f t="shared" si="6"/>
        <v>5.4666666666666659</v>
      </c>
      <c r="AF6" s="1">
        <f t="shared" si="7"/>
        <v>100.00000000000001</v>
      </c>
      <c r="AG6" s="1">
        <f t="shared" si="8"/>
        <v>863</v>
      </c>
      <c r="AH6" s="1">
        <f t="shared" si="0"/>
        <v>477</v>
      </c>
      <c r="AI6" s="1">
        <f t="shared" si="0"/>
        <v>97.999999999999986</v>
      </c>
      <c r="AJ6" s="1">
        <f t="shared" si="0"/>
        <v>61</v>
      </c>
      <c r="AK6" s="1">
        <f t="shared" si="0"/>
        <v>7.0000000000000009</v>
      </c>
      <c r="AL6" s="1">
        <f t="shared" si="0"/>
        <v>0</v>
      </c>
      <c r="AM6" s="1">
        <f t="shared" si="0"/>
        <v>212.00000000000003</v>
      </c>
      <c r="AN6" s="1">
        <f t="shared" si="0"/>
        <v>0</v>
      </c>
      <c r="AO6" s="1">
        <f t="shared" si="0"/>
        <v>12.999999999999998</v>
      </c>
      <c r="AP6" s="1">
        <f t="shared" si="0"/>
        <v>86</v>
      </c>
      <c r="AQ6" s="1">
        <f t="shared" si="0"/>
        <v>0</v>
      </c>
      <c r="AR6" s="1">
        <f t="shared" si="0"/>
        <v>1340</v>
      </c>
      <c r="AS6" s="1">
        <f t="shared" si="0"/>
        <v>32</v>
      </c>
      <c r="AT6" s="1">
        <f t="shared" si="0"/>
        <v>1205</v>
      </c>
      <c r="AU6" s="1">
        <f t="shared" si="0"/>
        <v>6</v>
      </c>
      <c r="AV6" s="1">
        <f t="shared" si="0"/>
        <v>51.000000000000007</v>
      </c>
      <c r="AW6" s="1">
        <f t="shared" si="0"/>
        <v>17</v>
      </c>
      <c r="AX6" s="1">
        <f t="shared" si="1"/>
        <v>37</v>
      </c>
      <c r="AY6" s="1">
        <f t="shared" si="1"/>
        <v>148</v>
      </c>
      <c r="AZ6" s="1">
        <f t="shared" si="1"/>
        <v>140.99999999999997</v>
      </c>
      <c r="BA6" s="1">
        <f t="shared" si="1"/>
        <v>23</v>
      </c>
      <c r="BB6" s="1">
        <f t="shared" si="1"/>
        <v>0</v>
      </c>
      <c r="BC6" s="1">
        <f t="shared" si="1"/>
        <v>1237</v>
      </c>
      <c r="BD6" s="1">
        <f t="shared" si="1"/>
        <v>311.99999999999994</v>
      </c>
      <c r="BE6" s="1">
        <f t="shared" si="1"/>
        <v>163.99999999999997</v>
      </c>
      <c r="BF6" s="1">
        <f t="shared" si="9"/>
        <v>3000</v>
      </c>
    </row>
    <row r="7" spans="1:58" x14ac:dyDescent="0.35">
      <c r="A7" s="1" t="s">
        <v>54</v>
      </c>
      <c r="B7" s="1" t="s">
        <v>61</v>
      </c>
      <c r="C7" s="1">
        <v>2013</v>
      </c>
      <c r="D7" s="1">
        <v>108.07939</v>
      </c>
      <c r="E7" s="1">
        <v>3.5787900000000001</v>
      </c>
      <c r="F7" s="1" t="s">
        <v>56</v>
      </c>
      <c r="G7" s="1">
        <v>0.70000000000000007</v>
      </c>
      <c r="H7" s="1">
        <f t="shared" si="2"/>
        <v>41.300000000000004</v>
      </c>
      <c r="I7" s="1">
        <v>19.733333333333334</v>
      </c>
      <c r="J7" s="1">
        <v>1.7333333333333332</v>
      </c>
      <c r="K7" s="1">
        <v>0.26666666666666666</v>
      </c>
      <c r="L7" s="1">
        <v>0</v>
      </c>
      <c r="M7" s="1">
        <v>6.3666666666666663</v>
      </c>
      <c r="N7" s="1">
        <v>0.43333333333333329</v>
      </c>
      <c r="O7" s="1">
        <v>0.3</v>
      </c>
      <c r="P7" s="1">
        <v>12.466666666666667</v>
      </c>
      <c r="Q7" s="1">
        <v>0</v>
      </c>
      <c r="R7" s="1">
        <f t="shared" si="3"/>
        <v>42.000000000000007</v>
      </c>
      <c r="S7" s="1">
        <v>0</v>
      </c>
      <c r="T7" s="1">
        <v>36.700000000000003</v>
      </c>
      <c r="U7" s="1">
        <v>0</v>
      </c>
      <c r="V7" s="1">
        <v>0</v>
      </c>
      <c r="W7" s="1">
        <v>0</v>
      </c>
      <c r="X7" s="1">
        <v>0.36666666666666664</v>
      </c>
      <c r="Y7" s="1">
        <v>20.933333333333334</v>
      </c>
      <c r="Z7" s="1">
        <v>0</v>
      </c>
      <c r="AA7" s="1">
        <v>0</v>
      </c>
      <c r="AB7" s="1">
        <v>0</v>
      </c>
      <c r="AC7" s="1">
        <f t="shared" si="4"/>
        <v>36.700000000000003</v>
      </c>
      <c r="AD7" s="1">
        <f t="shared" si="5"/>
        <v>20.933333333333334</v>
      </c>
      <c r="AE7" s="1">
        <f t="shared" si="6"/>
        <v>0</v>
      </c>
      <c r="AF7" s="1">
        <f t="shared" si="7"/>
        <v>100.00000000000001</v>
      </c>
      <c r="AG7" s="1">
        <f t="shared" si="8"/>
        <v>21.000000000000004</v>
      </c>
      <c r="AH7" s="1">
        <f t="shared" si="0"/>
        <v>1239.0000000000002</v>
      </c>
      <c r="AI7" s="1">
        <f t="shared" si="0"/>
        <v>592</v>
      </c>
      <c r="AJ7" s="1">
        <f t="shared" si="0"/>
        <v>51.999999999999993</v>
      </c>
      <c r="AK7" s="1">
        <f t="shared" si="0"/>
        <v>8</v>
      </c>
      <c r="AL7" s="1">
        <f t="shared" si="0"/>
        <v>0</v>
      </c>
      <c r="AM7" s="1">
        <f t="shared" si="0"/>
        <v>191</v>
      </c>
      <c r="AN7" s="1">
        <f t="shared" si="0"/>
        <v>12.999999999999998</v>
      </c>
      <c r="AO7" s="1">
        <f t="shared" si="0"/>
        <v>9</v>
      </c>
      <c r="AP7" s="1">
        <f t="shared" si="0"/>
        <v>374</v>
      </c>
      <c r="AQ7" s="1">
        <f t="shared" si="0"/>
        <v>0</v>
      </c>
      <c r="AR7" s="1">
        <f t="shared" si="0"/>
        <v>1260.0000000000002</v>
      </c>
      <c r="AS7" s="1">
        <f t="shared" si="0"/>
        <v>0</v>
      </c>
      <c r="AT7" s="1">
        <f t="shared" si="0"/>
        <v>1101</v>
      </c>
      <c r="AU7" s="1">
        <f t="shared" si="0"/>
        <v>0</v>
      </c>
      <c r="AV7" s="1">
        <f t="shared" si="0"/>
        <v>0</v>
      </c>
      <c r="AW7" s="1">
        <f t="shared" si="0"/>
        <v>0</v>
      </c>
      <c r="AX7" s="1">
        <f t="shared" si="1"/>
        <v>11</v>
      </c>
      <c r="AY7" s="1">
        <f t="shared" si="1"/>
        <v>628</v>
      </c>
      <c r="AZ7" s="1">
        <f t="shared" si="1"/>
        <v>0</v>
      </c>
      <c r="BA7" s="1">
        <f t="shared" si="1"/>
        <v>0</v>
      </c>
      <c r="BB7" s="1">
        <f t="shared" si="1"/>
        <v>0</v>
      </c>
      <c r="BC7" s="1">
        <f t="shared" si="1"/>
        <v>1101</v>
      </c>
      <c r="BD7" s="1">
        <f t="shared" si="1"/>
        <v>628</v>
      </c>
      <c r="BE7" s="1">
        <f t="shared" si="1"/>
        <v>0</v>
      </c>
      <c r="BF7" s="1">
        <f t="shared" si="9"/>
        <v>3000</v>
      </c>
    </row>
    <row r="8" spans="1:58" x14ac:dyDescent="0.35">
      <c r="A8" s="1" t="s">
        <v>54</v>
      </c>
      <c r="B8" s="1" t="s">
        <v>62</v>
      </c>
      <c r="C8" s="1">
        <v>2013</v>
      </c>
      <c r="D8" s="1">
        <v>108.1063</v>
      </c>
      <c r="E8" s="1">
        <v>3.6729099999999999</v>
      </c>
      <c r="F8" s="1" t="s">
        <v>56</v>
      </c>
      <c r="G8" s="1">
        <v>0.4</v>
      </c>
      <c r="H8" s="1">
        <f t="shared" si="2"/>
        <v>26.066666666666663</v>
      </c>
      <c r="I8" s="1">
        <v>0.53333333333333333</v>
      </c>
      <c r="J8" s="1">
        <v>0.3</v>
      </c>
      <c r="K8" s="1">
        <v>4.8</v>
      </c>
      <c r="L8" s="1">
        <v>0.16666666666666669</v>
      </c>
      <c r="M8" s="1">
        <v>17.266666666666666</v>
      </c>
      <c r="N8" s="1">
        <v>0</v>
      </c>
      <c r="O8" s="1">
        <v>0.96666666666666667</v>
      </c>
      <c r="P8" s="1">
        <v>2.0333333333333332</v>
      </c>
      <c r="Q8" s="1">
        <v>0</v>
      </c>
      <c r="R8" s="1">
        <f t="shared" si="3"/>
        <v>26.466666666666661</v>
      </c>
      <c r="S8" s="1">
        <v>0</v>
      </c>
      <c r="T8" s="1">
        <v>72.8</v>
      </c>
      <c r="U8" s="1">
        <v>0</v>
      </c>
      <c r="V8" s="1">
        <v>0</v>
      </c>
      <c r="W8" s="1">
        <v>0</v>
      </c>
      <c r="X8" s="1">
        <v>0.73333333333333328</v>
      </c>
      <c r="Y8" s="1">
        <v>0</v>
      </c>
      <c r="Z8" s="1">
        <v>0</v>
      </c>
      <c r="AA8" s="1">
        <v>0</v>
      </c>
      <c r="AB8" s="1">
        <v>0</v>
      </c>
      <c r="AC8" s="1">
        <f t="shared" si="4"/>
        <v>72.8</v>
      </c>
      <c r="AD8" s="1">
        <f t="shared" si="5"/>
        <v>0</v>
      </c>
      <c r="AE8" s="1">
        <f t="shared" si="6"/>
        <v>0</v>
      </c>
      <c r="AF8" s="1">
        <f t="shared" si="7"/>
        <v>99.999999999999986</v>
      </c>
      <c r="AG8" s="1">
        <f t="shared" si="8"/>
        <v>12</v>
      </c>
      <c r="AH8" s="1">
        <f t="shared" si="0"/>
        <v>781.99999999999989</v>
      </c>
      <c r="AI8" s="1">
        <f t="shared" si="0"/>
        <v>16</v>
      </c>
      <c r="AJ8" s="1">
        <f t="shared" si="0"/>
        <v>9</v>
      </c>
      <c r="AK8" s="1">
        <f t="shared" si="0"/>
        <v>144</v>
      </c>
      <c r="AL8" s="1">
        <f t="shared" si="0"/>
        <v>5.0000000000000009</v>
      </c>
      <c r="AM8" s="1">
        <f t="shared" si="0"/>
        <v>518</v>
      </c>
      <c r="AN8" s="1">
        <f t="shared" si="0"/>
        <v>0</v>
      </c>
      <c r="AO8" s="1">
        <f t="shared" si="0"/>
        <v>29</v>
      </c>
      <c r="AP8" s="1">
        <f t="shared" si="0"/>
        <v>61</v>
      </c>
      <c r="AQ8" s="1">
        <f t="shared" si="0"/>
        <v>0</v>
      </c>
      <c r="AR8" s="1">
        <f t="shared" si="0"/>
        <v>793.99999999999989</v>
      </c>
      <c r="AS8" s="1">
        <f t="shared" si="0"/>
        <v>0</v>
      </c>
      <c r="AT8" s="1">
        <f t="shared" si="0"/>
        <v>2184</v>
      </c>
      <c r="AU8" s="1">
        <f t="shared" si="0"/>
        <v>0</v>
      </c>
      <c r="AV8" s="1">
        <f t="shared" si="0"/>
        <v>0</v>
      </c>
      <c r="AW8" s="1">
        <f t="shared" si="0"/>
        <v>0</v>
      </c>
      <c r="AX8" s="1">
        <f t="shared" si="1"/>
        <v>22</v>
      </c>
      <c r="AY8" s="1">
        <f t="shared" si="1"/>
        <v>0</v>
      </c>
      <c r="AZ8" s="1">
        <f t="shared" si="1"/>
        <v>0</v>
      </c>
      <c r="BA8" s="1">
        <f t="shared" si="1"/>
        <v>0</v>
      </c>
      <c r="BB8" s="1">
        <f t="shared" si="1"/>
        <v>0</v>
      </c>
      <c r="BC8" s="1">
        <f t="shared" si="1"/>
        <v>2184</v>
      </c>
      <c r="BD8" s="1">
        <f t="shared" si="1"/>
        <v>0</v>
      </c>
      <c r="BE8" s="1">
        <f t="shared" si="1"/>
        <v>0</v>
      </c>
      <c r="BF8" s="1">
        <f t="shared" si="9"/>
        <v>3000</v>
      </c>
    </row>
    <row r="9" spans="1:58" x14ac:dyDescent="0.35">
      <c r="A9" s="1" t="s">
        <v>54</v>
      </c>
      <c r="B9" s="1" t="s">
        <v>63</v>
      </c>
      <c r="C9" s="1">
        <v>2013</v>
      </c>
      <c r="D9" s="1">
        <v>108.17738</v>
      </c>
      <c r="E9" s="1">
        <v>3.6378599999999999</v>
      </c>
      <c r="F9" s="1" t="s">
        <v>56</v>
      </c>
      <c r="G9" s="1">
        <v>0.36666666666666664</v>
      </c>
      <c r="H9" s="1">
        <f t="shared" si="2"/>
        <v>34.1</v>
      </c>
      <c r="I9" s="1">
        <v>0.16666666666666669</v>
      </c>
      <c r="J9" s="1">
        <v>2.4</v>
      </c>
      <c r="K9" s="1">
        <v>0.6</v>
      </c>
      <c r="L9" s="1">
        <v>4.7</v>
      </c>
      <c r="M9" s="1">
        <v>7.4333333333333336</v>
      </c>
      <c r="N9" s="1">
        <v>0</v>
      </c>
      <c r="O9" s="1">
        <v>1.6333333333333331</v>
      </c>
      <c r="P9" s="1">
        <v>17.166666666666668</v>
      </c>
      <c r="Q9" s="1">
        <v>0</v>
      </c>
      <c r="R9" s="1">
        <f t="shared" si="3"/>
        <v>34.466666666666669</v>
      </c>
      <c r="S9" s="1">
        <v>0</v>
      </c>
      <c r="T9" s="1">
        <v>57.63333333333334</v>
      </c>
      <c r="U9" s="1">
        <v>3.4333333333333336</v>
      </c>
      <c r="V9" s="1">
        <v>0.46666666666666673</v>
      </c>
      <c r="W9" s="1">
        <v>0</v>
      </c>
      <c r="X9" s="1">
        <v>4</v>
      </c>
      <c r="Y9" s="1">
        <v>0</v>
      </c>
      <c r="Z9" s="1">
        <v>0</v>
      </c>
      <c r="AA9" s="1">
        <v>0</v>
      </c>
      <c r="AB9" s="1">
        <v>0</v>
      </c>
      <c r="AC9" s="1">
        <f t="shared" si="4"/>
        <v>57.63333333333334</v>
      </c>
      <c r="AD9" s="1">
        <f t="shared" si="5"/>
        <v>0</v>
      </c>
      <c r="AE9" s="1">
        <f t="shared" si="6"/>
        <v>0</v>
      </c>
      <c r="AF9" s="1">
        <f t="shared" si="7"/>
        <v>100.00000000000001</v>
      </c>
      <c r="AG9" s="1">
        <f t="shared" si="8"/>
        <v>11</v>
      </c>
      <c r="AH9" s="1">
        <f t="shared" si="0"/>
        <v>1023</v>
      </c>
      <c r="AI9" s="1">
        <f t="shared" si="0"/>
        <v>5.0000000000000009</v>
      </c>
      <c r="AJ9" s="1">
        <f t="shared" si="0"/>
        <v>72</v>
      </c>
      <c r="AK9" s="1">
        <f t="shared" si="0"/>
        <v>18</v>
      </c>
      <c r="AL9" s="1">
        <f t="shared" si="0"/>
        <v>141</v>
      </c>
      <c r="AM9" s="1">
        <f t="shared" si="0"/>
        <v>223</v>
      </c>
      <c r="AN9" s="1">
        <f t="shared" si="0"/>
        <v>0</v>
      </c>
      <c r="AO9" s="1">
        <f t="shared" si="0"/>
        <v>48.999999999999993</v>
      </c>
      <c r="AP9" s="1">
        <f t="shared" si="0"/>
        <v>515</v>
      </c>
      <c r="AQ9" s="1">
        <f t="shared" si="0"/>
        <v>0</v>
      </c>
      <c r="AR9" s="1">
        <f t="shared" si="0"/>
        <v>1034</v>
      </c>
      <c r="AS9" s="1">
        <f t="shared" si="0"/>
        <v>0</v>
      </c>
      <c r="AT9" s="1">
        <f t="shared" si="0"/>
        <v>1729.0000000000002</v>
      </c>
      <c r="AU9" s="1">
        <f t="shared" si="0"/>
        <v>103</v>
      </c>
      <c r="AV9" s="1">
        <f t="shared" si="0"/>
        <v>14.000000000000002</v>
      </c>
      <c r="AW9" s="1">
        <f t="shared" si="0"/>
        <v>0</v>
      </c>
      <c r="AX9" s="1">
        <f t="shared" si="1"/>
        <v>120</v>
      </c>
      <c r="AY9" s="1">
        <f t="shared" si="1"/>
        <v>0</v>
      </c>
      <c r="AZ9" s="1">
        <f t="shared" si="1"/>
        <v>0</v>
      </c>
      <c r="BA9" s="1">
        <f t="shared" si="1"/>
        <v>0</v>
      </c>
      <c r="BB9" s="1">
        <f t="shared" si="1"/>
        <v>0</v>
      </c>
      <c r="BC9" s="1">
        <f t="shared" si="1"/>
        <v>1729.0000000000002</v>
      </c>
      <c r="BD9" s="1">
        <f t="shared" si="1"/>
        <v>0</v>
      </c>
      <c r="BE9" s="1">
        <f t="shared" si="1"/>
        <v>0</v>
      </c>
      <c r="BF9" s="1">
        <f t="shared" si="9"/>
        <v>3000</v>
      </c>
    </row>
    <row r="10" spans="1:58" x14ac:dyDescent="0.35">
      <c r="A10" s="1" t="s">
        <v>54</v>
      </c>
      <c r="B10" s="1" t="s">
        <v>64</v>
      </c>
      <c r="C10" s="1">
        <v>2013</v>
      </c>
      <c r="D10" s="1">
        <v>108.3244</v>
      </c>
      <c r="E10" s="1">
        <v>3.6970800000000001</v>
      </c>
      <c r="F10" s="1" t="s">
        <v>56</v>
      </c>
      <c r="G10" s="1">
        <v>2.6333333333333333</v>
      </c>
      <c r="H10" s="1">
        <f t="shared" si="2"/>
        <v>60.766666666666673</v>
      </c>
      <c r="I10" s="1">
        <v>32.6</v>
      </c>
      <c r="J10" s="1">
        <v>4.4666666666666703</v>
      </c>
      <c r="K10" s="1">
        <v>0</v>
      </c>
      <c r="L10" s="1">
        <v>0</v>
      </c>
      <c r="M10" s="1">
        <v>15.333333333333332</v>
      </c>
      <c r="N10" s="1">
        <v>1.1333333333333333</v>
      </c>
      <c r="O10" s="1">
        <v>0</v>
      </c>
      <c r="P10" s="1">
        <v>7.2333333333333334</v>
      </c>
      <c r="Q10" s="1">
        <v>0</v>
      </c>
      <c r="R10" s="1">
        <f t="shared" si="3"/>
        <v>63.400000000000006</v>
      </c>
      <c r="S10" s="1">
        <v>0</v>
      </c>
      <c r="T10" s="1">
        <v>25.333333333333336</v>
      </c>
      <c r="U10" s="1">
        <v>0.133333333333333</v>
      </c>
      <c r="V10" s="1">
        <v>0.46666666666666673</v>
      </c>
      <c r="W10" s="1">
        <v>0</v>
      </c>
      <c r="X10" s="1">
        <v>0</v>
      </c>
      <c r="Y10" s="1">
        <v>0</v>
      </c>
      <c r="Z10" s="1">
        <v>10.666666666666668</v>
      </c>
      <c r="AA10" s="1">
        <v>0</v>
      </c>
      <c r="AB10" s="1">
        <v>0</v>
      </c>
      <c r="AC10" s="1">
        <f t="shared" si="4"/>
        <v>25.333333333333336</v>
      </c>
      <c r="AD10" s="1">
        <f t="shared" si="5"/>
        <v>10.666666666666668</v>
      </c>
      <c r="AE10" s="1">
        <f t="shared" si="6"/>
        <v>10.666666666666668</v>
      </c>
      <c r="AF10" s="1">
        <f t="shared" si="7"/>
        <v>100.00000000000003</v>
      </c>
      <c r="AG10" s="1">
        <f t="shared" si="8"/>
        <v>79</v>
      </c>
      <c r="AH10" s="1">
        <f t="shared" si="0"/>
        <v>1823.0000000000002</v>
      </c>
      <c r="AI10" s="1">
        <f t="shared" si="0"/>
        <v>978</v>
      </c>
      <c r="AJ10" s="1">
        <f t="shared" si="0"/>
        <v>134.00000000000011</v>
      </c>
      <c r="AK10" s="1">
        <f t="shared" si="0"/>
        <v>0</v>
      </c>
      <c r="AL10" s="1">
        <f t="shared" si="0"/>
        <v>0</v>
      </c>
      <c r="AM10" s="1">
        <f t="shared" si="0"/>
        <v>459.99999999999994</v>
      </c>
      <c r="AN10" s="1">
        <f t="shared" si="0"/>
        <v>34</v>
      </c>
      <c r="AO10" s="1">
        <f t="shared" si="0"/>
        <v>0</v>
      </c>
      <c r="AP10" s="1">
        <f t="shared" si="0"/>
        <v>217</v>
      </c>
      <c r="AQ10" s="1">
        <f t="shared" si="0"/>
        <v>0</v>
      </c>
      <c r="AR10" s="1">
        <f t="shared" si="0"/>
        <v>1902.0000000000002</v>
      </c>
      <c r="AS10" s="1">
        <f t="shared" si="0"/>
        <v>0</v>
      </c>
      <c r="AT10" s="1">
        <f t="shared" si="0"/>
        <v>760.00000000000011</v>
      </c>
      <c r="AU10" s="1">
        <f t="shared" si="0"/>
        <v>3.9999999999999898</v>
      </c>
      <c r="AV10" s="1">
        <f t="shared" si="0"/>
        <v>14.000000000000002</v>
      </c>
      <c r="AW10" s="1">
        <f t="shared" si="0"/>
        <v>0</v>
      </c>
      <c r="AX10" s="1">
        <f t="shared" si="1"/>
        <v>0</v>
      </c>
      <c r="AY10" s="1">
        <f t="shared" si="1"/>
        <v>0</v>
      </c>
      <c r="AZ10" s="1">
        <f t="shared" si="1"/>
        <v>320.00000000000006</v>
      </c>
      <c r="BA10" s="1">
        <f t="shared" si="1"/>
        <v>0</v>
      </c>
      <c r="BB10" s="1">
        <f t="shared" si="1"/>
        <v>0</v>
      </c>
      <c r="BC10" s="1">
        <f t="shared" si="1"/>
        <v>760.00000000000011</v>
      </c>
      <c r="BD10" s="1">
        <f t="shared" si="1"/>
        <v>320.00000000000006</v>
      </c>
      <c r="BE10" s="1">
        <f t="shared" si="1"/>
        <v>320.00000000000006</v>
      </c>
      <c r="BF10" s="1">
        <f t="shared" si="9"/>
        <v>3000.0000000000005</v>
      </c>
    </row>
    <row r="11" spans="1:58" x14ac:dyDescent="0.35">
      <c r="A11" s="1" t="s">
        <v>54</v>
      </c>
      <c r="B11" s="1" t="s">
        <v>65</v>
      </c>
      <c r="C11" s="1">
        <v>2013</v>
      </c>
      <c r="D11" s="1">
        <v>108.30705</v>
      </c>
      <c r="E11" s="1">
        <v>4.0598999999999998</v>
      </c>
      <c r="F11" s="1" t="s">
        <v>56</v>
      </c>
      <c r="G11" s="1">
        <v>0</v>
      </c>
      <c r="H11" s="1">
        <f t="shared" si="2"/>
        <v>26.466666666666669</v>
      </c>
      <c r="I11" s="1">
        <v>0.5</v>
      </c>
      <c r="J11" s="1">
        <v>7.7666666666666657</v>
      </c>
      <c r="K11" s="1">
        <v>4.3</v>
      </c>
      <c r="L11" s="1">
        <v>2.4</v>
      </c>
      <c r="M11" s="1">
        <v>9.7000000000000011</v>
      </c>
      <c r="N11" s="1">
        <v>0</v>
      </c>
      <c r="O11" s="1">
        <v>0.36666666666666664</v>
      </c>
      <c r="P11" s="1">
        <v>1.4333333333333333</v>
      </c>
      <c r="Q11" s="1">
        <v>0</v>
      </c>
      <c r="R11" s="1">
        <f t="shared" si="3"/>
        <v>26.466666666666669</v>
      </c>
      <c r="S11" s="1">
        <v>0</v>
      </c>
      <c r="T11" s="1">
        <v>67.533333333333331</v>
      </c>
      <c r="U11" s="1">
        <v>3.6999999999999997</v>
      </c>
      <c r="V11" s="1">
        <v>0.70000000000000007</v>
      </c>
      <c r="W11" s="1">
        <v>0.5</v>
      </c>
      <c r="X11" s="1">
        <v>0</v>
      </c>
      <c r="Y11" s="1">
        <v>0</v>
      </c>
      <c r="Z11" s="1">
        <v>1.0999999999999999</v>
      </c>
      <c r="AA11" s="1">
        <v>0</v>
      </c>
      <c r="AB11" s="1">
        <v>0</v>
      </c>
      <c r="AC11" s="1">
        <f t="shared" si="4"/>
        <v>67.533333333333331</v>
      </c>
      <c r="AD11" s="1">
        <f t="shared" si="5"/>
        <v>1.0999999999999999</v>
      </c>
      <c r="AE11" s="1">
        <f t="shared" si="6"/>
        <v>1.0999999999999999</v>
      </c>
      <c r="AF11" s="1">
        <f t="shared" si="7"/>
        <v>100</v>
      </c>
      <c r="AG11" s="1">
        <f t="shared" si="8"/>
        <v>0</v>
      </c>
      <c r="AH11" s="1">
        <f t="shared" si="0"/>
        <v>794</v>
      </c>
      <c r="AI11" s="1">
        <f t="shared" si="0"/>
        <v>15</v>
      </c>
      <c r="AJ11" s="1">
        <f t="shared" si="0"/>
        <v>232.99999999999997</v>
      </c>
      <c r="AK11" s="1">
        <f t="shared" si="0"/>
        <v>129</v>
      </c>
      <c r="AL11" s="1">
        <f t="shared" si="0"/>
        <v>72</v>
      </c>
      <c r="AM11" s="1">
        <f t="shared" si="0"/>
        <v>291.00000000000006</v>
      </c>
      <c r="AN11" s="1">
        <f t="shared" si="0"/>
        <v>0</v>
      </c>
      <c r="AO11" s="1">
        <f t="shared" si="0"/>
        <v>11</v>
      </c>
      <c r="AP11" s="1">
        <f t="shared" si="0"/>
        <v>43</v>
      </c>
      <c r="AQ11" s="1">
        <f t="shared" si="0"/>
        <v>0</v>
      </c>
      <c r="AR11" s="1">
        <f t="shared" si="0"/>
        <v>794</v>
      </c>
      <c r="AS11" s="1">
        <f t="shared" si="0"/>
        <v>0</v>
      </c>
      <c r="AT11" s="1">
        <f t="shared" si="0"/>
        <v>2026</v>
      </c>
      <c r="AU11" s="1">
        <f t="shared" si="0"/>
        <v>110.99999999999999</v>
      </c>
      <c r="AV11" s="1">
        <f t="shared" si="0"/>
        <v>21.000000000000004</v>
      </c>
      <c r="AW11" s="1">
        <f t="shared" si="0"/>
        <v>15</v>
      </c>
      <c r="AX11" s="1">
        <f t="shared" si="1"/>
        <v>0</v>
      </c>
      <c r="AY11" s="1">
        <f t="shared" si="1"/>
        <v>0</v>
      </c>
      <c r="AZ11" s="1">
        <f t="shared" si="1"/>
        <v>32.999999999999993</v>
      </c>
      <c r="BA11" s="1">
        <f t="shared" si="1"/>
        <v>0</v>
      </c>
      <c r="BB11" s="1">
        <f t="shared" si="1"/>
        <v>0</v>
      </c>
      <c r="BC11" s="1">
        <f t="shared" si="1"/>
        <v>2026</v>
      </c>
      <c r="BD11" s="1">
        <f t="shared" si="1"/>
        <v>32.999999999999993</v>
      </c>
      <c r="BE11" s="1">
        <f t="shared" si="1"/>
        <v>32.999999999999993</v>
      </c>
      <c r="BF11" s="1">
        <f t="shared" si="9"/>
        <v>3000</v>
      </c>
    </row>
    <row r="12" spans="1:58" x14ac:dyDescent="0.35">
      <c r="A12" s="1" t="s">
        <v>54</v>
      </c>
      <c r="B12" s="1" t="s">
        <v>66</v>
      </c>
      <c r="C12" s="1">
        <v>2013</v>
      </c>
      <c r="D12" s="1">
        <v>108.25879</v>
      </c>
      <c r="E12" s="1">
        <v>4.1149800000000001</v>
      </c>
      <c r="F12" s="1" t="s">
        <v>56</v>
      </c>
      <c r="G12" s="1">
        <v>0</v>
      </c>
      <c r="H12" s="1">
        <f t="shared" si="2"/>
        <v>36.433333333333337</v>
      </c>
      <c r="I12" s="1">
        <v>3.9333333333333331</v>
      </c>
      <c r="J12" s="1">
        <v>0.83333333333333337</v>
      </c>
      <c r="K12" s="1">
        <v>2.1999999999999997</v>
      </c>
      <c r="L12" s="1">
        <v>11.533333333333333</v>
      </c>
      <c r="M12" s="1">
        <v>11.266666666666666</v>
      </c>
      <c r="N12" s="1">
        <v>0.6</v>
      </c>
      <c r="O12" s="1">
        <v>0.23333333333333336</v>
      </c>
      <c r="P12" s="1">
        <v>5.833333333333333</v>
      </c>
      <c r="Q12" s="1">
        <v>0</v>
      </c>
      <c r="R12" s="1">
        <f t="shared" si="3"/>
        <v>36.433333333333337</v>
      </c>
      <c r="S12" s="1">
        <v>0.73333333333333328</v>
      </c>
      <c r="T12" s="1">
        <v>49.466666666666661</v>
      </c>
      <c r="U12" s="1">
        <v>3.2333333333333334</v>
      </c>
      <c r="V12" s="1">
        <v>0</v>
      </c>
      <c r="W12" s="1">
        <v>0.16666666666666669</v>
      </c>
      <c r="X12" s="1">
        <v>9.9666666666666668</v>
      </c>
      <c r="Y12" s="1">
        <v>0</v>
      </c>
      <c r="Z12" s="1">
        <v>0</v>
      </c>
      <c r="AA12" s="1">
        <v>0</v>
      </c>
      <c r="AB12" s="1">
        <v>0</v>
      </c>
      <c r="AC12" s="1">
        <f t="shared" si="4"/>
        <v>50.199999999999996</v>
      </c>
      <c r="AD12" s="1">
        <f t="shared" si="5"/>
        <v>0</v>
      </c>
      <c r="AE12" s="1">
        <f t="shared" si="6"/>
        <v>0</v>
      </c>
      <c r="AF12" s="1">
        <f t="shared" si="7"/>
        <v>100</v>
      </c>
      <c r="AG12" s="1">
        <f t="shared" si="8"/>
        <v>0</v>
      </c>
      <c r="AH12" s="1">
        <f t="shared" si="0"/>
        <v>1093</v>
      </c>
      <c r="AI12" s="1">
        <f t="shared" si="0"/>
        <v>118</v>
      </c>
      <c r="AJ12" s="1">
        <f t="shared" si="0"/>
        <v>25</v>
      </c>
      <c r="AK12" s="1">
        <f t="shared" si="0"/>
        <v>65.999999999999986</v>
      </c>
      <c r="AL12" s="1">
        <f t="shared" si="0"/>
        <v>346</v>
      </c>
      <c r="AM12" s="1">
        <f t="shared" si="0"/>
        <v>338</v>
      </c>
      <c r="AN12" s="1">
        <f t="shared" si="0"/>
        <v>18</v>
      </c>
      <c r="AO12" s="1">
        <f t="shared" si="0"/>
        <v>7.0000000000000009</v>
      </c>
      <c r="AP12" s="1">
        <f t="shared" si="0"/>
        <v>175</v>
      </c>
      <c r="AQ12" s="1">
        <f t="shared" si="0"/>
        <v>0</v>
      </c>
      <c r="AR12" s="1">
        <f t="shared" si="0"/>
        <v>1093</v>
      </c>
      <c r="AS12" s="1">
        <f t="shared" si="0"/>
        <v>22</v>
      </c>
      <c r="AT12" s="1">
        <f t="shared" si="0"/>
        <v>1483.9999999999998</v>
      </c>
      <c r="AU12" s="1">
        <f t="shared" si="0"/>
        <v>97</v>
      </c>
      <c r="AV12" s="1">
        <f t="shared" si="0"/>
        <v>0</v>
      </c>
      <c r="AW12" s="1">
        <f t="shared" si="0"/>
        <v>5.0000000000000009</v>
      </c>
      <c r="AX12" s="1">
        <f t="shared" si="1"/>
        <v>299</v>
      </c>
      <c r="AY12" s="1">
        <f t="shared" si="1"/>
        <v>0</v>
      </c>
      <c r="AZ12" s="1">
        <f t="shared" si="1"/>
        <v>0</v>
      </c>
      <c r="BA12" s="1">
        <f t="shared" si="1"/>
        <v>0</v>
      </c>
      <c r="BB12" s="1">
        <f t="shared" si="1"/>
        <v>0</v>
      </c>
      <c r="BC12" s="1">
        <f t="shared" si="1"/>
        <v>1505.9999999999998</v>
      </c>
      <c r="BD12" s="1">
        <f t="shared" si="1"/>
        <v>0</v>
      </c>
      <c r="BE12" s="1">
        <f t="shared" si="1"/>
        <v>0</v>
      </c>
      <c r="BF12" s="1">
        <f t="shared" si="9"/>
        <v>3000</v>
      </c>
    </row>
    <row r="13" spans="1:58" x14ac:dyDescent="0.35">
      <c r="A13" s="1" t="s">
        <v>54</v>
      </c>
      <c r="B13" s="1" t="s">
        <v>67</v>
      </c>
      <c r="C13" s="1">
        <v>2013</v>
      </c>
      <c r="D13" s="1">
        <v>108.22983000000001</v>
      </c>
      <c r="E13" s="1">
        <v>4.22471</v>
      </c>
      <c r="F13" s="1" t="s">
        <v>56</v>
      </c>
      <c r="G13" s="1">
        <v>31.6</v>
      </c>
      <c r="H13" s="1">
        <f t="shared" si="2"/>
        <v>24.166666666666664</v>
      </c>
      <c r="I13" s="1">
        <v>0.93333333333333346</v>
      </c>
      <c r="J13" s="1">
        <v>4.5999999999999996</v>
      </c>
      <c r="K13" s="1">
        <v>0</v>
      </c>
      <c r="L13" s="1">
        <v>0</v>
      </c>
      <c r="M13" s="1">
        <v>8.0333333333333332</v>
      </c>
      <c r="N13" s="1">
        <v>9.7666666666666657</v>
      </c>
      <c r="O13" s="1">
        <v>0</v>
      </c>
      <c r="P13" s="1">
        <v>0.83333333333333337</v>
      </c>
      <c r="Q13" s="1">
        <v>0</v>
      </c>
      <c r="R13" s="1">
        <f t="shared" si="3"/>
        <v>55.766666666666666</v>
      </c>
      <c r="S13" s="1">
        <v>2.9666666666666668</v>
      </c>
      <c r="T13" s="1">
        <v>38.800000000000004</v>
      </c>
      <c r="U13" s="1">
        <v>0.86666666666666659</v>
      </c>
      <c r="V13" s="1">
        <v>0</v>
      </c>
      <c r="W13" s="1">
        <v>0</v>
      </c>
      <c r="X13" s="1">
        <v>0</v>
      </c>
      <c r="Y13" s="1">
        <v>0</v>
      </c>
      <c r="Z13" s="1">
        <v>1.6</v>
      </c>
      <c r="AA13" s="1">
        <v>0</v>
      </c>
      <c r="AB13" s="1">
        <v>0</v>
      </c>
      <c r="AC13" s="1">
        <f t="shared" si="4"/>
        <v>41.766666666666673</v>
      </c>
      <c r="AD13" s="1">
        <f t="shared" si="5"/>
        <v>1.6</v>
      </c>
      <c r="AE13" s="1">
        <f t="shared" si="6"/>
        <v>1.6</v>
      </c>
      <c r="AF13" s="1">
        <f t="shared" si="7"/>
        <v>99.999999999999986</v>
      </c>
      <c r="AG13" s="1">
        <f t="shared" si="8"/>
        <v>948</v>
      </c>
      <c r="AH13" s="1">
        <f t="shared" si="0"/>
        <v>724.99999999999989</v>
      </c>
      <c r="AI13" s="1">
        <f t="shared" si="0"/>
        <v>28.000000000000004</v>
      </c>
      <c r="AJ13" s="1">
        <f t="shared" si="0"/>
        <v>138</v>
      </c>
      <c r="AK13" s="1">
        <f t="shared" si="0"/>
        <v>0</v>
      </c>
      <c r="AL13" s="1">
        <f t="shared" si="0"/>
        <v>0</v>
      </c>
      <c r="AM13" s="1">
        <f t="shared" si="0"/>
        <v>241</v>
      </c>
      <c r="AN13" s="1">
        <f t="shared" si="0"/>
        <v>293</v>
      </c>
      <c r="AO13" s="1">
        <f t="shared" si="0"/>
        <v>0</v>
      </c>
      <c r="AP13" s="1">
        <f t="shared" si="0"/>
        <v>25</v>
      </c>
      <c r="AQ13" s="1">
        <f t="shared" si="0"/>
        <v>0</v>
      </c>
      <c r="AR13" s="1">
        <f t="shared" si="0"/>
        <v>1673</v>
      </c>
      <c r="AS13" s="1">
        <f t="shared" si="0"/>
        <v>89</v>
      </c>
      <c r="AT13" s="1">
        <f t="shared" si="0"/>
        <v>1164.0000000000002</v>
      </c>
      <c r="AU13" s="1">
        <f t="shared" si="0"/>
        <v>25.999999999999996</v>
      </c>
      <c r="AV13" s="1">
        <f t="shared" si="0"/>
        <v>0</v>
      </c>
      <c r="AW13" s="1">
        <f t="shared" si="0"/>
        <v>0</v>
      </c>
      <c r="AX13" s="1">
        <f t="shared" si="1"/>
        <v>0</v>
      </c>
      <c r="AY13" s="1">
        <f t="shared" si="1"/>
        <v>0</v>
      </c>
      <c r="AZ13" s="1">
        <f t="shared" si="1"/>
        <v>48</v>
      </c>
      <c r="BA13" s="1">
        <f t="shared" si="1"/>
        <v>0</v>
      </c>
      <c r="BB13" s="1">
        <f t="shared" si="1"/>
        <v>0</v>
      </c>
      <c r="BC13" s="1">
        <f t="shared" si="1"/>
        <v>1253.0000000000002</v>
      </c>
      <c r="BD13" s="1">
        <f t="shared" si="1"/>
        <v>48</v>
      </c>
      <c r="BE13" s="1">
        <f t="shared" si="1"/>
        <v>48</v>
      </c>
      <c r="BF13" s="1">
        <f t="shared" si="9"/>
        <v>3000</v>
      </c>
    </row>
    <row r="14" spans="1:58" x14ac:dyDescent="0.35">
      <c r="A14" s="1" t="s">
        <v>54</v>
      </c>
      <c r="B14" s="1" t="s">
        <v>68</v>
      </c>
      <c r="C14" s="1">
        <v>2013</v>
      </c>
      <c r="D14" s="1">
        <v>108.21209</v>
      </c>
      <c r="E14" s="1">
        <v>4.26837</v>
      </c>
      <c r="F14" s="1" t="s">
        <v>56</v>
      </c>
      <c r="G14" s="1">
        <v>6.5333333333333341</v>
      </c>
      <c r="H14" s="1">
        <f t="shared" si="2"/>
        <v>6.4666666666666668</v>
      </c>
      <c r="I14" s="1">
        <v>1.0333333333333332</v>
      </c>
      <c r="J14" s="1">
        <v>0</v>
      </c>
      <c r="K14" s="1">
        <v>0</v>
      </c>
      <c r="L14" s="1">
        <v>2.0333333333333332</v>
      </c>
      <c r="M14" s="1">
        <v>2.4333333333333331</v>
      </c>
      <c r="N14" s="1">
        <v>0</v>
      </c>
      <c r="O14" s="1">
        <v>0</v>
      </c>
      <c r="P14" s="1">
        <v>0.96666666666666667</v>
      </c>
      <c r="Q14" s="1">
        <v>0</v>
      </c>
      <c r="R14" s="1">
        <f t="shared" si="3"/>
        <v>13</v>
      </c>
      <c r="S14" s="1">
        <v>2.6</v>
      </c>
      <c r="T14" s="1">
        <v>81.100000000000009</v>
      </c>
      <c r="U14" s="1">
        <v>1.6666666666666667</v>
      </c>
      <c r="V14" s="1">
        <v>0</v>
      </c>
      <c r="W14" s="1">
        <v>0</v>
      </c>
      <c r="X14" s="1">
        <v>0.56666666666666665</v>
      </c>
      <c r="Y14" s="1">
        <v>1.0666666666666667</v>
      </c>
      <c r="Z14" s="1">
        <v>0</v>
      </c>
      <c r="AA14" s="1">
        <v>0</v>
      </c>
      <c r="AB14" s="1">
        <v>0</v>
      </c>
      <c r="AC14" s="1">
        <f t="shared" si="4"/>
        <v>83.7</v>
      </c>
      <c r="AD14" s="1">
        <f t="shared" si="5"/>
        <v>1.0666666666666667</v>
      </c>
      <c r="AE14" s="1">
        <f t="shared" si="6"/>
        <v>0</v>
      </c>
      <c r="AF14" s="1">
        <f t="shared" si="7"/>
        <v>100</v>
      </c>
      <c r="AG14" s="1">
        <f t="shared" si="8"/>
        <v>196.00000000000003</v>
      </c>
      <c r="AH14" s="1">
        <f t="shared" si="0"/>
        <v>194</v>
      </c>
      <c r="AI14" s="1">
        <f t="shared" si="0"/>
        <v>30.999999999999996</v>
      </c>
      <c r="AJ14" s="1">
        <f t="shared" si="0"/>
        <v>0</v>
      </c>
      <c r="AK14" s="1">
        <f t="shared" si="0"/>
        <v>0</v>
      </c>
      <c r="AL14" s="1">
        <f t="shared" si="0"/>
        <v>61</v>
      </c>
      <c r="AM14" s="1">
        <f t="shared" si="0"/>
        <v>73</v>
      </c>
      <c r="AN14" s="1">
        <f t="shared" si="0"/>
        <v>0</v>
      </c>
      <c r="AO14" s="1">
        <f t="shared" si="0"/>
        <v>0</v>
      </c>
      <c r="AP14" s="1">
        <f t="shared" si="0"/>
        <v>29</v>
      </c>
      <c r="AQ14" s="1">
        <f t="shared" si="0"/>
        <v>0</v>
      </c>
      <c r="AR14" s="1">
        <f t="shared" si="0"/>
        <v>390</v>
      </c>
      <c r="AS14" s="1">
        <f t="shared" si="0"/>
        <v>78</v>
      </c>
      <c r="AT14" s="1">
        <f t="shared" si="0"/>
        <v>2433.0000000000005</v>
      </c>
      <c r="AU14" s="1">
        <f t="shared" si="0"/>
        <v>50</v>
      </c>
      <c r="AV14" s="1">
        <f t="shared" si="0"/>
        <v>0</v>
      </c>
      <c r="AW14" s="1">
        <f t="shared" si="0"/>
        <v>0</v>
      </c>
      <c r="AX14" s="1">
        <f t="shared" si="1"/>
        <v>17</v>
      </c>
      <c r="AY14" s="1">
        <f t="shared" si="1"/>
        <v>32</v>
      </c>
      <c r="AZ14" s="1">
        <f t="shared" si="1"/>
        <v>0</v>
      </c>
      <c r="BA14" s="1">
        <f t="shared" si="1"/>
        <v>0</v>
      </c>
      <c r="BB14" s="1">
        <f t="shared" si="1"/>
        <v>0</v>
      </c>
      <c r="BC14" s="1">
        <f t="shared" si="1"/>
        <v>2511</v>
      </c>
      <c r="BD14" s="1">
        <f t="shared" si="1"/>
        <v>32</v>
      </c>
      <c r="BE14" s="1">
        <f t="shared" si="1"/>
        <v>0</v>
      </c>
      <c r="BF14" s="1">
        <f t="shared" si="9"/>
        <v>3000.0000000000005</v>
      </c>
    </row>
    <row r="15" spans="1:58" x14ac:dyDescent="0.35">
      <c r="A15" s="1" t="s">
        <v>54</v>
      </c>
      <c r="B15" s="1" t="s">
        <v>69</v>
      </c>
      <c r="C15" s="1">
        <v>2013</v>
      </c>
      <c r="D15" s="1">
        <v>108.1832</v>
      </c>
      <c r="E15" s="1">
        <v>4.2380699999999996</v>
      </c>
      <c r="F15" s="1" t="s">
        <v>56</v>
      </c>
      <c r="G15" s="1">
        <v>0</v>
      </c>
      <c r="H15" s="1">
        <f t="shared" si="2"/>
        <v>62.5</v>
      </c>
      <c r="I15" s="1">
        <v>11.966666666666667</v>
      </c>
      <c r="J15" s="1">
        <v>6.0666666666666664</v>
      </c>
      <c r="K15" s="1">
        <v>9.1999999999999993</v>
      </c>
      <c r="L15" s="1">
        <v>0.70000000000000007</v>
      </c>
      <c r="M15" s="1">
        <v>27.833333333333332</v>
      </c>
      <c r="N15" s="1">
        <v>0</v>
      </c>
      <c r="O15" s="1">
        <v>1.5</v>
      </c>
      <c r="P15" s="1">
        <v>5.2333333333333334</v>
      </c>
      <c r="Q15" s="1">
        <v>0</v>
      </c>
      <c r="R15" s="1">
        <f t="shared" si="3"/>
        <v>62.5</v>
      </c>
      <c r="S15" s="1">
        <v>0</v>
      </c>
      <c r="T15" s="1">
        <v>26.766666666666701</v>
      </c>
      <c r="U15" s="1">
        <v>5.9333333333333336</v>
      </c>
      <c r="V15" s="1">
        <v>2.0333333333333332</v>
      </c>
      <c r="W15" s="1">
        <v>0</v>
      </c>
      <c r="X15" s="1">
        <v>2.5333333333333332</v>
      </c>
      <c r="Y15" s="1">
        <v>0.23333333333333336</v>
      </c>
      <c r="Z15" s="1">
        <v>0</v>
      </c>
      <c r="AA15" s="1">
        <v>0</v>
      </c>
      <c r="AB15" s="1">
        <v>0</v>
      </c>
      <c r="AC15" s="1">
        <f t="shared" si="4"/>
        <v>26.766666666666701</v>
      </c>
      <c r="AD15" s="1">
        <f t="shared" si="5"/>
        <v>0.23333333333333336</v>
      </c>
      <c r="AE15" s="1">
        <f t="shared" si="6"/>
        <v>0</v>
      </c>
      <c r="AF15" s="1">
        <f t="shared" si="7"/>
        <v>100.00000000000004</v>
      </c>
      <c r="AG15" s="1">
        <f t="shared" si="8"/>
        <v>0</v>
      </c>
      <c r="AH15" s="1">
        <f t="shared" si="0"/>
        <v>1875</v>
      </c>
      <c r="AI15" s="1">
        <f t="shared" si="0"/>
        <v>359</v>
      </c>
      <c r="AJ15" s="1">
        <f t="shared" si="0"/>
        <v>182</v>
      </c>
      <c r="AK15" s="1">
        <f t="shared" si="0"/>
        <v>276</v>
      </c>
      <c r="AL15" s="1">
        <f t="shared" si="0"/>
        <v>21.000000000000004</v>
      </c>
      <c r="AM15" s="1">
        <f t="shared" si="0"/>
        <v>835</v>
      </c>
      <c r="AN15" s="1">
        <f t="shared" si="0"/>
        <v>0</v>
      </c>
      <c r="AO15" s="1">
        <f t="shared" si="0"/>
        <v>45</v>
      </c>
      <c r="AP15" s="1">
        <f t="shared" si="0"/>
        <v>157</v>
      </c>
      <c r="AQ15" s="1">
        <f t="shared" si="0"/>
        <v>0</v>
      </c>
      <c r="AR15" s="1">
        <f t="shared" si="0"/>
        <v>1875</v>
      </c>
      <c r="AS15" s="1">
        <f t="shared" si="0"/>
        <v>0</v>
      </c>
      <c r="AT15" s="1">
        <f t="shared" si="0"/>
        <v>803.00000000000102</v>
      </c>
      <c r="AU15" s="1">
        <f t="shared" si="0"/>
        <v>178</v>
      </c>
      <c r="AV15" s="1">
        <f t="shared" si="0"/>
        <v>61</v>
      </c>
      <c r="AW15" s="1">
        <f t="shared" si="0"/>
        <v>0</v>
      </c>
      <c r="AX15" s="1">
        <f t="shared" si="1"/>
        <v>76</v>
      </c>
      <c r="AY15" s="1">
        <f t="shared" si="1"/>
        <v>7.0000000000000009</v>
      </c>
      <c r="AZ15" s="1">
        <f t="shared" si="1"/>
        <v>0</v>
      </c>
      <c r="BA15" s="1">
        <f t="shared" si="1"/>
        <v>0</v>
      </c>
      <c r="BB15" s="1">
        <f t="shared" si="1"/>
        <v>0</v>
      </c>
      <c r="BC15" s="1">
        <f t="shared" si="1"/>
        <v>803.00000000000102</v>
      </c>
      <c r="BD15" s="1">
        <f t="shared" si="1"/>
        <v>7.0000000000000009</v>
      </c>
      <c r="BE15" s="1">
        <f t="shared" si="1"/>
        <v>0</v>
      </c>
      <c r="BF15" s="1">
        <f t="shared" si="9"/>
        <v>3000.0000000000009</v>
      </c>
    </row>
    <row r="16" spans="1:58" x14ac:dyDescent="0.35">
      <c r="A16" s="1" t="s">
        <v>54</v>
      </c>
      <c r="B16" s="1" t="s">
        <v>70</v>
      </c>
      <c r="C16" s="1">
        <v>2013</v>
      </c>
      <c r="D16" s="1">
        <v>108.08387</v>
      </c>
      <c r="E16" s="1">
        <v>4.11754</v>
      </c>
      <c r="F16" s="1" t="s">
        <v>56</v>
      </c>
      <c r="G16" s="1">
        <v>0.53333333333333299</v>
      </c>
      <c r="H16" s="1">
        <f t="shared" si="2"/>
        <v>25.93333333333333</v>
      </c>
      <c r="I16" s="1">
        <v>0</v>
      </c>
      <c r="J16" s="1">
        <v>0.4</v>
      </c>
      <c r="K16" s="1">
        <v>0</v>
      </c>
      <c r="L16" s="1">
        <v>0.6</v>
      </c>
      <c r="M16" s="1">
        <v>23.166666666666664</v>
      </c>
      <c r="N16" s="1">
        <v>0</v>
      </c>
      <c r="O16" s="1">
        <v>0</v>
      </c>
      <c r="P16" s="1">
        <v>1.7666666666666668</v>
      </c>
      <c r="Q16" s="1">
        <v>0</v>
      </c>
      <c r="R16" s="1">
        <f t="shared" si="3"/>
        <v>26.466666666666661</v>
      </c>
      <c r="S16" s="1">
        <v>0</v>
      </c>
      <c r="T16" s="1">
        <v>52.533333333333331</v>
      </c>
      <c r="U16" s="1">
        <v>0</v>
      </c>
      <c r="V16" s="1">
        <v>0.36666666666666664</v>
      </c>
      <c r="W16" s="1">
        <v>0</v>
      </c>
      <c r="X16" s="1">
        <v>0.23333333333333336</v>
      </c>
      <c r="Y16" s="1">
        <v>20.399999999999999</v>
      </c>
      <c r="Z16" s="1">
        <v>0</v>
      </c>
      <c r="AA16" s="1">
        <v>0</v>
      </c>
      <c r="AB16" s="1">
        <v>0</v>
      </c>
      <c r="AC16" s="1">
        <f t="shared" si="4"/>
        <v>52.533333333333331</v>
      </c>
      <c r="AD16" s="1">
        <f t="shared" si="5"/>
        <v>20.399999999999999</v>
      </c>
      <c r="AE16" s="1">
        <f t="shared" si="6"/>
        <v>0</v>
      </c>
      <c r="AF16" s="1">
        <f t="shared" si="7"/>
        <v>100</v>
      </c>
      <c r="AG16" s="1">
        <f t="shared" si="8"/>
        <v>15.999999999999989</v>
      </c>
      <c r="AH16" s="1">
        <f t="shared" si="0"/>
        <v>777.99999999999989</v>
      </c>
      <c r="AI16" s="1">
        <f t="shared" si="0"/>
        <v>0</v>
      </c>
      <c r="AJ16" s="1">
        <f t="shared" si="0"/>
        <v>12</v>
      </c>
      <c r="AK16" s="1">
        <f t="shared" si="0"/>
        <v>0</v>
      </c>
      <c r="AL16" s="1">
        <f t="shared" si="0"/>
        <v>18</v>
      </c>
      <c r="AM16" s="1">
        <f t="shared" si="0"/>
        <v>694.99999999999989</v>
      </c>
      <c r="AN16" s="1">
        <f t="shared" si="0"/>
        <v>0</v>
      </c>
      <c r="AO16" s="1">
        <f t="shared" si="0"/>
        <v>0</v>
      </c>
      <c r="AP16" s="1">
        <f t="shared" si="0"/>
        <v>53.000000000000007</v>
      </c>
      <c r="AQ16" s="1">
        <f t="shared" si="0"/>
        <v>0</v>
      </c>
      <c r="AR16" s="1">
        <f t="shared" si="0"/>
        <v>793.99999999999989</v>
      </c>
      <c r="AS16" s="1">
        <f t="shared" si="0"/>
        <v>0</v>
      </c>
      <c r="AT16" s="1">
        <f t="shared" si="0"/>
        <v>1576</v>
      </c>
      <c r="AU16" s="1">
        <f t="shared" si="0"/>
        <v>0</v>
      </c>
      <c r="AV16" s="1">
        <f t="shared" si="0"/>
        <v>11</v>
      </c>
      <c r="AW16" s="1">
        <f t="shared" si="0"/>
        <v>0</v>
      </c>
      <c r="AX16" s="1">
        <f t="shared" si="1"/>
        <v>7.0000000000000009</v>
      </c>
      <c r="AY16" s="1">
        <f t="shared" si="1"/>
        <v>612</v>
      </c>
      <c r="AZ16" s="1">
        <f t="shared" si="1"/>
        <v>0</v>
      </c>
      <c r="BA16" s="1">
        <f t="shared" si="1"/>
        <v>0</v>
      </c>
      <c r="BB16" s="1">
        <f t="shared" si="1"/>
        <v>0</v>
      </c>
      <c r="BC16" s="1">
        <f t="shared" si="1"/>
        <v>1576</v>
      </c>
      <c r="BD16" s="1">
        <f t="shared" si="1"/>
        <v>612</v>
      </c>
      <c r="BE16" s="1">
        <f t="shared" si="1"/>
        <v>0</v>
      </c>
      <c r="BF16" s="1">
        <f t="shared" si="9"/>
        <v>3000</v>
      </c>
    </row>
    <row r="17" spans="1:58" x14ac:dyDescent="0.35">
      <c r="A17" s="1" t="s">
        <v>54</v>
      </c>
      <c r="B17" s="1" t="s">
        <v>71</v>
      </c>
      <c r="C17" s="1">
        <v>2013</v>
      </c>
      <c r="D17" s="1">
        <v>107.84179</v>
      </c>
      <c r="E17" s="1">
        <v>4.1128400000000003</v>
      </c>
      <c r="F17" s="1" t="s">
        <v>56</v>
      </c>
      <c r="G17" s="1">
        <v>10.866666666666667</v>
      </c>
      <c r="H17" s="1">
        <f t="shared" si="2"/>
        <v>13.666666666666666</v>
      </c>
      <c r="I17" s="1">
        <v>0.53333333333333333</v>
      </c>
      <c r="J17" s="1">
        <v>0.6</v>
      </c>
      <c r="K17" s="1">
        <v>0</v>
      </c>
      <c r="L17" s="1">
        <v>0</v>
      </c>
      <c r="M17" s="1">
        <v>10.199999999999999</v>
      </c>
      <c r="N17" s="1">
        <v>0</v>
      </c>
      <c r="O17" s="1">
        <v>0</v>
      </c>
      <c r="P17" s="1">
        <v>2.3333333333333335</v>
      </c>
      <c r="Q17" s="1">
        <v>0</v>
      </c>
      <c r="R17" s="1">
        <f t="shared" si="3"/>
        <v>24.533333333333331</v>
      </c>
      <c r="S17" s="1">
        <v>0</v>
      </c>
      <c r="T17" s="1">
        <v>60.833333333333329</v>
      </c>
      <c r="U17" s="1">
        <v>3.5333333333333337</v>
      </c>
      <c r="V17" s="1">
        <v>0</v>
      </c>
      <c r="W17" s="1">
        <v>0</v>
      </c>
      <c r="X17" s="1">
        <v>0.96666666666666667</v>
      </c>
      <c r="Y17" s="1">
        <v>10.133333333333333</v>
      </c>
      <c r="Z17" s="1">
        <v>0</v>
      </c>
      <c r="AA17" s="1">
        <v>0</v>
      </c>
      <c r="AB17" s="1">
        <v>0</v>
      </c>
      <c r="AC17" s="1">
        <f t="shared" si="4"/>
        <v>60.833333333333329</v>
      </c>
      <c r="AD17" s="1">
        <f t="shared" si="5"/>
        <v>10.133333333333333</v>
      </c>
      <c r="AE17" s="1">
        <f t="shared" si="6"/>
        <v>0</v>
      </c>
      <c r="AF17" s="1">
        <f t="shared" si="7"/>
        <v>100</v>
      </c>
      <c r="AG17" s="1">
        <f t="shared" si="8"/>
        <v>326</v>
      </c>
      <c r="AH17" s="1">
        <f t="shared" si="0"/>
        <v>410</v>
      </c>
      <c r="AI17" s="1">
        <f t="shared" si="0"/>
        <v>16</v>
      </c>
      <c r="AJ17" s="1">
        <f t="shared" si="0"/>
        <v>18</v>
      </c>
      <c r="AK17" s="1">
        <f t="shared" si="0"/>
        <v>0</v>
      </c>
      <c r="AL17" s="1">
        <f t="shared" si="0"/>
        <v>0</v>
      </c>
      <c r="AM17" s="1">
        <f t="shared" si="0"/>
        <v>306</v>
      </c>
      <c r="AN17" s="1">
        <f t="shared" si="0"/>
        <v>0</v>
      </c>
      <c r="AO17" s="1">
        <f t="shared" si="0"/>
        <v>0</v>
      </c>
      <c r="AP17" s="1">
        <f t="shared" si="0"/>
        <v>70</v>
      </c>
      <c r="AQ17" s="1">
        <f t="shared" si="0"/>
        <v>0</v>
      </c>
      <c r="AR17" s="1">
        <f t="shared" si="0"/>
        <v>736</v>
      </c>
      <c r="AS17" s="1">
        <f t="shared" si="0"/>
        <v>0</v>
      </c>
      <c r="AT17" s="1">
        <f t="shared" si="0"/>
        <v>1824.9999999999998</v>
      </c>
      <c r="AU17" s="1">
        <f t="shared" si="0"/>
        <v>106.00000000000001</v>
      </c>
      <c r="AV17" s="1">
        <f t="shared" si="0"/>
        <v>0</v>
      </c>
      <c r="AW17" s="1">
        <f t="shared" ref="AW17:BE32" si="10">W17*30</f>
        <v>0</v>
      </c>
      <c r="AX17" s="1">
        <f t="shared" si="1"/>
        <v>29</v>
      </c>
      <c r="AY17" s="1">
        <f t="shared" si="1"/>
        <v>304</v>
      </c>
      <c r="AZ17" s="1">
        <f t="shared" si="1"/>
        <v>0</v>
      </c>
      <c r="BA17" s="1">
        <f t="shared" si="1"/>
        <v>0</v>
      </c>
      <c r="BB17" s="1">
        <f t="shared" si="1"/>
        <v>0</v>
      </c>
      <c r="BC17" s="1">
        <f t="shared" si="1"/>
        <v>1824.9999999999998</v>
      </c>
      <c r="BD17" s="1">
        <f t="shared" si="1"/>
        <v>304</v>
      </c>
      <c r="BE17" s="1">
        <f t="shared" si="1"/>
        <v>0</v>
      </c>
      <c r="BF17" s="1">
        <f t="shared" si="9"/>
        <v>3000</v>
      </c>
    </row>
    <row r="18" spans="1:58" x14ac:dyDescent="0.35">
      <c r="A18" s="1" t="s">
        <v>54</v>
      </c>
      <c r="B18" s="1" t="s">
        <v>72</v>
      </c>
      <c r="C18" s="1">
        <v>2013</v>
      </c>
      <c r="D18" s="1">
        <v>107.86973999999999</v>
      </c>
      <c r="E18" s="1">
        <v>4.1554200000000003</v>
      </c>
      <c r="F18" s="1" t="s">
        <v>56</v>
      </c>
      <c r="G18" s="1">
        <v>31.533333333333331</v>
      </c>
      <c r="H18" s="1">
        <f t="shared" si="2"/>
        <v>37.900000000000006</v>
      </c>
      <c r="I18" s="1">
        <v>1</v>
      </c>
      <c r="J18" s="1">
        <v>0.2</v>
      </c>
      <c r="K18" s="1">
        <v>0.56666666666666665</v>
      </c>
      <c r="L18" s="1">
        <v>0.5</v>
      </c>
      <c r="M18" s="1">
        <v>6.0666666666666664</v>
      </c>
      <c r="N18" s="1">
        <v>0</v>
      </c>
      <c r="O18" s="1">
        <v>0</v>
      </c>
      <c r="P18" s="1">
        <v>29.56666666666667</v>
      </c>
      <c r="Q18" s="1">
        <v>0</v>
      </c>
      <c r="R18" s="1">
        <f t="shared" si="3"/>
        <v>69.433333333333337</v>
      </c>
      <c r="S18" s="1">
        <v>0</v>
      </c>
      <c r="T18" s="1">
        <v>30.566666666666663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f t="shared" si="4"/>
        <v>30.566666666666663</v>
      </c>
      <c r="AD18" s="1">
        <f t="shared" si="5"/>
        <v>0</v>
      </c>
      <c r="AE18" s="1">
        <f t="shared" si="6"/>
        <v>0</v>
      </c>
      <c r="AF18" s="1">
        <f t="shared" si="7"/>
        <v>100</v>
      </c>
      <c r="AG18" s="1">
        <f t="shared" si="8"/>
        <v>946</v>
      </c>
      <c r="AH18" s="1">
        <f t="shared" si="8"/>
        <v>1137.0000000000002</v>
      </c>
      <c r="AI18" s="1">
        <f t="shared" si="8"/>
        <v>30</v>
      </c>
      <c r="AJ18" s="1">
        <f t="shared" si="8"/>
        <v>6</v>
      </c>
      <c r="AK18" s="1">
        <f t="shared" si="8"/>
        <v>17</v>
      </c>
      <c r="AL18" s="1">
        <f t="shared" si="8"/>
        <v>15</v>
      </c>
      <c r="AM18" s="1">
        <f t="shared" si="8"/>
        <v>182</v>
      </c>
      <c r="AN18" s="1">
        <f t="shared" si="8"/>
        <v>0</v>
      </c>
      <c r="AO18" s="1">
        <f t="shared" si="8"/>
        <v>0</v>
      </c>
      <c r="AP18" s="1">
        <f t="shared" si="8"/>
        <v>887.00000000000011</v>
      </c>
      <c r="AQ18" s="1">
        <f t="shared" si="8"/>
        <v>0</v>
      </c>
      <c r="AR18" s="1">
        <f t="shared" si="8"/>
        <v>2083</v>
      </c>
      <c r="AS18" s="1">
        <f t="shared" si="8"/>
        <v>0</v>
      </c>
      <c r="AT18" s="1">
        <f t="shared" si="8"/>
        <v>916.99999999999989</v>
      </c>
      <c r="AU18" s="1">
        <f t="shared" si="8"/>
        <v>0</v>
      </c>
      <c r="AV18" s="1">
        <f t="shared" si="8"/>
        <v>0</v>
      </c>
      <c r="AW18" s="1">
        <f t="shared" si="10"/>
        <v>0</v>
      </c>
      <c r="AX18" s="1">
        <f t="shared" si="10"/>
        <v>0</v>
      </c>
      <c r="AY18" s="1">
        <f t="shared" si="10"/>
        <v>0</v>
      </c>
      <c r="AZ18" s="1">
        <f t="shared" si="10"/>
        <v>0</v>
      </c>
      <c r="BA18" s="1">
        <f t="shared" si="10"/>
        <v>0</v>
      </c>
      <c r="BB18" s="1">
        <f t="shared" si="10"/>
        <v>0</v>
      </c>
      <c r="BC18" s="1">
        <f t="shared" si="10"/>
        <v>916.99999999999989</v>
      </c>
      <c r="BD18" s="1">
        <f t="shared" si="10"/>
        <v>0</v>
      </c>
      <c r="BE18" s="1">
        <f t="shared" si="10"/>
        <v>0</v>
      </c>
      <c r="BF18" s="1">
        <f t="shared" si="9"/>
        <v>3000</v>
      </c>
    </row>
    <row r="19" spans="1:58" x14ac:dyDescent="0.35">
      <c r="A19" s="1" t="s">
        <v>54</v>
      </c>
      <c r="B19" s="1" t="s">
        <v>73</v>
      </c>
      <c r="C19" s="1">
        <v>2013</v>
      </c>
      <c r="D19" s="1">
        <v>108.3244</v>
      </c>
      <c r="E19" s="1">
        <v>3.6970800000000001</v>
      </c>
      <c r="F19" s="1" t="s">
        <v>56</v>
      </c>
      <c r="G19" s="1">
        <v>24.766666666666666</v>
      </c>
      <c r="H19" s="1">
        <f t="shared" si="2"/>
        <v>8.4</v>
      </c>
      <c r="I19" s="1">
        <v>1.1666666666666667</v>
      </c>
      <c r="J19" s="1">
        <v>4.6333333333333329</v>
      </c>
      <c r="K19" s="1">
        <v>0</v>
      </c>
      <c r="L19" s="1">
        <v>0</v>
      </c>
      <c r="M19" s="1">
        <v>1.3</v>
      </c>
      <c r="N19" s="1">
        <v>0</v>
      </c>
      <c r="O19" s="1">
        <v>0.73333333333333328</v>
      </c>
      <c r="P19" s="1">
        <v>0.56666666666666665</v>
      </c>
      <c r="Q19" s="1">
        <v>0</v>
      </c>
      <c r="R19" s="1">
        <f t="shared" si="3"/>
        <v>33.166666666666664</v>
      </c>
      <c r="S19" s="1">
        <v>0</v>
      </c>
      <c r="T19" s="1">
        <v>49.6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17.233333333333334</v>
      </c>
      <c r="AA19" s="1">
        <v>0</v>
      </c>
      <c r="AB19" s="1">
        <v>0</v>
      </c>
      <c r="AC19" s="1">
        <f t="shared" si="4"/>
        <v>49.6</v>
      </c>
      <c r="AD19" s="1">
        <f t="shared" si="5"/>
        <v>17.233333333333334</v>
      </c>
      <c r="AE19" s="1">
        <f t="shared" si="6"/>
        <v>17.233333333333334</v>
      </c>
      <c r="AF19" s="1">
        <f t="shared" si="7"/>
        <v>100</v>
      </c>
      <c r="AG19" s="1">
        <f t="shared" si="8"/>
        <v>743</v>
      </c>
      <c r="AH19" s="1">
        <f t="shared" si="8"/>
        <v>252</v>
      </c>
      <c r="AI19" s="1">
        <f t="shared" si="8"/>
        <v>35</v>
      </c>
      <c r="AJ19" s="1">
        <f t="shared" si="8"/>
        <v>139</v>
      </c>
      <c r="AK19" s="1">
        <f t="shared" si="8"/>
        <v>0</v>
      </c>
      <c r="AL19" s="1">
        <f t="shared" si="8"/>
        <v>0</v>
      </c>
      <c r="AM19" s="1">
        <f t="shared" si="8"/>
        <v>39</v>
      </c>
      <c r="AN19" s="1">
        <f t="shared" si="8"/>
        <v>0</v>
      </c>
      <c r="AO19" s="1">
        <f t="shared" si="8"/>
        <v>22</v>
      </c>
      <c r="AP19" s="1">
        <f t="shared" si="8"/>
        <v>17</v>
      </c>
      <c r="AQ19" s="1">
        <f t="shared" si="8"/>
        <v>0</v>
      </c>
      <c r="AR19" s="1">
        <f t="shared" si="8"/>
        <v>994.99999999999989</v>
      </c>
      <c r="AS19" s="1">
        <f t="shared" si="8"/>
        <v>0</v>
      </c>
      <c r="AT19" s="1">
        <f t="shared" si="8"/>
        <v>1488</v>
      </c>
      <c r="AU19" s="1">
        <f t="shared" si="8"/>
        <v>0</v>
      </c>
      <c r="AV19" s="1">
        <f t="shared" si="8"/>
        <v>0</v>
      </c>
      <c r="AW19" s="1">
        <f t="shared" si="10"/>
        <v>0</v>
      </c>
      <c r="AX19" s="1">
        <f t="shared" si="10"/>
        <v>0</v>
      </c>
      <c r="AY19" s="1">
        <f t="shared" si="10"/>
        <v>0</v>
      </c>
      <c r="AZ19" s="1">
        <f t="shared" si="10"/>
        <v>517</v>
      </c>
      <c r="BA19" s="1">
        <f t="shared" si="10"/>
        <v>0</v>
      </c>
      <c r="BB19" s="1">
        <f t="shared" si="10"/>
        <v>0</v>
      </c>
      <c r="BC19" s="1">
        <f t="shared" si="10"/>
        <v>1488</v>
      </c>
      <c r="BD19" s="1">
        <f t="shared" si="10"/>
        <v>517</v>
      </c>
      <c r="BE19" s="1">
        <f t="shared" si="10"/>
        <v>517</v>
      </c>
      <c r="BF19" s="1">
        <f t="shared" si="9"/>
        <v>3000</v>
      </c>
    </row>
    <row r="20" spans="1:58" x14ac:dyDescent="0.35">
      <c r="A20" s="1" t="s">
        <v>54</v>
      </c>
      <c r="B20" s="1" t="s">
        <v>74</v>
      </c>
      <c r="C20" s="1">
        <v>2013</v>
      </c>
      <c r="D20" s="1">
        <v>108.4332</v>
      </c>
      <c r="E20" s="1">
        <v>3.8717899999999998</v>
      </c>
      <c r="F20" s="1" t="s">
        <v>56</v>
      </c>
      <c r="G20" s="1">
        <v>15.666666666666668</v>
      </c>
      <c r="H20" s="1">
        <f t="shared" si="2"/>
        <v>12.799999999999999</v>
      </c>
      <c r="I20" s="1">
        <v>0.4</v>
      </c>
      <c r="J20" s="1">
        <v>3.8666666666666667</v>
      </c>
      <c r="K20" s="1">
        <v>0</v>
      </c>
      <c r="L20" s="1">
        <v>5</v>
      </c>
      <c r="M20" s="1">
        <v>1.5333333333333332</v>
      </c>
      <c r="N20" s="1">
        <v>0</v>
      </c>
      <c r="O20" s="1">
        <v>0.23333333333333336</v>
      </c>
      <c r="P20" s="1">
        <v>1.7666666666666668</v>
      </c>
      <c r="Q20" s="1">
        <v>0</v>
      </c>
      <c r="R20" s="1">
        <f t="shared" si="3"/>
        <v>28.466666666666669</v>
      </c>
      <c r="S20" s="1">
        <v>0</v>
      </c>
      <c r="T20" s="1">
        <v>46.533333333333331</v>
      </c>
      <c r="U20" s="1">
        <v>2.5</v>
      </c>
      <c r="V20" s="1">
        <v>0</v>
      </c>
      <c r="W20" s="1">
        <v>0.56666666666666665</v>
      </c>
      <c r="X20" s="1">
        <v>21.933333333333334</v>
      </c>
      <c r="Y20" s="1">
        <v>0</v>
      </c>
      <c r="Z20" s="1">
        <v>0</v>
      </c>
      <c r="AA20" s="1">
        <v>0</v>
      </c>
      <c r="AB20" s="1">
        <v>0</v>
      </c>
      <c r="AC20" s="1">
        <f t="shared" si="4"/>
        <v>46.533333333333331</v>
      </c>
      <c r="AD20" s="1">
        <f t="shared" si="5"/>
        <v>0</v>
      </c>
      <c r="AE20" s="1">
        <f t="shared" si="6"/>
        <v>0</v>
      </c>
      <c r="AF20" s="1">
        <f t="shared" si="7"/>
        <v>100</v>
      </c>
      <c r="AG20" s="1">
        <f t="shared" si="8"/>
        <v>470.00000000000006</v>
      </c>
      <c r="AH20" s="1">
        <f t="shared" si="8"/>
        <v>383.99999999999994</v>
      </c>
      <c r="AI20" s="1">
        <f t="shared" si="8"/>
        <v>12</v>
      </c>
      <c r="AJ20" s="1">
        <f t="shared" si="8"/>
        <v>116</v>
      </c>
      <c r="AK20" s="1">
        <f t="shared" si="8"/>
        <v>0</v>
      </c>
      <c r="AL20" s="1">
        <f t="shared" si="8"/>
        <v>150</v>
      </c>
      <c r="AM20" s="1">
        <f t="shared" si="8"/>
        <v>46</v>
      </c>
      <c r="AN20" s="1">
        <f t="shared" si="8"/>
        <v>0</v>
      </c>
      <c r="AO20" s="1">
        <f t="shared" si="8"/>
        <v>7.0000000000000009</v>
      </c>
      <c r="AP20" s="1">
        <f t="shared" si="8"/>
        <v>53.000000000000007</v>
      </c>
      <c r="AQ20" s="1">
        <f t="shared" si="8"/>
        <v>0</v>
      </c>
      <c r="AR20" s="1">
        <f t="shared" si="8"/>
        <v>854</v>
      </c>
      <c r="AS20" s="1">
        <f t="shared" si="8"/>
        <v>0</v>
      </c>
      <c r="AT20" s="1">
        <f t="shared" si="8"/>
        <v>1396</v>
      </c>
      <c r="AU20" s="1">
        <f t="shared" si="8"/>
        <v>75</v>
      </c>
      <c r="AV20" s="1">
        <f t="shared" si="8"/>
        <v>0</v>
      </c>
      <c r="AW20" s="1">
        <f t="shared" si="10"/>
        <v>17</v>
      </c>
      <c r="AX20" s="1">
        <f t="shared" si="10"/>
        <v>658</v>
      </c>
      <c r="AY20" s="1">
        <f t="shared" si="10"/>
        <v>0</v>
      </c>
      <c r="AZ20" s="1">
        <f t="shared" si="10"/>
        <v>0</v>
      </c>
      <c r="BA20" s="1">
        <f t="shared" si="10"/>
        <v>0</v>
      </c>
      <c r="BB20" s="1">
        <f t="shared" si="10"/>
        <v>0</v>
      </c>
      <c r="BC20" s="1">
        <f t="shared" si="10"/>
        <v>1396</v>
      </c>
      <c r="BD20" s="1">
        <f t="shared" si="10"/>
        <v>0</v>
      </c>
      <c r="BE20" s="1">
        <f t="shared" si="10"/>
        <v>0</v>
      </c>
      <c r="BF20" s="1">
        <f t="shared" si="9"/>
        <v>3000</v>
      </c>
    </row>
    <row r="21" spans="1:58" x14ac:dyDescent="0.35">
      <c r="A21" s="1" t="s">
        <v>54</v>
      </c>
      <c r="B21" s="1" t="s">
        <v>75</v>
      </c>
      <c r="C21" s="1">
        <v>2013</v>
      </c>
      <c r="D21" s="1">
        <v>108.37560000000001</v>
      </c>
      <c r="E21" s="1">
        <v>3.9917099999999999</v>
      </c>
      <c r="F21" s="1" t="s">
        <v>56</v>
      </c>
      <c r="G21" s="1">
        <v>6.7666666666666657</v>
      </c>
      <c r="H21" s="1">
        <f t="shared" si="2"/>
        <v>13.466666666666667</v>
      </c>
      <c r="I21" s="1">
        <v>0</v>
      </c>
      <c r="J21" s="1">
        <v>1.7999999999999998</v>
      </c>
      <c r="K21" s="1">
        <v>0</v>
      </c>
      <c r="L21" s="1">
        <v>1.3</v>
      </c>
      <c r="M21" s="1">
        <v>7.333333333333333</v>
      </c>
      <c r="N21" s="1">
        <v>0</v>
      </c>
      <c r="O21" s="1">
        <v>0.1</v>
      </c>
      <c r="P21" s="1">
        <v>2.9333333333333331</v>
      </c>
      <c r="Q21" s="1">
        <v>0</v>
      </c>
      <c r="R21" s="1">
        <f t="shared" si="3"/>
        <v>20.233333333333334</v>
      </c>
      <c r="S21" s="1">
        <v>0.56666666666666665</v>
      </c>
      <c r="T21" s="1">
        <v>68.600000000000009</v>
      </c>
      <c r="U21" s="1">
        <v>10.299999999999999</v>
      </c>
      <c r="V21" s="1">
        <v>0</v>
      </c>
      <c r="W21" s="1">
        <v>0.3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f t="shared" si="4"/>
        <v>69.166666666666671</v>
      </c>
      <c r="AD21" s="1">
        <f t="shared" si="5"/>
        <v>0</v>
      </c>
      <c r="AE21" s="1">
        <f t="shared" si="6"/>
        <v>0</v>
      </c>
      <c r="AF21" s="1">
        <f t="shared" si="7"/>
        <v>100</v>
      </c>
      <c r="AG21" s="1">
        <f t="shared" si="8"/>
        <v>202.99999999999997</v>
      </c>
      <c r="AH21" s="1">
        <f t="shared" si="8"/>
        <v>404</v>
      </c>
      <c r="AI21" s="1">
        <f t="shared" si="8"/>
        <v>0</v>
      </c>
      <c r="AJ21" s="1">
        <f t="shared" si="8"/>
        <v>53.999999999999993</v>
      </c>
      <c r="AK21" s="1">
        <f t="shared" si="8"/>
        <v>0</v>
      </c>
      <c r="AL21" s="1">
        <f t="shared" si="8"/>
        <v>39</v>
      </c>
      <c r="AM21" s="1">
        <f t="shared" si="8"/>
        <v>220</v>
      </c>
      <c r="AN21" s="1">
        <f t="shared" si="8"/>
        <v>0</v>
      </c>
      <c r="AO21" s="1">
        <f t="shared" si="8"/>
        <v>3</v>
      </c>
      <c r="AP21" s="1">
        <f t="shared" si="8"/>
        <v>88</v>
      </c>
      <c r="AQ21" s="1">
        <f t="shared" si="8"/>
        <v>0</v>
      </c>
      <c r="AR21" s="1">
        <f t="shared" si="8"/>
        <v>607</v>
      </c>
      <c r="AS21" s="1">
        <f t="shared" si="8"/>
        <v>17</v>
      </c>
      <c r="AT21" s="1">
        <f t="shared" si="8"/>
        <v>2058.0000000000005</v>
      </c>
      <c r="AU21" s="1">
        <f t="shared" si="8"/>
        <v>308.99999999999994</v>
      </c>
      <c r="AV21" s="1">
        <f t="shared" si="8"/>
        <v>0</v>
      </c>
      <c r="AW21" s="1">
        <f t="shared" si="10"/>
        <v>9</v>
      </c>
      <c r="AX21" s="1">
        <f t="shared" si="10"/>
        <v>0</v>
      </c>
      <c r="AY21" s="1">
        <f t="shared" si="10"/>
        <v>0</v>
      </c>
      <c r="AZ21" s="1">
        <f t="shared" si="10"/>
        <v>0</v>
      </c>
      <c r="BA21" s="1">
        <f t="shared" si="10"/>
        <v>0</v>
      </c>
      <c r="BB21" s="1">
        <f t="shared" si="10"/>
        <v>0</v>
      </c>
      <c r="BC21" s="1">
        <f t="shared" si="10"/>
        <v>2075</v>
      </c>
      <c r="BD21" s="1">
        <f t="shared" si="10"/>
        <v>0</v>
      </c>
      <c r="BE21" s="1">
        <f t="shared" si="10"/>
        <v>0</v>
      </c>
      <c r="BF21" s="1">
        <f t="shared" si="9"/>
        <v>3000.0000000000005</v>
      </c>
    </row>
    <row r="22" spans="1:58" x14ac:dyDescent="0.35">
      <c r="A22" s="1" t="s">
        <v>54</v>
      </c>
      <c r="B22" s="1" t="s">
        <v>76</v>
      </c>
      <c r="C22" s="1">
        <v>2013</v>
      </c>
      <c r="D22" s="1">
        <v>108.35718</v>
      </c>
      <c r="E22" s="1">
        <v>4.0028100000000002</v>
      </c>
      <c r="F22" s="1" t="s">
        <v>56</v>
      </c>
      <c r="G22" s="1">
        <v>0.76666666666666661</v>
      </c>
      <c r="H22" s="1">
        <f t="shared" si="2"/>
        <v>28.3</v>
      </c>
      <c r="I22" s="1">
        <v>0.53333333333333333</v>
      </c>
      <c r="J22" s="1">
        <v>1.0999999999999999</v>
      </c>
      <c r="K22" s="1">
        <v>0.6</v>
      </c>
      <c r="L22" s="1">
        <v>5.0666666666666664</v>
      </c>
      <c r="M22" s="1">
        <v>19.733333333333334</v>
      </c>
      <c r="N22" s="1">
        <v>0</v>
      </c>
      <c r="O22" s="1">
        <v>0</v>
      </c>
      <c r="P22" s="1">
        <v>1.2666666666666666</v>
      </c>
      <c r="Q22" s="1">
        <v>0</v>
      </c>
      <c r="R22" s="1">
        <f t="shared" si="3"/>
        <v>29.066666666666666</v>
      </c>
      <c r="S22" s="1">
        <v>0</v>
      </c>
      <c r="T22" s="1">
        <v>66.766666666666666</v>
      </c>
      <c r="U22" s="1">
        <v>4.1666666666666661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f t="shared" si="4"/>
        <v>66.766666666666666</v>
      </c>
      <c r="AD22" s="1">
        <f t="shared" si="5"/>
        <v>0</v>
      </c>
      <c r="AE22" s="1">
        <f t="shared" si="6"/>
        <v>0</v>
      </c>
      <c r="AF22" s="1">
        <f t="shared" si="7"/>
        <v>100</v>
      </c>
      <c r="AG22" s="1">
        <f t="shared" si="8"/>
        <v>23</v>
      </c>
      <c r="AH22" s="1">
        <f t="shared" si="8"/>
        <v>849</v>
      </c>
      <c r="AI22" s="1">
        <f t="shared" si="8"/>
        <v>16</v>
      </c>
      <c r="AJ22" s="1">
        <f t="shared" si="8"/>
        <v>32.999999999999993</v>
      </c>
      <c r="AK22" s="1">
        <f t="shared" si="8"/>
        <v>18</v>
      </c>
      <c r="AL22" s="1">
        <f t="shared" si="8"/>
        <v>152</v>
      </c>
      <c r="AM22" s="1">
        <f t="shared" si="8"/>
        <v>592</v>
      </c>
      <c r="AN22" s="1">
        <f t="shared" si="8"/>
        <v>0</v>
      </c>
      <c r="AO22" s="1">
        <f t="shared" si="8"/>
        <v>0</v>
      </c>
      <c r="AP22" s="1">
        <f t="shared" si="8"/>
        <v>38</v>
      </c>
      <c r="AQ22" s="1">
        <f t="shared" si="8"/>
        <v>0</v>
      </c>
      <c r="AR22" s="1">
        <f t="shared" si="8"/>
        <v>872</v>
      </c>
      <c r="AS22" s="1">
        <f t="shared" si="8"/>
        <v>0</v>
      </c>
      <c r="AT22" s="1">
        <f t="shared" si="8"/>
        <v>2003</v>
      </c>
      <c r="AU22" s="1">
        <f t="shared" si="8"/>
        <v>124.99999999999999</v>
      </c>
      <c r="AV22" s="1">
        <f t="shared" si="8"/>
        <v>0</v>
      </c>
      <c r="AW22" s="1">
        <f t="shared" si="10"/>
        <v>0</v>
      </c>
      <c r="AX22" s="1">
        <f t="shared" si="10"/>
        <v>0</v>
      </c>
      <c r="AY22" s="1">
        <f t="shared" si="10"/>
        <v>0</v>
      </c>
      <c r="AZ22" s="1">
        <f t="shared" si="10"/>
        <v>0</v>
      </c>
      <c r="BA22" s="1">
        <f t="shared" si="10"/>
        <v>0</v>
      </c>
      <c r="BB22" s="1">
        <f t="shared" si="10"/>
        <v>0</v>
      </c>
      <c r="BC22" s="1">
        <f t="shared" si="10"/>
        <v>2003</v>
      </c>
      <c r="BD22" s="1">
        <f t="shared" si="10"/>
        <v>0</v>
      </c>
      <c r="BE22" s="1">
        <f t="shared" si="10"/>
        <v>0</v>
      </c>
      <c r="BF22" s="1">
        <f t="shared" si="9"/>
        <v>3000</v>
      </c>
    </row>
    <row r="23" spans="1:58" x14ac:dyDescent="0.35">
      <c r="A23" s="1" t="s">
        <v>54</v>
      </c>
      <c r="B23" s="1" t="s">
        <v>77</v>
      </c>
      <c r="C23" s="1">
        <v>2013</v>
      </c>
      <c r="D23" s="1">
        <v>108.15382</v>
      </c>
      <c r="E23" s="1">
        <v>4.1654099999999996</v>
      </c>
      <c r="F23" s="1" t="s">
        <v>56</v>
      </c>
      <c r="G23" s="1">
        <v>0.1</v>
      </c>
      <c r="H23" s="1">
        <f t="shared" si="2"/>
        <v>25.500000000000004</v>
      </c>
      <c r="I23" s="1">
        <v>1.0333333333333332</v>
      </c>
      <c r="J23" s="1">
        <v>0.33333333333333337</v>
      </c>
      <c r="K23" s="1">
        <v>8.6</v>
      </c>
      <c r="L23" s="1">
        <v>0</v>
      </c>
      <c r="M23" s="1">
        <v>11.633333333333333</v>
      </c>
      <c r="N23" s="1">
        <v>0</v>
      </c>
      <c r="O23" s="1">
        <v>0.73333333333333328</v>
      </c>
      <c r="P23" s="1">
        <v>3.166666666666667</v>
      </c>
      <c r="Q23" s="1">
        <v>0</v>
      </c>
      <c r="R23" s="1">
        <f t="shared" si="3"/>
        <v>25.600000000000005</v>
      </c>
      <c r="S23" s="1">
        <v>0</v>
      </c>
      <c r="T23" s="1">
        <v>61.633333333333326</v>
      </c>
      <c r="U23" s="1">
        <v>12.1</v>
      </c>
      <c r="V23" s="1">
        <v>0</v>
      </c>
      <c r="W23" s="1">
        <v>0</v>
      </c>
      <c r="X23" s="1">
        <v>0.66666666666666674</v>
      </c>
      <c r="Y23" s="1">
        <v>0</v>
      </c>
      <c r="Z23" s="1">
        <v>0</v>
      </c>
      <c r="AA23" s="1">
        <v>0</v>
      </c>
      <c r="AB23" s="1">
        <v>0</v>
      </c>
      <c r="AC23" s="1">
        <f t="shared" si="4"/>
        <v>61.633333333333326</v>
      </c>
      <c r="AD23" s="1">
        <f t="shared" si="5"/>
        <v>0</v>
      </c>
      <c r="AE23" s="1">
        <f t="shared" si="6"/>
        <v>0</v>
      </c>
      <c r="AF23" s="1">
        <f t="shared" si="7"/>
        <v>100</v>
      </c>
      <c r="AG23" s="1">
        <f t="shared" si="8"/>
        <v>3</v>
      </c>
      <c r="AH23" s="1">
        <f t="shared" si="8"/>
        <v>765.00000000000011</v>
      </c>
      <c r="AI23" s="1">
        <f t="shared" si="8"/>
        <v>30.999999999999996</v>
      </c>
      <c r="AJ23" s="1">
        <f t="shared" si="8"/>
        <v>10.000000000000002</v>
      </c>
      <c r="AK23" s="1">
        <f t="shared" si="8"/>
        <v>258</v>
      </c>
      <c r="AL23" s="1">
        <f t="shared" si="8"/>
        <v>0</v>
      </c>
      <c r="AM23" s="1">
        <f t="shared" si="8"/>
        <v>349</v>
      </c>
      <c r="AN23" s="1">
        <f t="shared" si="8"/>
        <v>0</v>
      </c>
      <c r="AO23" s="1">
        <f t="shared" si="8"/>
        <v>22</v>
      </c>
      <c r="AP23" s="1">
        <f t="shared" si="8"/>
        <v>95.000000000000014</v>
      </c>
      <c r="AQ23" s="1">
        <f t="shared" si="8"/>
        <v>0</v>
      </c>
      <c r="AR23" s="1">
        <f t="shared" si="8"/>
        <v>768.00000000000011</v>
      </c>
      <c r="AS23" s="1">
        <f t="shared" si="8"/>
        <v>0</v>
      </c>
      <c r="AT23" s="1">
        <f t="shared" si="8"/>
        <v>1848.9999999999998</v>
      </c>
      <c r="AU23" s="1">
        <f t="shared" si="8"/>
        <v>363</v>
      </c>
      <c r="AV23" s="1">
        <f t="shared" si="8"/>
        <v>0</v>
      </c>
      <c r="AW23" s="1">
        <f t="shared" si="10"/>
        <v>0</v>
      </c>
      <c r="AX23" s="1">
        <f t="shared" si="10"/>
        <v>20.000000000000004</v>
      </c>
      <c r="AY23" s="1">
        <f t="shared" si="10"/>
        <v>0</v>
      </c>
      <c r="AZ23" s="1">
        <f t="shared" si="10"/>
        <v>0</v>
      </c>
      <c r="BA23" s="1">
        <f t="shared" si="10"/>
        <v>0</v>
      </c>
      <c r="BB23" s="1">
        <f t="shared" si="10"/>
        <v>0</v>
      </c>
      <c r="BC23" s="1">
        <f t="shared" si="10"/>
        <v>1848.9999999999998</v>
      </c>
      <c r="BD23" s="1">
        <f t="shared" si="10"/>
        <v>0</v>
      </c>
      <c r="BE23" s="1">
        <f t="shared" si="10"/>
        <v>0</v>
      </c>
      <c r="BF23" s="1">
        <f t="shared" si="9"/>
        <v>3000</v>
      </c>
    </row>
    <row r="24" spans="1:58" x14ac:dyDescent="0.35">
      <c r="A24" s="1" t="s">
        <v>54</v>
      </c>
      <c r="B24" s="1" t="s">
        <v>78</v>
      </c>
      <c r="C24" s="1">
        <v>2013</v>
      </c>
      <c r="D24" s="1">
        <v>108.0258</v>
      </c>
      <c r="E24" s="1">
        <v>4.0601799999999999</v>
      </c>
      <c r="F24" s="1" t="s">
        <v>56</v>
      </c>
      <c r="G24" s="1">
        <v>7.166666666666667</v>
      </c>
      <c r="H24" s="1">
        <f t="shared" si="2"/>
        <v>24.999999999999996</v>
      </c>
      <c r="I24" s="1">
        <v>0</v>
      </c>
      <c r="J24" s="1">
        <v>5.4</v>
      </c>
      <c r="K24" s="1">
        <v>2.6</v>
      </c>
      <c r="L24" s="1">
        <v>0</v>
      </c>
      <c r="M24" s="1">
        <v>15.299999999999999</v>
      </c>
      <c r="N24" s="1">
        <v>0</v>
      </c>
      <c r="O24" s="1">
        <v>0</v>
      </c>
      <c r="P24" s="1">
        <v>1.7000000000000002</v>
      </c>
      <c r="Q24" s="1">
        <v>0</v>
      </c>
      <c r="R24" s="1">
        <f t="shared" si="3"/>
        <v>32.166666666666664</v>
      </c>
      <c r="S24" s="1">
        <v>0</v>
      </c>
      <c r="T24" s="1">
        <v>34.93333333333333</v>
      </c>
      <c r="U24" s="1">
        <v>0</v>
      </c>
      <c r="V24" s="1">
        <v>0</v>
      </c>
      <c r="W24" s="1">
        <v>18.966666666666669</v>
      </c>
      <c r="X24" s="1">
        <v>2.8666666666666667</v>
      </c>
      <c r="Y24" s="1">
        <v>0</v>
      </c>
      <c r="Z24" s="1">
        <v>11.066666666666666</v>
      </c>
      <c r="AA24" s="1">
        <v>0</v>
      </c>
      <c r="AB24" s="1">
        <v>0</v>
      </c>
      <c r="AC24" s="1">
        <f t="shared" si="4"/>
        <v>34.93333333333333</v>
      </c>
      <c r="AD24" s="1">
        <f t="shared" si="5"/>
        <v>11.066666666666666</v>
      </c>
      <c r="AE24" s="1">
        <f t="shared" si="6"/>
        <v>11.066666666666666</v>
      </c>
      <c r="AF24" s="1">
        <f t="shared" si="7"/>
        <v>99.999999999999986</v>
      </c>
      <c r="AG24" s="1">
        <f t="shared" si="8"/>
        <v>215</v>
      </c>
      <c r="AH24" s="1">
        <f t="shared" si="8"/>
        <v>749.99999999999989</v>
      </c>
      <c r="AI24" s="1">
        <f t="shared" si="8"/>
        <v>0</v>
      </c>
      <c r="AJ24" s="1">
        <f t="shared" si="8"/>
        <v>162</v>
      </c>
      <c r="AK24" s="1">
        <f t="shared" si="8"/>
        <v>78</v>
      </c>
      <c r="AL24" s="1">
        <f t="shared" si="8"/>
        <v>0</v>
      </c>
      <c r="AM24" s="1">
        <f t="shared" si="8"/>
        <v>458.99999999999994</v>
      </c>
      <c r="AN24" s="1">
        <f t="shared" si="8"/>
        <v>0</v>
      </c>
      <c r="AO24" s="1">
        <f t="shared" si="8"/>
        <v>0</v>
      </c>
      <c r="AP24" s="1">
        <f t="shared" si="8"/>
        <v>51.000000000000007</v>
      </c>
      <c r="AQ24" s="1">
        <f t="shared" si="8"/>
        <v>0</v>
      </c>
      <c r="AR24" s="1">
        <f t="shared" si="8"/>
        <v>964.99999999999989</v>
      </c>
      <c r="AS24" s="1">
        <f t="shared" si="8"/>
        <v>0</v>
      </c>
      <c r="AT24" s="1">
        <f t="shared" si="8"/>
        <v>1048</v>
      </c>
      <c r="AU24" s="1">
        <f t="shared" si="8"/>
        <v>0</v>
      </c>
      <c r="AV24" s="1">
        <f t="shared" si="8"/>
        <v>0</v>
      </c>
      <c r="AW24" s="1">
        <f t="shared" si="10"/>
        <v>569</v>
      </c>
      <c r="AX24" s="1">
        <f t="shared" si="10"/>
        <v>86</v>
      </c>
      <c r="AY24" s="1">
        <f t="shared" si="10"/>
        <v>0</v>
      </c>
      <c r="AZ24" s="1">
        <f t="shared" si="10"/>
        <v>332</v>
      </c>
      <c r="BA24" s="1">
        <f t="shared" si="10"/>
        <v>0</v>
      </c>
      <c r="BB24" s="1">
        <f t="shared" si="10"/>
        <v>0</v>
      </c>
      <c r="BC24" s="1">
        <f t="shared" si="10"/>
        <v>1048</v>
      </c>
      <c r="BD24" s="1">
        <f t="shared" si="10"/>
        <v>332</v>
      </c>
      <c r="BE24" s="1">
        <f t="shared" si="10"/>
        <v>332</v>
      </c>
      <c r="BF24" s="1">
        <f t="shared" si="9"/>
        <v>3000</v>
      </c>
    </row>
    <row r="25" spans="1:58" x14ac:dyDescent="0.35">
      <c r="A25" s="1" t="s">
        <v>54</v>
      </c>
      <c r="B25" s="1" t="s">
        <v>79</v>
      </c>
      <c r="C25" s="1">
        <v>2013</v>
      </c>
      <c r="D25" s="1">
        <v>107.98508</v>
      </c>
      <c r="E25" s="1">
        <v>3.98495</v>
      </c>
      <c r="F25" s="1" t="s">
        <v>56</v>
      </c>
      <c r="G25" s="1">
        <v>1.9666666666666666</v>
      </c>
      <c r="H25" s="1">
        <f t="shared" si="2"/>
        <v>15.866666666666667</v>
      </c>
      <c r="I25" s="1">
        <v>2.1333333333333333</v>
      </c>
      <c r="J25" s="1">
        <v>0.56666666666666665</v>
      </c>
      <c r="K25" s="1">
        <v>0.23333333333333336</v>
      </c>
      <c r="L25" s="1">
        <v>0</v>
      </c>
      <c r="M25" s="1">
        <v>12.933333333333334</v>
      </c>
      <c r="N25" s="1">
        <v>0</v>
      </c>
      <c r="O25" s="1">
        <v>0</v>
      </c>
      <c r="P25" s="1">
        <v>0</v>
      </c>
      <c r="Q25" s="1">
        <v>0</v>
      </c>
      <c r="R25" s="1">
        <f t="shared" si="3"/>
        <v>17.833333333333332</v>
      </c>
      <c r="S25" s="1">
        <v>0</v>
      </c>
      <c r="T25" s="1">
        <v>33.966666666666669</v>
      </c>
      <c r="U25" s="1">
        <v>1.2666666666666666</v>
      </c>
      <c r="V25" s="1">
        <v>0</v>
      </c>
      <c r="W25" s="1">
        <v>23.233333333333334</v>
      </c>
      <c r="X25" s="1">
        <v>0.70000000000000007</v>
      </c>
      <c r="Y25" s="1">
        <v>0</v>
      </c>
      <c r="Z25" s="1">
        <v>23</v>
      </c>
      <c r="AA25" s="1">
        <v>0</v>
      </c>
      <c r="AB25" s="1">
        <v>0</v>
      </c>
      <c r="AC25" s="1">
        <f t="shared" si="4"/>
        <v>33.966666666666669</v>
      </c>
      <c r="AD25" s="1">
        <f t="shared" si="5"/>
        <v>23</v>
      </c>
      <c r="AE25" s="1">
        <f t="shared" si="6"/>
        <v>23</v>
      </c>
      <c r="AF25" s="1">
        <f t="shared" si="7"/>
        <v>100</v>
      </c>
      <c r="AG25" s="1">
        <f t="shared" si="8"/>
        <v>59</v>
      </c>
      <c r="AH25" s="1">
        <f t="shared" si="8"/>
        <v>476</v>
      </c>
      <c r="AI25" s="1">
        <f t="shared" si="8"/>
        <v>64</v>
      </c>
      <c r="AJ25" s="1">
        <f t="shared" si="8"/>
        <v>17</v>
      </c>
      <c r="AK25" s="1">
        <f t="shared" si="8"/>
        <v>7.0000000000000009</v>
      </c>
      <c r="AL25" s="1">
        <f t="shared" si="8"/>
        <v>0</v>
      </c>
      <c r="AM25" s="1">
        <f t="shared" si="8"/>
        <v>388</v>
      </c>
      <c r="AN25" s="1">
        <f t="shared" si="8"/>
        <v>0</v>
      </c>
      <c r="AO25" s="1">
        <f t="shared" si="8"/>
        <v>0</v>
      </c>
      <c r="AP25" s="1">
        <f t="shared" si="8"/>
        <v>0</v>
      </c>
      <c r="AQ25" s="1">
        <f t="shared" si="8"/>
        <v>0</v>
      </c>
      <c r="AR25" s="1">
        <f t="shared" si="8"/>
        <v>535</v>
      </c>
      <c r="AS25" s="1">
        <f t="shared" si="8"/>
        <v>0</v>
      </c>
      <c r="AT25" s="1">
        <f t="shared" si="8"/>
        <v>1019</v>
      </c>
      <c r="AU25" s="1">
        <f t="shared" si="8"/>
        <v>38</v>
      </c>
      <c r="AV25" s="1">
        <f t="shared" si="8"/>
        <v>0</v>
      </c>
      <c r="AW25" s="1">
        <f t="shared" si="10"/>
        <v>697</v>
      </c>
      <c r="AX25" s="1">
        <f t="shared" si="10"/>
        <v>21.000000000000004</v>
      </c>
      <c r="AY25" s="1">
        <f t="shared" si="10"/>
        <v>0</v>
      </c>
      <c r="AZ25" s="1">
        <f t="shared" si="10"/>
        <v>690</v>
      </c>
      <c r="BA25" s="1">
        <f t="shared" si="10"/>
        <v>0</v>
      </c>
      <c r="BB25" s="1">
        <f t="shared" si="10"/>
        <v>0</v>
      </c>
      <c r="BC25" s="1">
        <f t="shared" si="10"/>
        <v>1019</v>
      </c>
      <c r="BD25" s="1">
        <f t="shared" si="10"/>
        <v>690</v>
      </c>
      <c r="BE25" s="1">
        <f t="shared" si="10"/>
        <v>690</v>
      </c>
      <c r="BF25" s="1">
        <f t="shared" si="9"/>
        <v>3000</v>
      </c>
    </row>
    <row r="26" spans="1:58" x14ac:dyDescent="0.35">
      <c r="A26" s="2" t="s">
        <v>80</v>
      </c>
      <c r="B26" s="2" t="s">
        <v>81</v>
      </c>
      <c r="C26" s="2">
        <v>2014</v>
      </c>
      <c r="D26" s="2">
        <v>104.73376</v>
      </c>
      <c r="E26" s="2">
        <v>0.94371000000000005</v>
      </c>
      <c r="F26" s="2" t="s">
        <v>56</v>
      </c>
      <c r="G26" s="2">
        <v>7</v>
      </c>
      <c r="H26" s="2">
        <f t="shared" ref="H26:H103" si="11">I26+J26+K26+L26+M26+N26+O26+P26+Q26</f>
        <v>56.366666666666667</v>
      </c>
      <c r="I26" s="2">
        <v>1</v>
      </c>
      <c r="J26" s="2">
        <v>2.0333333333333332</v>
      </c>
      <c r="K26" s="2">
        <v>6.6333333333333329</v>
      </c>
      <c r="L26" s="2">
        <v>0</v>
      </c>
      <c r="M26" s="2">
        <v>35.666666666666671</v>
      </c>
      <c r="N26" s="2">
        <v>0</v>
      </c>
      <c r="O26" s="2">
        <v>0.3</v>
      </c>
      <c r="P26" s="2">
        <v>10.733333333333334</v>
      </c>
      <c r="Q26" s="2">
        <v>0</v>
      </c>
      <c r="R26" s="2">
        <f>G26+H26</f>
        <v>63.366666666666667</v>
      </c>
      <c r="S26" s="2">
        <v>0</v>
      </c>
      <c r="T26" s="2">
        <v>24</v>
      </c>
      <c r="U26" s="2">
        <v>0.53333333333333333</v>
      </c>
      <c r="V26" s="2">
        <v>3.3666666666666663</v>
      </c>
      <c r="W26" s="2">
        <v>0</v>
      </c>
      <c r="X26" s="2">
        <v>0.6333333333333333</v>
      </c>
      <c r="Y26" s="2">
        <v>0.6333333333333333</v>
      </c>
      <c r="Z26" s="2">
        <v>7.4666666666666668</v>
      </c>
      <c r="AA26" s="2">
        <v>0</v>
      </c>
      <c r="AB26" s="2">
        <v>0</v>
      </c>
      <c r="AC26" s="1">
        <f t="shared" si="4"/>
        <v>24</v>
      </c>
      <c r="AD26" s="1">
        <f t="shared" si="5"/>
        <v>8.1</v>
      </c>
      <c r="AE26" s="1">
        <f t="shared" si="6"/>
        <v>7.4666666666666668</v>
      </c>
      <c r="AF26" s="2">
        <f>SUM(G26+H26+S26+T26+U26+V26+W26+X26+Y26+Z26+AA26+AB26)</f>
        <v>100.00000000000001</v>
      </c>
      <c r="AG26" s="2">
        <f>G26*30</f>
        <v>210</v>
      </c>
      <c r="AH26" s="2">
        <f t="shared" ref="AH26:AW36" si="12">H26*30</f>
        <v>1691</v>
      </c>
      <c r="AI26" s="2">
        <f t="shared" si="12"/>
        <v>30</v>
      </c>
      <c r="AJ26" s="2">
        <f t="shared" si="12"/>
        <v>61</v>
      </c>
      <c r="AK26" s="2">
        <f t="shared" si="12"/>
        <v>199</v>
      </c>
      <c r="AL26" s="2">
        <f t="shared" si="12"/>
        <v>0</v>
      </c>
      <c r="AM26" s="2">
        <f t="shared" si="12"/>
        <v>1070.0000000000002</v>
      </c>
      <c r="AN26" s="2">
        <f t="shared" si="12"/>
        <v>0</v>
      </c>
      <c r="AO26" s="2">
        <f t="shared" si="12"/>
        <v>9</v>
      </c>
      <c r="AP26" s="2">
        <f t="shared" si="12"/>
        <v>322</v>
      </c>
      <c r="AQ26" s="2">
        <f t="shared" si="12"/>
        <v>0</v>
      </c>
      <c r="AR26" s="2">
        <f t="shared" si="12"/>
        <v>1901</v>
      </c>
      <c r="AS26" s="2">
        <f t="shared" si="12"/>
        <v>0</v>
      </c>
      <c r="AT26" s="2">
        <f t="shared" si="12"/>
        <v>720</v>
      </c>
      <c r="AU26" s="2">
        <f t="shared" si="12"/>
        <v>16</v>
      </c>
      <c r="AV26" s="2">
        <f t="shared" si="12"/>
        <v>100.99999999999999</v>
      </c>
      <c r="AW26" s="2">
        <f t="shared" si="12"/>
        <v>0</v>
      </c>
      <c r="AX26" s="2">
        <f t="shared" si="10"/>
        <v>19</v>
      </c>
      <c r="AY26" s="2">
        <f t="shared" si="10"/>
        <v>19</v>
      </c>
      <c r="AZ26" s="2">
        <f t="shared" si="10"/>
        <v>224</v>
      </c>
      <c r="BA26" s="2">
        <f t="shared" si="10"/>
        <v>0</v>
      </c>
      <c r="BB26" s="2">
        <f t="shared" si="10"/>
        <v>0</v>
      </c>
      <c r="BC26" s="2">
        <f t="shared" si="10"/>
        <v>720</v>
      </c>
      <c r="BD26" s="2">
        <f t="shared" si="10"/>
        <v>243</v>
      </c>
      <c r="BE26" s="2">
        <f t="shared" si="10"/>
        <v>224</v>
      </c>
      <c r="BF26" s="2">
        <f>SUM(AR26:BB26)</f>
        <v>3000</v>
      </c>
    </row>
    <row r="27" spans="1:58" x14ac:dyDescent="0.35">
      <c r="A27" s="2" t="s">
        <v>80</v>
      </c>
      <c r="B27" s="2" t="s">
        <v>82</v>
      </c>
      <c r="C27" s="2">
        <v>2014</v>
      </c>
      <c r="D27" s="2">
        <v>104.71539</v>
      </c>
      <c r="E27" s="2">
        <v>0.92161000000000004</v>
      </c>
      <c r="F27" s="2" t="s">
        <v>56</v>
      </c>
      <c r="G27" s="2">
        <v>0.16666666666666669</v>
      </c>
      <c r="H27" s="2">
        <f t="shared" si="11"/>
        <v>51.13333333333334</v>
      </c>
      <c r="I27" s="2">
        <v>6.8000000000000007</v>
      </c>
      <c r="J27" s="2">
        <v>0.76666666666666661</v>
      </c>
      <c r="K27" s="2">
        <v>5.2</v>
      </c>
      <c r="L27" s="2">
        <v>0</v>
      </c>
      <c r="M27" s="2">
        <v>5.0666666666666664</v>
      </c>
      <c r="N27" s="2">
        <v>0</v>
      </c>
      <c r="O27" s="2">
        <v>1.4000000000000001</v>
      </c>
      <c r="P27" s="2">
        <v>31.900000000000002</v>
      </c>
      <c r="Q27" s="2">
        <v>0</v>
      </c>
      <c r="R27" s="2">
        <f>G27+H27</f>
        <v>51.300000000000004</v>
      </c>
      <c r="S27" s="2">
        <v>0</v>
      </c>
      <c r="T27" s="2">
        <v>31.200000000000003</v>
      </c>
      <c r="U27" s="2">
        <v>0</v>
      </c>
      <c r="V27" s="2">
        <v>6.6000000000000005</v>
      </c>
      <c r="W27" s="2">
        <v>0</v>
      </c>
      <c r="X27" s="2">
        <v>3.6333333333333337</v>
      </c>
      <c r="Y27" s="2">
        <v>2.1333333333333333</v>
      </c>
      <c r="Z27" s="2">
        <v>5.1333333333333337</v>
      </c>
      <c r="AA27" s="2">
        <v>0</v>
      </c>
      <c r="AB27" s="2">
        <v>0</v>
      </c>
      <c r="AC27" s="1">
        <f t="shared" si="4"/>
        <v>31.200000000000003</v>
      </c>
      <c r="AD27" s="1">
        <f t="shared" si="5"/>
        <v>7.2666666666666675</v>
      </c>
      <c r="AE27" s="1">
        <f t="shared" si="6"/>
        <v>5.1333333333333337</v>
      </c>
      <c r="AF27" s="2">
        <f t="shared" ref="AF27:AF103" si="13">SUM(G27+H27+S27+T27+U27+V27+W27+X27+Y27+Z27+AA27+AB27)</f>
        <v>100.00000000000001</v>
      </c>
      <c r="AG27" s="2">
        <f t="shared" ref="AG27:AV42" si="14">G27*30</f>
        <v>5.0000000000000009</v>
      </c>
      <c r="AH27" s="2">
        <f t="shared" si="12"/>
        <v>1534.0000000000002</v>
      </c>
      <c r="AI27" s="2">
        <f t="shared" si="12"/>
        <v>204.00000000000003</v>
      </c>
      <c r="AJ27" s="2">
        <f t="shared" si="12"/>
        <v>23</v>
      </c>
      <c r="AK27" s="2">
        <f t="shared" si="12"/>
        <v>156</v>
      </c>
      <c r="AL27" s="2">
        <f t="shared" si="12"/>
        <v>0</v>
      </c>
      <c r="AM27" s="2">
        <f t="shared" si="12"/>
        <v>152</v>
      </c>
      <c r="AN27" s="2">
        <f t="shared" si="12"/>
        <v>0</v>
      </c>
      <c r="AO27" s="2">
        <f t="shared" si="12"/>
        <v>42.000000000000007</v>
      </c>
      <c r="AP27" s="2">
        <f t="shared" si="12"/>
        <v>957.00000000000011</v>
      </c>
      <c r="AQ27" s="2">
        <f t="shared" si="12"/>
        <v>0</v>
      </c>
      <c r="AR27" s="2">
        <f t="shared" si="12"/>
        <v>1539.0000000000002</v>
      </c>
      <c r="AS27" s="2">
        <f t="shared" si="12"/>
        <v>0</v>
      </c>
      <c r="AT27" s="2">
        <f t="shared" si="12"/>
        <v>936.00000000000011</v>
      </c>
      <c r="AU27" s="2">
        <f t="shared" si="12"/>
        <v>0</v>
      </c>
      <c r="AV27" s="2">
        <f t="shared" si="12"/>
        <v>198.00000000000003</v>
      </c>
      <c r="AW27" s="2">
        <f t="shared" si="12"/>
        <v>0</v>
      </c>
      <c r="AX27" s="2">
        <f t="shared" si="10"/>
        <v>109.00000000000001</v>
      </c>
      <c r="AY27" s="2">
        <f t="shared" si="10"/>
        <v>64</v>
      </c>
      <c r="AZ27" s="2">
        <f t="shared" si="10"/>
        <v>154</v>
      </c>
      <c r="BA27" s="2">
        <f t="shared" si="10"/>
        <v>0</v>
      </c>
      <c r="BB27" s="2">
        <f t="shared" si="10"/>
        <v>0</v>
      </c>
      <c r="BC27" s="2">
        <f t="shared" si="10"/>
        <v>936.00000000000011</v>
      </c>
      <c r="BD27" s="2">
        <f t="shared" si="10"/>
        <v>218.00000000000003</v>
      </c>
      <c r="BE27" s="2">
        <f t="shared" si="10"/>
        <v>154</v>
      </c>
      <c r="BF27" s="2">
        <f t="shared" ref="BF27:BF39" si="15">SUM(AR27:BB27)</f>
        <v>3000.0000000000005</v>
      </c>
    </row>
    <row r="28" spans="1:58" x14ac:dyDescent="0.35">
      <c r="A28" s="2" t="s">
        <v>80</v>
      </c>
      <c r="B28" s="2" t="s">
        <v>83</v>
      </c>
      <c r="C28" s="2">
        <v>2014</v>
      </c>
      <c r="D28" s="2">
        <v>104.78233</v>
      </c>
      <c r="E28" s="2">
        <v>1.022</v>
      </c>
      <c r="F28" s="2" t="s">
        <v>56</v>
      </c>
      <c r="G28" s="2">
        <v>7.6</v>
      </c>
      <c r="H28" s="2">
        <f t="shared" si="11"/>
        <v>43.466666666666669</v>
      </c>
      <c r="I28" s="2">
        <v>4</v>
      </c>
      <c r="J28" s="2">
        <v>1.0999999999999999</v>
      </c>
      <c r="K28" s="2">
        <v>4.3333333333333339</v>
      </c>
      <c r="L28" s="2">
        <v>6.4</v>
      </c>
      <c r="M28" s="2">
        <v>6.0666666666666664</v>
      </c>
      <c r="N28" s="2">
        <v>0</v>
      </c>
      <c r="O28" s="2">
        <v>3.2666666666666662</v>
      </c>
      <c r="P28" s="2">
        <v>18.3</v>
      </c>
      <c r="Q28" s="2">
        <v>0</v>
      </c>
      <c r="R28" s="2">
        <f>G28+H28</f>
        <v>51.06666666666667</v>
      </c>
      <c r="S28" s="2">
        <v>0</v>
      </c>
      <c r="T28" s="2">
        <v>31.6</v>
      </c>
      <c r="U28" s="2">
        <v>0.16666666666666669</v>
      </c>
      <c r="V28" s="2">
        <v>3.1333333333333333</v>
      </c>
      <c r="W28" s="2">
        <v>13.166666666666666</v>
      </c>
      <c r="X28" s="2">
        <v>0.5</v>
      </c>
      <c r="Y28" s="2">
        <v>0.36666666666666664</v>
      </c>
      <c r="Z28" s="2">
        <v>0</v>
      </c>
      <c r="AA28" s="2">
        <v>0</v>
      </c>
      <c r="AB28" s="2">
        <v>0</v>
      </c>
      <c r="AC28" s="1">
        <f t="shared" si="4"/>
        <v>31.6</v>
      </c>
      <c r="AD28" s="1">
        <f t="shared" si="5"/>
        <v>0.36666666666666664</v>
      </c>
      <c r="AE28" s="1">
        <f t="shared" si="6"/>
        <v>0</v>
      </c>
      <c r="AF28" s="2">
        <f t="shared" si="13"/>
        <v>100.00000000000001</v>
      </c>
      <c r="AG28" s="2">
        <f t="shared" si="14"/>
        <v>228</v>
      </c>
      <c r="AH28" s="2">
        <f t="shared" si="12"/>
        <v>1304</v>
      </c>
      <c r="AI28" s="2">
        <f t="shared" si="12"/>
        <v>120</v>
      </c>
      <c r="AJ28" s="2">
        <f t="shared" si="12"/>
        <v>32.999999999999993</v>
      </c>
      <c r="AK28" s="2">
        <f t="shared" si="12"/>
        <v>130.00000000000003</v>
      </c>
      <c r="AL28" s="2">
        <f t="shared" si="12"/>
        <v>192</v>
      </c>
      <c r="AM28" s="2">
        <f t="shared" si="12"/>
        <v>182</v>
      </c>
      <c r="AN28" s="2">
        <f t="shared" si="12"/>
        <v>0</v>
      </c>
      <c r="AO28" s="2">
        <f t="shared" si="12"/>
        <v>97.999999999999986</v>
      </c>
      <c r="AP28" s="2">
        <f t="shared" si="12"/>
        <v>549</v>
      </c>
      <c r="AQ28" s="2">
        <f t="shared" si="12"/>
        <v>0</v>
      </c>
      <c r="AR28" s="2">
        <f t="shared" si="12"/>
        <v>1532</v>
      </c>
      <c r="AS28" s="2">
        <f t="shared" si="12"/>
        <v>0</v>
      </c>
      <c r="AT28" s="2">
        <f t="shared" si="12"/>
        <v>948</v>
      </c>
      <c r="AU28" s="2">
        <f t="shared" si="12"/>
        <v>5.0000000000000009</v>
      </c>
      <c r="AV28" s="2">
        <f t="shared" si="12"/>
        <v>94</v>
      </c>
      <c r="AW28" s="2">
        <f t="shared" si="12"/>
        <v>395</v>
      </c>
      <c r="AX28" s="2">
        <f t="shared" si="10"/>
        <v>15</v>
      </c>
      <c r="AY28" s="2">
        <f t="shared" si="10"/>
        <v>11</v>
      </c>
      <c r="AZ28" s="2">
        <f t="shared" si="10"/>
        <v>0</v>
      </c>
      <c r="BA28" s="2">
        <f t="shared" si="10"/>
        <v>0</v>
      </c>
      <c r="BB28" s="2">
        <f t="shared" si="10"/>
        <v>0</v>
      </c>
      <c r="BC28" s="2">
        <f t="shared" si="10"/>
        <v>948</v>
      </c>
      <c r="BD28" s="2">
        <f t="shared" si="10"/>
        <v>11</v>
      </c>
      <c r="BE28" s="2">
        <f t="shared" si="10"/>
        <v>0</v>
      </c>
      <c r="BF28" s="2">
        <f t="shared" si="15"/>
        <v>3000</v>
      </c>
    </row>
    <row r="29" spans="1:58" x14ac:dyDescent="0.35">
      <c r="A29" s="2" t="s">
        <v>80</v>
      </c>
      <c r="B29" s="2" t="s">
        <v>84</v>
      </c>
      <c r="C29" s="2">
        <v>2014</v>
      </c>
      <c r="D29" s="2">
        <v>104.83117</v>
      </c>
      <c r="E29" s="2">
        <v>1.0156700000000001</v>
      </c>
      <c r="F29" s="2" t="s">
        <v>56</v>
      </c>
      <c r="G29" s="2">
        <v>0.76666666666666661</v>
      </c>
      <c r="H29" s="2">
        <f t="shared" si="11"/>
        <v>43.666666666666664</v>
      </c>
      <c r="I29" s="2">
        <v>11.333333333333332</v>
      </c>
      <c r="J29" s="2">
        <v>0.70000000000000007</v>
      </c>
      <c r="K29" s="2">
        <v>2.9000000000000004</v>
      </c>
      <c r="L29" s="2">
        <v>0.26666666666666666</v>
      </c>
      <c r="M29" s="2">
        <v>17.3</v>
      </c>
      <c r="N29" s="2">
        <v>0</v>
      </c>
      <c r="O29" s="2">
        <v>0.8</v>
      </c>
      <c r="P29" s="2">
        <v>10.366666666666667</v>
      </c>
      <c r="Q29" s="2">
        <v>0</v>
      </c>
      <c r="R29" s="2">
        <f>G29+H29</f>
        <v>44.43333333333333</v>
      </c>
      <c r="S29" s="2">
        <v>0</v>
      </c>
      <c r="T29" s="2">
        <v>43.233333333333334</v>
      </c>
      <c r="U29" s="2">
        <v>0</v>
      </c>
      <c r="V29" s="2">
        <v>3.2333333333333334</v>
      </c>
      <c r="W29" s="2">
        <v>0</v>
      </c>
      <c r="X29" s="2">
        <v>1.7333333333333332</v>
      </c>
      <c r="Y29" s="2">
        <v>0.36666666666666697</v>
      </c>
      <c r="Z29" s="2">
        <v>7</v>
      </c>
      <c r="AA29" s="2">
        <v>0</v>
      </c>
      <c r="AB29" s="2">
        <v>0</v>
      </c>
      <c r="AC29" s="1">
        <f t="shared" si="4"/>
        <v>43.233333333333334</v>
      </c>
      <c r="AD29" s="1">
        <f t="shared" si="5"/>
        <v>7.3666666666666671</v>
      </c>
      <c r="AE29" s="1">
        <f t="shared" si="6"/>
        <v>7</v>
      </c>
      <c r="AF29" s="2">
        <f t="shared" si="13"/>
        <v>99.999999999999986</v>
      </c>
      <c r="AG29" s="2">
        <f t="shared" si="14"/>
        <v>23</v>
      </c>
      <c r="AH29" s="2">
        <f t="shared" si="12"/>
        <v>1310</v>
      </c>
      <c r="AI29" s="2">
        <f t="shared" si="12"/>
        <v>339.99999999999994</v>
      </c>
      <c r="AJ29" s="2">
        <f t="shared" si="12"/>
        <v>21.000000000000004</v>
      </c>
      <c r="AK29" s="2">
        <f t="shared" si="12"/>
        <v>87.000000000000014</v>
      </c>
      <c r="AL29" s="2">
        <f t="shared" si="12"/>
        <v>8</v>
      </c>
      <c r="AM29" s="2">
        <f t="shared" si="12"/>
        <v>519</v>
      </c>
      <c r="AN29" s="2">
        <f t="shared" si="12"/>
        <v>0</v>
      </c>
      <c r="AO29" s="2">
        <f t="shared" si="12"/>
        <v>24</v>
      </c>
      <c r="AP29" s="2">
        <f t="shared" si="12"/>
        <v>311</v>
      </c>
      <c r="AQ29" s="2">
        <f t="shared" si="12"/>
        <v>0</v>
      </c>
      <c r="AR29" s="2">
        <f t="shared" si="12"/>
        <v>1333</v>
      </c>
      <c r="AS29" s="2">
        <f t="shared" si="12"/>
        <v>0</v>
      </c>
      <c r="AT29" s="2">
        <f t="shared" si="12"/>
        <v>1297</v>
      </c>
      <c r="AU29" s="2">
        <f t="shared" si="12"/>
        <v>0</v>
      </c>
      <c r="AV29" s="2">
        <f t="shared" si="12"/>
        <v>97</v>
      </c>
      <c r="AW29" s="2">
        <f t="shared" si="12"/>
        <v>0</v>
      </c>
      <c r="AX29" s="2">
        <f t="shared" si="10"/>
        <v>51.999999999999993</v>
      </c>
      <c r="AY29" s="2">
        <f t="shared" si="10"/>
        <v>11.000000000000009</v>
      </c>
      <c r="AZ29" s="2">
        <f t="shared" si="10"/>
        <v>210</v>
      </c>
      <c r="BA29" s="2">
        <f t="shared" si="10"/>
        <v>0</v>
      </c>
      <c r="BB29" s="2">
        <f t="shared" si="10"/>
        <v>0</v>
      </c>
      <c r="BC29" s="2">
        <f t="shared" si="10"/>
        <v>1297</v>
      </c>
      <c r="BD29" s="2">
        <f t="shared" si="10"/>
        <v>221</v>
      </c>
      <c r="BE29" s="2">
        <f t="shared" si="10"/>
        <v>210</v>
      </c>
      <c r="BF29" s="2">
        <f t="shared" si="15"/>
        <v>3000</v>
      </c>
    </row>
    <row r="30" spans="1:58" x14ac:dyDescent="0.35">
      <c r="A30" s="2" t="s">
        <v>80</v>
      </c>
      <c r="B30" s="2" t="s">
        <v>85</v>
      </c>
      <c r="C30" s="2">
        <v>2014</v>
      </c>
      <c r="D30" s="2">
        <v>104.851</v>
      </c>
      <c r="E30" s="2">
        <v>0.97316999999999998</v>
      </c>
      <c r="F30" s="2" t="s">
        <v>56</v>
      </c>
      <c r="G30" s="2">
        <v>0.96666666666666679</v>
      </c>
      <c r="H30" s="2">
        <f t="shared" si="11"/>
        <v>45.06666666666667</v>
      </c>
      <c r="I30" s="2">
        <v>8.9</v>
      </c>
      <c r="J30" s="2">
        <v>0.66666666666666674</v>
      </c>
      <c r="K30" s="2">
        <v>18.3</v>
      </c>
      <c r="L30" s="2">
        <v>0</v>
      </c>
      <c r="M30" s="2">
        <v>3.4333333333333336</v>
      </c>
      <c r="N30" s="2">
        <v>0</v>
      </c>
      <c r="O30" s="2">
        <v>3.5333333333333337</v>
      </c>
      <c r="P30" s="2">
        <v>10.233333333333333</v>
      </c>
      <c r="Q30" s="2">
        <v>0</v>
      </c>
      <c r="R30" s="2">
        <f t="shared" ref="R30:R103" si="16">G30+H30</f>
        <v>46.033333333333339</v>
      </c>
      <c r="S30" s="2">
        <v>0</v>
      </c>
      <c r="T30" s="2">
        <v>39.033333333333331</v>
      </c>
      <c r="U30" s="2">
        <v>0</v>
      </c>
      <c r="V30" s="2">
        <v>2.8000000000000003</v>
      </c>
      <c r="W30" s="2">
        <v>0</v>
      </c>
      <c r="X30" s="2">
        <v>0.6333333333333333</v>
      </c>
      <c r="Y30" s="2">
        <v>0.4</v>
      </c>
      <c r="Z30" s="2">
        <v>11.1</v>
      </c>
      <c r="AA30" s="2">
        <v>0</v>
      </c>
      <c r="AB30" s="2">
        <v>0</v>
      </c>
      <c r="AC30" s="1">
        <f t="shared" si="4"/>
        <v>39.033333333333331</v>
      </c>
      <c r="AD30" s="1">
        <f t="shared" si="5"/>
        <v>11.5</v>
      </c>
      <c r="AE30" s="1">
        <f t="shared" si="6"/>
        <v>11.1</v>
      </c>
      <c r="AF30" s="2">
        <f t="shared" si="13"/>
        <v>100</v>
      </c>
      <c r="AG30" s="2">
        <f t="shared" si="14"/>
        <v>29.000000000000004</v>
      </c>
      <c r="AH30" s="2">
        <f t="shared" si="12"/>
        <v>1352</v>
      </c>
      <c r="AI30" s="2">
        <f t="shared" si="12"/>
        <v>267</v>
      </c>
      <c r="AJ30" s="2">
        <f t="shared" si="12"/>
        <v>20.000000000000004</v>
      </c>
      <c r="AK30" s="2">
        <f t="shared" si="12"/>
        <v>549</v>
      </c>
      <c r="AL30" s="2">
        <f t="shared" si="12"/>
        <v>0</v>
      </c>
      <c r="AM30" s="2">
        <f t="shared" si="12"/>
        <v>103</v>
      </c>
      <c r="AN30" s="2">
        <f t="shared" si="12"/>
        <v>0</v>
      </c>
      <c r="AO30" s="2">
        <f t="shared" si="12"/>
        <v>106.00000000000001</v>
      </c>
      <c r="AP30" s="2">
        <f t="shared" si="12"/>
        <v>307</v>
      </c>
      <c r="AQ30" s="2">
        <f t="shared" si="12"/>
        <v>0</v>
      </c>
      <c r="AR30" s="2">
        <f t="shared" si="12"/>
        <v>1381.0000000000002</v>
      </c>
      <c r="AS30" s="2">
        <f t="shared" si="12"/>
        <v>0</v>
      </c>
      <c r="AT30" s="2">
        <f t="shared" si="12"/>
        <v>1171</v>
      </c>
      <c r="AU30" s="2">
        <f t="shared" si="12"/>
        <v>0</v>
      </c>
      <c r="AV30" s="2">
        <f t="shared" si="12"/>
        <v>84.000000000000014</v>
      </c>
      <c r="AW30" s="2">
        <f t="shared" si="12"/>
        <v>0</v>
      </c>
      <c r="AX30" s="2">
        <f t="shared" si="10"/>
        <v>19</v>
      </c>
      <c r="AY30" s="2">
        <f t="shared" si="10"/>
        <v>12</v>
      </c>
      <c r="AZ30" s="2">
        <f t="shared" si="10"/>
        <v>333</v>
      </c>
      <c r="BA30" s="2">
        <f t="shared" si="10"/>
        <v>0</v>
      </c>
      <c r="BB30" s="2">
        <f t="shared" si="10"/>
        <v>0</v>
      </c>
      <c r="BC30" s="2">
        <f t="shared" si="10"/>
        <v>1171</v>
      </c>
      <c r="BD30" s="2">
        <f t="shared" si="10"/>
        <v>345</v>
      </c>
      <c r="BE30" s="2">
        <f t="shared" si="10"/>
        <v>333</v>
      </c>
      <c r="BF30" s="2">
        <f t="shared" si="15"/>
        <v>3000</v>
      </c>
    </row>
    <row r="31" spans="1:58" x14ac:dyDescent="0.35">
      <c r="A31" s="2" t="s">
        <v>80</v>
      </c>
      <c r="B31" s="2" t="s">
        <v>86</v>
      </c>
      <c r="C31" s="2">
        <v>2014</v>
      </c>
      <c r="D31" s="2">
        <v>104.82232999999999</v>
      </c>
      <c r="E31" s="2">
        <v>0.95250000000000001</v>
      </c>
      <c r="F31" s="2" t="s">
        <v>56</v>
      </c>
      <c r="G31" s="2">
        <v>4.9333333333333336</v>
      </c>
      <c r="H31" s="2">
        <f t="shared" si="11"/>
        <v>34.86666666666666</v>
      </c>
      <c r="I31" s="2">
        <v>4.7333333333333334</v>
      </c>
      <c r="J31" s="2">
        <v>5.4666666666666668</v>
      </c>
      <c r="K31" s="2">
        <v>4.3</v>
      </c>
      <c r="L31" s="2">
        <v>2.0333333333333332</v>
      </c>
      <c r="M31" s="2">
        <v>3.2666666666666662</v>
      </c>
      <c r="N31" s="2">
        <v>0</v>
      </c>
      <c r="O31" s="2">
        <v>1.5333333333333332</v>
      </c>
      <c r="P31" s="2">
        <v>13.533333333333333</v>
      </c>
      <c r="Q31" s="2">
        <v>0</v>
      </c>
      <c r="R31" s="2">
        <f t="shared" si="16"/>
        <v>39.799999999999997</v>
      </c>
      <c r="S31" s="2">
        <v>0</v>
      </c>
      <c r="T31" s="2">
        <v>44.866666666666667</v>
      </c>
      <c r="U31" s="2">
        <v>0</v>
      </c>
      <c r="V31" s="2">
        <v>0.43333333333333329</v>
      </c>
      <c r="W31" s="2">
        <v>8.5</v>
      </c>
      <c r="X31" s="2">
        <v>2.5999999999999996</v>
      </c>
      <c r="Y31" s="2">
        <v>2.1333333333333333</v>
      </c>
      <c r="Z31" s="2">
        <v>1.6666666666666667</v>
      </c>
      <c r="AA31" s="2">
        <v>0</v>
      </c>
      <c r="AB31" s="2">
        <v>0</v>
      </c>
      <c r="AC31" s="1">
        <f t="shared" si="4"/>
        <v>44.866666666666667</v>
      </c>
      <c r="AD31" s="1">
        <f t="shared" si="5"/>
        <v>3.8</v>
      </c>
      <c r="AE31" s="1">
        <f t="shared" si="6"/>
        <v>1.6666666666666667</v>
      </c>
      <c r="AF31" s="2">
        <f t="shared" si="13"/>
        <v>100</v>
      </c>
      <c r="AG31" s="2">
        <f t="shared" si="14"/>
        <v>148</v>
      </c>
      <c r="AH31" s="2">
        <f t="shared" si="12"/>
        <v>1045.9999999999998</v>
      </c>
      <c r="AI31" s="2">
        <f t="shared" si="12"/>
        <v>142</v>
      </c>
      <c r="AJ31" s="2">
        <f t="shared" si="12"/>
        <v>164</v>
      </c>
      <c r="AK31" s="2">
        <f t="shared" si="12"/>
        <v>129</v>
      </c>
      <c r="AL31" s="2">
        <f t="shared" si="12"/>
        <v>61</v>
      </c>
      <c r="AM31" s="2">
        <f t="shared" si="12"/>
        <v>97.999999999999986</v>
      </c>
      <c r="AN31" s="2">
        <f t="shared" si="12"/>
        <v>0</v>
      </c>
      <c r="AO31" s="2">
        <f t="shared" si="12"/>
        <v>46</v>
      </c>
      <c r="AP31" s="2">
        <f t="shared" si="12"/>
        <v>406</v>
      </c>
      <c r="AQ31" s="2">
        <f t="shared" si="12"/>
        <v>0</v>
      </c>
      <c r="AR31" s="2">
        <f t="shared" si="12"/>
        <v>1194</v>
      </c>
      <c r="AS31" s="2">
        <f t="shared" si="12"/>
        <v>0</v>
      </c>
      <c r="AT31" s="2">
        <f t="shared" si="12"/>
        <v>1346</v>
      </c>
      <c r="AU31" s="2">
        <f t="shared" si="12"/>
        <v>0</v>
      </c>
      <c r="AV31" s="2">
        <f t="shared" si="12"/>
        <v>12.999999999999998</v>
      </c>
      <c r="AW31" s="2">
        <f t="shared" si="12"/>
        <v>255</v>
      </c>
      <c r="AX31" s="2">
        <f t="shared" si="10"/>
        <v>77.999999999999986</v>
      </c>
      <c r="AY31" s="2">
        <f t="shared" si="10"/>
        <v>64</v>
      </c>
      <c r="AZ31" s="2">
        <f t="shared" si="10"/>
        <v>50</v>
      </c>
      <c r="BA31" s="2">
        <f t="shared" si="10"/>
        <v>0</v>
      </c>
      <c r="BB31" s="2">
        <f t="shared" si="10"/>
        <v>0</v>
      </c>
      <c r="BC31" s="2">
        <f t="shared" si="10"/>
        <v>1346</v>
      </c>
      <c r="BD31" s="2">
        <f t="shared" si="10"/>
        <v>114</v>
      </c>
      <c r="BE31" s="2">
        <f t="shared" si="10"/>
        <v>50</v>
      </c>
      <c r="BF31" s="2">
        <f t="shared" si="15"/>
        <v>3000</v>
      </c>
    </row>
    <row r="32" spans="1:58" x14ac:dyDescent="0.35">
      <c r="A32" s="2" t="s">
        <v>80</v>
      </c>
      <c r="B32" s="2" t="s">
        <v>87</v>
      </c>
      <c r="C32" s="2">
        <v>2014</v>
      </c>
      <c r="D32" s="2">
        <v>104.79433</v>
      </c>
      <c r="E32" s="2">
        <v>0.98316999999999999</v>
      </c>
      <c r="F32" s="2" t="s">
        <v>56</v>
      </c>
      <c r="G32" s="2">
        <v>3.5333333333333332</v>
      </c>
      <c r="H32" s="2">
        <f t="shared" si="11"/>
        <v>13.233333333333333</v>
      </c>
      <c r="I32" s="2">
        <v>0</v>
      </c>
      <c r="J32" s="2">
        <v>0</v>
      </c>
      <c r="K32" s="2">
        <v>0.36666666666666664</v>
      </c>
      <c r="L32" s="2">
        <v>0.1</v>
      </c>
      <c r="M32" s="2">
        <v>0.26666666666666666</v>
      </c>
      <c r="N32" s="2">
        <v>0</v>
      </c>
      <c r="O32" s="2">
        <v>0.13333333333333333</v>
      </c>
      <c r="P32" s="2">
        <v>12.366666666666665</v>
      </c>
      <c r="Q32" s="2">
        <v>0</v>
      </c>
      <c r="R32" s="2">
        <f t="shared" si="16"/>
        <v>16.766666666666666</v>
      </c>
      <c r="S32" s="2">
        <v>0</v>
      </c>
      <c r="T32" s="2">
        <v>66.466666666666669</v>
      </c>
      <c r="U32" s="2">
        <v>0</v>
      </c>
      <c r="V32" s="2">
        <v>5.5333333333333332</v>
      </c>
      <c r="W32" s="2">
        <v>3.6666666666666665</v>
      </c>
      <c r="X32" s="2">
        <v>4.5666666666666673</v>
      </c>
      <c r="Y32" s="2">
        <v>2</v>
      </c>
      <c r="Z32" s="2">
        <v>1</v>
      </c>
      <c r="AA32" s="2">
        <v>0</v>
      </c>
      <c r="AB32" s="2">
        <v>0</v>
      </c>
      <c r="AC32" s="1">
        <f t="shared" si="4"/>
        <v>66.466666666666669</v>
      </c>
      <c r="AD32" s="1">
        <f t="shared" si="5"/>
        <v>3</v>
      </c>
      <c r="AE32" s="1">
        <f t="shared" si="6"/>
        <v>1</v>
      </c>
      <c r="AF32" s="2">
        <f t="shared" si="13"/>
        <v>100</v>
      </c>
      <c r="AG32" s="2">
        <f t="shared" si="14"/>
        <v>106</v>
      </c>
      <c r="AH32" s="2">
        <f t="shared" si="12"/>
        <v>397</v>
      </c>
      <c r="AI32" s="2">
        <f t="shared" si="12"/>
        <v>0</v>
      </c>
      <c r="AJ32" s="2">
        <f t="shared" si="12"/>
        <v>0</v>
      </c>
      <c r="AK32" s="2">
        <f t="shared" si="12"/>
        <v>11</v>
      </c>
      <c r="AL32" s="2">
        <f t="shared" si="12"/>
        <v>3</v>
      </c>
      <c r="AM32" s="2">
        <f t="shared" si="12"/>
        <v>8</v>
      </c>
      <c r="AN32" s="2">
        <f t="shared" si="12"/>
        <v>0</v>
      </c>
      <c r="AO32" s="2">
        <f t="shared" si="12"/>
        <v>4</v>
      </c>
      <c r="AP32" s="2">
        <f t="shared" si="12"/>
        <v>370.99999999999994</v>
      </c>
      <c r="AQ32" s="2">
        <f t="shared" si="12"/>
        <v>0</v>
      </c>
      <c r="AR32" s="2">
        <f t="shared" si="12"/>
        <v>503</v>
      </c>
      <c r="AS32" s="2">
        <f t="shared" si="12"/>
        <v>0</v>
      </c>
      <c r="AT32" s="2">
        <f t="shared" si="12"/>
        <v>1994</v>
      </c>
      <c r="AU32" s="2">
        <f t="shared" si="12"/>
        <v>0</v>
      </c>
      <c r="AV32" s="2">
        <f t="shared" si="12"/>
        <v>166</v>
      </c>
      <c r="AW32" s="2">
        <f t="shared" si="12"/>
        <v>110</v>
      </c>
      <c r="AX32" s="2">
        <f t="shared" si="10"/>
        <v>137.00000000000003</v>
      </c>
      <c r="AY32" s="2">
        <f t="shared" si="10"/>
        <v>60</v>
      </c>
      <c r="AZ32" s="2">
        <f t="shared" si="10"/>
        <v>30</v>
      </c>
      <c r="BA32" s="2">
        <f t="shared" si="10"/>
        <v>0</v>
      </c>
      <c r="BB32" s="2">
        <f t="shared" si="10"/>
        <v>0</v>
      </c>
      <c r="BC32" s="2">
        <f t="shared" si="10"/>
        <v>1994</v>
      </c>
      <c r="BD32" s="2">
        <f t="shared" si="10"/>
        <v>90</v>
      </c>
      <c r="BE32" s="2">
        <f t="shared" si="10"/>
        <v>30</v>
      </c>
      <c r="BF32" s="2">
        <f t="shared" si="15"/>
        <v>3000</v>
      </c>
    </row>
    <row r="33" spans="1:58" x14ac:dyDescent="0.35">
      <c r="A33" s="2" t="s">
        <v>80</v>
      </c>
      <c r="B33" s="2" t="s">
        <v>88</v>
      </c>
      <c r="C33" s="2">
        <v>2014</v>
      </c>
      <c r="D33" s="2">
        <v>104.92291</v>
      </c>
      <c r="E33" s="2">
        <v>0.92781000000000002</v>
      </c>
      <c r="F33" s="2" t="s">
        <v>56</v>
      </c>
      <c r="G33" s="2">
        <v>40.700000000000003</v>
      </c>
      <c r="H33" s="2">
        <f t="shared" si="11"/>
        <v>10.933333333333334</v>
      </c>
      <c r="I33" s="2">
        <v>2.1333333333333333</v>
      </c>
      <c r="J33" s="2">
        <v>0.83333333333333337</v>
      </c>
      <c r="K33" s="2">
        <v>3.4666666666666663</v>
      </c>
      <c r="L33" s="2">
        <v>0</v>
      </c>
      <c r="M33" s="2">
        <v>1.7333333333333332</v>
      </c>
      <c r="N33" s="2">
        <v>0</v>
      </c>
      <c r="O33" s="2">
        <v>1.9666666666666666</v>
      </c>
      <c r="P33" s="2">
        <v>0.8</v>
      </c>
      <c r="Q33" s="2">
        <v>0</v>
      </c>
      <c r="R33" s="2">
        <f t="shared" si="16"/>
        <v>51.63333333333334</v>
      </c>
      <c r="S33" s="2">
        <v>0</v>
      </c>
      <c r="T33" s="2">
        <v>39.4</v>
      </c>
      <c r="U33" s="2">
        <v>0</v>
      </c>
      <c r="V33" s="2">
        <v>4.833333333333333</v>
      </c>
      <c r="W33" s="2">
        <v>0.3</v>
      </c>
      <c r="X33" s="2">
        <v>3.833333333333333</v>
      </c>
      <c r="Y33" s="2">
        <v>0</v>
      </c>
      <c r="Z33" s="2">
        <v>0</v>
      </c>
      <c r="AA33" s="2">
        <v>0</v>
      </c>
      <c r="AB33" s="2">
        <v>0</v>
      </c>
      <c r="AC33" s="1">
        <f t="shared" si="4"/>
        <v>39.4</v>
      </c>
      <c r="AD33" s="1">
        <f t="shared" si="5"/>
        <v>0</v>
      </c>
      <c r="AE33" s="1">
        <f t="shared" si="6"/>
        <v>0</v>
      </c>
      <c r="AF33" s="2">
        <f t="shared" si="13"/>
        <v>99.999999999999986</v>
      </c>
      <c r="AG33" s="2">
        <f t="shared" si="14"/>
        <v>1221</v>
      </c>
      <c r="AH33" s="2">
        <f t="shared" si="12"/>
        <v>328</v>
      </c>
      <c r="AI33" s="2">
        <f t="shared" si="12"/>
        <v>64</v>
      </c>
      <c r="AJ33" s="2">
        <f t="shared" si="12"/>
        <v>25</v>
      </c>
      <c r="AK33" s="2">
        <f t="shared" si="12"/>
        <v>103.99999999999999</v>
      </c>
      <c r="AL33" s="2">
        <f t="shared" si="12"/>
        <v>0</v>
      </c>
      <c r="AM33" s="2">
        <f t="shared" si="12"/>
        <v>51.999999999999993</v>
      </c>
      <c r="AN33" s="2">
        <f t="shared" si="12"/>
        <v>0</v>
      </c>
      <c r="AO33" s="2">
        <f t="shared" si="12"/>
        <v>59</v>
      </c>
      <c r="AP33" s="2">
        <f t="shared" si="12"/>
        <v>24</v>
      </c>
      <c r="AQ33" s="2">
        <f t="shared" si="12"/>
        <v>0</v>
      </c>
      <c r="AR33" s="2">
        <f t="shared" si="12"/>
        <v>1549.0000000000002</v>
      </c>
      <c r="AS33" s="2">
        <f t="shared" si="12"/>
        <v>0</v>
      </c>
      <c r="AT33" s="2">
        <f t="shared" si="12"/>
        <v>1182</v>
      </c>
      <c r="AU33" s="2">
        <f t="shared" si="12"/>
        <v>0</v>
      </c>
      <c r="AV33" s="2">
        <f t="shared" si="12"/>
        <v>145</v>
      </c>
      <c r="AW33" s="2">
        <f t="shared" si="12"/>
        <v>9</v>
      </c>
      <c r="AX33" s="2">
        <f t="shared" ref="AW33:BE48" si="17">X33*30</f>
        <v>114.99999999999999</v>
      </c>
      <c r="AY33" s="2">
        <f t="shared" si="17"/>
        <v>0</v>
      </c>
      <c r="AZ33" s="2">
        <f t="shared" si="17"/>
        <v>0</v>
      </c>
      <c r="BA33" s="2">
        <f t="shared" si="17"/>
        <v>0</v>
      </c>
      <c r="BB33" s="2">
        <f t="shared" si="17"/>
        <v>0</v>
      </c>
      <c r="BC33" s="2">
        <f t="shared" si="17"/>
        <v>1182</v>
      </c>
      <c r="BD33" s="2">
        <f t="shared" si="17"/>
        <v>0</v>
      </c>
      <c r="BE33" s="2">
        <f t="shared" si="17"/>
        <v>0</v>
      </c>
      <c r="BF33" s="2">
        <f t="shared" si="15"/>
        <v>3000</v>
      </c>
    </row>
    <row r="34" spans="1:58" x14ac:dyDescent="0.35">
      <c r="A34" s="2" t="s">
        <v>80</v>
      </c>
      <c r="B34" s="2" t="s">
        <v>89</v>
      </c>
      <c r="C34" s="2">
        <v>2014</v>
      </c>
      <c r="D34" s="2">
        <v>104.64256</v>
      </c>
      <c r="E34" s="2">
        <v>1.0876699999999999</v>
      </c>
      <c r="F34" s="2" t="s">
        <v>56</v>
      </c>
      <c r="G34" s="2">
        <v>1.4333333333333333</v>
      </c>
      <c r="H34" s="2">
        <f t="shared" si="11"/>
        <v>45.400000000000006</v>
      </c>
      <c r="I34" s="2">
        <v>0</v>
      </c>
      <c r="J34" s="2">
        <v>0.8</v>
      </c>
      <c r="K34" s="2">
        <v>1.6333333333333331</v>
      </c>
      <c r="L34" s="2">
        <v>0</v>
      </c>
      <c r="M34" s="2">
        <v>29.433333333333334</v>
      </c>
      <c r="N34" s="2">
        <v>0</v>
      </c>
      <c r="O34" s="2">
        <v>0.96666666666666667</v>
      </c>
      <c r="P34" s="2">
        <v>12.566666666666668</v>
      </c>
      <c r="Q34" s="2">
        <v>0</v>
      </c>
      <c r="R34" s="2">
        <f t="shared" si="16"/>
        <v>46.833333333333336</v>
      </c>
      <c r="S34" s="2">
        <v>0</v>
      </c>
      <c r="T34" s="2">
        <v>27.233333333333334</v>
      </c>
      <c r="U34" s="2">
        <v>0</v>
      </c>
      <c r="V34" s="2">
        <v>4.1666666666666661</v>
      </c>
      <c r="W34" s="2">
        <v>3.8</v>
      </c>
      <c r="X34" s="2">
        <v>0</v>
      </c>
      <c r="Y34" s="2">
        <v>0.43333333333333329</v>
      </c>
      <c r="Z34" s="2">
        <v>17.533333333333335</v>
      </c>
      <c r="AA34" s="2">
        <v>0</v>
      </c>
      <c r="AB34" s="2">
        <v>0</v>
      </c>
      <c r="AC34" s="1">
        <f t="shared" si="4"/>
        <v>27.233333333333334</v>
      </c>
      <c r="AD34" s="1">
        <f t="shared" si="5"/>
        <v>17.966666666666669</v>
      </c>
      <c r="AE34" s="1">
        <f t="shared" si="6"/>
        <v>17.533333333333335</v>
      </c>
      <c r="AF34" s="2">
        <f t="shared" si="13"/>
        <v>100</v>
      </c>
      <c r="AG34" s="2">
        <f t="shared" si="14"/>
        <v>43</v>
      </c>
      <c r="AH34" s="2">
        <f t="shared" si="12"/>
        <v>1362.0000000000002</v>
      </c>
      <c r="AI34" s="2">
        <f t="shared" si="12"/>
        <v>0</v>
      </c>
      <c r="AJ34" s="2">
        <f t="shared" si="12"/>
        <v>24</v>
      </c>
      <c r="AK34" s="2">
        <f t="shared" si="12"/>
        <v>48.999999999999993</v>
      </c>
      <c r="AL34" s="2">
        <f t="shared" si="12"/>
        <v>0</v>
      </c>
      <c r="AM34" s="2">
        <f t="shared" si="12"/>
        <v>883</v>
      </c>
      <c r="AN34" s="2">
        <f t="shared" si="12"/>
        <v>0</v>
      </c>
      <c r="AO34" s="2">
        <f t="shared" si="12"/>
        <v>29</v>
      </c>
      <c r="AP34" s="2">
        <f t="shared" si="12"/>
        <v>377.00000000000006</v>
      </c>
      <c r="AQ34" s="2">
        <f t="shared" si="12"/>
        <v>0</v>
      </c>
      <c r="AR34" s="2">
        <f t="shared" si="12"/>
        <v>1405</v>
      </c>
      <c r="AS34" s="2">
        <f t="shared" si="12"/>
        <v>0</v>
      </c>
      <c r="AT34" s="2">
        <f t="shared" si="12"/>
        <v>817</v>
      </c>
      <c r="AU34" s="2">
        <f t="shared" si="12"/>
        <v>0</v>
      </c>
      <c r="AV34" s="2">
        <f t="shared" si="12"/>
        <v>124.99999999999999</v>
      </c>
      <c r="AW34" s="2">
        <f t="shared" si="12"/>
        <v>114</v>
      </c>
      <c r="AX34" s="2">
        <f t="shared" si="17"/>
        <v>0</v>
      </c>
      <c r="AY34" s="2">
        <f t="shared" si="17"/>
        <v>12.999999999999998</v>
      </c>
      <c r="AZ34" s="2">
        <f t="shared" si="17"/>
        <v>526</v>
      </c>
      <c r="BA34" s="2">
        <f t="shared" si="17"/>
        <v>0</v>
      </c>
      <c r="BB34" s="2">
        <f t="shared" si="17"/>
        <v>0</v>
      </c>
      <c r="BC34" s="2">
        <f t="shared" si="17"/>
        <v>817</v>
      </c>
      <c r="BD34" s="2">
        <f t="shared" si="17"/>
        <v>539</v>
      </c>
      <c r="BE34" s="2">
        <f t="shared" si="17"/>
        <v>526</v>
      </c>
      <c r="BF34" s="2">
        <f t="shared" si="15"/>
        <v>3000</v>
      </c>
    </row>
    <row r="35" spans="1:58" x14ac:dyDescent="0.35">
      <c r="A35" s="2" t="s">
        <v>80</v>
      </c>
      <c r="B35" s="2" t="s">
        <v>90</v>
      </c>
      <c r="C35" s="2">
        <v>2014</v>
      </c>
      <c r="D35" s="2">
        <v>104.65372000000001</v>
      </c>
      <c r="E35" s="2">
        <v>1.0594399999999999</v>
      </c>
      <c r="F35" s="2" t="s">
        <v>56</v>
      </c>
      <c r="G35" s="2">
        <v>0</v>
      </c>
      <c r="H35" s="2">
        <f t="shared" si="11"/>
        <v>56.233333333333334</v>
      </c>
      <c r="I35" s="2">
        <v>0.53333333333333333</v>
      </c>
      <c r="J35" s="2">
        <v>1.8666666666666669</v>
      </c>
      <c r="K35" s="2">
        <v>2.3333333333333335</v>
      </c>
      <c r="L35" s="2">
        <v>0</v>
      </c>
      <c r="M35" s="2">
        <v>45.766666666666666</v>
      </c>
      <c r="N35" s="2">
        <v>0</v>
      </c>
      <c r="O35" s="2">
        <v>0</v>
      </c>
      <c r="P35" s="2">
        <v>5.7333333333333334</v>
      </c>
      <c r="Q35" s="2">
        <v>0</v>
      </c>
      <c r="R35" s="2">
        <f t="shared" si="16"/>
        <v>56.233333333333334</v>
      </c>
      <c r="S35" s="2">
        <v>0</v>
      </c>
      <c r="T35" s="2">
        <v>40.766666666666666</v>
      </c>
      <c r="U35" s="2">
        <v>0</v>
      </c>
      <c r="V35" s="2">
        <v>2.1999999999999997</v>
      </c>
      <c r="W35" s="2">
        <v>0</v>
      </c>
      <c r="X35" s="2">
        <v>0.3</v>
      </c>
      <c r="Y35" s="2">
        <v>0</v>
      </c>
      <c r="Z35" s="2">
        <v>0.5</v>
      </c>
      <c r="AA35" s="2">
        <v>0</v>
      </c>
      <c r="AB35" s="2">
        <v>0</v>
      </c>
      <c r="AC35" s="1">
        <f t="shared" si="4"/>
        <v>40.766666666666666</v>
      </c>
      <c r="AD35" s="1">
        <f t="shared" si="5"/>
        <v>0.5</v>
      </c>
      <c r="AE35" s="1">
        <f t="shared" si="6"/>
        <v>0.5</v>
      </c>
      <c r="AF35" s="2">
        <f t="shared" si="13"/>
        <v>100</v>
      </c>
      <c r="AG35" s="2">
        <f t="shared" si="14"/>
        <v>0</v>
      </c>
      <c r="AH35" s="2">
        <f t="shared" si="12"/>
        <v>1687</v>
      </c>
      <c r="AI35" s="2">
        <f t="shared" si="12"/>
        <v>16</v>
      </c>
      <c r="AJ35" s="2">
        <f t="shared" si="12"/>
        <v>56.000000000000007</v>
      </c>
      <c r="AK35" s="2">
        <f t="shared" si="12"/>
        <v>70</v>
      </c>
      <c r="AL35" s="2">
        <f t="shared" si="12"/>
        <v>0</v>
      </c>
      <c r="AM35" s="2">
        <f t="shared" si="12"/>
        <v>1373</v>
      </c>
      <c r="AN35" s="2">
        <f t="shared" si="12"/>
        <v>0</v>
      </c>
      <c r="AO35" s="2">
        <f t="shared" si="12"/>
        <v>0</v>
      </c>
      <c r="AP35" s="2">
        <f t="shared" si="12"/>
        <v>172</v>
      </c>
      <c r="AQ35" s="2">
        <f t="shared" si="12"/>
        <v>0</v>
      </c>
      <c r="AR35" s="2">
        <f t="shared" si="12"/>
        <v>1687</v>
      </c>
      <c r="AS35" s="2">
        <f t="shared" si="12"/>
        <v>0</v>
      </c>
      <c r="AT35" s="2">
        <f t="shared" si="12"/>
        <v>1223</v>
      </c>
      <c r="AU35" s="2">
        <f t="shared" si="12"/>
        <v>0</v>
      </c>
      <c r="AV35" s="2">
        <f t="shared" si="12"/>
        <v>65.999999999999986</v>
      </c>
      <c r="AW35" s="2">
        <f t="shared" si="12"/>
        <v>0</v>
      </c>
      <c r="AX35" s="2">
        <f t="shared" si="17"/>
        <v>9</v>
      </c>
      <c r="AY35" s="2">
        <f t="shared" si="17"/>
        <v>0</v>
      </c>
      <c r="AZ35" s="2">
        <f t="shared" si="17"/>
        <v>15</v>
      </c>
      <c r="BA35" s="2">
        <f t="shared" si="17"/>
        <v>0</v>
      </c>
      <c r="BB35" s="2">
        <f t="shared" si="17"/>
        <v>0</v>
      </c>
      <c r="BC35" s="2">
        <f t="shared" si="17"/>
        <v>1223</v>
      </c>
      <c r="BD35" s="2">
        <f t="shared" si="17"/>
        <v>15</v>
      </c>
      <c r="BE35" s="2">
        <f t="shared" si="17"/>
        <v>15</v>
      </c>
      <c r="BF35" s="2">
        <f t="shared" si="15"/>
        <v>3000</v>
      </c>
    </row>
    <row r="36" spans="1:58" x14ac:dyDescent="0.35">
      <c r="A36" s="2" t="s">
        <v>80</v>
      </c>
      <c r="B36" s="2" t="s">
        <v>91</v>
      </c>
      <c r="C36" s="2">
        <v>2014</v>
      </c>
      <c r="D36" s="2">
        <v>104.67547</v>
      </c>
      <c r="E36" s="2">
        <v>1.04674</v>
      </c>
      <c r="F36" s="2" t="s">
        <v>56</v>
      </c>
      <c r="G36" s="2">
        <v>0.76666666666666661</v>
      </c>
      <c r="H36" s="2">
        <f t="shared" si="11"/>
        <v>55.766666666666666</v>
      </c>
      <c r="I36" s="2">
        <v>0</v>
      </c>
      <c r="J36" s="2">
        <v>0.5</v>
      </c>
      <c r="K36" s="2">
        <v>5.8999999999999995</v>
      </c>
      <c r="L36" s="2">
        <v>1.7666666666666668</v>
      </c>
      <c r="M36" s="2">
        <v>33.800000000000004</v>
      </c>
      <c r="N36" s="2">
        <v>0</v>
      </c>
      <c r="O36" s="2">
        <v>0</v>
      </c>
      <c r="P36" s="2">
        <v>13.8</v>
      </c>
      <c r="Q36" s="2">
        <v>0</v>
      </c>
      <c r="R36" s="2">
        <f t="shared" si="16"/>
        <v>56.533333333333331</v>
      </c>
      <c r="S36" s="2">
        <v>0</v>
      </c>
      <c r="T36" s="2">
        <v>22.066666666666663</v>
      </c>
      <c r="U36" s="2">
        <v>0.76666666666666661</v>
      </c>
      <c r="V36" s="2">
        <v>10.866666666666665</v>
      </c>
      <c r="W36" s="2">
        <v>8.7999999999999989</v>
      </c>
      <c r="X36" s="2">
        <v>0</v>
      </c>
      <c r="Y36" s="2">
        <v>0</v>
      </c>
      <c r="Z36" s="2">
        <v>0.96666666666666679</v>
      </c>
      <c r="AA36" s="2">
        <v>0</v>
      </c>
      <c r="AB36" s="2">
        <v>0</v>
      </c>
      <c r="AC36" s="1">
        <f t="shared" si="4"/>
        <v>22.066666666666663</v>
      </c>
      <c r="AD36" s="1">
        <f t="shared" si="5"/>
        <v>0.96666666666666679</v>
      </c>
      <c r="AE36" s="1">
        <f t="shared" si="6"/>
        <v>0.96666666666666679</v>
      </c>
      <c r="AF36" s="2">
        <f t="shared" si="13"/>
        <v>99.999999999999986</v>
      </c>
      <c r="AG36" s="2">
        <f t="shared" si="14"/>
        <v>23</v>
      </c>
      <c r="AH36" s="2">
        <f t="shared" si="12"/>
        <v>1673</v>
      </c>
      <c r="AI36" s="2">
        <f t="shared" si="12"/>
        <v>0</v>
      </c>
      <c r="AJ36" s="2">
        <f t="shared" si="12"/>
        <v>15</v>
      </c>
      <c r="AK36" s="2">
        <f t="shared" si="12"/>
        <v>176.99999999999997</v>
      </c>
      <c r="AL36" s="2">
        <f t="shared" si="12"/>
        <v>53.000000000000007</v>
      </c>
      <c r="AM36" s="2">
        <f t="shared" si="12"/>
        <v>1014.0000000000001</v>
      </c>
      <c r="AN36" s="2">
        <f t="shared" si="12"/>
        <v>0</v>
      </c>
      <c r="AO36" s="2">
        <f t="shared" si="12"/>
        <v>0</v>
      </c>
      <c r="AP36" s="2">
        <f t="shared" si="12"/>
        <v>414</v>
      </c>
      <c r="AQ36" s="2">
        <f t="shared" si="12"/>
        <v>0</v>
      </c>
      <c r="AR36" s="2">
        <f t="shared" si="12"/>
        <v>1696</v>
      </c>
      <c r="AS36" s="2">
        <f t="shared" si="12"/>
        <v>0</v>
      </c>
      <c r="AT36" s="2">
        <f t="shared" si="12"/>
        <v>661.99999999999989</v>
      </c>
      <c r="AU36" s="2">
        <f t="shared" si="12"/>
        <v>23</v>
      </c>
      <c r="AV36" s="2">
        <f t="shared" si="12"/>
        <v>325.99999999999994</v>
      </c>
      <c r="AW36" s="2">
        <f t="shared" si="12"/>
        <v>263.99999999999994</v>
      </c>
      <c r="AX36" s="2">
        <f t="shared" si="17"/>
        <v>0</v>
      </c>
      <c r="AY36" s="2">
        <f t="shared" si="17"/>
        <v>0</v>
      </c>
      <c r="AZ36" s="2">
        <f t="shared" si="17"/>
        <v>29.000000000000004</v>
      </c>
      <c r="BA36" s="2">
        <f t="shared" si="17"/>
        <v>0</v>
      </c>
      <c r="BB36" s="2">
        <f t="shared" si="17"/>
        <v>0</v>
      </c>
      <c r="BC36" s="2">
        <f t="shared" si="17"/>
        <v>661.99999999999989</v>
      </c>
      <c r="BD36" s="2">
        <f t="shared" si="17"/>
        <v>29.000000000000004</v>
      </c>
      <c r="BE36" s="2">
        <f t="shared" si="17"/>
        <v>29.000000000000004</v>
      </c>
      <c r="BF36" s="2">
        <f t="shared" si="15"/>
        <v>3000</v>
      </c>
    </row>
    <row r="37" spans="1:58" x14ac:dyDescent="0.35">
      <c r="A37" s="2" t="s">
        <v>80</v>
      </c>
      <c r="B37" s="2" t="s">
        <v>92</v>
      </c>
      <c r="C37" s="2">
        <v>2014</v>
      </c>
      <c r="D37" s="2">
        <v>104.66126</v>
      </c>
      <c r="E37" s="2">
        <v>1.0145200000000001</v>
      </c>
      <c r="F37" s="2" t="s">
        <v>56</v>
      </c>
      <c r="G37" s="2">
        <v>0.60000000000000009</v>
      </c>
      <c r="H37" s="2">
        <f t="shared" si="11"/>
        <v>35.4</v>
      </c>
      <c r="I37" s="2">
        <v>2.2666666666666666</v>
      </c>
      <c r="J37" s="2">
        <v>2.2999999999999998</v>
      </c>
      <c r="K37" s="2">
        <v>15.8</v>
      </c>
      <c r="L37" s="2">
        <v>0</v>
      </c>
      <c r="M37" s="2">
        <v>14</v>
      </c>
      <c r="N37" s="2">
        <v>0</v>
      </c>
      <c r="O37" s="2">
        <v>0</v>
      </c>
      <c r="P37" s="2">
        <v>1.0333333333333332</v>
      </c>
      <c r="Q37" s="2">
        <v>0</v>
      </c>
      <c r="R37" s="2">
        <f t="shared" si="16"/>
        <v>36</v>
      </c>
      <c r="S37" s="2">
        <v>0</v>
      </c>
      <c r="T37" s="2">
        <v>25.4</v>
      </c>
      <c r="U37" s="2">
        <v>0</v>
      </c>
      <c r="V37" s="2">
        <v>4.9333333333333336</v>
      </c>
      <c r="W37" s="2">
        <v>1.8666666666666669</v>
      </c>
      <c r="X37" s="2">
        <v>1.6</v>
      </c>
      <c r="Y37" s="2">
        <v>7.4666666666666677</v>
      </c>
      <c r="Z37" s="2">
        <v>22.733333333333334</v>
      </c>
      <c r="AA37" s="2">
        <v>0</v>
      </c>
      <c r="AB37" s="2">
        <v>0</v>
      </c>
      <c r="AC37" s="1">
        <f t="shared" si="4"/>
        <v>25.4</v>
      </c>
      <c r="AD37" s="1">
        <f t="shared" si="5"/>
        <v>30.200000000000003</v>
      </c>
      <c r="AE37" s="1">
        <f t="shared" si="6"/>
        <v>22.733333333333334</v>
      </c>
      <c r="AF37" s="2">
        <f t="shared" si="13"/>
        <v>99.999999999999986</v>
      </c>
      <c r="AG37" s="2">
        <f t="shared" si="14"/>
        <v>18.000000000000004</v>
      </c>
      <c r="AH37" s="2">
        <f t="shared" si="14"/>
        <v>1062</v>
      </c>
      <c r="AI37" s="2">
        <f t="shared" si="14"/>
        <v>68</v>
      </c>
      <c r="AJ37" s="2">
        <f t="shared" si="14"/>
        <v>69</v>
      </c>
      <c r="AK37" s="2">
        <f t="shared" si="14"/>
        <v>474</v>
      </c>
      <c r="AL37" s="2">
        <f t="shared" si="14"/>
        <v>0</v>
      </c>
      <c r="AM37" s="2">
        <f t="shared" si="14"/>
        <v>420</v>
      </c>
      <c r="AN37" s="2">
        <f t="shared" si="14"/>
        <v>0</v>
      </c>
      <c r="AO37" s="2">
        <f t="shared" si="14"/>
        <v>0</v>
      </c>
      <c r="AP37" s="2">
        <f t="shared" si="14"/>
        <v>30.999999999999996</v>
      </c>
      <c r="AQ37" s="2">
        <f t="shared" si="14"/>
        <v>0</v>
      </c>
      <c r="AR37" s="2">
        <f t="shared" si="14"/>
        <v>1080</v>
      </c>
      <c r="AS37" s="2">
        <f t="shared" si="14"/>
        <v>0</v>
      </c>
      <c r="AT37" s="2">
        <f t="shared" si="14"/>
        <v>762</v>
      </c>
      <c r="AU37" s="2">
        <f t="shared" si="14"/>
        <v>0</v>
      </c>
      <c r="AV37" s="2">
        <f t="shared" si="14"/>
        <v>148</v>
      </c>
      <c r="AW37" s="2">
        <f t="shared" si="17"/>
        <v>56.000000000000007</v>
      </c>
      <c r="AX37" s="2">
        <f t="shared" si="17"/>
        <v>48</v>
      </c>
      <c r="AY37" s="2">
        <f t="shared" si="17"/>
        <v>224.00000000000003</v>
      </c>
      <c r="AZ37" s="2">
        <f t="shared" si="17"/>
        <v>682</v>
      </c>
      <c r="BA37" s="2">
        <f t="shared" si="17"/>
        <v>0</v>
      </c>
      <c r="BB37" s="2">
        <f t="shared" si="17"/>
        <v>0</v>
      </c>
      <c r="BC37" s="2">
        <f t="shared" si="17"/>
        <v>762</v>
      </c>
      <c r="BD37" s="2">
        <f t="shared" si="17"/>
        <v>906.00000000000011</v>
      </c>
      <c r="BE37" s="2">
        <f t="shared" si="17"/>
        <v>682</v>
      </c>
      <c r="BF37" s="2">
        <f t="shared" si="15"/>
        <v>3000</v>
      </c>
    </row>
    <row r="38" spans="1:58" x14ac:dyDescent="0.35">
      <c r="A38" s="2" t="s">
        <v>80</v>
      </c>
      <c r="B38" s="2" t="s">
        <v>93</v>
      </c>
      <c r="C38" s="2">
        <v>2014</v>
      </c>
      <c r="D38">
        <v>104.71635999999999</v>
      </c>
      <c r="E38">
        <v>0.79151000000000005</v>
      </c>
      <c r="F38" s="2" t="s">
        <v>56</v>
      </c>
      <c r="G38" s="2">
        <v>0</v>
      </c>
      <c r="H38" s="2">
        <f t="shared" si="11"/>
        <v>51.466666666666661</v>
      </c>
      <c r="I38" s="2">
        <v>11.899999999999999</v>
      </c>
      <c r="J38" s="2">
        <v>0.23333333333333336</v>
      </c>
      <c r="K38" s="2">
        <v>2.8666666666666667</v>
      </c>
      <c r="L38" s="2">
        <v>0</v>
      </c>
      <c r="M38" s="2">
        <v>2.7333333333333334</v>
      </c>
      <c r="N38" s="2">
        <v>0</v>
      </c>
      <c r="O38" s="2">
        <v>3.4666666666666663</v>
      </c>
      <c r="P38" s="2">
        <v>30.266666666666666</v>
      </c>
      <c r="Q38" s="2">
        <v>0</v>
      </c>
      <c r="R38" s="2">
        <f t="shared" si="16"/>
        <v>51.466666666666661</v>
      </c>
      <c r="S38" s="2">
        <v>0</v>
      </c>
      <c r="T38" s="2">
        <v>31.666666666666664</v>
      </c>
      <c r="U38" s="2">
        <v>0</v>
      </c>
      <c r="V38" s="2">
        <v>5.6666666666666661</v>
      </c>
      <c r="W38" s="2">
        <v>4</v>
      </c>
      <c r="X38" s="2">
        <v>2.5333333333333337</v>
      </c>
      <c r="Y38" s="2">
        <v>0.66666666666666674</v>
      </c>
      <c r="Z38" s="2">
        <v>4</v>
      </c>
      <c r="AA38" s="2">
        <v>0</v>
      </c>
      <c r="AB38" s="2">
        <v>0</v>
      </c>
      <c r="AC38" s="1">
        <f t="shared" si="4"/>
        <v>31.666666666666664</v>
      </c>
      <c r="AD38" s="1">
        <f t="shared" si="5"/>
        <v>4.666666666666667</v>
      </c>
      <c r="AE38" s="1">
        <f t="shared" si="6"/>
        <v>4</v>
      </c>
      <c r="AF38" s="2">
        <f t="shared" si="13"/>
        <v>100</v>
      </c>
      <c r="AG38" s="2">
        <f t="shared" si="14"/>
        <v>0</v>
      </c>
      <c r="AH38" s="2">
        <f t="shared" si="14"/>
        <v>1543.9999999999998</v>
      </c>
      <c r="AI38" s="2">
        <f t="shared" si="14"/>
        <v>356.99999999999994</v>
      </c>
      <c r="AJ38" s="2">
        <f t="shared" si="14"/>
        <v>7.0000000000000009</v>
      </c>
      <c r="AK38" s="2">
        <f t="shared" si="14"/>
        <v>86</v>
      </c>
      <c r="AL38" s="2">
        <f t="shared" si="14"/>
        <v>0</v>
      </c>
      <c r="AM38" s="2">
        <f t="shared" si="14"/>
        <v>82</v>
      </c>
      <c r="AN38" s="2">
        <f t="shared" si="14"/>
        <v>0</v>
      </c>
      <c r="AO38" s="2">
        <f t="shared" si="14"/>
        <v>103.99999999999999</v>
      </c>
      <c r="AP38" s="2">
        <f t="shared" si="14"/>
        <v>908</v>
      </c>
      <c r="AQ38" s="2">
        <f t="shared" si="14"/>
        <v>0</v>
      </c>
      <c r="AR38" s="2">
        <f t="shared" si="14"/>
        <v>1543.9999999999998</v>
      </c>
      <c r="AS38" s="2">
        <f t="shared" si="14"/>
        <v>0</v>
      </c>
      <c r="AT38" s="2">
        <f t="shared" si="14"/>
        <v>949.99999999999989</v>
      </c>
      <c r="AU38" s="2">
        <f t="shared" si="14"/>
        <v>0</v>
      </c>
      <c r="AV38" s="2">
        <f t="shared" si="14"/>
        <v>169.99999999999997</v>
      </c>
      <c r="AW38" s="2">
        <f t="shared" si="17"/>
        <v>120</v>
      </c>
      <c r="AX38" s="2">
        <f t="shared" si="17"/>
        <v>76.000000000000014</v>
      </c>
      <c r="AY38" s="2">
        <f t="shared" si="17"/>
        <v>20.000000000000004</v>
      </c>
      <c r="AZ38" s="2">
        <f t="shared" si="17"/>
        <v>120</v>
      </c>
      <c r="BA38" s="2">
        <f t="shared" si="17"/>
        <v>0</v>
      </c>
      <c r="BB38" s="2">
        <f t="shared" si="17"/>
        <v>0</v>
      </c>
      <c r="BC38" s="2">
        <f t="shared" si="17"/>
        <v>949.99999999999989</v>
      </c>
      <c r="BD38" s="2">
        <f t="shared" si="17"/>
        <v>140</v>
      </c>
      <c r="BE38" s="2">
        <f t="shared" si="17"/>
        <v>120</v>
      </c>
      <c r="BF38" s="2">
        <f t="shared" si="15"/>
        <v>2999.9999999999995</v>
      </c>
    </row>
    <row r="39" spans="1:58" x14ac:dyDescent="0.35">
      <c r="A39" s="2" t="s">
        <v>80</v>
      </c>
      <c r="B39" s="2" t="s">
        <v>94</v>
      </c>
      <c r="C39" s="2">
        <v>2014</v>
      </c>
      <c r="D39">
        <v>104.68444</v>
      </c>
      <c r="E39">
        <v>0.77630999999999994</v>
      </c>
      <c r="F39" s="2" t="s">
        <v>56</v>
      </c>
      <c r="G39" s="2">
        <v>2.7</v>
      </c>
      <c r="H39" s="2">
        <f t="shared" si="11"/>
        <v>38.1</v>
      </c>
      <c r="I39" s="2">
        <v>3.5666666666666664</v>
      </c>
      <c r="J39" s="2">
        <v>0.2</v>
      </c>
      <c r="K39" s="2">
        <v>6.7666666666666666</v>
      </c>
      <c r="L39" s="2">
        <v>0</v>
      </c>
      <c r="M39" s="2">
        <v>8.3000000000000007</v>
      </c>
      <c r="N39" s="2">
        <v>0</v>
      </c>
      <c r="O39" s="2">
        <v>3.0666666666666664</v>
      </c>
      <c r="P39" s="2">
        <v>16.2</v>
      </c>
      <c r="Q39" s="2">
        <v>0</v>
      </c>
      <c r="R39" s="2">
        <f t="shared" si="16"/>
        <v>40.800000000000004</v>
      </c>
      <c r="S39" s="2">
        <v>0</v>
      </c>
      <c r="T39" s="2">
        <v>34.93333333333333</v>
      </c>
      <c r="U39" s="2">
        <v>0</v>
      </c>
      <c r="V39" s="2">
        <v>3.4666666666666663</v>
      </c>
      <c r="W39" s="2">
        <v>0.76666666666666661</v>
      </c>
      <c r="X39" s="2">
        <v>0</v>
      </c>
      <c r="Y39" s="2">
        <v>12</v>
      </c>
      <c r="Z39" s="2">
        <v>8.0333333333333332</v>
      </c>
      <c r="AA39" s="2">
        <v>0</v>
      </c>
      <c r="AB39" s="2">
        <v>0</v>
      </c>
      <c r="AC39" s="1">
        <f t="shared" si="4"/>
        <v>34.93333333333333</v>
      </c>
      <c r="AD39" s="1">
        <f t="shared" si="5"/>
        <v>20.033333333333331</v>
      </c>
      <c r="AE39" s="1">
        <f t="shared" si="6"/>
        <v>8.0333333333333332</v>
      </c>
      <c r="AF39" s="2">
        <f t="shared" si="13"/>
        <v>100</v>
      </c>
      <c r="AG39" s="2">
        <f t="shared" si="14"/>
        <v>81</v>
      </c>
      <c r="AH39" s="2">
        <f t="shared" si="14"/>
        <v>1143</v>
      </c>
      <c r="AI39" s="2">
        <f t="shared" si="14"/>
        <v>107</v>
      </c>
      <c r="AJ39" s="2">
        <f t="shared" si="14"/>
        <v>6</v>
      </c>
      <c r="AK39" s="2">
        <f t="shared" si="14"/>
        <v>203</v>
      </c>
      <c r="AL39" s="2">
        <f t="shared" si="14"/>
        <v>0</v>
      </c>
      <c r="AM39" s="2">
        <f t="shared" si="14"/>
        <v>249.00000000000003</v>
      </c>
      <c r="AN39" s="2">
        <f t="shared" si="14"/>
        <v>0</v>
      </c>
      <c r="AO39" s="2">
        <f t="shared" si="14"/>
        <v>92</v>
      </c>
      <c r="AP39" s="2">
        <f t="shared" si="14"/>
        <v>486</v>
      </c>
      <c r="AQ39" s="2">
        <f t="shared" si="14"/>
        <v>0</v>
      </c>
      <c r="AR39" s="2">
        <f t="shared" si="14"/>
        <v>1224.0000000000002</v>
      </c>
      <c r="AS39" s="2">
        <f t="shared" si="14"/>
        <v>0</v>
      </c>
      <c r="AT39" s="2">
        <f t="shared" si="14"/>
        <v>1048</v>
      </c>
      <c r="AU39" s="2">
        <f t="shared" si="14"/>
        <v>0</v>
      </c>
      <c r="AV39" s="2">
        <f t="shared" si="14"/>
        <v>103.99999999999999</v>
      </c>
      <c r="AW39" s="2">
        <f t="shared" si="17"/>
        <v>23</v>
      </c>
      <c r="AX39" s="2">
        <f t="shared" si="17"/>
        <v>0</v>
      </c>
      <c r="AY39" s="2">
        <f t="shared" si="17"/>
        <v>360</v>
      </c>
      <c r="AZ39" s="2">
        <f t="shared" si="17"/>
        <v>241</v>
      </c>
      <c r="BA39" s="2">
        <f t="shared" si="17"/>
        <v>0</v>
      </c>
      <c r="BB39" s="2">
        <f t="shared" si="17"/>
        <v>0</v>
      </c>
      <c r="BC39" s="2">
        <f t="shared" si="17"/>
        <v>1048</v>
      </c>
      <c r="BD39" s="2">
        <f t="shared" si="17"/>
        <v>601</v>
      </c>
      <c r="BE39" s="2">
        <f t="shared" si="17"/>
        <v>241</v>
      </c>
      <c r="BF39" s="2">
        <f t="shared" si="15"/>
        <v>3000</v>
      </c>
    </row>
    <row r="40" spans="1:58" x14ac:dyDescent="0.35">
      <c r="A40" t="s">
        <v>95</v>
      </c>
      <c r="B40" t="s">
        <v>96</v>
      </c>
      <c r="C40">
        <v>2013</v>
      </c>
      <c r="D40">
        <v>122.26233999999999</v>
      </c>
      <c r="E40">
        <v>-5.3839499999999996</v>
      </c>
      <c r="F40" s="2" t="s">
        <v>56</v>
      </c>
      <c r="G40">
        <v>4.4333333333333336</v>
      </c>
      <c r="H40">
        <v>18.233333333333334</v>
      </c>
      <c r="I40">
        <v>1.2666666666666666</v>
      </c>
      <c r="J40">
        <v>6.3666666666666663</v>
      </c>
      <c r="K40">
        <v>0</v>
      </c>
      <c r="L40">
        <v>0</v>
      </c>
      <c r="M40">
        <v>8.9</v>
      </c>
      <c r="N40">
        <v>0.53333333333333333</v>
      </c>
      <c r="O40">
        <v>0</v>
      </c>
      <c r="P40">
        <v>1.1666666666666667</v>
      </c>
      <c r="Q40">
        <v>0</v>
      </c>
      <c r="R40" s="2">
        <f t="shared" ref="R40:R57" si="18">SUM(G40:H40)</f>
        <v>22.666666666666668</v>
      </c>
      <c r="S40">
        <v>0</v>
      </c>
      <c r="T40">
        <v>38.866666666666667</v>
      </c>
      <c r="U40">
        <v>1.7666666666666668</v>
      </c>
      <c r="V40">
        <v>1.7999999999999998</v>
      </c>
      <c r="W40">
        <v>0</v>
      </c>
      <c r="X40">
        <v>2.1</v>
      </c>
      <c r="Y40">
        <v>4.9666666666666668</v>
      </c>
      <c r="Z40">
        <v>27.833333333333332</v>
      </c>
      <c r="AA40">
        <v>0</v>
      </c>
      <c r="AB40">
        <v>0</v>
      </c>
      <c r="AC40" s="1">
        <f t="shared" ref="AC40:AC71" si="19">S40+T40</f>
        <v>38.866666666666667</v>
      </c>
      <c r="AD40" s="1">
        <f t="shared" ref="AD40:AD71" si="20">Y40+Z40+AA40</f>
        <v>32.799999999999997</v>
      </c>
      <c r="AE40" s="1">
        <f t="shared" ref="AE40:AE71" si="21">Z40+AA40</f>
        <v>27.833333333333332</v>
      </c>
      <c r="AF40" s="2">
        <f t="shared" ref="AF40:AF74" si="22">SUM(R40:AB40)</f>
        <v>99.999999999999986</v>
      </c>
      <c r="AG40" s="2">
        <f>G40*30</f>
        <v>133</v>
      </c>
      <c r="AH40" s="2">
        <f t="shared" si="14"/>
        <v>547</v>
      </c>
      <c r="AI40" s="2">
        <f t="shared" si="14"/>
        <v>38</v>
      </c>
      <c r="AJ40" s="2">
        <f t="shared" si="14"/>
        <v>191</v>
      </c>
      <c r="AK40" s="2">
        <f t="shared" si="14"/>
        <v>0</v>
      </c>
      <c r="AL40" s="2">
        <f t="shared" si="14"/>
        <v>0</v>
      </c>
      <c r="AM40" s="2">
        <f t="shared" si="14"/>
        <v>267</v>
      </c>
      <c r="AN40" s="2">
        <f t="shared" si="14"/>
        <v>16</v>
      </c>
      <c r="AO40" s="2">
        <f t="shared" si="14"/>
        <v>0</v>
      </c>
      <c r="AP40" s="2">
        <f t="shared" si="14"/>
        <v>35</v>
      </c>
      <c r="AQ40" s="2">
        <f t="shared" si="14"/>
        <v>0</v>
      </c>
      <c r="AR40" s="2">
        <f t="shared" si="14"/>
        <v>680</v>
      </c>
      <c r="AS40" s="2">
        <f t="shared" si="14"/>
        <v>0</v>
      </c>
      <c r="AT40" s="2">
        <f t="shared" si="14"/>
        <v>1166</v>
      </c>
      <c r="AU40" s="2">
        <f t="shared" si="14"/>
        <v>53.000000000000007</v>
      </c>
      <c r="AV40" s="2">
        <f t="shared" si="14"/>
        <v>53.999999999999993</v>
      </c>
      <c r="AW40" s="2">
        <f t="shared" si="17"/>
        <v>0</v>
      </c>
      <c r="AX40" s="2">
        <f t="shared" si="17"/>
        <v>63</v>
      </c>
      <c r="AY40" s="2">
        <f t="shared" si="17"/>
        <v>149</v>
      </c>
      <c r="AZ40" s="2">
        <f t="shared" si="17"/>
        <v>835</v>
      </c>
      <c r="BA40" s="2">
        <f t="shared" si="17"/>
        <v>0</v>
      </c>
      <c r="BB40" s="2">
        <f t="shared" si="17"/>
        <v>0</v>
      </c>
      <c r="BC40" s="2">
        <f t="shared" si="17"/>
        <v>1166</v>
      </c>
      <c r="BD40" s="2">
        <f t="shared" si="17"/>
        <v>983.99999999999989</v>
      </c>
      <c r="BE40" s="2">
        <f t="shared" si="17"/>
        <v>835</v>
      </c>
      <c r="BF40" s="2">
        <f>SUM(AR40:BB40)</f>
        <v>3000</v>
      </c>
    </row>
    <row r="41" spans="1:58" x14ac:dyDescent="0.35">
      <c r="A41" t="s">
        <v>95</v>
      </c>
      <c r="B41" t="s">
        <v>97</v>
      </c>
      <c r="C41">
        <v>2013</v>
      </c>
      <c r="D41">
        <v>122.40322999999999</v>
      </c>
      <c r="E41">
        <v>-5.3995800000000003</v>
      </c>
      <c r="F41" s="2" t="s">
        <v>56</v>
      </c>
      <c r="G41">
        <v>0.6333333333333333</v>
      </c>
      <c r="H41">
        <v>12.233333333333334</v>
      </c>
      <c r="I41">
        <v>0.46666666666666673</v>
      </c>
      <c r="J41">
        <v>1.6</v>
      </c>
      <c r="K41">
        <v>0</v>
      </c>
      <c r="L41">
        <v>0</v>
      </c>
      <c r="M41">
        <v>7.0000000000000009</v>
      </c>
      <c r="N41">
        <v>0</v>
      </c>
      <c r="O41">
        <v>0</v>
      </c>
      <c r="P41">
        <v>3.166666666666667</v>
      </c>
      <c r="Q41">
        <v>0</v>
      </c>
      <c r="R41" s="2">
        <f t="shared" si="18"/>
        <v>12.866666666666667</v>
      </c>
      <c r="S41">
        <v>0</v>
      </c>
      <c r="T41">
        <v>25.8</v>
      </c>
      <c r="U41">
        <v>0.3</v>
      </c>
      <c r="V41">
        <v>0.23333333333333336</v>
      </c>
      <c r="W41">
        <v>0</v>
      </c>
      <c r="X41">
        <v>0</v>
      </c>
      <c r="Y41">
        <v>36.700000000000003</v>
      </c>
      <c r="Z41">
        <v>24.099999999999998</v>
      </c>
      <c r="AA41">
        <v>0</v>
      </c>
      <c r="AB41">
        <v>0</v>
      </c>
      <c r="AC41" s="1">
        <f t="shared" si="19"/>
        <v>25.8</v>
      </c>
      <c r="AD41" s="1">
        <f t="shared" si="20"/>
        <v>60.8</v>
      </c>
      <c r="AE41" s="1">
        <f t="shared" si="21"/>
        <v>24.099999999999998</v>
      </c>
      <c r="AF41" s="2">
        <f t="shared" si="22"/>
        <v>100</v>
      </c>
      <c r="AG41" s="2">
        <f t="shared" ref="AG41:AV56" si="23">G41*30</f>
        <v>19</v>
      </c>
      <c r="AH41" s="2">
        <f t="shared" si="14"/>
        <v>367</v>
      </c>
      <c r="AI41" s="2">
        <f t="shared" si="14"/>
        <v>14.000000000000002</v>
      </c>
      <c r="AJ41" s="2">
        <f t="shared" si="14"/>
        <v>48</v>
      </c>
      <c r="AK41" s="2">
        <f t="shared" si="14"/>
        <v>0</v>
      </c>
      <c r="AL41" s="2">
        <f t="shared" si="14"/>
        <v>0</v>
      </c>
      <c r="AM41" s="2">
        <f t="shared" si="14"/>
        <v>210.00000000000003</v>
      </c>
      <c r="AN41" s="2">
        <f t="shared" si="14"/>
        <v>0</v>
      </c>
      <c r="AO41" s="2">
        <f t="shared" si="14"/>
        <v>0</v>
      </c>
      <c r="AP41" s="2">
        <f t="shared" si="14"/>
        <v>95.000000000000014</v>
      </c>
      <c r="AQ41" s="2">
        <f t="shared" si="14"/>
        <v>0</v>
      </c>
      <c r="AR41" s="2">
        <f t="shared" si="14"/>
        <v>386</v>
      </c>
      <c r="AS41" s="2">
        <f t="shared" si="14"/>
        <v>0</v>
      </c>
      <c r="AT41" s="2">
        <f t="shared" si="14"/>
        <v>774</v>
      </c>
      <c r="AU41" s="2">
        <f t="shared" si="14"/>
        <v>9</v>
      </c>
      <c r="AV41" s="2">
        <f t="shared" si="14"/>
        <v>7.0000000000000009</v>
      </c>
      <c r="AW41" s="2">
        <f t="shared" si="17"/>
        <v>0</v>
      </c>
      <c r="AX41" s="2">
        <f t="shared" si="17"/>
        <v>0</v>
      </c>
      <c r="AY41" s="2">
        <f t="shared" si="17"/>
        <v>1101</v>
      </c>
      <c r="AZ41" s="2">
        <f t="shared" si="17"/>
        <v>722.99999999999989</v>
      </c>
      <c r="BA41" s="2">
        <f t="shared" si="17"/>
        <v>0</v>
      </c>
      <c r="BB41" s="2">
        <f t="shared" si="17"/>
        <v>0</v>
      </c>
      <c r="BC41" s="2">
        <f t="shared" si="17"/>
        <v>774</v>
      </c>
      <c r="BD41" s="2">
        <f t="shared" si="17"/>
        <v>1824</v>
      </c>
      <c r="BE41" s="2">
        <f t="shared" si="17"/>
        <v>722.99999999999989</v>
      </c>
      <c r="BF41" s="2">
        <f t="shared" ref="BF41:BF49" si="24">SUM(AR41:BB41)</f>
        <v>3000</v>
      </c>
    </row>
    <row r="42" spans="1:58" x14ac:dyDescent="0.35">
      <c r="A42" t="s">
        <v>95</v>
      </c>
      <c r="B42" t="s">
        <v>98</v>
      </c>
      <c r="C42">
        <v>2013</v>
      </c>
      <c r="D42">
        <v>122.51533999999999</v>
      </c>
      <c r="E42">
        <v>-5.4361899999999999</v>
      </c>
      <c r="F42" s="2" t="s">
        <v>56</v>
      </c>
      <c r="G42">
        <v>2.1666666666666665</v>
      </c>
      <c r="H42">
        <v>22.333333333333336</v>
      </c>
      <c r="I42">
        <v>4.3666666666666663</v>
      </c>
      <c r="J42">
        <v>5.5</v>
      </c>
      <c r="K42">
        <v>0</v>
      </c>
      <c r="L42">
        <v>0</v>
      </c>
      <c r="M42">
        <v>11.200000000000001</v>
      </c>
      <c r="N42">
        <v>0</v>
      </c>
      <c r="O42">
        <v>0</v>
      </c>
      <c r="P42">
        <v>1.2666666666666666</v>
      </c>
      <c r="Q42">
        <v>0</v>
      </c>
      <c r="R42" s="2">
        <f t="shared" si="18"/>
        <v>24.500000000000004</v>
      </c>
      <c r="S42">
        <v>0</v>
      </c>
      <c r="T42">
        <v>34.299999999999997</v>
      </c>
      <c r="U42">
        <v>3.0666666666666664</v>
      </c>
      <c r="V42">
        <v>0.2</v>
      </c>
      <c r="W42">
        <v>0</v>
      </c>
      <c r="X42">
        <v>0.1</v>
      </c>
      <c r="Y42">
        <v>8.3000000000000007</v>
      </c>
      <c r="Z42">
        <v>29.533333333333335</v>
      </c>
      <c r="AA42">
        <v>0</v>
      </c>
      <c r="AB42">
        <v>0</v>
      </c>
      <c r="AC42" s="1">
        <f t="shared" si="19"/>
        <v>34.299999999999997</v>
      </c>
      <c r="AD42" s="1">
        <f t="shared" si="20"/>
        <v>37.833333333333336</v>
      </c>
      <c r="AE42" s="1">
        <f t="shared" si="21"/>
        <v>29.533333333333335</v>
      </c>
      <c r="AF42" s="2">
        <f t="shared" si="22"/>
        <v>100</v>
      </c>
      <c r="AG42" s="2">
        <f t="shared" si="23"/>
        <v>65</v>
      </c>
      <c r="AH42" s="2">
        <f t="shared" si="14"/>
        <v>670.00000000000011</v>
      </c>
      <c r="AI42" s="2">
        <f t="shared" si="14"/>
        <v>131</v>
      </c>
      <c r="AJ42" s="2">
        <f t="shared" si="14"/>
        <v>165</v>
      </c>
      <c r="AK42" s="2">
        <f t="shared" si="14"/>
        <v>0</v>
      </c>
      <c r="AL42" s="2">
        <f t="shared" si="14"/>
        <v>0</v>
      </c>
      <c r="AM42" s="2">
        <f t="shared" si="14"/>
        <v>336.00000000000006</v>
      </c>
      <c r="AN42" s="2">
        <f t="shared" si="14"/>
        <v>0</v>
      </c>
      <c r="AO42" s="2">
        <f t="shared" si="14"/>
        <v>0</v>
      </c>
      <c r="AP42" s="2">
        <f t="shared" si="14"/>
        <v>38</v>
      </c>
      <c r="AQ42" s="2">
        <f t="shared" si="14"/>
        <v>0</v>
      </c>
      <c r="AR42" s="2">
        <f t="shared" si="14"/>
        <v>735.00000000000011</v>
      </c>
      <c r="AS42" s="2">
        <f t="shared" si="14"/>
        <v>0</v>
      </c>
      <c r="AT42" s="2">
        <f t="shared" si="14"/>
        <v>1029</v>
      </c>
      <c r="AU42" s="2">
        <f t="shared" si="14"/>
        <v>92</v>
      </c>
      <c r="AV42" s="2">
        <f t="shared" si="14"/>
        <v>6</v>
      </c>
      <c r="AW42" s="2">
        <f t="shared" si="17"/>
        <v>0</v>
      </c>
      <c r="AX42" s="2">
        <f t="shared" si="17"/>
        <v>3</v>
      </c>
      <c r="AY42" s="2">
        <f t="shared" si="17"/>
        <v>249.00000000000003</v>
      </c>
      <c r="AZ42" s="2">
        <f t="shared" si="17"/>
        <v>886</v>
      </c>
      <c r="BA42" s="2">
        <f t="shared" si="17"/>
        <v>0</v>
      </c>
      <c r="BB42" s="2">
        <f t="shared" si="17"/>
        <v>0</v>
      </c>
      <c r="BC42" s="2">
        <f t="shared" si="17"/>
        <v>1029</v>
      </c>
      <c r="BD42" s="2">
        <f t="shared" si="17"/>
        <v>1135</v>
      </c>
      <c r="BE42" s="2">
        <f t="shared" si="17"/>
        <v>886</v>
      </c>
      <c r="BF42" s="2">
        <f t="shared" si="24"/>
        <v>3000</v>
      </c>
    </row>
    <row r="43" spans="1:58" x14ac:dyDescent="0.35">
      <c r="A43" t="s">
        <v>95</v>
      </c>
      <c r="B43" t="s">
        <v>99</v>
      </c>
      <c r="C43">
        <v>2013</v>
      </c>
      <c r="D43">
        <v>122.47507</v>
      </c>
      <c r="E43">
        <v>-5.5170599999999999</v>
      </c>
      <c r="F43" s="2" t="s">
        <v>56</v>
      </c>
      <c r="G43">
        <v>3.5</v>
      </c>
      <c r="H43">
        <v>65.533333333333346</v>
      </c>
      <c r="I43">
        <v>50.43333333333333</v>
      </c>
      <c r="J43">
        <v>1.6333333333333331</v>
      </c>
      <c r="K43">
        <v>1.4666666666666666</v>
      </c>
      <c r="L43">
        <v>0</v>
      </c>
      <c r="M43">
        <v>8.6</v>
      </c>
      <c r="N43">
        <v>1.0666666666666667</v>
      </c>
      <c r="O43">
        <v>0.56666666666666665</v>
      </c>
      <c r="P43">
        <v>1.7666666666666668</v>
      </c>
      <c r="Q43">
        <v>0</v>
      </c>
      <c r="R43" s="2">
        <f t="shared" si="18"/>
        <v>69.033333333333346</v>
      </c>
      <c r="S43">
        <v>0</v>
      </c>
      <c r="T43">
        <v>23.3</v>
      </c>
      <c r="U43">
        <v>0.2</v>
      </c>
      <c r="V43">
        <v>0</v>
      </c>
      <c r="W43">
        <v>0</v>
      </c>
      <c r="X43">
        <v>0.83333333333333337</v>
      </c>
      <c r="Y43">
        <v>2.833333333333333</v>
      </c>
      <c r="Z43">
        <v>3.8</v>
      </c>
      <c r="AA43">
        <v>0</v>
      </c>
      <c r="AB43">
        <v>0</v>
      </c>
      <c r="AC43" s="1">
        <f t="shared" si="19"/>
        <v>23.3</v>
      </c>
      <c r="AD43" s="1">
        <f t="shared" si="20"/>
        <v>6.6333333333333329</v>
      </c>
      <c r="AE43" s="1">
        <f t="shared" si="21"/>
        <v>3.8</v>
      </c>
      <c r="AF43" s="2">
        <f t="shared" si="22"/>
        <v>100</v>
      </c>
      <c r="AG43" s="2">
        <f t="shared" si="23"/>
        <v>105</v>
      </c>
      <c r="AH43" s="2">
        <f t="shared" si="23"/>
        <v>1966.0000000000005</v>
      </c>
      <c r="AI43" s="2">
        <f t="shared" si="23"/>
        <v>1513</v>
      </c>
      <c r="AJ43" s="2">
        <f t="shared" si="23"/>
        <v>48.999999999999993</v>
      </c>
      <c r="AK43" s="2">
        <f t="shared" si="23"/>
        <v>44</v>
      </c>
      <c r="AL43" s="2">
        <f t="shared" si="23"/>
        <v>0</v>
      </c>
      <c r="AM43" s="2">
        <f t="shared" si="23"/>
        <v>258</v>
      </c>
      <c r="AN43" s="2">
        <f t="shared" si="23"/>
        <v>32</v>
      </c>
      <c r="AO43" s="2">
        <f t="shared" si="23"/>
        <v>17</v>
      </c>
      <c r="AP43" s="2">
        <f t="shared" si="23"/>
        <v>53.000000000000007</v>
      </c>
      <c r="AQ43" s="2">
        <f t="shared" si="23"/>
        <v>0</v>
      </c>
      <c r="AR43" s="2">
        <f t="shared" si="23"/>
        <v>2071.0000000000005</v>
      </c>
      <c r="AS43" s="2">
        <f t="shared" si="23"/>
        <v>0</v>
      </c>
      <c r="AT43" s="2">
        <f t="shared" si="23"/>
        <v>699</v>
      </c>
      <c r="AU43" s="2">
        <f t="shared" si="23"/>
        <v>6</v>
      </c>
      <c r="AV43" s="2">
        <f t="shared" si="23"/>
        <v>0</v>
      </c>
      <c r="AW43" s="2">
        <f t="shared" si="17"/>
        <v>0</v>
      </c>
      <c r="AX43" s="2">
        <f t="shared" si="17"/>
        <v>25</v>
      </c>
      <c r="AY43" s="2">
        <f t="shared" si="17"/>
        <v>84.999999999999986</v>
      </c>
      <c r="AZ43" s="2">
        <f t="shared" si="17"/>
        <v>114</v>
      </c>
      <c r="BA43" s="2">
        <f t="shared" si="17"/>
        <v>0</v>
      </c>
      <c r="BB43" s="2">
        <f t="shared" si="17"/>
        <v>0</v>
      </c>
      <c r="BC43" s="2">
        <f t="shared" si="17"/>
        <v>699</v>
      </c>
      <c r="BD43" s="2">
        <f t="shared" si="17"/>
        <v>199</v>
      </c>
      <c r="BE43" s="2">
        <f t="shared" si="17"/>
        <v>114</v>
      </c>
      <c r="BF43" s="2">
        <f t="shared" si="24"/>
        <v>3000.0000000000005</v>
      </c>
    </row>
    <row r="44" spans="1:58" x14ac:dyDescent="0.35">
      <c r="A44" t="s">
        <v>95</v>
      </c>
      <c r="B44" t="s">
        <v>100</v>
      </c>
      <c r="C44">
        <v>2013</v>
      </c>
      <c r="D44">
        <v>122.48058</v>
      </c>
      <c r="E44">
        <v>-5.5626100000000003</v>
      </c>
      <c r="F44" s="2" t="s">
        <v>56</v>
      </c>
      <c r="G44">
        <v>41.300000000000004</v>
      </c>
      <c r="H44">
        <v>39.299999999999997</v>
      </c>
      <c r="I44">
        <v>8.1</v>
      </c>
      <c r="J44">
        <v>2.8000000000000003</v>
      </c>
      <c r="K44">
        <v>10.199999999999999</v>
      </c>
      <c r="L44">
        <v>0</v>
      </c>
      <c r="M44">
        <v>6.9333333333333327</v>
      </c>
      <c r="N44">
        <v>0</v>
      </c>
      <c r="O44">
        <v>2.2666666666666666</v>
      </c>
      <c r="P44">
        <v>9</v>
      </c>
      <c r="Q44">
        <v>0</v>
      </c>
      <c r="R44" s="2">
        <f t="shared" si="18"/>
        <v>80.599999999999994</v>
      </c>
      <c r="S44">
        <v>0</v>
      </c>
      <c r="T44">
        <v>17.100000000000001</v>
      </c>
      <c r="U44">
        <v>0</v>
      </c>
      <c r="V44">
        <v>0</v>
      </c>
      <c r="W44">
        <v>0</v>
      </c>
      <c r="X44">
        <v>0.96666666666666667</v>
      </c>
      <c r="Y44">
        <v>0.93333333333333346</v>
      </c>
      <c r="Z44">
        <v>0.4</v>
      </c>
      <c r="AA44">
        <v>0</v>
      </c>
      <c r="AB44">
        <v>0</v>
      </c>
      <c r="AC44" s="1">
        <f t="shared" si="19"/>
        <v>17.100000000000001</v>
      </c>
      <c r="AD44" s="1">
        <f t="shared" si="20"/>
        <v>1.3333333333333335</v>
      </c>
      <c r="AE44" s="1">
        <f t="shared" si="21"/>
        <v>0.4</v>
      </c>
      <c r="AF44" s="2">
        <f t="shared" si="22"/>
        <v>100</v>
      </c>
      <c r="AG44" s="2">
        <f t="shared" si="23"/>
        <v>1239.0000000000002</v>
      </c>
      <c r="AH44" s="2">
        <f t="shared" si="23"/>
        <v>1179</v>
      </c>
      <c r="AI44" s="2">
        <f t="shared" si="23"/>
        <v>243</v>
      </c>
      <c r="AJ44" s="2">
        <f t="shared" si="23"/>
        <v>84.000000000000014</v>
      </c>
      <c r="AK44" s="2">
        <f t="shared" si="23"/>
        <v>306</v>
      </c>
      <c r="AL44" s="2">
        <f t="shared" si="23"/>
        <v>0</v>
      </c>
      <c r="AM44" s="2">
        <f t="shared" si="23"/>
        <v>207.99999999999997</v>
      </c>
      <c r="AN44" s="2">
        <f t="shared" si="23"/>
        <v>0</v>
      </c>
      <c r="AO44" s="2">
        <f t="shared" si="23"/>
        <v>68</v>
      </c>
      <c r="AP44" s="2">
        <f t="shared" si="23"/>
        <v>270</v>
      </c>
      <c r="AQ44" s="2">
        <f t="shared" si="23"/>
        <v>0</v>
      </c>
      <c r="AR44" s="2">
        <f t="shared" si="23"/>
        <v>2418</v>
      </c>
      <c r="AS44" s="2">
        <f t="shared" si="23"/>
        <v>0</v>
      </c>
      <c r="AT44" s="2">
        <f t="shared" si="23"/>
        <v>513</v>
      </c>
      <c r="AU44" s="2">
        <f t="shared" si="23"/>
        <v>0</v>
      </c>
      <c r="AV44" s="2">
        <f t="shared" si="23"/>
        <v>0</v>
      </c>
      <c r="AW44" s="2">
        <f t="shared" si="17"/>
        <v>0</v>
      </c>
      <c r="AX44" s="2">
        <f t="shared" si="17"/>
        <v>29</v>
      </c>
      <c r="AY44" s="2">
        <f t="shared" si="17"/>
        <v>28.000000000000004</v>
      </c>
      <c r="AZ44" s="2">
        <f t="shared" si="17"/>
        <v>12</v>
      </c>
      <c r="BA44" s="2">
        <f t="shared" si="17"/>
        <v>0</v>
      </c>
      <c r="BB44" s="2">
        <f t="shared" si="17"/>
        <v>0</v>
      </c>
      <c r="BC44" s="2">
        <f t="shared" si="17"/>
        <v>513</v>
      </c>
      <c r="BD44" s="2">
        <f t="shared" si="17"/>
        <v>40.000000000000007</v>
      </c>
      <c r="BE44" s="2">
        <f t="shared" si="17"/>
        <v>12</v>
      </c>
      <c r="BF44" s="2">
        <f t="shared" si="24"/>
        <v>3000</v>
      </c>
    </row>
    <row r="45" spans="1:58" x14ac:dyDescent="0.35">
      <c r="A45" t="s">
        <v>95</v>
      </c>
      <c r="B45" t="s">
        <v>101</v>
      </c>
      <c r="C45">
        <v>2013</v>
      </c>
      <c r="D45">
        <v>122.51730999999999</v>
      </c>
      <c r="E45">
        <v>-5.6205100000000003</v>
      </c>
      <c r="F45" s="2" t="s">
        <v>56</v>
      </c>
      <c r="G45">
        <v>0.7</v>
      </c>
      <c r="H45">
        <v>43.966666666666676</v>
      </c>
      <c r="I45">
        <v>32.300000000000004</v>
      </c>
      <c r="J45">
        <v>2.4</v>
      </c>
      <c r="K45">
        <v>0</v>
      </c>
      <c r="L45">
        <v>0</v>
      </c>
      <c r="M45">
        <v>5.4666666666666668</v>
      </c>
      <c r="N45">
        <v>0.6</v>
      </c>
      <c r="O45">
        <v>1.5</v>
      </c>
      <c r="P45">
        <v>1.7000000000000002</v>
      </c>
      <c r="Q45">
        <v>0</v>
      </c>
      <c r="R45" s="2">
        <f t="shared" si="18"/>
        <v>44.666666666666679</v>
      </c>
      <c r="S45">
        <v>0</v>
      </c>
      <c r="T45">
        <v>20.133333333333333</v>
      </c>
      <c r="U45">
        <v>0.53333333333333333</v>
      </c>
      <c r="V45">
        <v>4.4333333333333336</v>
      </c>
      <c r="W45">
        <v>0</v>
      </c>
      <c r="X45">
        <v>3.8</v>
      </c>
      <c r="Y45">
        <v>23.433333333333334</v>
      </c>
      <c r="Z45">
        <v>3</v>
      </c>
      <c r="AA45">
        <v>0</v>
      </c>
      <c r="AB45">
        <v>0</v>
      </c>
      <c r="AC45" s="1">
        <f t="shared" si="19"/>
        <v>20.133333333333333</v>
      </c>
      <c r="AD45" s="1">
        <f t="shared" si="20"/>
        <v>26.433333333333334</v>
      </c>
      <c r="AE45" s="1">
        <f t="shared" si="21"/>
        <v>3</v>
      </c>
      <c r="AF45" s="2">
        <f t="shared" si="22"/>
        <v>100.00000000000001</v>
      </c>
      <c r="AG45" s="2">
        <f t="shared" si="23"/>
        <v>21</v>
      </c>
      <c r="AH45" s="2">
        <f t="shared" si="23"/>
        <v>1319.0000000000002</v>
      </c>
      <c r="AI45" s="2">
        <f t="shared" si="23"/>
        <v>969.00000000000011</v>
      </c>
      <c r="AJ45" s="2">
        <f t="shared" si="23"/>
        <v>72</v>
      </c>
      <c r="AK45" s="2">
        <f t="shared" si="23"/>
        <v>0</v>
      </c>
      <c r="AL45" s="2">
        <f t="shared" si="23"/>
        <v>0</v>
      </c>
      <c r="AM45" s="2">
        <f t="shared" si="23"/>
        <v>164</v>
      </c>
      <c r="AN45" s="2">
        <f t="shared" si="23"/>
        <v>18</v>
      </c>
      <c r="AO45" s="2">
        <f t="shared" si="23"/>
        <v>45</v>
      </c>
      <c r="AP45" s="2">
        <f t="shared" si="23"/>
        <v>51.000000000000007</v>
      </c>
      <c r="AQ45" s="2">
        <f t="shared" si="23"/>
        <v>0</v>
      </c>
      <c r="AR45" s="2">
        <f t="shared" si="23"/>
        <v>1340.0000000000005</v>
      </c>
      <c r="AS45" s="2">
        <f t="shared" si="23"/>
        <v>0</v>
      </c>
      <c r="AT45" s="2">
        <f t="shared" si="23"/>
        <v>604</v>
      </c>
      <c r="AU45" s="2">
        <f t="shared" si="23"/>
        <v>16</v>
      </c>
      <c r="AV45" s="2">
        <f t="shared" si="23"/>
        <v>133</v>
      </c>
      <c r="AW45" s="2">
        <f t="shared" si="17"/>
        <v>0</v>
      </c>
      <c r="AX45" s="2">
        <f t="shared" si="17"/>
        <v>114</v>
      </c>
      <c r="AY45" s="2">
        <f t="shared" si="17"/>
        <v>703</v>
      </c>
      <c r="AZ45" s="2">
        <f t="shared" si="17"/>
        <v>90</v>
      </c>
      <c r="BA45" s="2">
        <f t="shared" si="17"/>
        <v>0</v>
      </c>
      <c r="BB45" s="2">
        <f t="shared" si="17"/>
        <v>0</v>
      </c>
      <c r="BC45" s="2">
        <f t="shared" si="17"/>
        <v>604</v>
      </c>
      <c r="BD45" s="2">
        <f t="shared" si="17"/>
        <v>793</v>
      </c>
      <c r="BE45" s="2">
        <f t="shared" si="17"/>
        <v>90</v>
      </c>
      <c r="BF45" s="2">
        <f t="shared" si="24"/>
        <v>3000.0000000000005</v>
      </c>
    </row>
    <row r="46" spans="1:58" x14ac:dyDescent="0.35">
      <c r="A46" t="s">
        <v>95</v>
      </c>
      <c r="B46" t="s">
        <v>102</v>
      </c>
      <c r="C46">
        <v>2013</v>
      </c>
      <c r="D46" s="2">
        <v>122.86743</v>
      </c>
      <c r="E46" s="2">
        <v>-5.6155400000000002</v>
      </c>
      <c r="F46" s="2" t="s">
        <v>56</v>
      </c>
      <c r="G46">
        <v>1.2999999999999998</v>
      </c>
      <c r="H46">
        <v>57.533333333333339</v>
      </c>
      <c r="I46">
        <v>21.433333333333334</v>
      </c>
      <c r="J46">
        <v>1.7999999999999998</v>
      </c>
      <c r="K46">
        <v>0</v>
      </c>
      <c r="L46">
        <v>3.5333333333333337</v>
      </c>
      <c r="M46">
        <v>16.133333333333333</v>
      </c>
      <c r="N46">
        <v>1.6</v>
      </c>
      <c r="O46">
        <v>0</v>
      </c>
      <c r="P46">
        <v>13.033333333333333</v>
      </c>
      <c r="Q46">
        <v>0</v>
      </c>
      <c r="R46" s="2">
        <f t="shared" si="18"/>
        <v>58.833333333333336</v>
      </c>
      <c r="S46">
        <v>0</v>
      </c>
      <c r="T46">
        <v>15.633333333333333</v>
      </c>
      <c r="U46">
        <v>0</v>
      </c>
      <c r="V46">
        <v>0</v>
      </c>
      <c r="W46">
        <v>0</v>
      </c>
      <c r="X46">
        <v>0</v>
      </c>
      <c r="Y46">
        <v>1.4333333333333333</v>
      </c>
      <c r="Z46">
        <v>24.099999999999998</v>
      </c>
      <c r="AA46">
        <v>0</v>
      </c>
      <c r="AB46">
        <v>0</v>
      </c>
      <c r="AC46" s="1">
        <f t="shared" si="19"/>
        <v>15.633333333333333</v>
      </c>
      <c r="AD46" s="1">
        <f t="shared" si="20"/>
        <v>25.533333333333331</v>
      </c>
      <c r="AE46" s="1">
        <f t="shared" si="21"/>
        <v>24.099999999999998</v>
      </c>
      <c r="AF46" s="2">
        <f t="shared" si="22"/>
        <v>100</v>
      </c>
      <c r="AG46" s="2">
        <f t="shared" si="23"/>
        <v>38.999999999999993</v>
      </c>
      <c r="AH46" s="2">
        <f t="shared" si="23"/>
        <v>1726.0000000000002</v>
      </c>
      <c r="AI46" s="2">
        <f t="shared" si="23"/>
        <v>643</v>
      </c>
      <c r="AJ46" s="2">
        <f t="shared" si="23"/>
        <v>53.999999999999993</v>
      </c>
      <c r="AK46" s="2">
        <f t="shared" si="23"/>
        <v>0</v>
      </c>
      <c r="AL46" s="2">
        <f t="shared" si="23"/>
        <v>106.00000000000001</v>
      </c>
      <c r="AM46" s="2">
        <f t="shared" si="23"/>
        <v>484</v>
      </c>
      <c r="AN46" s="2">
        <f t="shared" si="23"/>
        <v>48</v>
      </c>
      <c r="AO46" s="2">
        <f t="shared" si="23"/>
        <v>0</v>
      </c>
      <c r="AP46" s="2">
        <f t="shared" si="23"/>
        <v>391</v>
      </c>
      <c r="AQ46" s="2">
        <f t="shared" si="23"/>
        <v>0</v>
      </c>
      <c r="AR46" s="2">
        <f t="shared" si="23"/>
        <v>1765</v>
      </c>
      <c r="AS46" s="2">
        <f t="shared" si="23"/>
        <v>0</v>
      </c>
      <c r="AT46" s="2">
        <f t="shared" si="23"/>
        <v>469</v>
      </c>
      <c r="AU46" s="2">
        <f t="shared" si="23"/>
        <v>0</v>
      </c>
      <c r="AV46" s="2">
        <f t="shared" si="23"/>
        <v>0</v>
      </c>
      <c r="AW46" s="2">
        <f t="shared" si="17"/>
        <v>0</v>
      </c>
      <c r="AX46" s="2">
        <f t="shared" si="17"/>
        <v>0</v>
      </c>
      <c r="AY46" s="2">
        <f t="shared" si="17"/>
        <v>43</v>
      </c>
      <c r="AZ46" s="2">
        <f t="shared" si="17"/>
        <v>722.99999999999989</v>
      </c>
      <c r="BA46" s="2">
        <f t="shared" si="17"/>
        <v>0</v>
      </c>
      <c r="BB46" s="2">
        <f t="shared" si="17"/>
        <v>0</v>
      </c>
      <c r="BC46" s="2">
        <f t="shared" si="17"/>
        <v>469</v>
      </c>
      <c r="BD46" s="2">
        <f t="shared" si="17"/>
        <v>766</v>
      </c>
      <c r="BE46" s="2">
        <f t="shared" si="17"/>
        <v>722.99999999999989</v>
      </c>
      <c r="BF46" s="2">
        <f t="shared" si="24"/>
        <v>3000</v>
      </c>
    </row>
    <row r="47" spans="1:58" x14ac:dyDescent="0.35">
      <c r="A47" t="s">
        <v>95</v>
      </c>
      <c r="B47" t="s">
        <v>103</v>
      </c>
      <c r="C47">
        <v>2013</v>
      </c>
      <c r="D47">
        <v>122.90259</v>
      </c>
      <c r="E47">
        <v>-5.5453099999999997</v>
      </c>
      <c r="F47" s="2" t="s">
        <v>56</v>
      </c>
      <c r="G47">
        <v>0.8666666666666667</v>
      </c>
      <c r="H47">
        <v>67.63333333333334</v>
      </c>
      <c r="I47">
        <v>16.7</v>
      </c>
      <c r="J47">
        <v>11.533333333333333</v>
      </c>
      <c r="K47">
        <v>0</v>
      </c>
      <c r="L47">
        <v>4.2</v>
      </c>
      <c r="M47">
        <v>28.966666666666669</v>
      </c>
      <c r="N47">
        <v>1.0333333333333332</v>
      </c>
      <c r="O47">
        <v>0.83333333333333337</v>
      </c>
      <c r="P47">
        <v>4.3666666666666663</v>
      </c>
      <c r="Q47">
        <v>0</v>
      </c>
      <c r="R47" s="2">
        <f t="shared" si="18"/>
        <v>68.5</v>
      </c>
      <c r="S47">
        <v>0</v>
      </c>
      <c r="T47">
        <v>15.266666666666667</v>
      </c>
      <c r="U47">
        <v>4.1333333333333329</v>
      </c>
      <c r="V47">
        <v>0.73333333333333328</v>
      </c>
      <c r="W47">
        <v>0</v>
      </c>
      <c r="X47">
        <v>0.16666666666666669</v>
      </c>
      <c r="Y47">
        <v>4.9333333333333336</v>
      </c>
      <c r="Z47">
        <v>6.2666666666666666</v>
      </c>
      <c r="AA47">
        <v>0</v>
      </c>
      <c r="AB47">
        <v>0</v>
      </c>
      <c r="AC47" s="1">
        <f t="shared" si="19"/>
        <v>15.266666666666667</v>
      </c>
      <c r="AD47" s="1">
        <f t="shared" si="20"/>
        <v>11.2</v>
      </c>
      <c r="AE47" s="1">
        <f t="shared" si="21"/>
        <v>6.2666666666666666</v>
      </c>
      <c r="AF47" s="2">
        <f t="shared" si="22"/>
        <v>100.00000000000001</v>
      </c>
      <c r="AG47" s="2">
        <f t="shared" si="23"/>
        <v>26</v>
      </c>
      <c r="AH47" s="2">
        <f t="shared" si="23"/>
        <v>2029.0000000000002</v>
      </c>
      <c r="AI47" s="2">
        <f t="shared" si="23"/>
        <v>501</v>
      </c>
      <c r="AJ47" s="2">
        <f t="shared" si="23"/>
        <v>346</v>
      </c>
      <c r="AK47" s="2">
        <f t="shared" si="23"/>
        <v>0</v>
      </c>
      <c r="AL47" s="2">
        <f t="shared" si="23"/>
        <v>126</v>
      </c>
      <c r="AM47" s="2">
        <f t="shared" si="23"/>
        <v>869</v>
      </c>
      <c r="AN47" s="2">
        <f t="shared" si="23"/>
        <v>30.999999999999996</v>
      </c>
      <c r="AO47" s="2">
        <f t="shared" si="23"/>
        <v>25</v>
      </c>
      <c r="AP47" s="2">
        <f t="shared" si="23"/>
        <v>131</v>
      </c>
      <c r="AQ47" s="2">
        <f t="shared" si="23"/>
        <v>0</v>
      </c>
      <c r="AR47" s="2">
        <f t="shared" si="23"/>
        <v>2055</v>
      </c>
      <c r="AS47" s="2">
        <f t="shared" si="23"/>
        <v>0</v>
      </c>
      <c r="AT47" s="2">
        <f t="shared" si="23"/>
        <v>458</v>
      </c>
      <c r="AU47" s="2">
        <f t="shared" si="23"/>
        <v>123.99999999999999</v>
      </c>
      <c r="AV47" s="2">
        <f t="shared" si="23"/>
        <v>22</v>
      </c>
      <c r="AW47" s="2">
        <f t="shared" si="17"/>
        <v>0</v>
      </c>
      <c r="AX47" s="2">
        <f t="shared" si="17"/>
        <v>5.0000000000000009</v>
      </c>
      <c r="AY47" s="2">
        <f t="shared" si="17"/>
        <v>148</v>
      </c>
      <c r="AZ47" s="2">
        <f t="shared" si="17"/>
        <v>188</v>
      </c>
      <c r="BA47" s="2">
        <f t="shared" si="17"/>
        <v>0</v>
      </c>
      <c r="BB47" s="2">
        <f t="shared" si="17"/>
        <v>0</v>
      </c>
      <c r="BC47" s="2">
        <f t="shared" si="17"/>
        <v>458</v>
      </c>
      <c r="BD47" s="2">
        <f t="shared" si="17"/>
        <v>336</v>
      </c>
      <c r="BE47" s="2">
        <f t="shared" si="17"/>
        <v>188</v>
      </c>
      <c r="BF47" s="2">
        <f t="shared" si="24"/>
        <v>3000</v>
      </c>
    </row>
    <row r="48" spans="1:58" s="2" customFormat="1" x14ac:dyDescent="0.35">
      <c r="A48" s="2" t="s">
        <v>95</v>
      </c>
      <c r="B48" s="2" t="s">
        <v>104</v>
      </c>
      <c r="C48" s="2">
        <v>2013</v>
      </c>
      <c r="D48">
        <v>122.86369999999999</v>
      </c>
      <c r="E48">
        <v>-5.5193099999999999</v>
      </c>
      <c r="F48" s="2" t="s">
        <v>56</v>
      </c>
      <c r="G48" s="2">
        <v>1</v>
      </c>
      <c r="H48" s="2">
        <v>68.066666666666663</v>
      </c>
      <c r="I48" s="2">
        <v>34.866666666666667</v>
      </c>
      <c r="J48" s="2">
        <v>1.9333333333333333</v>
      </c>
      <c r="K48" s="2">
        <v>0</v>
      </c>
      <c r="L48" s="2">
        <v>0</v>
      </c>
      <c r="M48" s="2">
        <v>0</v>
      </c>
      <c r="N48" s="2">
        <v>0</v>
      </c>
      <c r="O48" s="2">
        <v>1.0666666666666667</v>
      </c>
      <c r="P48" s="2">
        <v>30.2</v>
      </c>
      <c r="Q48" s="2">
        <v>0</v>
      </c>
      <c r="R48" s="2">
        <f t="shared" si="18"/>
        <v>69.066666666666663</v>
      </c>
      <c r="S48" s="2">
        <v>0.43333333333333329</v>
      </c>
      <c r="T48" s="2">
        <v>21.633333333333333</v>
      </c>
      <c r="U48" s="2">
        <v>0</v>
      </c>
      <c r="V48" s="2">
        <v>0.5</v>
      </c>
      <c r="W48" s="2">
        <v>4.4333333333333336</v>
      </c>
      <c r="X48" s="2">
        <v>3.9333333333333331</v>
      </c>
      <c r="Y48" s="2">
        <v>0</v>
      </c>
      <c r="Z48" s="2">
        <v>0</v>
      </c>
      <c r="AA48" s="2">
        <v>0</v>
      </c>
      <c r="AB48" s="2">
        <v>0</v>
      </c>
      <c r="AC48" s="2">
        <f t="shared" si="19"/>
        <v>22.066666666666666</v>
      </c>
      <c r="AD48" s="2">
        <f t="shared" si="20"/>
        <v>0</v>
      </c>
      <c r="AE48" s="2">
        <f t="shared" si="21"/>
        <v>0</v>
      </c>
      <c r="AF48" s="2">
        <f t="shared" si="22"/>
        <v>100</v>
      </c>
      <c r="AG48" s="2">
        <f t="shared" si="23"/>
        <v>30</v>
      </c>
      <c r="AH48" s="2">
        <f t="shared" si="23"/>
        <v>2042</v>
      </c>
      <c r="AI48" s="2">
        <f t="shared" si="23"/>
        <v>1046</v>
      </c>
      <c r="AJ48" s="2">
        <f t="shared" si="23"/>
        <v>58</v>
      </c>
      <c r="AK48" s="2">
        <f t="shared" si="23"/>
        <v>0</v>
      </c>
      <c r="AL48" s="2">
        <f t="shared" si="23"/>
        <v>0</v>
      </c>
      <c r="AM48" s="2">
        <f t="shared" si="23"/>
        <v>0</v>
      </c>
      <c r="AN48" s="2">
        <f t="shared" si="23"/>
        <v>0</v>
      </c>
      <c r="AO48" s="2">
        <f t="shared" si="23"/>
        <v>32</v>
      </c>
      <c r="AP48" s="2">
        <f t="shared" si="23"/>
        <v>906</v>
      </c>
      <c r="AQ48" s="2">
        <f t="shared" si="23"/>
        <v>0</v>
      </c>
      <c r="AR48" s="2">
        <f t="shared" si="23"/>
        <v>2072</v>
      </c>
      <c r="AS48" s="2">
        <f t="shared" si="23"/>
        <v>12.999999999999998</v>
      </c>
      <c r="AT48" s="2">
        <f t="shared" si="23"/>
        <v>649</v>
      </c>
      <c r="AU48" s="2">
        <f t="shared" si="23"/>
        <v>0</v>
      </c>
      <c r="AV48" s="2">
        <f t="shared" si="23"/>
        <v>15</v>
      </c>
      <c r="AW48" s="2">
        <f t="shared" si="17"/>
        <v>133</v>
      </c>
      <c r="AX48" s="2">
        <f t="shared" si="17"/>
        <v>118</v>
      </c>
      <c r="AY48" s="2">
        <f t="shared" si="17"/>
        <v>0</v>
      </c>
      <c r="AZ48" s="2">
        <f t="shared" si="17"/>
        <v>0</v>
      </c>
      <c r="BA48" s="2">
        <f t="shared" si="17"/>
        <v>0</v>
      </c>
      <c r="BB48" s="2">
        <f t="shared" si="17"/>
        <v>0</v>
      </c>
      <c r="BC48" s="2">
        <f t="shared" si="17"/>
        <v>662</v>
      </c>
      <c r="BD48" s="2">
        <f t="shared" si="17"/>
        <v>0</v>
      </c>
      <c r="BE48" s="2">
        <f t="shared" si="17"/>
        <v>0</v>
      </c>
      <c r="BF48" s="2">
        <f t="shared" si="24"/>
        <v>3000</v>
      </c>
    </row>
    <row r="49" spans="1:58" x14ac:dyDescent="0.35">
      <c r="A49" t="s">
        <v>95</v>
      </c>
      <c r="B49" t="s">
        <v>105</v>
      </c>
      <c r="C49">
        <v>2013</v>
      </c>
      <c r="D49">
        <v>123.04491</v>
      </c>
      <c r="E49">
        <v>-5.43466</v>
      </c>
      <c r="F49" s="2" t="s">
        <v>56</v>
      </c>
      <c r="G49">
        <v>3.7666666666666666</v>
      </c>
      <c r="H49">
        <v>28.799999999999997</v>
      </c>
      <c r="I49">
        <v>8.4666666666666668</v>
      </c>
      <c r="J49">
        <v>3.9666666666666668</v>
      </c>
      <c r="K49">
        <v>0</v>
      </c>
      <c r="L49">
        <v>0.2</v>
      </c>
      <c r="M49">
        <v>12.266666666666666</v>
      </c>
      <c r="N49">
        <v>1.3333333333333335</v>
      </c>
      <c r="O49">
        <v>0.3</v>
      </c>
      <c r="P49">
        <v>2.2666666666666666</v>
      </c>
      <c r="Q49">
        <v>0</v>
      </c>
      <c r="R49" s="2">
        <f t="shared" si="18"/>
        <v>32.566666666666663</v>
      </c>
      <c r="S49">
        <v>0</v>
      </c>
      <c r="T49">
        <v>53.666666666666664</v>
      </c>
      <c r="U49">
        <v>7.0333333333333332</v>
      </c>
      <c r="V49">
        <v>0</v>
      </c>
      <c r="W49">
        <v>0</v>
      </c>
      <c r="X49">
        <v>1.5</v>
      </c>
      <c r="Y49">
        <v>0.83333333333333337</v>
      </c>
      <c r="Z49">
        <v>4.3999999999999995</v>
      </c>
      <c r="AA49">
        <v>0</v>
      </c>
      <c r="AB49">
        <v>0</v>
      </c>
      <c r="AC49" s="1">
        <f t="shared" si="19"/>
        <v>53.666666666666664</v>
      </c>
      <c r="AD49" s="1">
        <f t="shared" si="20"/>
        <v>5.2333333333333325</v>
      </c>
      <c r="AE49" s="1">
        <f t="shared" si="21"/>
        <v>4.3999999999999995</v>
      </c>
      <c r="AF49" s="2">
        <f t="shared" si="22"/>
        <v>99.999999999999986</v>
      </c>
      <c r="AG49" s="2">
        <f t="shared" si="23"/>
        <v>113</v>
      </c>
      <c r="AH49" s="2">
        <f t="shared" si="23"/>
        <v>863.99999999999989</v>
      </c>
      <c r="AI49" s="2">
        <f t="shared" si="23"/>
        <v>254</v>
      </c>
      <c r="AJ49" s="2">
        <f t="shared" si="23"/>
        <v>119</v>
      </c>
      <c r="AK49" s="2">
        <f t="shared" si="23"/>
        <v>0</v>
      </c>
      <c r="AL49" s="2">
        <f t="shared" si="23"/>
        <v>6</v>
      </c>
      <c r="AM49" s="2">
        <f t="shared" si="23"/>
        <v>368</v>
      </c>
      <c r="AN49" s="2">
        <f t="shared" si="23"/>
        <v>40.000000000000007</v>
      </c>
      <c r="AO49" s="2">
        <f t="shared" si="23"/>
        <v>9</v>
      </c>
      <c r="AP49" s="2">
        <f t="shared" si="23"/>
        <v>68</v>
      </c>
      <c r="AQ49" s="2">
        <f t="shared" si="23"/>
        <v>0</v>
      </c>
      <c r="AR49" s="2">
        <f t="shared" si="23"/>
        <v>976.99999999999989</v>
      </c>
      <c r="AS49" s="2">
        <f t="shared" si="23"/>
        <v>0</v>
      </c>
      <c r="AT49" s="2">
        <f t="shared" si="23"/>
        <v>1610</v>
      </c>
      <c r="AU49" s="2">
        <f t="shared" si="23"/>
        <v>211</v>
      </c>
      <c r="AV49" s="2">
        <f t="shared" si="23"/>
        <v>0</v>
      </c>
      <c r="AW49" s="2">
        <f t="shared" ref="AW49:BE57" si="25">W49*30</f>
        <v>0</v>
      </c>
      <c r="AX49" s="2">
        <f t="shared" si="25"/>
        <v>45</v>
      </c>
      <c r="AY49" s="2">
        <f t="shared" si="25"/>
        <v>25</v>
      </c>
      <c r="AZ49" s="2">
        <f t="shared" si="25"/>
        <v>131.99999999999997</v>
      </c>
      <c r="BA49" s="2">
        <f t="shared" si="25"/>
        <v>0</v>
      </c>
      <c r="BB49" s="2">
        <f t="shared" si="25"/>
        <v>0</v>
      </c>
      <c r="BC49" s="2">
        <f t="shared" si="25"/>
        <v>1610</v>
      </c>
      <c r="BD49" s="2">
        <f t="shared" si="25"/>
        <v>156.99999999999997</v>
      </c>
      <c r="BE49" s="2">
        <f t="shared" si="25"/>
        <v>131.99999999999997</v>
      </c>
      <c r="BF49" s="2">
        <f t="shared" si="24"/>
        <v>3000</v>
      </c>
    </row>
    <row r="50" spans="1:58" x14ac:dyDescent="0.35">
      <c r="A50" t="s">
        <v>106</v>
      </c>
      <c r="B50" t="s">
        <v>107</v>
      </c>
      <c r="C50">
        <v>2014</v>
      </c>
      <c r="D50">
        <v>116.08604</v>
      </c>
      <c r="E50">
        <v>-8.3471399999999996</v>
      </c>
      <c r="F50" t="s">
        <v>56</v>
      </c>
      <c r="G50">
        <v>1.4333333333333333</v>
      </c>
      <c r="H50">
        <f>SUM(I50:Q50)</f>
        <v>16.333333333333332</v>
      </c>
      <c r="I50">
        <v>4.5333333333333332</v>
      </c>
      <c r="J50">
        <v>0.83333333333333337</v>
      </c>
      <c r="K50">
        <v>0</v>
      </c>
      <c r="L50">
        <v>0</v>
      </c>
      <c r="M50">
        <v>10.966666666666667</v>
      </c>
      <c r="N50">
        <v>0</v>
      </c>
      <c r="O50">
        <v>0</v>
      </c>
      <c r="P50">
        <v>0</v>
      </c>
      <c r="Q50">
        <v>0</v>
      </c>
      <c r="R50" s="2">
        <f t="shared" si="18"/>
        <v>17.766666666666666</v>
      </c>
      <c r="S50">
        <v>0</v>
      </c>
      <c r="T50">
        <v>40.43333333333333</v>
      </c>
      <c r="U50">
        <v>0</v>
      </c>
      <c r="V50">
        <v>1</v>
      </c>
      <c r="W50">
        <v>0</v>
      </c>
      <c r="X50">
        <v>6.9</v>
      </c>
      <c r="Y50">
        <v>11.166666666666666</v>
      </c>
      <c r="Z50">
        <v>22.733333333333334</v>
      </c>
      <c r="AA50">
        <v>0</v>
      </c>
      <c r="AB50">
        <v>0</v>
      </c>
      <c r="AC50" s="1">
        <f t="shared" si="19"/>
        <v>40.43333333333333</v>
      </c>
      <c r="AD50" s="1">
        <f t="shared" si="20"/>
        <v>33.9</v>
      </c>
      <c r="AE50" s="1">
        <f t="shared" si="21"/>
        <v>22.733333333333334</v>
      </c>
      <c r="AF50" s="2">
        <f t="shared" si="22"/>
        <v>100</v>
      </c>
      <c r="AG50" s="1">
        <f>G50*30</f>
        <v>43</v>
      </c>
      <c r="AH50" s="1">
        <f t="shared" si="23"/>
        <v>489.99999999999994</v>
      </c>
      <c r="AI50" s="1">
        <f t="shared" si="23"/>
        <v>136</v>
      </c>
      <c r="AJ50" s="1">
        <f t="shared" si="23"/>
        <v>25</v>
      </c>
      <c r="AK50" s="1">
        <f t="shared" si="23"/>
        <v>0</v>
      </c>
      <c r="AL50" s="1">
        <f t="shared" si="23"/>
        <v>0</v>
      </c>
      <c r="AM50" s="1">
        <f t="shared" si="23"/>
        <v>329</v>
      </c>
      <c r="AN50" s="1">
        <f t="shared" si="23"/>
        <v>0</v>
      </c>
      <c r="AO50" s="1">
        <f t="shared" si="23"/>
        <v>0</v>
      </c>
      <c r="AP50" s="1">
        <f t="shared" si="23"/>
        <v>0</v>
      </c>
      <c r="AQ50" s="1">
        <f t="shared" si="23"/>
        <v>0</v>
      </c>
      <c r="AR50" s="1">
        <f t="shared" si="23"/>
        <v>533</v>
      </c>
      <c r="AS50" s="1">
        <f t="shared" si="23"/>
        <v>0</v>
      </c>
      <c r="AT50" s="1">
        <f t="shared" si="23"/>
        <v>1213</v>
      </c>
      <c r="AU50" s="1">
        <f t="shared" si="23"/>
        <v>0</v>
      </c>
      <c r="AV50" s="1">
        <f t="shared" si="23"/>
        <v>30</v>
      </c>
      <c r="AW50" s="1">
        <f t="shared" si="25"/>
        <v>0</v>
      </c>
      <c r="AX50" s="1">
        <f t="shared" si="25"/>
        <v>207</v>
      </c>
      <c r="AY50" s="1">
        <f t="shared" si="25"/>
        <v>335</v>
      </c>
      <c r="AZ50" s="1">
        <f t="shared" si="25"/>
        <v>682</v>
      </c>
      <c r="BA50" s="1">
        <f t="shared" si="25"/>
        <v>0</v>
      </c>
      <c r="BB50" s="1">
        <f t="shared" si="25"/>
        <v>0</v>
      </c>
      <c r="BC50" s="1">
        <f t="shared" si="25"/>
        <v>1213</v>
      </c>
      <c r="BD50" s="1">
        <f t="shared" si="25"/>
        <v>1017</v>
      </c>
      <c r="BE50" s="1">
        <f t="shared" si="25"/>
        <v>682</v>
      </c>
      <c r="BF50" s="1">
        <f>SUM(AR50:BB50)</f>
        <v>3000</v>
      </c>
    </row>
    <row r="51" spans="1:58" x14ac:dyDescent="0.35">
      <c r="A51" t="s">
        <v>106</v>
      </c>
      <c r="B51" t="s">
        <v>108</v>
      </c>
      <c r="C51">
        <v>2014</v>
      </c>
      <c r="D51">
        <v>116.07778999999999</v>
      </c>
      <c r="E51">
        <v>-8.36965</v>
      </c>
      <c r="F51" t="s">
        <v>56</v>
      </c>
      <c r="G51">
        <v>1.3333333333333333</v>
      </c>
      <c r="H51">
        <f t="shared" ref="H51:H81" si="26">SUM(I51:Q51)</f>
        <v>12.066666666666666</v>
      </c>
      <c r="I51">
        <v>5.6000000000000005</v>
      </c>
      <c r="J51">
        <v>0.89999999999999991</v>
      </c>
      <c r="K51">
        <v>0</v>
      </c>
      <c r="L51">
        <v>0</v>
      </c>
      <c r="M51">
        <v>4.8666666666666663</v>
      </c>
      <c r="N51">
        <v>0.1</v>
      </c>
      <c r="O51">
        <v>0</v>
      </c>
      <c r="P51">
        <v>0.6</v>
      </c>
      <c r="Q51">
        <v>0</v>
      </c>
      <c r="R51" s="2">
        <f t="shared" si="18"/>
        <v>13.4</v>
      </c>
      <c r="S51">
        <v>0</v>
      </c>
      <c r="T51">
        <v>14.066666666666666</v>
      </c>
      <c r="U51">
        <v>1.7333333333333332</v>
      </c>
      <c r="V51">
        <v>0.26666666666666666</v>
      </c>
      <c r="W51">
        <v>0</v>
      </c>
      <c r="X51">
        <v>6.8</v>
      </c>
      <c r="Y51">
        <v>47.599999999999994</v>
      </c>
      <c r="Z51">
        <v>16.133333333333333</v>
      </c>
      <c r="AA51">
        <v>0</v>
      </c>
      <c r="AB51">
        <v>0</v>
      </c>
      <c r="AC51" s="1">
        <f t="shared" si="19"/>
        <v>14.066666666666666</v>
      </c>
      <c r="AD51" s="1">
        <f t="shared" si="20"/>
        <v>63.733333333333327</v>
      </c>
      <c r="AE51" s="1">
        <f t="shared" si="21"/>
        <v>16.133333333333333</v>
      </c>
      <c r="AF51" s="2">
        <f t="shared" si="22"/>
        <v>100</v>
      </c>
      <c r="AG51" s="1">
        <f t="shared" ref="AG51:AV57" si="27">G51*30</f>
        <v>40</v>
      </c>
      <c r="AH51" s="1">
        <f t="shared" si="23"/>
        <v>362</v>
      </c>
      <c r="AI51" s="1">
        <f t="shared" si="23"/>
        <v>168.00000000000003</v>
      </c>
      <c r="AJ51" s="1">
        <f t="shared" si="23"/>
        <v>26.999999999999996</v>
      </c>
      <c r="AK51" s="1">
        <f t="shared" si="23"/>
        <v>0</v>
      </c>
      <c r="AL51" s="1">
        <f t="shared" si="23"/>
        <v>0</v>
      </c>
      <c r="AM51" s="1">
        <f t="shared" si="23"/>
        <v>146</v>
      </c>
      <c r="AN51" s="1">
        <f t="shared" si="23"/>
        <v>3</v>
      </c>
      <c r="AO51" s="1">
        <f t="shared" si="23"/>
        <v>0</v>
      </c>
      <c r="AP51" s="1">
        <f t="shared" si="23"/>
        <v>18</v>
      </c>
      <c r="AQ51" s="1">
        <f t="shared" si="23"/>
        <v>0</v>
      </c>
      <c r="AR51" s="1">
        <f t="shared" si="23"/>
        <v>402</v>
      </c>
      <c r="AS51" s="1">
        <f t="shared" si="23"/>
        <v>0</v>
      </c>
      <c r="AT51" s="1">
        <f t="shared" si="23"/>
        <v>422</v>
      </c>
      <c r="AU51" s="1">
        <f t="shared" si="23"/>
        <v>51.999999999999993</v>
      </c>
      <c r="AV51" s="1">
        <f t="shared" si="23"/>
        <v>8</v>
      </c>
      <c r="AW51" s="1">
        <f t="shared" si="25"/>
        <v>0</v>
      </c>
      <c r="AX51" s="1">
        <f t="shared" si="25"/>
        <v>204</v>
      </c>
      <c r="AY51" s="1">
        <f t="shared" si="25"/>
        <v>1427.9999999999998</v>
      </c>
      <c r="AZ51" s="1">
        <f t="shared" si="25"/>
        <v>484</v>
      </c>
      <c r="BA51" s="1">
        <f t="shared" si="25"/>
        <v>0</v>
      </c>
      <c r="BB51" s="1">
        <f t="shared" si="25"/>
        <v>0</v>
      </c>
      <c r="BC51" s="1">
        <f t="shared" si="25"/>
        <v>422</v>
      </c>
      <c r="BD51" s="1">
        <f t="shared" si="25"/>
        <v>1911.9999999999998</v>
      </c>
      <c r="BE51" s="1">
        <f t="shared" si="25"/>
        <v>484</v>
      </c>
      <c r="BF51" s="1">
        <f t="shared" ref="BF51:BF57" si="28">SUM(AR51:BB51)</f>
        <v>3000</v>
      </c>
    </row>
    <row r="52" spans="1:58" x14ac:dyDescent="0.35">
      <c r="A52" t="s">
        <v>106</v>
      </c>
      <c r="B52" t="s">
        <v>109</v>
      </c>
      <c r="C52">
        <v>2014</v>
      </c>
      <c r="D52">
        <v>116.07306</v>
      </c>
      <c r="E52">
        <v>-8.3627099999999999</v>
      </c>
      <c r="F52" t="s">
        <v>56</v>
      </c>
      <c r="G52">
        <v>14.333333333333334</v>
      </c>
      <c r="H52">
        <f t="shared" si="26"/>
        <v>13.866666666666667</v>
      </c>
      <c r="I52">
        <v>2.3333333333333335</v>
      </c>
      <c r="J52">
        <v>1.6666666666666667</v>
      </c>
      <c r="K52">
        <v>0</v>
      </c>
      <c r="L52">
        <v>1.4000000000000001</v>
      </c>
      <c r="M52">
        <v>5.6333333333333329</v>
      </c>
      <c r="N52">
        <v>0.76666666666666661</v>
      </c>
      <c r="O52">
        <v>0</v>
      </c>
      <c r="P52">
        <v>2.0666666666666664</v>
      </c>
      <c r="Q52">
        <v>0</v>
      </c>
      <c r="R52">
        <f t="shared" si="18"/>
        <v>28.200000000000003</v>
      </c>
      <c r="S52">
        <v>0</v>
      </c>
      <c r="T52">
        <v>32.033333333333339</v>
      </c>
      <c r="U52">
        <v>2.4333333333333331</v>
      </c>
      <c r="V52">
        <v>0.56666666666666665</v>
      </c>
      <c r="W52">
        <v>0</v>
      </c>
      <c r="X52">
        <v>4.9333333333333336</v>
      </c>
      <c r="Y52">
        <v>28.733333333333334</v>
      </c>
      <c r="Z52">
        <v>3.1</v>
      </c>
      <c r="AA52">
        <v>0</v>
      </c>
      <c r="AB52">
        <v>0</v>
      </c>
      <c r="AC52" s="1">
        <f t="shared" si="19"/>
        <v>32.033333333333339</v>
      </c>
      <c r="AD52" s="1">
        <f t="shared" si="20"/>
        <v>31.833333333333336</v>
      </c>
      <c r="AE52" s="1">
        <f t="shared" si="21"/>
        <v>3.1</v>
      </c>
      <c r="AF52">
        <f t="shared" si="22"/>
        <v>100</v>
      </c>
      <c r="AG52" s="1">
        <f t="shared" si="27"/>
        <v>430</v>
      </c>
      <c r="AH52" s="1">
        <f t="shared" si="23"/>
        <v>416</v>
      </c>
      <c r="AI52" s="1">
        <f t="shared" si="23"/>
        <v>70</v>
      </c>
      <c r="AJ52" s="1">
        <f t="shared" si="23"/>
        <v>50</v>
      </c>
      <c r="AK52" s="1">
        <f t="shared" si="23"/>
        <v>0</v>
      </c>
      <c r="AL52" s="1">
        <f t="shared" si="23"/>
        <v>42.000000000000007</v>
      </c>
      <c r="AM52" s="1">
        <f t="shared" si="23"/>
        <v>169</v>
      </c>
      <c r="AN52" s="1">
        <f t="shared" si="23"/>
        <v>23</v>
      </c>
      <c r="AO52" s="1">
        <f t="shared" si="23"/>
        <v>0</v>
      </c>
      <c r="AP52" s="1">
        <f t="shared" si="23"/>
        <v>61.999999999999993</v>
      </c>
      <c r="AQ52" s="1">
        <f t="shared" si="23"/>
        <v>0</v>
      </c>
      <c r="AR52" s="1">
        <f t="shared" si="23"/>
        <v>846.00000000000011</v>
      </c>
      <c r="AS52" s="1">
        <f t="shared" si="23"/>
        <v>0</v>
      </c>
      <c r="AT52" s="1">
        <f t="shared" si="23"/>
        <v>961.00000000000011</v>
      </c>
      <c r="AU52" s="1">
        <f t="shared" si="23"/>
        <v>73</v>
      </c>
      <c r="AV52" s="1">
        <f t="shared" si="23"/>
        <v>17</v>
      </c>
      <c r="AW52" s="1">
        <f t="shared" si="25"/>
        <v>0</v>
      </c>
      <c r="AX52" s="1">
        <f t="shared" si="25"/>
        <v>148</v>
      </c>
      <c r="AY52" s="1">
        <f t="shared" si="25"/>
        <v>862</v>
      </c>
      <c r="AZ52" s="1">
        <f t="shared" si="25"/>
        <v>93</v>
      </c>
      <c r="BA52" s="1">
        <f t="shared" si="25"/>
        <v>0</v>
      </c>
      <c r="BB52" s="1">
        <f t="shared" si="25"/>
        <v>0</v>
      </c>
      <c r="BC52" s="1">
        <f t="shared" si="25"/>
        <v>961.00000000000011</v>
      </c>
      <c r="BD52" s="1">
        <f t="shared" si="25"/>
        <v>955.00000000000011</v>
      </c>
      <c r="BE52" s="1">
        <f t="shared" si="25"/>
        <v>93</v>
      </c>
      <c r="BF52" s="1">
        <f t="shared" si="28"/>
        <v>3000</v>
      </c>
    </row>
    <row r="53" spans="1:58" x14ac:dyDescent="0.35">
      <c r="A53" t="s">
        <v>106</v>
      </c>
      <c r="B53" t="s">
        <v>110</v>
      </c>
      <c r="C53">
        <v>2014</v>
      </c>
      <c r="D53">
        <v>116.0312</v>
      </c>
      <c r="E53">
        <v>-8.3626500000000004</v>
      </c>
      <c r="F53" t="s">
        <v>56</v>
      </c>
      <c r="G53">
        <v>20.466666666666669</v>
      </c>
      <c r="H53">
        <f t="shared" si="26"/>
        <v>12.033333333333333</v>
      </c>
      <c r="I53">
        <v>2</v>
      </c>
      <c r="J53">
        <v>2.8000000000000003</v>
      </c>
      <c r="K53">
        <v>0</v>
      </c>
      <c r="L53">
        <v>1.0666666666666667</v>
      </c>
      <c r="M53">
        <v>4.2</v>
      </c>
      <c r="N53">
        <v>0.46666666666666673</v>
      </c>
      <c r="O53">
        <v>0</v>
      </c>
      <c r="P53">
        <v>1.5</v>
      </c>
      <c r="Q53">
        <v>0</v>
      </c>
      <c r="R53">
        <f t="shared" si="18"/>
        <v>32.5</v>
      </c>
      <c r="S53">
        <v>0</v>
      </c>
      <c r="T53">
        <v>52.93333333333333</v>
      </c>
      <c r="U53">
        <v>0</v>
      </c>
      <c r="V53">
        <v>0</v>
      </c>
      <c r="W53">
        <v>0</v>
      </c>
      <c r="X53">
        <v>1.8666666666666636</v>
      </c>
      <c r="Y53">
        <v>9.9333333333333336</v>
      </c>
      <c r="Z53">
        <v>2.7666666666666666</v>
      </c>
      <c r="AA53">
        <v>0</v>
      </c>
      <c r="AB53">
        <v>0</v>
      </c>
      <c r="AC53" s="1">
        <f t="shared" si="19"/>
        <v>52.93333333333333</v>
      </c>
      <c r="AD53" s="1">
        <f t="shared" si="20"/>
        <v>12.7</v>
      </c>
      <c r="AE53" s="1">
        <f t="shared" si="21"/>
        <v>2.7666666666666666</v>
      </c>
      <c r="AF53">
        <f t="shared" si="22"/>
        <v>100</v>
      </c>
      <c r="AG53" s="1">
        <f t="shared" si="27"/>
        <v>614</v>
      </c>
      <c r="AH53" s="1">
        <f t="shared" si="23"/>
        <v>361</v>
      </c>
      <c r="AI53" s="1">
        <f t="shared" si="23"/>
        <v>60</v>
      </c>
      <c r="AJ53" s="1">
        <f t="shared" si="23"/>
        <v>84.000000000000014</v>
      </c>
      <c r="AK53" s="1">
        <f t="shared" si="23"/>
        <v>0</v>
      </c>
      <c r="AL53" s="1">
        <f t="shared" si="23"/>
        <v>32</v>
      </c>
      <c r="AM53" s="1">
        <f t="shared" si="23"/>
        <v>126</v>
      </c>
      <c r="AN53" s="1">
        <f t="shared" si="23"/>
        <v>14.000000000000002</v>
      </c>
      <c r="AO53" s="1">
        <f t="shared" si="23"/>
        <v>0</v>
      </c>
      <c r="AP53" s="1">
        <f t="shared" si="23"/>
        <v>45</v>
      </c>
      <c r="AQ53" s="1">
        <f t="shared" si="23"/>
        <v>0</v>
      </c>
      <c r="AR53" s="1">
        <f t="shared" si="23"/>
        <v>975</v>
      </c>
      <c r="AS53" s="1">
        <f t="shared" si="23"/>
        <v>0</v>
      </c>
      <c r="AT53" s="1">
        <f t="shared" si="23"/>
        <v>1588</v>
      </c>
      <c r="AU53" s="1">
        <f t="shared" si="23"/>
        <v>0</v>
      </c>
      <c r="AV53" s="1">
        <f t="shared" si="23"/>
        <v>0</v>
      </c>
      <c r="AW53" s="1">
        <f t="shared" si="25"/>
        <v>0</v>
      </c>
      <c r="AX53" s="1">
        <f t="shared" si="25"/>
        <v>55.999999999999908</v>
      </c>
      <c r="AY53" s="1">
        <f t="shared" si="25"/>
        <v>298</v>
      </c>
      <c r="AZ53" s="1">
        <f t="shared" si="25"/>
        <v>83</v>
      </c>
      <c r="BA53" s="1">
        <f t="shared" si="25"/>
        <v>0</v>
      </c>
      <c r="BB53" s="1">
        <f t="shared" si="25"/>
        <v>0</v>
      </c>
      <c r="BC53" s="1">
        <f t="shared" si="25"/>
        <v>1588</v>
      </c>
      <c r="BD53" s="1">
        <f t="shared" si="25"/>
        <v>381</v>
      </c>
      <c r="BE53" s="1">
        <f t="shared" si="25"/>
        <v>83</v>
      </c>
      <c r="BF53" s="1">
        <f t="shared" si="28"/>
        <v>3000</v>
      </c>
    </row>
    <row r="54" spans="1:58" x14ac:dyDescent="0.35">
      <c r="A54" t="s">
        <v>106</v>
      </c>
      <c r="B54" t="s">
        <v>111</v>
      </c>
      <c r="C54">
        <v>2014</v>
      </c>
      <c r="D54" s="1">
        <v>116.02493</v>
      </c>
      <c r="E54" s="1">
        <v>-8.3508099999999992</v>
      </c>
      <c r="F54" t="s">
        <v>56</v>
      </c>
      <c r="G54">
        <v>30.933333333333334</v>
      </c>
      <c r="H54">
        <f t="shared" si="26"/>
        <v>19.799999999999997</v>
      </c>
      <c r="I54">
        <v>0.36666666666666697</v>
      </c>
      <c r="J54">
        <v>3.8</v>
      </c>
      <c r="K54">
        <v>0.3</v>
      </c>
      <c r="L54">
        <v>5.6000000000000005</v>
      </c>
      <c r="M54">
        <v>7.333333333333333</v>
      </c>
      <c r="N54">
        <v>0</v>
      </c>
      <c r="O54">
        <v>0</v>
      </c>
      <c r="P54">
        <v>2.4</v>
      </c>
      <c r="Q54">
        <v>0</v>
      </c>
      <c r="R54">
        <f t="shared" si="18"/>
        <v>50.733333333333334</v>
      </c>
      <c r="S54">
        <v>0</v>
      </c>
      <c r="T54">
        <v>21.2</v>
      </c>
      <c r="U54">
        <v>0.89999999999999991</v>
      </c>
      <c r="V54">
        <v>0</v>
      </c>
      <c r="W54">
        <v>0</v>
      </c>
      <c r="X54">
        <v>4.4666666666666659</v>
      </c>
      <c r="Y54">
        <v>17.533333333333335</v>
      </c>
      <c r="Z54">
        <v>5.166666666666667</v>
      </c>
      <c r="AA54">
        <v>0</v>
      </c>
      <c r="AB54">
        <v>0</v>
      </c>
      <c r="AC54" s="1">
        <f t="shared" si="19"/>
        <v>21.2</v>
      </c>
      <c r="AD54" s="1">
        <f t="shared" si="20"/>
        <v>22.700000000000003</v>
      </c>
      <c r="AE54" s="1">
        <f t="shared" si="21"/>
        <v>5.166666666666667</v>
      </c>
      <c r="AF54">
        <f t="shared" si="22"/>
        <v>100.00000000000001</v>
      </c>
      <c r="AG54" s="1">
        <f t="shared" si="27"/>
        <v>928</v>
      </c>
      <c r="AH54" s="1">
        <f t="shared" si="23"/>
        <v>593.99999999999989</v>
      </c>
      <c r="AI54" s="1">
        <f t="shared" si="23"/>
        <v>11.000000000000009</v>
      </c>
      <c r="AJ54" s="1">
        <f t="shared" si="23"/>
        <v>114</v>
      </c>
      <c r="AK54" s="1">
        <f t="shared" si="23"/>
        <v>9</v>
      </c>
      <c r="AL54" s="1">
        <f t="shared" si="23"/>
        <v>168.00000000000003</v>
      </c>
      <c r="AM54" s="1">
        <f t="shared" si="23"/>
        <v>220</v>
      </c>
      <c r="AN54" s="1">
        <f t="shared" si="23"/>
        <v>0</v>
      </c>
      <c r="AO54" s="1">
        <f t="shared" si="23"/>
        <v>0</v>
      </c>
      <c r="AP54" s="1">
        <f t="shared" si="23"/>
        <v>72</v>
      </c>
      <c r="AQ54" s="1">
        <f t="shared" si="23"/>
        <v>0</v>
      </c>
      <c r="AR54" s="1">
        <f t="shared" si="23"/>
        <v>1522</v>
      </c>
      <c r="AS54" s="1">
        <f t="shared" si="23"/>
        <v>0</v>
      </c>
      <c r="AT54" s="1">
        <f t="shared" si="23"/>
        <v>636</v>
      </c>
      <c r="AU54" s="1">
        <f t="shared" si="23"/>
        <v>26.999999999999996</v>
      </c>
      <c r="AV54" s="1">
        <f t="shared" si="23"/>
        <v>0</v>
      </c>
      <c r="AW54" s="1">
        <f t="shared" si="25"/>
        <v>0</v>
      </c>
      <c r="AX54" s="1">
        <f t="shared" si="25"/>
        <v>133.99999999999997</v>
      </c>
      <c r="AY54" s="1">
        <f t="shared" si="25"/>
        <v>526</v>
      </c>
      <c r="AZ54" s="1">
        <f t="shared" si="25"/>
        <v>155</v>
      </c>
      <c r="BA54" s="1">
        <f t="shared" si="25"/>
        <v>0</v>
      </c>
      <c r="BB54" s="1">
        <f t="shared" si="25"/>
        <v>0</v>
      </c>
      <c r="BC54" s="1">
        <f t="shared" si="25"/>
        <v>636</v>
      </c>
      <c r="BD54" s="1">
        <f t="shared" si="25"/>
        <v>681.00000000000011</v>
      </c>
      <c r="BE54" s="1">
        <f t="shared" si="25"/>
        <v>155</v>
      </c>
      <c r="BF54" s="1">
        <f t="shared" si="28"/>
        <v>3000</v>
      </c>
    </row>
    <row r="55" spans="1:58" x14ac:dyDescent="0.35">
      <c r="A55" t="s">
        <v>106</v>
      </c>
      <c r="B55" t="s">
        <v>112</v>
      </c>
      <c r="C55">
        <v>2014</v>
      </c>
      <c r="D55">
        <v>116.03360000000001</v>
      </c>
      <c r="E55">
        <v>-8.3381900000000009</v>
      </c>
      <c r="F55" t="s">
        <v>56</v>
      </c>
      <c r="G55">
        <v>1.1000000000000001</v>
      </c>
      <c r="H55">
        <f t="shared" si="26"/>
        <v>30.733333333333331</v>
      </c>
      <c r="I55">
        <v>6.8333333333333304</v>
      </c>
      <c r="J55">
        <v>9.7333333333333325</v>
      </c>
      <c r="K55">
        <v>0.6333333333333333</v>
      </c>
      <c r="L55">
        <v>1</v>
      </c>
      <c r="M55">
        <v>9.8000000000000007</v>
      </c>
      <c r="N55">
        <v>0</v>
      </c>
      <c r="O55">
        <v>0</v>
      </c>
      <c r="P55">
        <v>2.7333333333333334</v>
      </c>
      <c r="Q55">
        <v>0</v>
      </c>
      <c r="R55">
        <f t="shared" si="18"/>
        <v>31.833333333333332</v>
      </c>
      <c r="S55">
        <v>0</v>
      </c>
      <c r="T55">
        <v>37</v>
      </c>
      <c r="U55">
        <v>0</v>
      </c>
      <c r="V55">
        <v>0.8</v>
      </c>
      <c r="W55">
        <v>0.36666666666666664</v>
      </c>
      <c r="X55">
        <v>9.1666666666666661</v>
      </c>
      <c r="Y55">
        <v>7.7666666666666657</v>
      </c>
      <c r="Z55">
        <v>10.133333333333333</v>
      </c>
      <c r="AA55">
        <v>0</v>
      </c>
      <c r="AB55">
        <v>2.9333333333333331</v>
      </c>
      <c r="AC55" s="1">
        <f t="shared" si="19"/>
        <v>37</v>
      </c>
      <c r="AD55" s="1">
        <f t="shared" si="20"/>
        <v>17.899999999999999</v>
      </c>
      <c r="AE55" s="1">
        <f t="shared" si="21"/>
        <v>10.133333333333333</v>
      </c>
      <c r="AF55">
        <f t="shared" si="22"/>
        <v>100</v>
      </c>
      <c r="AG55" s="1">
        <f t="shared" si="27"/>
        <v>33</v>
      </c>
      <c r="AH55" s="1">
        <f t="shared" si="23"/>
        <v>921.99999999999989</v>
      </c>
      <c r="AI55" s="1">
        <f t="shared" si="23"/>
        <v>204.99999999999991</v>
      </c>
      <c r="AJ55" s="1">
        <f t="shared" si="23"/>
        <v>292</v>
      </c>
      <c r="AK55" s="1">
        <f t="shared" si="23"/>
        <v>19</v>
      </c>
      <c r="AL55" s="1">
        <f t="shared" si="23"/>
        <v>30</v>
      </c>
      <c r="AM55" s="1">
        <f t="shared" si="23"/>
        <v>294</v>
      </c>
      <c r="AN55" s="1">
        <f t="shared" si="23"/>
        <v>0</v>
      </c>
      <c r="AO55" s="1">
        <f t="shared" si="23"/>
        <v>0</v>
      </c>
      <c r="AP55" s="1">
        <f t="shared" si="23"/>
        <v>82</v>
      </c>
      <c r="AQ55" s="1">
        <f t="shared" si="23"/>
        <v>0</v>
      </c>
      <c r="AR55" s="1">
        <f t="shared" si="23"/>
        <v>955</v>
      </c>
      <c r="AS55" s="1">
        <f t="shared" si="23"/>
        <v>0</v>
      </c>
      <c r="AT55" s="1">
        <f t="shared" si="23"/>
        <v>1110</v>
      </c>
      <c r="AU55" s="1">
        <f t="shared" si="23"/>
        <v>0</v>
      </c>
      <c r="AV55" s="1">
        <f t="shared" si="23"/>
        <v>24</v>
      </c>
      <c r="AW55" s="1">
        <f t="shared" si="25"/>
        <v>11</v>
      </c>
      <c r="AX55" s="1">
        <f t="shared" si="25"/>
        <v>275</v>
      </c>
      <c r="AY55" s="1">
        <f t="shared" si="25"/>
        <v>232.99999999999997</v>
      </c>
      <c r="AZ55" s="1">
        <f t="shared" si="25"/>
        <v>304</v>
      </c>
      <c r="BA55" s="1">
        <f t="shared" si="25"/>
        <v>0</v>
      </c>
      <c r="BB55" s="1">
        <f t="shared" si="25"/>
        <v>88</v>
      </c>
      <c r="BC55" s="1">
        <f t="shared" si="25"/>
        <v>1110</v>
      </c>
      <c r="BD55" s="1">
        <f t="shared" si="25"/>
        <v>537</v>
      </c>
      <c r="BE55" s="1">
        <f t="shared" si="25"/>
        <v>304</v>
      </c>
      <c r="BF55" s="1">
        <f t="shared" si="28"/>
        <v>3000</v>
      </c>
    </row>
    <row r="56" spans="1:58" x14ac:dyDescent="0.35">
      <c r="A56" s="1" t="s">
        <v>106</v>
      </c>
      <c r="B56" s="1" t="s">
        <v>113</v>
      </c>
      <c r="C56" s="1">
        <v>2014</v>
      </c>
      <c r="D56" s="1">
        <v>116.05624</v>
      </c>
      <c r="E56" s="1">
        <v>-8.3395899999999994</v>
      </c>
      <c r="F56" s="1" t="s">
        <v>56</v>
      </c>
      <c r="G56" s="1">
        <v>3.5</v>
      </c>
      <c r="H56" s="1">
        <f t="shared" si="26"/>
        <v>58.19999999999996</v>
      </c>
      <c r="I56" s="1">
        <v>38.033333333333303</v>
      </c>
      <c r="J56" s="1">
        <v>3.8</v>
      </c>
      <c r="K56" s="1">
        <v>7.3999999999999995</v>
      </c>
      <c r="L56" s="1">
        <v>0</v>
      </c>
      <c r="M56" s="1">
        <v>3.7333333333333298</v>
      </c>
      <c r="N56" s="1">
        <v>0</v>
      </c>
      <c r="O56" s="1">
        <v>0.3</v>
      </c>
      <c r="P56" s="1">
        <v>4.9333333333333336</v>
      </c>
      <c r="Q56" s="1">
        <v>0</v>
      </c>
      <c r="R56" s="1">
        <f t="shared" si="18"/>
        <v>61.69999999999996</v>
      </c>
      <c r="S56" s="1">
        <v>0</v>
      </c>
      <c r="T56" s="1">
        <v>30.2</v>
      </c>
      <c r="U56" s="1">
        <v>1.7333333333333332</v>
      </c>
      <c r="V56" s="1">
        <v>0</v>
      </c>
      <c r="W56" s="1">
        <v>0.5</v>
      </c>
      <c r="X56" s="1">
        <v>3.5666666666666669</v>
      </c>
      <c r="Y56" s="1">
        <v>1.3666666666666667</v>
      </c>
      <c r="Z56" s="1">
        <v>0.93333333333333335</v>
      </c>
      <c r="AA56" s="1">
        <v>0</v>
      </c>
      <c r="AB56" s="1">
        <v>0</v>
      </c>
      <c r="AC56" s="1">
        <f t="shared" si="19"/>
        <v>30.2</v>
      </c>
      <c r="AD56" s="1">
        <f t="shared" si="20"/>
        <v>2.2999999999999998</v>
      </c>
      <c r="AE56" s="1">
        <f t="shared" si="21"/>
        <v>0.93333333333333335</v>
      </c>
      <c r="AF56" s="1">
        <f t="shared" si="22"/>
        <v>99.999999999999957</v>
      </c>
      <c r="AG56" s="1">
        <f t="shared" si="27"/>
        <v>105</v>
      </c>
      <c r="AH56" s="1">
        <f t="shared" si="23"/>
        <v>1745.9999999999989</v>
      </c>
      <c r="AI56" s="1">
        <f t="shared" si="23"/>
        <v>1140.9999999999991</v>
      </c>
      <c r="AJ56" s="1">
        <f t="shared" si="23"/>
        <v>114</v>
      </c>
      <c r="AK56" s="1">
        <f t="shared" si="23"/>
        <v>221.99999999999997</v>
      </c>
      <c r="AL56" s="1">
        <f t="shared" si="23"/>
        <v>0</v>
      </c>
      <c r="AM56" s="1">
        <f t="shared" si="23"/>
        <v>111.9999999999999</v>
      </c>
      <c r="AN56" s="1">
        <f t="shared" si="23"/>
        <v>0</v>
      </c>
      <c r="AO56" s="1">
        <f t="shared" si="23"/>
        <v>9</v>
      </c>
      <c r="AP56" s="1">
        <f t="shared" si="23"/>
        <v>148</v>
      </c>
      <c r="AQ56" s="1">
        <f t="shared" si="23"/>
        <v>0</v>
      </c>
      <c r="AR56" s="1">
        <f t="shared" si="23"/>
        <v>1850.9999999999989</v>
      </c>
      <c r="AS56" s="1">
        <f t="shared" si="23"/>
        <v>0</v>
      </c>
      <c r="AT56" s="1">
        <f t="shared" si="23"/>
        <v>906</v>
      </c>
      <c r="AU56" s="1">
        <f t="shared" si="23"/>
        <v>51.999999999999993</v>
      </c>
      <c r="AV56" s="1">
        <f t="shared" si="23"/>
        <v>0</v>
      </c>
      <c r="AW56" s="1">
        <f t="shared" si="25"/>
        <v>15</v>
      </c>
      <c r="AX56" s="1">
        <f t="shared" si="25"/>
        <v>107</v>
      </c>
      <c r="AY56" s="1">
        <f t="shared" si="25"/>
        <v>41</v>
      </c>
      <c r="AZ56" s="1">
        <f t="shared" si="25"/>
        <v>28</v>
      </c>
      <c r="BA56" s="1">
        <f t="shared" si="25"/>
        <v>0</v>
      </c>
      <c r="BB56" s="1">
        <f t="shared" si="25"/>
        <v>0</v>
      </c>
      <c r="BC56" s="1">
        <f t="shared" si="25"/>
        <v>906</v>
      </c>
      <c r="BD56" s="1">
        <f t="shared" si="25"/>
        <v>69</v>
      </c>
      <c r="BE56" s="1">
        <f t="shared" si="25"/>
        <v>28</v>
      </c>
      <c r="BF56" s="1">
        <f t="shared" si="28"/>
        <v>2999.9999999999991</v>
      </c>
    </row>
    <row r="57" spans="1:58" x14ac:dyDescent="0.35">
      <c r="A57" t="s">
        <v>106</v>
      </c>
      <c r="B57" t="s">
        <v>114</v>
      </c>
      <c r="C57">
        <v>2014</v>
      </c>
      <c r="D57" s="1">
        <v>116.05082</v>
      </c>
      <c r="E57" s="1">
        <v>-8.3515899999999998</v>
      </c>
      <c r="F57" t="s">
        <v>56</v>
      </c>
      <c r="G57">
        <v>2.8</v>
      </c>
      <c r="H57">
        <f t="shared" si="26"/>
        <v>25.633333333333329</v>
      </c>
      <c r="I57">
        <v>12.8</v>
      </c>
      <c r="J57">
        <v>0</v>
      </c>
      <c r="K57">
        <v>2.1</v>
      </c>
      <c r="L57">
        <v>0</v>
      </c>
      <c r="M57">
        <v>1.43333333333333</v>
      </c>
      <c r="N57">
        <v>0.2</v>
      </c>
      <c r="O57">
        <v>5</v>
      </c>
      <c r="P57">
        <v>4.1000000000000005</v>
      </c>
      <c r="Q57">
        <v>0</v>
      </c>
      <c r="R57" s="2">
        <f t="shared" si="18"/>
        <v>28.43333333333333</v>
      </c>
      <c r="S57">
        <v>0</v>
      </c>
      <c r="T57">
        <v>26.200000000000003</v>
      </c>
      <c r="U57">
        <v>3.7333333333333338</v>
      </c>
      <c r="V57">
        <v>8.6999999999999993</v>
      </c>
      <c r="W57">
        <v>0.13333333333333333</v>
      </c>
      <c r="X57">
        <v>2.2999999999999998</v>
      </c>
      <c r="Y57">
        <v>20.6</v>
      </c>
      <c r="Z57">
        <v>9.9</v>
      </c>
      <c r="AA57">
        <v>0</v>
      </c>
      <c r="AB57">
        <v>0</v>
      </c>
      <c r="AC57" s="1">
        <f t="shared" si="19"/>
        <v>26.200000000000003</v>
      </c>
      <c r="AD57" s="1">
        <f t="shared" si="20"/>
        <v>30.5</v>
      </c>
      <c r="AE57" s="1">
        <f t="shared" si="21"/>
        <v>9.9</v>
      </c>
      <c r="AF57" s="2">
        <f t="shared" si="22"/>
        <v>100</v>
      </c>
      <c r="AG57" s="1">
        <f t="shared" si="27"/>
        <v>84</v>
      </c>
      <c r="AH57" s="1">
        <f t="shared" si="27"/>
        <v>768.99999999999989</v>
      </c>
      <c r="AI57" s="1">
        <f t="shared" si="27"/>
        <v>384</v>
      </c>
      <c r="AJ57" s="1">
        <f t="shared" si="27"/>
        <v>0</v>
      </c>
      <c r="AK57" s="1">
        <f t="shared" si="27"/>
        <v>63</v>
      </c>
      <c r="AL57" s="1">
        <f t="shared" si="27"/>
        <v>0</v>
      </c>
      <c r="AM57" s="1">
        <f t="shared" si="27"/>
        <v>42.999999999999901</v>
      </c>
      <c r="AN57" s="1">
        <f t="shared" si="27"/>
        <v>6</v>
      </c>
      <c r="AO57" s="1">
        <f t="shared" si="27"/>
        <v>150</v>
      </c>
      <c r="AP57" s="1">
        <f t="shared" si="27"/>
        <v>123.00000000000001</v>
      </c>
      <c r="AQ57" s="1">
        <f t="shared" si="27"/>
        <v>0</v>
      </c>
      <c r="AR57" s="1">
        <f t="shared" si="27"/>
        <v>852.99999999999989</v>
      </c>
      <c r="AS57" s="1">
        <f t="shared" si="27"/>
        <v>0</v>
      </c>
      <c r="AT57" s="1">
        <f t="shared" si="27"/>
        <v>786.00000000000011</v>
      </c>
      <c r="AU57" s="1">
        <f t="shared" si="27"/>
        <v>112.00000000000001</v>
      </c>
      <c r="AV57" s="1">
        <f t="shared" si="27"/>
        <v>261</v>
      </c>
      <c r="AW57" s="1">
        <f t="shared" si="25"/>
        <v>4</v>
      </c>
      <c r="AX57" s="1">
        <f t="shared" si="25"/>
        <v>69</v>
      </c>
      <c r="AY57" s="1">
        <f t="shared" si="25"/>
        <v>618</v>
      </c>
      <c r="AZ57" s="1">
        <f t="shared" si="25"/>
        <v>297</v>
      </c>
      <c r="BA57" s="1">
        <f t="shared" si="25"/>
        <v>0</v>
      </c>
      <c r="BB57" s="1">
        <f t="shared" si="25"/>
        <v>0</v>
      </c>
      <c r="BC57" s="1">
        <f t="shared" si="25"/>
        <v>786.00000000000011</v>
      </c>
      <c r="BD57" s="1">
        <f t="shared" si="25"/>
        <v>915</v>
      </c>
      <c r="BE57" s="1">
        <f t="shared" si="25"/>
        <v>297</v>
      </c>
      <c r="BF57" s="1">
        <f t="shared" si="28"/>
        <v>3000</v>
      </c>
    </row>
    <row r="58" spans="1:58" x14ac:dyDescent="0.35">
      <c r="A58" s="1" t="s">
        <v>54</v>
      </c>
      <c r="B58" s="1" t="s">
        <v>55</v>
      </c>
      <c r="C58" s="1">
        <v>2013</v>
      </c>
      <c r="D58" s="1">
        <v>107.92639</v>
      </c>
      <c r="E58" s="1">
        <v>3.8907600000000002</v>
      </c>
      <c r="F58" s="1" t="s">
        <v>115</v>
      </c>
      <c r="G58" s="1">
        <v>2.1333333333333337</v>
      </c>
      <c r="H58" s="1">
        <f t="shared" si="26"/>
        <v>21.866666666666667</v>
      </c>
      <c r="I58" s="1">
        <v>5.6666666666666661</v>
      </c>
      <c r="J58" s="1">
        <v>0.66666666666666674</v>
      </c>
      <c r="K58" s="1">
        <v>0.66666666666666674</v>
      </c>
      <c r="L58" s="1">
        <v>0</v>
      </c>
      <c r="M58" s="1">
        <v>10.666666666666668</v>
      </c>
      <c r="N58" s="1">
        <v>0</v>
      </c>
      <c r="O58" s="1">
        <v>0.2</v>
      </c>
      <c r="P58" s="1">
        <v>4</v>
      </c>
      <c r="Q58" s="1">
        <v>0</v>
      </c>
      <c r="R58" s="1">
        <f t="shared" ref="R58:R74" si="29">G58+H58</f>
        <v>24</v>
      </c>
      <c r="S58" s="1">
        <v>0.2</v>
      </c>
      <c r="T58" s="1">
        <v>44.466666666666669</v>
      </c>
      <c r="U58" s="1">
        <v>3.3333333333333335</v>
      </c>
      <c r="V58" s="1">
        <v>1.4000000000000001</v>
      </c>
      <c r="W58" s="1">
        <v>0.46666666666666673</v>
      </c>
      <c r="X58" s="1">
        <v>0.53333333333333333</v>
      </c>
      <c r="Y58" s="1">
        <v>6.6666666666666666E-2</v>
      </c>
      <c r="Z58" s="1">
        <v>25.533333333333335</v>
      </c>
      <c r="AA58" s="1">
        <v>0</v>
      </c>
      <c r="AB58" s="1">
        <v>0</v>
      </c>
      <c r="AC58" s="1">
        <f t="shared" si="19"/>
        <v>44.666666666666671</v>
      </c>
      <c r="AD58" s="1">
        <f t="shared" si="20"/>
        <v>25.6</v>
      </c>
      <c r="AE58" s="1">
        <f t="shared" si="21"/>
        <v>25.533333333333335</v>
      </c>
      <c r="AF58" s="1">
        <f t="shared" si="22"/>
        <v>100</v>
      </c>
      <c r="AG58" s="1">
        <f>(G58*1500/100)*2</f>
        <v>64.000000000000014</v>
      </c>
      <c r="AH58" s="1">
        <f t="shared" ref="AH58:BF68" si="30">(H58*1500/100)*2</f>
        <v>656</v>
      </c>
      <c r="AI58" s="1">
        <f t="shared" si="30"/>
        <v>170</v>
      </c>
      <c r="AJ58" s="1">
        <f t="shared" si="30"/>
        <v>20.000000000000004</v>
      </c>
      <c r="AK58" s="1">
        <f t="shared" si="30"/>
        <v>20.000000000000004</v>
      </c>
      <c r="AL58" s="1">
        <f t="shared" si="30"/>
        <v>0</v>
      </c>
      <c r="AM58" s="1">
        <f t="shared" si="30"/>
        <v>320.00000000000006</v>
      </c>
      <c r="AN58" s="1">
        <f t="shared" si="30"/>
        <v>0</v>
      </c>
      <c r="AO58" s="1">
        <f t="shared" si="30"/>
        <v>6</v>
      </c>
      <c r="AP58" s="1">
        <f t="shared" si="30"/>
        <v>120</v>
      </c>
      <c r="AQ58" s="1">
        <f t="shared" si="30"/>
        <v>0</v>
      </c>
      <c r="AR58" s="1">
        <f t="shared" si="30"/>
        <v>720</v>
      </c>
      <c r="AS58" s="1">
        <f t="shared" si="30"/>
        <v>6</v>
      </c>
      <c r="AT58" s="1">
        <f t="shared" si="30"/>
        <v>1334</v>
      </c>
      <c r="AU58" s="1">
        <f t="shared" si="30"/>
        <v>100</v>
      </c>
      <c r="AV58" s="1">
        <f t="shared" si="30"/>
        <v>42</v>
      </c>
      <c r="AW58" s="1">
        <f t="shared" si="30"/>
        <v>14.000000000000002</v>
      </c>
      <c r="AX58" s="1">
        <f t="shared" si="30"/>
        <v>16</v>
      </c>
      <c r="AY58" s="1">
        <f t="shared" si="30"/>
        <v>2</v>
      </c>
      <c r="AZ58" s="1">
        <f t="shared" si="30"/>
        <v>766</v>
      </c>
      <c r="BA58" s="1">
        <f t="shared" si="30"/>
        <v>0</v>
      </c>
      <c r="BB58" s="1">
        <f t="shared" si="30"/>
        <v>0</v>
      </c>
      <c r="BC58" s="1">
        <f t="shared" si="30"/>
        <v>1340</v>
      </c>
      <c r="BD58" s="1">
        <f t="shared" si="30"/>
        <v>768</v>
      </c>
      <c r="BE58" s="1">
        <f t="shared" si="30"/>
        <v>766</v>
      </c>
      <c r="BF58" s="1">
        <f t="shared" si="30"/>
        <v>3000</v>
      </c>
    </row>
    <row r="59" spans="1:58" x14ac:dyDescent="0.35">
      <c r="A59" s="1" t="s">
        <v>54</v>
      </c>
      <c r="B59" s="1" t="s">
        <v>57</v>
      </c>
      <c r="C59" s="1">
        <v>2013</v>
      </c>
      <c r="D59" s="1">
        <v>108.00321</v>
      </c>
      <c r="E59" s="1">
        <v>3.7898399999999999</v>
      </c>
      <c r="F59" s="1" t="s">
        <v>115</v>
      </c>
      <c r="G59" s="1">
        <v>0.2</v>
      </c>
      <c r="H59" s="1">
        <f t="shared" si="26"/>
        <v>33</v>
      </c>
      <c r="I59" s="1">
        <v>1.7999999999999998</v>
      </c>
      <c r="J59" s="1">
        <v>1.2</v>
      </c>
      <c r="K59" s="1">
        <v>6.7333333333333325</v>
      </c>
      <c r="L59" s="1">
        <v>0</v>
      </c>
      <c r="M59" s="1">
        <v>14.866666666666667</v>
      </c>
      <c r="N59" s="1">
        <v>0</v>
      </c>
      <c r="O59" s="1">
        <v>0.26666666666666666</v>
      </c>
      <c r="P59" s="1">
        <v>8.1333333333333329</v>
      </c>
      <c r="Q59" s="1">
        <v>0</v>
      </c>
      <c r="R59" s="1">
        <f t="shared" si="29"/>
        <v>33.200000000000003</v>
      </c>
      <c r="S59" s="1">
        <v>0.13333333333333333</v>
      </c>
      <c r="T59" s="1">
        <v>45.733333333333334</v>
      </c>
      <c r="U59" s="1">
        <v>2.2666666666666666</v>
      </c>
      <c r="V59" s="1">
        <v>0.8</v>
      </c>
      <c r="W59" s="1">
        <v>7.2666666666666675</v>
      </c>
      <c r="X59" s="1">
        <v>7.1333333333333329</v>
      </c>
      <c r="Y59" s="1">
        <v>0.66666666666666674</v>
      </c>
      <c r="Z59" s="1">
        <v>2.8000000000000003</v>
      </c>
      <c r="AA59" s="1">
        <v>0</v>
      </c>
      <c r="AB59" s="1">
        <v>0</v>
      </c>
      <c r="AC59" s="1">
        <f t="shared" si="19"/>
        <v>45.866666666666667</v>
      </c>
      <c r="AD59" s="1">
        <f t="shared" si="20"/>
        <v>3.4666666666666668</v>
      </c>
      <c r="AE59" s="1">
        <f t="shared" si="21"/>
        <v>2.8000000000000003</v>
      </c>
      <c r="AF59" s="1">
        <f t="shared" si="22"/>
        <v>100</v>
      </c>
      <c r="AG59" s="1">
        <f t="shared" ref="AG59:AV94" si="31">(G59*1500/100)*2</f>
        <v>6</v>
      </c>
      <c r="AH59" s="1">
        <f t="shared" si="30"/>
        <v>990</v>
      </c>
      <c r="AI59" s="1">
        <f t="shared" si="30"/>
        <v>53.999999999999993</v>
      </c>
      <c r="AJ59" s="1">
        <f t="shared" si="30"/>
        <v>36</v>
      </c>
      <c r="AK59" s="1">
        <f t="shared" si="30"/>
        <v>201.99999999999997</v>
      </c>
      <c r="AL59" s="1">
        <f t="shared" si="30"/>
        <v>0</v>
      </c>
      <c r="AM59" s="1">
        <f t="shared" si="30"/>
        <v>446</v>
      </c>
      <c r="AN59" s="1">
        <f t="shared" si="30"/>
        <v>0</v>
      </c>
      <c r="AO59" s="1">
        <f t="shared" si="30"/>
        <v>8</v>
      </c>
      <c r="AP59" s="1">
        <f t="shared" si="30"/>
        <v>244</v>
      </c>
      <c r="AQ59" s="1">
        <f t="shared" si="30"/>
        <v>0</v>
      </c>
      <c r="AR59" s="1">
        <f t="shared" si="30"/>
        <v>996.00000000000011</v>
      </c>
      <c r="AS59" s="1">
        <f t="shared" si="30"/>
        <v>4</v>
      </c>
      <c r="AT59" s="1">
        <f t="shared" si="30"/>
        <v>1372</v>
      </c>
      <c r="AU59" s="1">
        <f t="shared" si="30"/>
        <v>68</v>
      </c>
      <c r="AV59" s="1">
        <f t="shared" si="30"/>
        <v>24</v>
      </c>
      <c r="AW59" s="1">
        <f t="shared" si="30"/>
        <v>218.00000000000003</v>
      </c>
      <c r="AX59" s="1">
        <f t="shared" si="30"/>
        <v>214</v>
      </c>
      <c r="AY59" s="1">
        <f t="shared" si="30"/>
        <v>20.000000000000004</v>
      </c>
      <c r="AZ59" s="1">
        <f t="shared" si="30"/>
        <v>84</v>
      </c>
      <c r="BA59" s="1">
        <f t="shared" si="30"/>
        <v>0</v>
      </c>
      <c r="BB59" s="1">
        <f t="shared" si="30"/>
        <v>0</v>
      </c>
      <c r="BC59" s="1">
        <f t="shared" si="30"/>
        <v>1376</v>
      </c>
      <c r="BD59" s="1">
        <f t="shared" si="30"/>
        <v>104</v>
      </c>
      <c r="BE59" s="1">
        <f t="shared" si="30"/>
        <v>84</v>
      </c>
      <c r="BF59" s="1">
        <f t="shared" si="30"/>
        <v>3000</v>
      </c>
    </row>
    <row r="60" spans="1:58" x14ac:dyDescent="0.35">
      <c r="A60" s="1" t="s">
        <v>54</v>
      </c>
      <c r="B60" s="1" t="s">
        <v>58</v>
      </c>
      <c r="C60" s="1">
        <v>2013</v>
      </c>
      <c r="D60" s="1">
        <v>108.07323</v>
      </c>
      <c r="E60" s="1">
        <v>3.6876000000000002</v>
      </c>
      <c r="F60" s="1" t="s">
        <v>115</v>
      </c>
      <c r="G60" s="1">
        <v>0.2</v>
      </c>
      <c r="H60" s="1">
        <f t="shared" si="26"/>
        <v>22.066666666666663</v>
      </c>
      <c r="I60" s="1">
        <v>0.2</v>
      </c>
      <c r="J60" s="1">
        <v>0.46666666666666673</v>
      </c>
      <c r="K60" s="1">
        <v>1.7333333333333332</v>
      </c>
      <c r="L60" s="1">
        <v>0</v>
      </c>
      <c r="M60" s="1">
        <v>19.333333333333332</v>
      </c>
      <c r="N60" s="1">
        <v>0</v>
      </c>
      <c r="O60" s="1">
        <v>6.6666666666666666E-2</v>
      </c>
      <c r="P60" s="1">
        <v>0.26666666666666666</v>
      </c>
      <c r="Q60" s="1">
        <v>0</v>
      </c>
      <c r="R60" s="1">
        <f t="shared" si="29"/>
        <v>22.266666666666662</v>
      </c>
      <c r="S60" s="1">
        <v>0</v>
      </c>
      <c r="T60" s="1">
        <v>48.133333333333333</v>
      </c>
      <c r="U60" s="1">
        <v>8.6</v>
      </c>
      <c r="V60" s="1">
        <v>0.26666666666666666</v>
      </c>
      <c r="W60" s="1">
        <v>1.3333333333333335</v>
      </c>
      <c r="X60" s="1">
        <v>2.1999999999999997</v>
      </c>
      <c r="Y60" s="1">
        <v>6.6666666666666666E-2</v>
      </c>
      <c r="Z60" s="1">
        <v>17.133333333333333</v>
      </c>
      <c r="AA60" s="1">
        <v>0</v>
      </c>
      <c r="AB60" s="1">
        <v>0</v>
      </c>
      <c r="AC60" s="1">
        <f t="shared" si="19"/>
        <v>48.133333333333333</v>
      </c>
      <c r="AD60" s="1">
        <f t="shared" si="20"/>
        <v>17.2</v>
      </c>
      <c r="AE60" s="1">
        <f t="shared" si="21"/>
        <v>17.133333333333333</v>
      </c>
      <c r="AF60" s="1">
        <f t="shared" si="22"/>
        <v>99.999999999999972</v>
      </c>
      <c r="AG60" s="1">
        <f t="shared" si="31"/>
        <v>6</v>
      </c>
      <c r="AH60" s="1">
        <f t="shared" si="30"/>
        <v>661.99999999999989</v>
      </c>
      <c r="AI60" s="1">
        <f t="shared" si="30"/>
        <v>6</v>
      </c>
      <c r="AJ60" s="1">
        <f t="shared" si="30"/>
        <v>14.000000000000002</v>
      </c>
      <c r="AK60" s="1">
        <f t="shared" si="30"/>
        <v>51.999999999999993</v>
      </c>
      <c r="AL60" s="1">
        <f t="shared" si="30"/>
        <v>0</v>
      </c>
      <c r="AM60" s="1">
        <f t="shared" si="30"/>
        <v>580</v>
      </c>
      <c r="AN60" s="1">
        <f t="shared" si="30"/>
        <v>0</v>
      </c>
      <c r="AO60" s="1">
        <f t="shared" si="30"/>
        <v>2</v>
      </c>
      <c r="AP60" s="1">
        <f t="shared" si="30"/>
        <v>8</v>
      </c>
      <c r="AQ60" s="1">
        <f t="shared" si="30"/>
        <v>0</v>
      </c>
      <c r="AR60" s="1">
        <f t="shared" si="30"/>
        <v>667.99999999999989</v>
      </c>
      <c r="AS60" s="1">
        <f t="shared" si="30"/>
        <v>0</v>
      </c>
      <c r="AT60" s="1">
        <f t="shared" si="30"/>
        <v>1444</v>
      </c>
      <c r="AU60" s="1">
        <f t="shared" si="30"/>
        <v>258</v>
      </c>
      <c r="AV60" s="1">
        <f t="shared" si="30"/>
        <v>8</v>
      </c>
      <c r="AW60" s="1">
        <f t="shared" si="30"/>
        <v>40.000000000000007</v>
      </c>
      <c r="AX60" s="1">
        <f t="shared" si="30"/>
        <v>65.999999999999986</v>
      </c>
      <c r="AY60" s="1">
        <f t="shared" si="30"/>
        <v>2</v>
      </c>
      <c r="AZ60" s="1">
        <f t="shared" si="30"/>
        <v>514</v>
      </c>
      <c r="BA60" s="1">
        <f t="shared" si="30"/>
        <v>0</v>
      </c>
      <c r="BB60" s="1">
        <f t="shared" si="30"/>
        <v>0</v>
      </c>
      <c r="BC60" s="1">
        <f t="shared" si="30"/>
        <v>1444</v>
      </c>
      <c r="BD60" s="1">
        <f t="shared" si="30"/>
        <v>516</v>
      </c>
      <c r="BE60" s="1">
        <f t="shared" si="30"/>
        <v>514</v>
      </c>
      <c r="BF60" s="1">
        <f t="shared" si="30"/>
        <v>2999.9999999999995</v>
      </c>
    </row>
    <row r="61" spans="1:58" x14ac:dyDescent="0.35">
      <c r="A61" s="1" t="s">
        <v>54</v>
      </c>
      <c r="B61" s="1" t="s">
        <v>59</v>
      </c>
      <c r="C61" s="1">
        <v>2013</v>
      </c>
      <c r="D61" s="1">
        <v>108.04523</v>
      </c>
      <c r="E61" s="1">
        <v>3.66167</v>
      </c>
      <c r="F61" s="1" t="s">
        <v>115</v>
      </c>
      <c r="G61" s="1">
        <v>6.6666666666666666E-2</v>
      </c>
      <c r="H61" s="1">
        <f t="shared" si="26"/>
        <v>14.533333333333331</v>
      </c>
      <c r="I61" s="1">
        <v>0.73333333333333328</v>
      </c>
      <c r="J61" s="1">
        <v>0.8</v>
      </c>
      <c r="K61" s="1">
        <v>0</v>
      </c>
      <c r="L61" s="1">
        <v>4.3333333333333339</v>
      </c>
      <c r="M61" s="1">
        <v>6.5333333333333323</v>
      </c>
      <c r="N61" s="1">
        <v>0</v>
      </c>
      <c r="O61" s="1">
        <v>0</v>
      </c>
      <c r="P61" s="1">
        <v>2.1333333333333333</v>
      </c>
      <c r="Q61" s="1">
        <v>0</v>
      </c>
      <c r="R61" s="1">
        <f t="shared" si="29"/>
        <v>14.599999999999998</v>
      </c>
      <c r="S61" s="1">
        <v>0.13333333333333333</v>
      </c>
      <c r="T61" s="1">
        <v>61.06666666666667</v>
      </c>
      <c r="U61" s="1">
        <v>3.9333333333333331</v>
      </c>
      <c r="V61" s="1">
        <v>1</v>
      </c>
      <c r="W61" s="1">
        <v>0.33333333333333337</v>
      </c>
      <c r="X61" s="1">
        <v>2.4</v>
      </c>
      <c r="Y61" s="1">
        <v>0</v>
      </c>
      <c r="Z61" s="1">
        <v>16.533333333333331</v>
      </c>
      <c r="AA61" s="1">
        <v>0</v>
      </c>
      <c r="AB61" s="1">
        <v>0</v>
      </c>
      <c r="AC61" s="1">
        <f t="shared" si="19"/>
        <v>61.2</v>
      </c>
      <c r="AD61" s="1">
        <f t="shared" si="20"/>
        <v>16.533333333333331</v>
      </c>
      <c r="AE61" s="1">
        <f t="shared" si="21"/>
        <v>16.533333333333331</v>
      </c>
      <c r="AF61" s="1">
        <f t="shared" si="22"/>
        <v>100</v>
      </c>
      <c r="AG61" s="1">
        <f t="shared" si="31"/>
        <v>2</v>
      </c>
      <c r="AH61" s="1">
        <f t="shared" si="30"/>
        <v>435.99999999999994</v>
      </c>
      <c r="AI61" s="1">
        <f t="shared" si="30"/>
        <v>22</v>
      </c>
      <c r="AJ61" s="1">
        <f t="shared" si="30"/>
        <v>24</v>
      </c>
      <c r="AK61" s="1">
        <f t="shared" si="30"/>
        <v>0</v>
      </c>
      <c r="AL61" s="1">
        <f t="shared" si="30"/>
        <v>130.00000000000003</v>
      </c>
      <c r="AM61" s="1">
        <f t="shared" si="30"/>
        <v>195.99999999999997</v>
      </c>
      <c r="AN61" s="1">
        <f t="shared" si="30"/>
        <v>0</v>
      </c>
      <c r="AO61" s="1">
        <f t="shared" si="30"/>
        <v>0</v>
      </c>
      <c r="AP61" s="1">
        <f t="shared" si="30"/>
        <v>64</v>
      </c>
      <c r="AQ61" s="1">
        <f t="shared" si="30"/>
        <v>0</v>
      </c>
      <c r="AR61" s="1">
        <f t="shared" si="30"/>
        <v>437.99999999999994</v>
      </c>
      <c r="AS61" s="1">
        <f t="shared" si="30"/>
        <v>4</v>
      </c>
      <c r="AT61" s="1">
        <f t="shared" si="30"/>
        <v>1832</v>
      </c>
      <c r="AU61" s="1">
        <f t="shared" si="30"/>
        <v>118</v>
      </c>
      <c r="AV61" s="1">
        <f t="shared" si="30"/>
        <v>30</v>
      </c>
      <c r="AW61" s="1">
        <f t="shared" si="30"/>
        <v>10.000000000000002</v>
      </c>
      <c r="AX61" s="1">
        <f t="shared" si="30"/>
        <v>72</v>
      </c>
      <c r="AY61" s="1">
        <f t="shared" si="30"/>
        <v>0</v>
      </c>
      <c r="AZ61" s="1">
        <f t="shared" si="30"/>
        <v>495.99999999999994</v>
      </c>
      <c r="BA61" s="1">
        <f t="shared" si="30"/>
        <v>0</v>
      </c>
      <c r="BB61" s="1">
        <f t="shared" si="30"/>
        <v>0</v>
      </c>
      <c r="BC61" s="1">
        <f t="shared" si="30"/>
        <v>1836</v>
      </c>
      <c r="BD61" s="1">
        <f t="shared" si="30"/>
        <v>495.99999999999994</v>
      </c>
      <c r="BE61" s="1">
        <f t="shared" si="30"/>
        <v>495.99999999999994</v>
      </c>
      <c r="BF61" s="1">
        <f t="shared" si="30"/>
        <v>3000</v>
      </c>
    </row>
    <row r="62" spans="1:58" x14ac:dyDescent="0.35">
      <c r="A62" s="1" t="s">
        <v>54</v>
      </c>
      <c r="B62" s="1" t="s">
        <v>60</v>
      </c>
      <c r="C62" s="1">
        <v>2013</v>
      </c>
      <c r="D62" s="1">
        <v>108.07261</v>
      </c>
      <c r="E62" s="1">
        <v>3.6314700000000002</v>
      </c>
      <c r="F62" s="1" t="s">
        <v>115</v>
      </c>
      <c r="G62" s="1">
        <v>10.266666666666667</v>
      </c>
      <c r="H62" s="1">
        <f t="shared" si="26"/>
        <v>12.8</v>
      </c>
      <c r="I62" s="1">
        <v>1.1333333333333333</v>
      </c>
      <c r="J62" s="1">
        <v>0.33333333333333337</v>
      </c>
      <c r="K62" s="1">
        <v>0.6</v>
      </c>
      <c r="L62" s="1">
        <v>6.6666666666666666E-2</v>
      </c>
      <c r="M62" s="1">
        <v>6.4666666666666668</v>
      </c>
      <c r="N62" s="1">
        <v>0</v>
      </c>
      <c r="O62" s="1">
        <v>0.2</v>
      </c>
      <c r="P62" s="1">
        <v>4</v>
      </c>
      <c r="Q62" s="1">
        <v>0</v>
      </c>
      <c r="R62" s="1">
        <f t="shared" si="29"/>
        <v>23.06666666666667</v>
      </c>
      <c r="S62" s="1">
        <v>0.53333333333333333</v>
      </c>
      <c r="T62" s="1">
        <v>47.133333333333333</v>
      </c>
      <c r="U62" s="1">
        <v>0</v>
      </c>
      <c r="V62" s="1">
        <v>3.5333333333333337</v>
      </c>
      <c r="W62" s="1">
        <v>0.8</v>
      </c>
      <c r="X62" s="1">
        <v>3.9333333333333331</v>
      </c>
      <c r="Y62" s="1">
        <v>6.6666666666666666E-2</v>
      </c>
      <c r="Z62" s="1">
        <v>20.933333333333334</v>
      </c>
      <c r="AA62" s="1">
        <v>0</v>
      </c>
      <c r="AB62" s="1">
        <v>0</v>
      </c>
      <c r="AC62" s="1">
        <f t="shared" si="19"/>
        <v>47.666666666666664</v>
      </c>
      <c r="AD62" s="1">
        <f t="shared" si="20"/>
        <v>21</v>
      </c>
      <c r="AE62" s="1">
        <f t="shared" si="21"/>
        <v>20.933333333333334</v>
      </c>
      <c r="AF62" s="1">
        <f t="shared" si="22"/>
        <v>100</v>
      </c>
      <c r="AG62" s="1">
        <f t="shared" si="31"/>
        <v>308.00000000000006</v>
      </c>
      <c r="AH62" s="1">
        <f t="shared" si="30"/>
        <v>384</v>
      </c>
      <c r="AI62" s="1">
        <f t="shared" si="30"/>
        <v>34</v>
      </c>
      <c r="AJ62" s="1">
        <f t="shared" si="30"/>
        <v>10.000000000000002</v>
      </c>
      <c r="AK62" s="1">
        <f t="shared" si="30"/>
        <v>18</v>
      </c>
      <c r="AL62" s="1">
        <f t="shared" si="30"/>
        <v>2</v>
      </c>
      <c r="AM62" s="1">
        <f t="shared" si="30"/>
        <v>194</v>
      </c>
      <c r="AN62" s="1">
        <f t="shared" si="30"/>
        <v>0</v>
      </c>
      <c r="AO62" s="1">
        <f t="shared" si="30"/>
        <v>6</v>
      </c>
      <c r="AP62" s="1">
        <f t="shared" si="30"/>
        <v>120</v>
      </c>
      <c r="AQ62" s="1">
        <f t="shared" si="30"/>
        <v>0</v>
      </c>
      <c r="AR62" s="1">
        <f t="shared" si="30"/>
        <v>692.00000000000011</v>
      </c>
      <c r="AS62" s="1">
        <f t="shared" si="30"/>
        <v>16</v>
      </c>
      <c r="AT62" s="1">
        <f t="shared" si="30"/>
        <v>1414</v>
      </c>
      <c r="AU62" s="1">
        <f t="shared" si="30"/>
        <v>0</v>
      </c>
      <c r="AV62" s="1">
        <f t="shared" si="30"/>
        <v>106.00000000000001</v>
      </c>
      <c r="AW62" s="1">
        <f t="shared" si="30"/>
        <v>24</v>
      </c>
      <c r="AX62" s="1">
        <f t="shared" si="30"/>
        <v>118</v>
      </c>
      <c r="AY62" s="1">
        <f t="shared" si="30"/>
        <v>2</v>
      </c>
      <c r="AZ62" s="1">
        <f t="shared" si="30"/>
        <v>628</v>
      </c>
      <c r="BA62" s="1">
        <f t="shared" si="30"/>
        <v>0</v>
      </c>
      <c r="BB62" s="1">
        <f t="shared" si="30"/>
        <v>0</v>
      </c>
      <c r="BC62" s="1">
        <f t="shared" si="30"/>
        <v>1430</v>
      </c>
      <c r="BD62" s="1">
        <f t="shared" si="30"/>
        <v>630</v>
      </c>
      <c r="BE62" s="1">
        <f t="shared" si="30"/>
        <v>628</v>
      </c>
      <c r="BF62" s="1">
        <f t="shared" si="30"/>
        <v>3000</v>
      </c>
    </row>
    <row r="63" spans="1:58" x14ac:dyDescent="0.35">
      <c r="A63" s="1" t="s">
        <v>54</v>
      </c>
      <c r="B63" s="1" t="s">
        <v>61</v>
      </c>
      <c r="C63" s="1">
        <v>2013</v>
      </c>
      <c r="D63" s="1">
        <v>108.07939</v>
      </c>
      <c r="E63" s="1">
        <v>3.5787900000000001</v>
      </c>
      <c r="F63" s="1" t="s">
        <v>115</v>
      </c>
      <c r="G63" s="1">
        <v>0.2</v>
      </c>
      <c r="H63" s="1">
        <f t="shared" si="26"/>
        <v>21.933333333333334</v>
      </c>
      <c r="I63" s="1">
        <v>10</v>
      </c>
      <c r="J63" s="1">
        <v>1.4000000000000001</v>
      </c>
      <c r="K63" s="1">
        <v>0.13333333333333333</v>
      </c>
      <c r="L63" s="1">
        <v>0</v>
      </c>
      <c r="M63" s="1">
        <v>5.3333333333333339</v>
      </c>
      <c r="N63" s="1">
        <v>0</v>
      </c>
      <c r="O63" s="1">
        <v>0.26666666666666666</v>
      </c>
      <c r="P63" s="1">
        <v>4.8</v>
      </c>
      <c r="Q63" s="1">
        <v>0</v>
      </c>
      <c r="R63" s="1">
        <f t="shared" si="29"/>
        <v>22.133333333333333</v>
      </c>
      <c r="S63" s="1">
        <v>0</v>
      </c>
      <c r="T63" s="1">
        <v>69.199999999999989</v>
      </c>
      <c r="U63" s="1">
        <v>0</v>
      </c>
      <c r="V63" s="1">
        <v>0.86666666666666659</v>
      </c>
      <c r="W63" s="1">
        <v>0.6</v>
      </c>
      <c r="X63" s="1">
        <v>1.2666666666666666</v>
      </c>
      <c r="Y63" s="1">
        <v>3</v>
      </c>
      <c r="Z63" s="1">
        <v>2.9333333333333331</v>
      </c>
      <c r="AA63" s="1">
        <v>0</v>
      </c>
      <c r="AB63" s="1">
        <v>0</v>
      </c>
      <c r="AC63" s="1">
        <f t="shared" si="19"/>
        <v>69.199999999999989</v>
      </c>
      <c r="AD63" s="1">
        <f t="shared" si="20"/>
        <v>5.9333333333333336</v>
      </c>
      <c r="AE63" s="1">
        <f t="shared" si="21"/>
        <v>2.9333333333333331</v>
      </c>
      <c r="AF63" s="1">
        <f t="shared" si="22"/>
        <v>99.999999999999972</v>
      </c>
      <c r="AG63" s="1">
        <f t="shared" si="31"/>
        <v>6</v>
      </c>
      <c r="AH63" s="1">
        <f t="shared" si="30"/>
        <v>658</v>
      </c>
      <c r="AI63" s="1">
        <f t="shared" si="30"/>
        <v>300</v>
      </c>
      <c r="AJ63" s="1">
        <f t="shared" si="30"/>
        <v>42</v>
      </c>
      <c r="AK63" s="1">
        <f t="shared" si="30"/>
        <v>4</v>
      </c>
      <c r="AL63" s="1">
        <f t="shared" si="30"/>
        <v>0</v>
      </c>
      <c r="AM63" s="1">
        <f t="shared" si="30"/>
        <v>160.00000000000003</v>
      </c>
      <c r="AN63" s="1">
        <f t="shared" si="30"/>
        <v>0</v>
      </c>
      <c r="AO63" s="1">
        <f t="shared" si="30"/>
        <v>8</v>
      </c>
      <c r="AP63" s="1">
        <f t="shared" si="30"/>
        <v>144</v>
      </c>
      <c r="AQ63" s="1">
        <f t="shared" si="30"/>
        <v>0</v>
      </c>
      <c r="AR63" s="1">
        <f t="shared" si="30"/>
        <v>664</v>
      </c>
      <c r="AS63" s="1">
        <f t="shared" si="30"/>
        <v>0</v>
      </c>
      <c r="AT63" s="1">
        <f t="shared" si="30"/>
        <v>2075.9999999999995</v>
      </c>
      <c r="AU63" s="1">
        <f t="shared" si="30"/>
        <v>0</v>
      </c>
      <c r="AV63" s="1">
        <f t="shared" si="30"/>
        <v>25.999999999999996</v>
      </c>
      <c r="AW63" s="1">
        <f t="shared" si="30"/>
        <v>18</v>
      </c>
      <c r="AX63" s="1">
        <f t="shared" si="30"/>
        <v>38</v>
      </c>
      <c r="AY63" s="1">
        <f t="shared" si="30"/>
        <v>90</v>
      </c>
      <c r="AZ63" s="1">
        <f t="shared" si="30"/>
        <v>88</v>
      </c>
      <c r="BA63" s="1">
        <f t="shared" si="30"/>
        <v>0</v>
      </c>
      <c r="BB63" s="1">
        <f t="shared" si="30"/>
        <v>0</v>
      </c>
      <c r="BC63" s="1">
        <f t="shared" si="30"/>
        <v>2075.9999999999995</v>
      </c>
      <c r="BD63" s="1">
        <f t="shared" si="30"/>
        <v>178</v>
      </c>
      <c r="BE63" s="1">
        <f t="shared" si="30"/>
        <v>88</v>
      </c>
      <c r="BF63" s="1">
        <f t="shared" si="30"/>
        <v>2999.9999999999995</v>
      </c>
    </row>
    <row r="64" spans="1:58" x14ac:dyDescent="0.35">
      <c r="A64" s="1" t="s">
        <v>54</v>
      </c>
      <c r="B64" s="1" t="s">
        <v>62</v>
      </c>
      <c r="C64" s="1">
        <v>2013</v>
      </c>
      <c r="D64" s="1">
        <v>108.1063</v>
      </c>
      <c r="E64" s="1">
        <v>3.6729099999999999</v>
      </c>
      <c r="F64" s="1" t="s">
        <v>115</v>
      </c>
      <c r="G64" s="1">
        <v>0.66666666666666674</v>
      </c>
      <c r="H64" s="1">
        <f t="shared" si="26"/>
        <v>14.399999999999999</v>
      </c>
      <c r="I64" s="1">
        <v>0.13333333333333333</v>
      </c>
      <c r="J64" s="1">
        <v>1.2</v>
      </c>
      <c r="K64" s="1">
        <v>1.4666666666666666</v>
      </c>
      <c r="L64" s="1">
        <v>0</v>
      </c>
      <c r="M64" s="1">
        <v>9.6666666666666661</v>
      </c>
      <c r="N64" s="1">
        <v>0.6</v>
      </c>
      <c r="O64" s="1">
        <v>0.33333333333333337</v>
      </c>
      <c r="P64" s="1">
        <v>1</v>
      </c>
      <c r="Q64" s="1">
        <v>0</v>
      </c>
      <c r="R64" s="1">
        <f t="shared" si="29"/>
        <v>15.066666666666665</v>
      </c>
      <c r="S64" s="1">
        <v>0.4</v>
      </c>
      <c r="T64" s="1">
        <v>71.599999999999994</v>
      </c>
      <c r="U64" s="1">
        <v>0.8</v>
      </c>
      <c r="V64" s="1">
        <v>0.66666666666666674</v>
      </c>
      <c r="W64" s="1">
        <v>1.9333333333333333</v>
      </c>
      <c r="X64" s="1">
        <v>0.8</v>
      </c>
      <c r="Y64" s="1">
        <v>0.26666666666666666</v>
      </c>
      <c r="Z64" s="1">
        <v>8.4666666666666668</v>
      </c>
      <c r="AA64" s="1">
        <v>0</v>
      </c>
      <c r="AB64" s="1">
        <v>0</v>
      </c>
      <c r="AC64" s="1">
        <f t="shared" si="19"/>
        <v>72</v>
      </c>
      <c r="AD64" s="1">
        <f t="shared" si="20"/>
        <v>8.7333333333333343</v>
      </c>
      <c r="AE64" s="1">
        <f t="shared" si="21"/>
        <v>8.4666666666666668</v>
      </c>
      <c r="AF64" s="1">
        <f t="shared" si="22"/>
        <v>100</v>
      </c>
      <c r="AG64" s="1">
        <f t="shared" si="31"/>
        <v>20.000000000000004</v>
      </c>
      <c r="AH64" s="1">
        <f t="shared" si="30"/>
        <v>431.99999999999994</v>
      </c>
      <c r="AI64" s="1">
        <f t="shared" si="30"/>
        <v>4</v>
      </c>
      <c r="AJ64" s="1">
        <f t="shared" si="30"/>
        <v>36</v>
      </c>
      <c r="AK64" s="1">
        <f t="shared" si="30"/>
        <v>44</v>
      </c>
      <c r="AL64" s="1">
        <f t="shared" si="30"/>
        <v>0</v>
      </c>
      <c r="AM64" s="1">
        <f t="shared" si="30"/>
        <v>290</v>
      </c>
      <c r="AN64" s="1">
        <f t="shared" si="30"/>
        <v>18</v>
      </c>
      <c r="AO64" s="1">
        <f t="shared" si="30"/>
        <v>10.000000000000002</v>
      </c>
      <c r="AP64" s="1">
        <f t="shared" si="30"/>
        <v>30</v>
      </c>
      <c r="AQ64" s="1">
        <f t="shared" si="30"/>
        <v>0</v>
      </c>
      <c r="AR64" s="1">
        <f t="shared" si="30"/>
        <v>451.99999999999994</v>
      </c>
      <c r="AS64" s="1">
        <f t="shared" si="30"/>
        <v>12</v>
      </c>
      <c r="AT64" s="1">
        <f t="shared" si="30"/>
        <v>2147.9999999999995</v>
      </c>
      <c r="AU64" s="1">
        <f t="shared" si="30"/>
        <v>24</v>
      </c>
      <c r="AV64" s="1">
        <f t="shared" si="30"/>
        <v>20.000000000000004</v>
      </c>
      <c r="AW64" s="1">
        <f t="shared" si="30"/>
        <v>58</v>
      </c>
      <c r="AX64" s="1">
        <f t="shared" si="30"/>
        <v>24</v>
      </c>
      <c r="AY64" s="1">
        <f t="shared" si="30"/>
        <v>8</v>
      </c>
      <c r="AZ64" s="1">
        <f t="shared" si="30"/>
        <v>254</v>
      </c>
      <c r="BA64" s="1">
        <f t="shared" si="30"/>
        <v>0</v>
      </c>
      <c r="BB64" s="1">
        <f t="shared" si="30"/>
        <v>0</v>
      </c>
      <c r="BC64" s="1">
        <f t="shared" si="30"/>
        <v>2160</v>
      </c>
      <c r="BD64" s="1">
        <f t="shared" si="30"/>
        <v>262.00000000000006</v>
      </c>
      <c r="BE64" s="1">
        <f t="shared" si="30"/>
        <v>254</v>
      </c>
      <c r="BF64" s="1">
        <f t="shared" si="30"/>
        <v>3000</v>
      </c>
    </row>
    <row r="65" spans="1:58" x14ac:dyDescent="0.35">
      <c r="A65" s="1" t="s">
        <v>54</v>
      </c>
      <c r="B65" s="1" t="s">
        <v>63</v>
      </c>
      <c r="C65" s="1">
        <v>2013</v>
      </c>
      <c r="D65" s="1">
        <v>108.17738</v>
      </c>
      <c r="E65" s="1">
        <v>3.6378599999999999</v>
      </c>
      <c r="F65" s="1" t="s">
        <v>115</v>
      </c>
      <c r="G65" s="1">
        <v>0.2</v>
      </c>
      <c r="H65" s="1">
        <f t="shared" si="26"/>
        <v>25.066666666666666</v>
      </c>
      <c r="I65" s="1">
        <v>8</v>
      </c>
      <c r="J65" s="1">
        <v>1.4000000000000001</v>
      </c>
      <c r="K65" s="1">
        <v>0.53333333333333333</v>
      </c>
      <c r="L65" s="1">
        <v>2.1999999999999997</v>
      </c>
      <c r="M65" s="1">
        <v>4.7333333333333334</v>
      </c>
      <c r="N65" s="1">
        <v>0</v>
      </c>
      <c r="O65" s="1">
        <v>1.0666666666666667</v>
      </c>
      <c r="P65" s="1">
        <v>7.1333333333333329</v>
      </c>
      <c r="Q65" s="1">
        <v>0</v>
      </c>
      <c r="R65" s="1">
        <f t="shared" si="29"/>
        <v>25.266666666666666</v>
      </c>
      <c r="S65" s="1">
        <v>6.6666666666666666E-2</v>
      </c>
      <c r="T65" s="1">
        <v>65.533333333333331</v>
      </c>
      <c r="U65" s="1">
        <v>2.1999999999999997</v>
      </c>
      <c r="V65" s="1">
        <v>0.26666666666666666</v>
      </c>
      <c r="W65" s="1">
        <v>6.6666666666666666E-2</v>
      </c>
      <c r="X65" s="1">
        <v>2.9333333333333331</v>
      </c>
      <c r="Y65" s="1">
        <v>2.2666666666666666</v>
      </c>
      <c r="Z65" s="1">
        <v>1.4000000000000001</v>
      </c>
      <c r="AA65" s="1">
        <v>0</v>
      </c>
      <c r="AB65" s="1">
        <v>0</v>
      </c>
      <c r="AC65" s="1">
        <f t="shared" si="19"/>
        <v>65.599999999999994</v>
      </c>
      <c r="AD65" s="1">
        <f t="shared" si="20"/>
        <v>3.666666666666667</v>
      </c>
      <c r="AE65" s="1">
        <f t="shared" si="21"/>
        <v>1.4000000000000001</v>
      </c>
      <c r="AF65" s="1">
        <f t="shared" si="22"/>
        <v>100</v>
      </c>
      <c r="AG65" s="1">
        <f t="shared" si="31"/>
        <v>6</v>
      </c>
      <c r="AH65" s="1">
        <f t="shared" si="30"/>
        <v>752</v>
      </c>
      <c r="AI65" s="1">
        <f t="shared" si="30"/>
        <v>240</v>
      </c>
      <c r="AJ65" s="1">
        <f t="shared" si="30"/>
        <v>42</v>
      </c>
      <c r="AK65" s="1">
        <f t="shared" si="30"/>
        <v>16</v>
      </c>
      <c r="AL65" s="1">
        <f t="shared" si="30"/>
        <v>65.999999999999986</v>
      </c>
      <c r="AM65" s="1">
        <f t="shared" si="30"/>
        <v>142</v>
      </c>
      <c r="AN65" s="1">
        <f t="shared" si="30"/>
        <v>0</v>
      </c>
      <c r="AO65" s="1">
        <f t="shared" si="30"/>
        <v>32</v>
      </c>
      <c r="AP65" s="1">
        <f t="shared" si="30"/>
        <v>214</v>
      </c>
      <c r="AQ65" s="1">
        <f t="shared" si="30"/>
        <v>0</v>
      </c>
      <c r="AR65" s="1">
        <f t="shared" si="30"/>
        <v>758</v>
      </c>
      <c r="AS65" s="1">
        <f t="shared" si="30"/>
        <v>2</v>
      </c>
      <c r="AT65" s="1">
        <f t="shared" si="30"/>
        <v>1966</v>
      </c>
      <c r="AU65" s="1">
        <f t="shared" si="30"/>
        <v>65.999999999999986</v>
      </c>
      <c r="AV65" s="1">
        <f t="shared" si="30"/>
        <v>8</v>
      </c>
      <c r="AW65" s="1">
        <f t="shared" si="30"/>
        <v>2</v>
      </c>
      <c r="AX65" s="1">
        <f t="shared" si="30"/>
        <v>88</v>
      </c>
      <c r="AY65" s="1">
        <f t="shared" si="30"/>
        <v>68</v>
      </c>
      <c r="AZ65" s="1">
        <f t="shared" si="30"/>
        <v>42</v>
      </c>
      <c r="BA65" s="1">
        <f t="shared" si="30"/>
        <v>0</v>
      </c>
      <c r="BB65" s="1">
        <f t="shared" si="30"/>
        <v>0</v>
      </c>
      <c r="BC65" s="1">
        <f t="shared" si="30"/>
        <v>1967.9999999999998</v>
      </c>
      <c r="BD65" s="1">
        <f t="shared" si="30"/>
        <v>110</v>
      </c>
      <c r="BE65" s="1">
        <f t="shared" si="30"/>
        <v>42</v>
      </c>
      <c r="BF65" s="1">
        <f t="shared" si="30"/>
        <v>3000</v>
      </c>
    </row>
    <row r="66" spans="1:58" x14ac:dyDescent="0.35">
      <c r="A66" s="1" t="s">
        <v>54</v>
      </c>
      <c r="B66" s="1" t="s">
        <v>64</v>
      </c>
      <c r="C66" s="1">
        <v>2013</v>
      </c>
      <c r="D66" s="1">
        <v>108.3244</v>
      </c>
      <c r="E66" s="1">
        <v>3.6970800000000001</v>
      </c>
      <c r="F66" s="1" t="s">
        <v>115</v>
      </c>
      <c r="G66" s="1">
        <v>2.8666666666666667</v>
      </c>
      <c r="H66" s="1">
        <f t="shared" si="26"/>
        <v>34.666666666666664</v>
      </c>
      <c r="I66" s="1">
        <v>11.4</v>
      </c>
      <c r="J66" s="1">
        <v>2.3333333333333335</v>
      </c>
      <c r="K66" s="1">
        <v>1.4000000000000001</v>
      </c>
      <c r="L66" s="1">
        <v>0</v>
      </c>
      <c r="M66" s="1">
        <v>6.1333333333333329</v>
      </c>
      <c r="N66" s="1">
        <v>0.46666666666666673</v>
      </c>
      <c r="O66" s="1">
        <v>1.2</v>
      </c>
      <c r="P66" s="1">
        <v>11.733333333333333</v>
      </c>
      <c r="Q66" s="1">
        <v>0</v>
      </c>
      <c r="R66" s="1">
        <f t="shared" si="29"/>
        <v>37.533333333333331</v>
      </c>
      <c r="S66" s="1">
        <v>6.6666666666666666E-2</v>
      </c>
      <c r="T66" s="1">
        <v>43.666666666666664</v>
      </c>
      <c r="U66" s="1">
        <v>0.13333333333333333</v>
      </c>
      <c r="V66" s="1">
        <v>0.53333333333333333</v>
      </c>
      <c r="W66" s="1">
        <v>0.8</v>
      </c>
      <c r="X66" s="1">
        <v>4.9333333333333336</v>
      </c>
      <c r="Y66" s="1">
        <v>0</v>
      </c>
      <c r="Z66" s="1">
        <v>12.333333333333334</v>
      </c>
      <c r="AA66" s="1">
        <v>0</v>
      </c>
      <c r="AB66" s="1">
        <v>0</v>
      </c>
      <c r="AC66" s="1">
        <f t="shared" si="19"/>
        <v>43.733333333333334</v>
      </c>
      <c r="AD66" s="1">
        <f t="shared" si="20"/>
        <v>12.333333333333334</v>
      </c>
      <c r="AE66" s="1">
        <f t="shared" si="21"/>
        <v>12.333333333333334</v>
      </c>
      <c r="AF66" s="1">
        <f t="shared" si="22"/>
        <v>100</v>
      </c>
      <c r="AG66" s="1">
        <f t="shared" si="31"/>
        <v>86</v>
      </c>
      <c r="AH66" s="1">
        <f t="shared" si="30"/>
        <v>1040</v>
      </c>
      <c r="AI66" s="1">
        <f t="shared" si="30"/>
        <v>342</v>
      </c>
      <c r="AJ66" s="1">
        <f t="shared" si="30"/>
        <v>70</v>
      </c>
      <c r="AK66" s="1">
        <f t="shared" si="30"/>
        <v>42</v>
      </c>
      <c r="AL66" s="1">
        <f t="shared" si="30"/>
        <v>0</v>
      </c>
      <c r="AM66" s="1">
        <f t="shared" si="30"/>
        <v>184</v>
      </c>
      <c r="AN66" s="1">
        <f t="shared" si="30"/>
        <v>14.000000000000002</v>
      </c>
      <c r="AO66" s="1">
        <f t="shared" si="30"/>
        <v>36</v>
      </c>
      <c r="AP66" s="1">
        <f t="shared" si="30"/>
        <v>352</v>
      </c>
      <c r="AQ66" s="1">
        <f t="shared" si="30"/>
        <v>0</v>
      </c>
      <c r="AR66" s="1">
        <f t="shared" si="30"/>
        <v>1126</v>
      </c>
      <c r="AS66" s="1">
        <f t="shared" si="30"/>
        <v>2</v>
      </c>
      <c r="AT66" s="1">
        <f t="shared" si="30"/>
        <v>1310</v>
      </c>
      <c r="AU66" s="1">
        <f t="shared" si="30"/>
        <v>4</v>
      </c>
      <c r="AV66" s="1">
        <f t="shared" si="30"/>
        <v>16</v>
      </c>
      <c r="AW66" s="1">
        <f t="shared" si="30"/>
        <v>24</v>
      </c>
      <c r="AX66" s="1">
        <f t="shared" si="30"/>
        <v>148</v>
      </c>
      <c r="AY66" s="1">
        <f t="shared" si="30"/>
        <v>0</v>
      </c>
      <c r="AZ66" s="1">
        <f t="shared" si="30"/>
        <v>370</v>
      </c>
      <c r="BA66" s="1">
        <f t="shared" si="30"/>
        <v>0</v>
      </c>
      <c r="BB66" s="1">
        <f t="shared" si="30"/>
        <v>0</v>
      </c>
      <c r="BC66" s="1">
        <f t="shared" si="30"/>
        <v>1312</v>
      </c>
      <c r="BD66" s="1">
        <f t="shared" si="30"/>
        <v>370</v>
      </c>
      <c r="BE66" s="1">
        <f t="shared" si="30"/>
        <v>370</v>
      </c>
      <c r="BF66" s="1">
        <f t="shared" si="30"/>
        <v>3000</v>
      </c>
    </row>
    <row r="67" spans="1:58" x14ac:dyDescent="0.35">
      <c r="A67" s="1" t="s">
        <v>54</v>
      </c>
      <c r="B67" s="1" t="s">
        <v>65</v>
      </c>
      <c r="C67" s="1">
        <v>2013</v>
      </c>
      <c r="D67" s="1">
        <v>108.30705</v>
      </c>
      <c r="E67" s="1">
        <v>4.0598999999999998</v>
      </c>
      <c r="F67" s="1" t="s">
        <v>115</v>
      </c>
      <c r="G67" s="1">
        <v>0.53333333333333344</v>
      </c>
      <c r="H67" s="1">
        <f t="shared" si="26"/>
        <v>10.799999999999999</v>
      </c>
      <c r="I67" s="1">
        <v>0.26666666666666666</v>
      </c>
      <c r="J67" s="1">
        <v>2.1999999999999997</v>
      </c>
      <c r="K67" s="1">
        <v>0.26666666666666666</v>
      </c>
      <c r="L67" s="1">
        <v>0.93333333333333346</v>
      </c>
      <c r="M67" s="1">
        <v>6</v>
      </c>
      <c r="N67" s="1">
        <v>0</v>
      </c>
      <c r="O67" s="1">
        <v>6.6666666666666666E-2</v>
      </c>
      <c r="P67" s="1">
        <v>1.0666666666666667</v>
      </c>
      <c r="Q67" s="1">
        <v>0</v>
      </c>
      <c r="R67" s="1">
        <f t="shared" si="29"/>
        <v>11.333333333333332</v>
      </c>
      <c r="S67" s="1">
        <v>0.13333333333333333</v>
      </c>
      <c r="T67" s="1">
        <v>72.066666666666663</v>
      </c>
      <c r="U67" s="1">
        <v>1.6</v>
      </c>
      <c r="V67" s="1">
        <v>0.8</v>
      </c>
      <c r="W67" s="1">
        <v>8</v>
      </c>
      <c r="X67" s="1">
        <v>4.666666666666667</v>
      </c>
      <c r="Y67" s="1">
        <v>0</v>
      </c>
      <c r="Z67" s="1">
        <v>1.4000000000000001</v>
      </c>
      <c r="AA67" s="1">
        <v>0</v>
      </c>
      <c r="AB67" s="1">
        <v>0</v>
      </c>
      <c r="AC67" s="1">
        <f t="shared" si="19"/>
        <v>72.2</v>
      </c>
      <c r="AD67" s="1">
        <f t="shared" si="20"/>
        <v>1.4000000000000001</v>
      </c>
      <c r="AE67" s="1">
        <f t="shared" si="21"/>
        <v>1.4000000000000001</v>
      </c>
      <c r="AF67" s="1">
        <f t="shared" si="22"/>
        <v>100</v>
      </c>
      <c r="AG67" s="1">
        <f t="shared" si="31"/>
        <v>16.000000000000004</v>
      </c>
      <c r="AH67" s="1">
        <f t="shared" si="30"/>
        <v>323.99999999999994</v>
      </c>
      <c r="AI67" s="1">
        <f t="shared" si="30"/>
        <v>8</v>
      </c>
      <c r="AJ67" s="1">
        <f t="shared" si="30"/>
        <v>65.999999999999986</v>
      </c>
      <c r="AK67" s="1">
        <f t="shared" si="30"/>
        <v>8</v>
      </c>
      <c r="AL67" s="1">
        <f t="shared" si="30"/>
        <v>28.000000000000004</v>
      </c>
      <c r="AM67" s="1">
        <f t="shared" si="30"/>
        <v>180</v>
      </c>
      <c r="AN67" s="1">
        <f t="shared" si="30"/>
        <v>0</v>
      </c>
      <c r="AO67" s="1">
        <f t="shared" si="30"/>
        <v>2</v>
      </c>
      <c r="AP67" s="1">
        <f t="shared" si="30"/>
        <v>32</v>
      </c>
      <c r="AQ67" s="1">
        <f t="shared" si="30"/>
        <v>0</v>
      </c>
      <c r="AR67" s="1">
        <f t="shared" si="30"/>
        <v>340</v>
      </c>
      <c r="AS67" s="1">
        <f t="shared" si="30"/>
        <v>4</v>
      </c>
      <c r="AT67" s="1">
        <f t="shared" si="30"/>
        <v>2162</v>
      </c>
      <c r="AU67" s="1">
        <f t="shared" si="30"/>
        <v>48</v>
      </c>
      <c r="AV67" s="1">
        <f t="shared" si="30"/>
        <v>24</v>
      </c>
      <c r="AW67" s="1">
        <f t="shared" si="30"/>
        <v>240</v>
      </c>
      <c r="AX67" s="1">
        <f t="shared" si="30"/>
        <v>140</v>
      </c>
      <c r="AY67" s="1">
        <f t="shared" si="30"/>
        <v>0</v>
      </c>
      <c r="AZ67" s="1">
        <f t="shared" si="30"/>
        <v>42</v>
      </c>
      <c r="BA67" s="1">
        <f t="shared" si="30"/>
        <v>0</v>
      </c>
      <c r="BB67" s="1">
        <f t="shared" si="30"/>
        <v>0</v>
      </c>
      <c r="BC67" s="1">
        <f t="shared" si="30"/>
        <v>2166</v>
      </c>
      <c r="BD67" s="1">
        <f t="shared" si="30"/>
        <v>42</v>
      </c>
      <c r="BE67" s="1">
        <f t="shared" si="30"/>
        <v>42</v>
      </c>
      <c r="BF67" s="1">
        <f t="shared" si="30"/>
        <v>3000</v>
      </c>
    </row>
    <row r="68" spans="1:58" x14ac:dyDescent="0.35">
      <c r="A68" s="1" t="s">
        <v>54</v>
      </c>
      <c r="B68" s="1" t="s">
        <v>66</v>
      </c>
      <c r="C68" s="1">
        <v>2013</v>
      </c>
      <c r="D68" s="1">
        <v>108.25879</v>
      </c>
      <c r="E68" s="1">
        <v>4.1149800000000001</v>
      </c>
      <c r="F68" s="1" t="s">
        <v>115</v>
      </c>
      <c r="G68" s="1">
        <v>0.66666666666666674</v>
      </c>
      <c r="H68" s="1">
        <f t="shared" si="26"/>
        <v>23.000000000000004</v>
      </c>
      <c r="I68" s="1">
        <v>1.0666666666666667</v>
      </c>
      <c r="J68" s="1">
        <v>1.4000000000000001</v>
      </c>
      <c r="K68" s="1">
        <v>1.2666666666666666</v>
      </c>
      <c r="L68" s="1">
        <v>3.1333333333333333</v>
      </c>
      <c r="M68" s="1">
        <v>12.466666666666667</v>
      </c>
      <c r="N68" s="1">
        <v>0</v>
      </c>
      <c r="O68" s="1">
        <v>0</v>
      </c>
      <c r="P68" s="1">
        <v>3.6666666666666665</v>
      </c>
      <c r="Q68" s="1">
        <v>0</v>
      </c>
      <c r="R68" s="1">
        <f t="shared" si="29"/>
        <v>23.666666666666671</v>
      </c>
      <c r="S68" s="1">
        <v>0.13333333333333333</v>
      </c>
      <c r="T68" s="1">
        <v>63.6</v>
      </c>
      <c r="U68" s="1">
        <v>2.8666666666666667</v>
      </c>
      <c r="V68" s="1">
        <v>0.4</v>
      </c>
      <c r="W68" s="1">
        <v>1.2666666666666666</v>
      </c>
      <c r="X68" s="1">
        <v>4.8666666666666663</v>
      </c>
      <c r="Y68" s="1">
        <v>0.46666666666666673</v>
      </c>
      <c r="Z68" s="1">
        <v>2.7333333333333334</v>
      </c>
      <c r="AA68" s="1">
        <v>0</v>
      </c>
      <c r="AB68" s="1">
        <v>0</v>
      </c>
      <c r="AC68" s="1">
        <f t="shared" si="19"/>
        <v>63.733333333333334</v>
      </c>
      <c r="AD68" s="1">
        <f t="shared" si="20"/>
        <v>3.2</v>
      </c>
      <c r="AE68" s="1">
        <f t="shared" si="21"/>
        <v>2.7333333333333334</v>
      </c>
      <c r="AF68" s="1">
        <f t="shared" si="22"/>
        <v>100</v>
      </c>
      <c r="AG68" s="1">
        <f t="shared" si="31"/>
        <v>20.000000000000004</v>
      </c>
      <c r="AH68" s="1">
        <f t="shared" si="30"/>
        <v>690.00000000000011</v>
      </c>
      <c r="AI68" s="1">
        <f t="shared" si="30"/>
        <v>32</v>
      </c>
      <c r="AJ68" s="1">
        <f t="shared" si="30"/>
        <v>42</v>
      </c>
      <c r="AK68" s="1">
        <f t="shared" si="30"/>
        <v>38</v>
      </c>
      <c r="AL68" s="1">
        <f t="shared" si="30"/>
        <v>94</v>
      </c>
      <c r="AM68" s="1">
        <f t="shared" ref="AM68:BB83" si="32">(M68*1500/100)*2</f>
        <v>374</v>
      </c>
      <c r="AN68" s="1">
        <f t="shared" si="32"/>
        <v>0</v>
      </c>
      <c r="AO68" s="1">
        <f t="shared" si="32"/>
        <v>0</v>
      </c>
      <c r="AP68" s="1">
        <f t="shared" si="32"/>
        <v>110</v>
      </c>
      <c r="AQ68" s="1">
        <f t="shared" si="32"/>
        <v>0</v>
      </c>
      <c r="AR68" s="1">
        <f t="shared" si="32"/>
        <v>710.00000000000011</v>
      </c>
      <c r="AS68" s="1">
        <f t="shared" si="32"/>
        <v>4</v>
      </c>
      <c r="AT68" s="1">
        <f t="shared" si="32"/>
        <v>1908</v>
      </c>
      <c r="AU68" s="1">
        <f t="shared" si="32"/>
        <v>86</v>
      </c>
      <c r="AV68" s="1">
        <f t="shared" si="32"/>
        <v>12</v>
      </c>
      <c r="AW68" s="1">
        <f t="shared" si="32"/>
        <v>38</v>
      </c>
      <c r="AX68" s="1">
        <f t="shared" si="32"/>
        <v>145.99999999999997</v>
      </c>
      <c r="AY68" s="1">
        <f t="shared" si="32"/>
        <v>14.000000000000002</v>
      </c>
      <c r="AZ68" s="1">
        <f t="shared" si="32"/>
        <v>82</v>
      </c>
      <c r="BA68" s="1">
        <f t="shared" si="32"/>
        <v>0</v>
      </c>
      <c r="BB68" s="1">
        <f t="shared" si="32"/>
        <v>0</v>
      </c>
      <c r="BC68" s="1">
        <f t="shared" ref="BC68:BF113" si="33">(AC68*1500/100)*2</f>
        <v>1912</v>
      </c>
      <c r="BD68" s="1">
        <f t="shared" si="33"/>
        <v>96</v>
      </c>
      <c r="BE68" s="1">
        <f t="shared" si="33"/>
        <v>82</v>
      </c>
      <c r="BF68" s="1">
        <f t="shared" si="33"/>
        <v>3000</v>
      </c>
    </row>
    <row r="69" spans="1:58" x14ac:dyDescent="0.35">
      <c r="A69" s="1" t="s">
        <v>54</v>
      </c>
      <c r="B69" s="1" t="s">
        <v>67</v>
      </c>
      <c r="C69" s="1">
        <v>2013</v>
      </c>
      <c r="D69" s="1">
        <v>108.22983000000001</v>
      </c>
      <c r="E69" s="1">
        <v>4.22471</v>
      </c>
      <c r="F69" s="1" t="s">
        <v>115</v>
      </c>
      <c r="G69" s="1">
        <v>25.733333333333334</v>
      </c>
      <c r="H69" s="1">
        <f t="shared" si="26"/>
        <v>11.133333333333335</v>
      </c>
      <c r="I69" s="1">
        <v>0.73333333333333328</v>
      </c>
      <c r="J69" s="1">
        <v>2</v>
      </c>
      <c r="K69" s="1">
        <v>6.6666666666666666E-2</v>
      </c>
      <c r="L69" s="1">
        <v>6.6666666666666666E-2</v>
      </c>
      <c r="M69" s="1">
        <v>5.9333333333333336</v>
      </c>
      <c r="N69" s="1">
        <v>0.93333333333333346</v>
      </c>
      <c r="O69" s="1">
        <v>0</v>
      </c>
      <c r="P69" s="1">
        <v>1.4000000000000001</v>
      </c>
      <c r="Q69" s="1">
        <v>0</v>
      </c>
      <c r="R69" s="1">
        <f t="shared" si="29"/>
        <v>36.866666666666667</v>
      </c>
      <c r="S69" s="1">
        <v>0.73333333333333328</v>
      </c>
      <c r="T69" s="1">
        <v>52</v>
      </c>
      <c r="U69" s="1">
        <v>6.6666666666666666E-2</v>
      </c>
      <c r="V69" s="1">
        <v>0.33333333333333337</v>
      </c>
      <c r="W69" s="1">
        <v>0.73333333333333328</v>
      </c>
      <c r="X69" s="1">
        <v>4.666666666666667</v>
      </c>
      <c r="Y69" s="1">
        <v>0.26666666666666666</v>
      </c>
      <c r="Z69" s="1">
        <v>4.3333333333333339</v>
      </c>
      <c r="AA69" s="1">
        <v>0</v>
      </c>
      <c r="AB69" s="1">
        <v>0</v>
      </c>
      <c r="AC69" s="1">
        <f t="shared" si="19"/>
        <v>52.733333333333334</v>
      </c>
      <c r="AD69" s="1">
        <f t="shared" si="20"/>
        <v>4.6000000000000005</v>
      </c>
      <c r="AE69" s="1">
        <f t="shared" si="21"/>
        <v>4.3333333333333339</v>
      </c>
      <c r="AF69" s="1">
        <f t="shared" si="22"/>
        <v>99.999999999999986</v>
      </c>
      <c r="AG69" s="1">
        <f t="shared" si="31"/>
        <v>772</v>
      </c>
      <c r="AH69" s="1">
        <f t="shared" si="31"/>
        <v>334.00000000000006</v>
      </c>
      <c r="AI69" s="1">
        <f t="shared" si="31"/>
        <v>22</v>
      </c>
      <c r="AJ69" s="1">
        <f t="shared" si="31"/>
        <v>60</v>
      </c>
      <c r="AK69" s="1">
        <f t="shared" si="31"/>
        <v>2</v>
      </c>
      <c r="AL69" s="1">
        <f t="shared" si="31"/>
        <v>2</v>
      </c>
      <c r="AM69" s="1">
        <f t="shared" si="32"/>
        <v>178</v>
      </c>
      <c r="AN69" s="1">
        <f t="shared" si="32"/>
        <v>28.000000000000004</v>
      </c>
      <c r="AO69" s="1">
        <f t="shared" si="32"/>
        <v>0</v>
      </c>
      <c r="AP69" s="1">
        <f t="shared" si="32"/>
        <v>42</v>
      </c>
      <c r="AQ69" s="1">
        <f t="shared" si="32"/>
        <v>0</v>
      </c>
      <c r="AR69" s="1">
        <f t="shared" si="32"/>
        <v>1106</v>
      </c>
      <c r="AS69" s="1">
        <f t="shared" si="32"/>
        <v>22</v>
      </c>
      <c r="AT69" s="1">
        <f t="shared" si="32"/>
        <v>1560</v>
      </c>
      <c r="AU69" s="1">
        <f t="shared" si="32"/>
        <v>2</v>
      </c>
      <c r="AV69" s="1">
        <f t="shared" si="32"/>
        <v>10.000000000000002</v>
      </c>
      <c r="AW69" s="1">
        <f t="shared" si="32"/>
        <v>22</v>
      </c>
      <c r="AX69" s="1">
        <f t="shared" si="32"/>
        <v>140</v>
      </c>
      <c r="AY69" s="1">
        <f t="shared" si="32"/>
        <v>8</v>
      </c>
      <c r="AZ69" s="1">
        <f t="shared" si="32"/>
        <v>130.00000000000003</v>
      </c>
      <c r="BA69" s="1">
        <f t="shared" si="32"/>
        <v>0</v>
      </c>
      <c r="BB69" s="1">
        <f t="shared" si="32"/>
        <v>0</v>
      </c>
      <c r="BC69" s="1">
        <f t="shared" si="33"/>
        <v>1582</v>
      </c>
      <c r="BD69" s="1">
        <f t="shared" si="33"/>
        <v>138.00000000000003</v>
      </c>
      <c r="BE69" s="1">
        <f t="shared" si="33"/>
        <v>130.00000000000003</v>
      </c>
      <c r="BF69" s="1">
        <f t="shared" si="33"/>
        <v>2999.9999999999995</v>
      </c>
    </row>
    <row r="70" spans="1:58" x14ac:dyDescent="0.35">
      <c r="A70" s="1" t="s">
        <v>54</v>
      </c>
      <c r="B70" s="1" t="s">
        <v>68</v>
      </c>
      <c r="C70" s="1">
        <v>2013</v>
      </c>
      <c r="D70" s="1">
        <v>108.21209</v>
      </c>
      <c r="E70" s="1">
        <v>4.26837</v>
      </c>
      <c r="F70" s="1" t="s">
        <v>115</v>
      </c>
      <c r="G70" s="1">
        <v>3.5333333333333328</v>
      </c>
      <c r="H70" s="1">
        <f t="shared" si="26"/>
        <v>3.2</v>
      </c>
      <c r="I70" s="1">
        <v>0.2</v>
      </c>
      <c r="J70" s="1">
        <v>0</v>
      </c>
      <c r="K70" s="1">
        <v>0.93333333333333346</v>
      </c>
      <c r="L70" s="1">
        <v>0</v>
      </c>
      <c r="M70" s="1">
        <v>1.7999999999999998</v>
      </c>
      <c r="N70" s="1">
        <v>0</v>
      </c>
      <c r="O70" s="1">
        <v>0.13333333333333333</v>
      </c>
      <c r="P70" s="1">
        <v>0.13333333333333333</v>
      </c>
      <c r="Q70" s="1">
        <v>0</v>
      </c>
      <c r="R70" s="1">
        <f t="shared" si="29"/>
        <v>6.7333333333333325</v>
      </c>
      <c r="S70" s="1">
        <v>0.6</v>
      </c>
      <c r="T70" s="1">
        <v>75.933333333333337</v>
      </c>
      <c r="U70" s="1">
        <v>0.6</v>
      </c>
      <c r="V70" s="1">
        <v>0</v>
      </c>
      <c r="W70" s="1">
        <v>10.066666666666666</v>
      </c>
      <c r="X70" s="1">
        <v>3.7333333333333338</v>
      </c>
      <c r="Y70" s="1">
        <v>0</v>
      </c>
      <c r="Z70" s="1">
        <v>2.3333333333333335</v>
      </c>
      <c r="AA70" s="1">
        <v>0</v>
      </c>
      <c r="AB70" s="1">
        <v>0</v>
      </c>
      <c r="AC70" s="1">
        <f t="shared" si="19"/>
        <v>76.533333333333331</v>
      </c>
      <c r="AD70" s="1">
        <f t="shared" si="20"/>
        <v>2.3333333333333335</v>
      </c>
      <c r="AE70" s="1">
        <f t="shared" si="21"/>
        <v>2.3333333333333335</v>
      </c>
      <c r="AF70" s="1">
        <f t="shared" si="22"/>
        <v>99.999999999999986</v>
      </c>
      <c r="AG70" s="1">
        <f t="shared" si="31"/>
        <v>105.99999999999999</v>
      </c>
      <c r="AH70" s="1">
        <f t="shared" si="31"/>
        <v>96</v>
      </c>
      <c r="AI70" s="1">
        <f t="shared" si="31"/>
        <v>6</v>
      </c>
      <c r="AJ70" s="1">
        <f t="shared" si="31"/>
        <v>0</v>
      </c>
      <c r="AK70" s="1">
        <f t="shared" si="31"/>
        <v>28.000000000000004</v>
      </c>
      <c r="AL70" s="1">
        <f t="shared" si="31"/>
        <v>0</v>
      </c>
      <c r="AM70" s="1">
        <f t="shared" si="32"/>
        <v>53.999999999999993</v>
      </c>
      <c r="AN70" s="1">
        <f t="shared" si="32"/>
        <v>0</v>
      </c>
      <c r="AO70" s="1">
        <f t="shared" si="32"/>
        <v>4</v>
      </c>
      <c r="AP70" s="1">
        <f t="shared" si="32"/>
        <v>4</v>
      </c>
      <c r="AQ70" s="1">
        <f t="shared" si="32"/>
        <v>0</v>
      </c>
      <c r="AR70" s="1">
        <f t="shared" si="32"/>
        <v>201.99999999999997</v>
      </c>
      <c r="AS70" s="1">
        <f t="shared" si="32"/>
        <v>18</v>
      </c>
      <c r="AT70" s="1">
        <f t="shared" si="32"/>
        <v>2278</v>
      </c>
      <c r="AU70" s="1">
        <f t="shared" si="32"/>
        <v>18</v>
      </c>
      <c r="AV70" s="1">
        <f t="shared" si="32"/>
        <v>0</v>
      </c>
      <c r="AW70" s="1">
        <f t="shared" si="32"/>
        <v>302</v>
      </c>
      <c r="AX70" s="1">
        <f t="shared" si="32"/>
        <v>112.00000000000001</v>
      </c>
      <c r="AY70" s="1">
        <f t="shared" si="32"/>
        <v>0</v>
      </c>
      <c r="AZ70" s="1">
        <f t="shared" si="32"/>
        <v>70</v>
      </c>
      <c r="BA70" s="1">
        <f t="shared" si="32"/>
        <v>0</v>
      </c>
      <c r="BB70" s="1">
        <f t="shared" si="32"/>
        <v>0</v>
      </c>
      <c r="BC70" s="1">
        <f t="shared" si="33"/>
        <v>2296</v>
      </c>
      <c r="BD70" s="1">
        <f t="shared" si="33"/>
        <v>70</v>
      </c>
      <c r="BE70" s="1">
        <f t="shared" si="33"/>
        <v>70</v>
      </c>
      <c r="BF70" s="1">
        <f t="shared" si="33"/>
        <v>2999.9999999999995</v>
      </c>
    </row>
    <row r="71" spans="1:58" x14ac:dyDescent="0.35">
      <c r="A71" s="1" t="s">
        <v>54</v>
      </c>
      <c r="B71" s="1" t="s">
        <v>69</v>
      </c>
      <c r="C71" s="1">
        <v>2013</v>
      </c>
      <c r="D71" s="1">
        <v>108.1832</v>
      </c>
      <c r="E71" s="1">
        <v>4.2380699999999996</v>
      </c>
      <c r="F71" s="1" t="s">
        <v>115</v>
      </c>
      <c r="G71" s="1">
        <v>0.13333333333333333</v>
      </c>
      <c r="H71" s="1">
        <f t="shared" si="26"/>
        <v>33.06666666666667</v>
      </c>
      <c r="I71" s="1">
        <v>5.3333333333333339</v>
      </c>
      <c r="J71" s="1">
        <v>2.5333333333333332</v>
      </c>
      <c r="K71" s="1">
        <v>4.9333333333333336</v>
      </c>
      <c r="L71" s="1">
        <v>0.53333333333333333</v>
      </c>
      <c r="M71" s="1">
        <v>14.466666666666667</v>
      </c>
      <c r="N71" s="1">
        <v>0</v>
      </c>
      <c r="O71" s="1">
        <v>1.5333333333333332</v>
      </c>
      <c r="P71" s="1">
        <v>3.7333333333333338</v>
      </c>
      <c r="Q71" s="1">
        <v>0</v>
      </c>
      <c r="R71" s="1">
        <f t="shared" si="29"/>
        <v>33.200000000000003</v>
      </c>
      <c r="S71" s="1">
        <v>0.33333333333333337</v>
      </c>
      <c r="T71" s="1">
        <v>50.266666666666673</v>
      </c>
      <c r="U71" s="1">
        <v>8.2000000000000011</v>
      </c>
      <c r="V71" s="1">
        <v>1.3333333333333335</v>
      </c>
      <c r="W71" s="1">
        <v>0.26666666666666666</v>
      </c>
      <c r="X71" s="1">
        <v>1.8666666666666669</v>
      </c>
      <c r="Y71" s="1">
        <v>6.6666666666666666E-2</v>
      </c>
      <c r="Z71" s="1">
        <v>4.4666666666666668</v>
      </c>
      <c r="AA71" s="1">
        <v>0</v>
      </c>
      <c r="AB71" s="1">
        <v>0</v>
      </c>
      <c r="AC71" s="1">
        <f t="shared" si="19"/>
        <v>50.600000000000009</v>
      </c>
      <c r="AD71" s="1">
        <f t="shared" si="20"/>
        <v>4.5333333333333332</v>
      </c>
      <c r="AE71" s="1">
        <f t="shared" si="21"/>
        <v>4.4666666666666668</v>
      </c>
      <c r="AF71" s="1">
        <f t="shared" si="22"/>
        <v>100</v>
      </c>
      <c r="AG71" s="1">
        <f t="shared" si="31"/>
        <v>4</v>
      </c>
      <c r="AH71" s="1">
        <f t="shared" si="31"/>
        <v>992.00000000000011</v>
      </c>
      <c r="AI71" s="1">
        <f t="shared" si="31"/>
        <v>160.00000000000003</v>
      </c>
      <c r="AJ71" s="1">
        <f t="shared" si="31"/>
        <v>76</v>
      </c>
      <c r="AK71" s="1">
        <f t="shared" si="31"/>
        <v>148</v>
      </c>
      <c r="AL71" s="1">
        <f t="shared" si="31"/>
        <v>16</v>
      </c>
      <c r="AM71" s="1">
        <f t="shared" si="32"/>
        <v>434</v>
      </c>
      <c r="AN71" s="1">
        <f t="shared" si="32"/>
        <v>0</v>
      </c>
      <c r="AO71" s="1">
        <f t="shared" si="32"/>
        <v>46</v>
      </c>
      <c r="AP71" s="1">
        <f t="shared" si="32"/>
        <v>112.00000000000001</v>
      </c>
      <c r="AQ71" s="1">
        <f t="shared" si="32"/>
        <v>0</v>
      </c>
      <c r="AR71" s="1">
        <f t="shared" si="32"/>
        <v>996.00000000000011</v>
      </c>
      <c r="AS71" s="1">
        <f t="shared" si="32"/>
        <v>10.000000000000002</v>
      </c>
      <c r="AT71" s="1">
        <f t="shared" si="32"/>
        <v>1508.0000000000002</v>
      </c>
      <c r="AU71" s="1">
        <f t="shared" si="32"/>
        <v>246.00000000000003</v>
      </c>
      <c r="AV71" s="1">
        <f t="shared" si="32"/>
        <v>40.000000000000007</v>
      </c>
      <c r="AW71" s="1">
        <f t="shared" si="32"/>
        <v>8</v>
      </c>
      <c r="AX71" s="1">
        <f t="shared" si="32"/>
        <v>56.000000000000007</v>
      </c>
      <c r="AY71" s="1">
        <f t="shared" si="32"/>
        <v>2</v>
      </c>
      <c r="AZ71" s="1">
        <f t="shared" si="32"/>
        <v>134</v>
      </c>
      <c r="BA71" s="1">
        <f t="shared" si="32"/>
        <v>0</v>
      </c>
      <c r="BB71" s="1">
        <f t="shared" si="32"/>
        <v>0</v>
      </c>
      <c r="BC71" s="1">
        <f t="shared" si="33"/>
        <v>1518.0000000000002</v>
      </c>
      <c r="BD71" s="1">
        <f t="shared" si="33"/>
        <v>136</v>
      </c>
      <c r="BE71" s="1">
        <f t="shared" si="33"/>
        <v>134</v>
      </c>
      <c r="BF71" s="1">
        <f t="shared" si="33"/>
        <v>3000</v>
      </c>
    </row>
    <row r="72" spans="1:58" x14ac:dyDescent="0.35">
      <c r="A72" s="1" t="s">
        <v>54</v>
      </c>
      <c r="B72" s="1" t="s">
        <v>70</v>
      </c>
      <c r="C72" s="1">
        <v>2013</v>
      </c>
      <c r="D72" s="1">
        <v>108.08387</v>
      </c>
      <c r="E72" s="1">
        <v>4.11754</v>
      </c>
      <c r="F72" s="1" t="s">
        <v>115</v>
      </c>
      <c r="G72" s="1">
        <v>3.2666666666666662</v>
      </c>
      <c r="H72" s="1">
        <f t="shared" si="26"/>
        <v>19.533333333333335</v>
      </c>
      <c r="I72" s="1">
        <v>0</v>
      </c>
      <c r="J72" s="1">
        <v>0.6</v>
      </c>
      <c r="K72" s="1">
        <v>6.6666666666666666E-2</v>
      </c>
      <c r="L72" s="1">
        <v>0</v>
      </c>
      <c r="M72" s="1">
        <v>15.466666666666667</v>
      </c>
      <c r="N72" s="1">
        <v>0.73333333333333328</v>
      </c>
      <c r="O72" s="1">
        <v>0</v>
      </c>
      <c r="P72" s="1">
        <v>2.666666666666667</v>
      </c>
      <c r="Q72" s="1">
        <v>0</v>
      </c>
      <c r="R72" s="1">
        <f t="shared" si="29"/>
        <v>22.8</v>
      </c>
      <c r="S72" s="1">
        <v>0.26666666666666666</v>
      </c>
      <c r="T72" s="1">
        <v>58.466666666666669</v>
      </c>
      <c r="U72" s="1">
        <v>6.6666666666666666E-2</v>
      </c>
      <c r="V72" s="1">
        <v>6.6666666666666666E-2</v>
      </c>
      <c r="W72" s="1">
        <v>0.13333333333333333</v>
      </c>
      <c r="X72" s="1">
        <v>1.9333333333333333</v>
      </c>
      <c r="Y72" s="1">
        <v>10.866666666666665</v>
      </c>
      <c r="Z72" s="1">
        <v>5.4</v>
      </c>
      <c r="AA72" s="1">
        <v>0</v>
      </c>
      <c r="AB72" s="1">
        <v>0</v>
      </c>
      <c r="AC72" s="1">
        <f t="shared" ref="AC72:AC89" si="34">S72+T72</f>
        <v>58.733333333333334</v>
      </c>
      <c r="AD72" s="1">
        <f t="shared" ref="AD72:AD89" si="35">Y72+Z72+AA72</f>
        <v>16.266666666666666</v>
      </c>
      <c r="AE72" s="1">
        <f t="shared" ref="AE72:AE89" si="36">Z72+AA72</f>
        <v>5.4</v>
      </c>
      <c r="AF72" s="1">
        <f t="shared" si="22"/>
        <v>100</v>
      </c>
      <c r="AG72" s="1">
        <f t="shared" si="31"/>
        <v>97.999999999999986</v>
      </c>
      <c r="AH72" s="1">
        <f t="shared" si="31"/>
        <v>586.00000000000011</v>
      </c>
      <c r="AI72" s="1">
        <f t="shared" si="31"/>
        <v>0</v>
      </c>
      <c r="AJ72" s="1">
        <f t="shared" si="31"/>
        <v>18</v>
      </c>
      <c r="AK72" s="1">
        <f t="shared" si="31"/>
        <v>2</v>
      </c>
      <c r="AL72" s="1">
        <f t="shared" si="31"/>
        <v>0</v>
      </c>
      <c r="AM72" s="1">
        <f t="shared" si="32"/>
        <v>464</v>
      </c>
      <c r="AN72" s="1">
        <f t="shared" si="32"/>
        <v>22</v>
      </c>
      <c r="AO72" s="1">
        <f t="shared" si="32"/>
        <v>0</v>
      </c>
      <c r="AP72" s="1">
        <f t="shared" si="32"/>
        <v>80.000000000000014</v>
      </c>
      <c r="AQ72" s="1">
        <f t="shared" si="32"/>
        <v>0</v>
      </c>
      <c r="AR72" s="1">
        <f t="shared" si="32"/>
        <v>684</v>
      </c>
      <c r="AS72" s="1">
        <f t="shared" si="32"/>
        <v>8</v>
      </c>
      <c r="AT72" s="1">
        <f t="shared" si="32"/>
        <v>1754</v>
      </c>
      <c r="AU72" s="1">
        <f t="shared" si="32"/>
        <v>2</v>
      </c>
      <c r="AV72" s="1">
        <f t="shared" si="32"/>
        <v>2</v>
      </c>
      <c r="AW72" s="1">
        <f t="shared" si="32"/>
        <v>4</v>
      </c>
      <c r="AX72" s="1">
        <f t="shared" si="32"/>
        <v>58</v>
      </c>
      <c r="AY72" s="1">
        <f t="shared" si="32"/>
        <v>325.99999999999994</v>
      </c>
      <c r="AZ72" s="1">
        <f t="shared" si="32"/>
        <v>162.00000000000003</v>
      </c>
      <c r="BA72" s="1">
        <f t="shared" si="32"/>
        <v>0</v>
      </c>
      <c r="BB72" s="1">
        <f t="shared" si="32"/>
        <v>0</v>
      </c>
      <c r="BC72" s="1">
        <f t="shared" si="33"/>
        <v>1762</v>
      </c>
      <c r="BD72" s="1">
        <f t="shared" si="33"/>
        <v>488</v>
      </c>
      <c r="BE72" s="1">
        <f t="shared" si="33"/>
        <v>162.00000000000003</v>
      </c>
      <c r="BF72" s="1">
        <f t="shared" si="33"/>
        <v>3000</v>
      </c>
    </row>
    <row r="73" spans="1:58" x14ac:dyDescent="0.35">
      <c r="A73" s="1" t="s">
        <v>54</v>
      </c>
      <c r="B73" s="1" t="s">
        <v>71</v>
      </c>
      <c r="C73" s="1">
        <v>2013</v>
      </c>
      <c r="D73" s="1">
        <v>107.84179</v>
      </c>
      <c r="E73" s="1">
        <v>4.1128400000000003</v>
      </c>
      <c r="F73" s="1" t="s">
        <v>115</v>
      </c>
      <c r="G73" s="1">
        <v>3.7333333333333329</v>
      </c>
      <c r="H73" s="1">
        <f t="shared" si="26"/>
        <v>4</v>
      </c>
      <c r="I73" s="1">
        <v>0</v>
      </c>
      <c r="J73" s="1">
        <v>0.33333333333333337</v>
      </c>
      <c r="K73" s="1">
        <v>0</v>
      </c>
      <c r="L73" s="1">
        <v>0</v>
      </c>
      <c r="M73" s="1">
        <v>3.1333333333333333</v>
      </c>
      <c r="N73" s="1">
        <v>0</v>
      </c>
      <c r="O73" s="1">
        <v>0</v>
      </c>
      <c r="P73" s="1">
        <v>0.53333333333333333</v>
      </c>
      <c r="Q73" s="1">
        <v>0</v>
      </c>
      <c r="R73" s="1">
        <f t="shared" si="29"/>
        <v>7.7333333333333325</v>
      </c>
      <c r="S73" s="1">
        <v>0.53333333333333333</v>
      </c>
      <c r="T73" s="1">
        <v>71.666666666666671</v>
      </c>
      <c r="U73" s="1">
        <v>0.93333333333333346</v>
      </c>
      <c r="V73" s="1">
        <v>0</v>
      </c>
      <c r="W73" s="1">
        <v>6.6666666666666666E-2</v>
      </c>
      <c r="X73" s="1">
        <v>0.66666666666666674</v>
      </c>
      <c r="Y73" s="1">
        <v>14.066666666666666</v>
      </c>
      <c r="Z73" s="1">
        <v>4.3333333333333339</v>
      </c>
      <c r="AA73" s="1">
        <v>0</v>
      </c>
      <c r="AB73" s="1">
        <v>0</v>
      </c>
      <c r="AC73" s="1">
        <f t="shared" si="34"/>
        <v>72.2</v>
      </c>
      <c r="AD73" s="1">
        <f t="shared" si="35"/>
        <v>18.399999999999999</v>
      </c>
      <c r="AE73" s="1">
        <f t="shared" si="36"/>
        <v>4.3333333333333339</v>
      </c>
      <c r="AF73" s="1">
        <f t="shared" si="22"/>
        <v>100</v>
      </c>
      <c r="AG73" s="1">
        <f t="shared" si="31"/>
        <v>111.99999999999999</v>
      </c>
      <c r="AH73" s="1">
        <f t="shared" si="31"/>
        <v>120</v>
      </c>
      <c r="AI73" s="1">
        <f t="shared" si="31"/>
        <v>0</v>
      </c>
      <c r="AJ73" s="1">
        <f t="shared" si="31"/>
        <v>10.000000000000002</v>
      </c>
      <c r="AK73" s="1">
        <f t="shared" si="31"/>
        <v>0</v>
      </c>
      <c r="AL73" s="1">
        <f t="shared" si="31"/>
        <v>0</v>
      </c>
      <c r="AM73" s="1">
        <f t="shared" si="32"/>
        <v>94</v>
      </c>
      <c r="AN73" s="1">
        <f t="shared" si="32"/>
        <v>0</v>
      </c>
      <c r="AO73" s="1">
        <f t="shared" si="32"/>
        <v>0</v>
      </c>
      <c r="AP73" s="1">
        <f t="shared" si="32"/>
        <v>16</v>
      </c>
      <c r="AQ73" s="1">
        <f t="shared" si="32"/>
        <v>0</v>
      </c>
      <c r="AR73" s="1">
        <f t="shared" si="32"/>
        <v>231.99999999999997</v>
      </c>
      <c r="AS73" s="1">
        <f t="shared" si="32"/>
        <v>16</v>
      </c>
      <c r="AT73" s="1">
        <f t="shared" si="32"/>
        <v>2150</v>
      </c>
      <c r="AU73" s="1">
        <f t="shared" si="32"/>
        <v>28.000000000000004</v>
      </c>
      <c r="AV73" s="1">
        <f t="shared" si="32"/>
        <v>0</v>
      </c>
      <c r="AW73" s="1">
        <f t="shared" si="32"/>
        <v>2</v>
      </c>
      <c r="AX73" s="1">
        <f t="shared" si="32"/>
        <v>20.000000000000004</v>
      </c>
      <c r="AY73" s="1">
        <f t="shared" si="32"/>
        <v>422</v>
      </c>
      <c r="AZ73" s="1">
        <f t="shared" si="32"/>
        <v>130.00000000000003</v>
      </c>
      <c r="BA73" s="1">
        <f t="shared" si="32"/>
        <v>0</v>
      </c>
      <c r="BB73" s="1">
        <f t="shared" si="32"/>
        <v>0</v>
      </c>
      <c r="BC73" s="1">
        <f t="shared" si="33"/>
        <v>2166</v>
      </c>
      <c r="BD73" s="1">
        <f t="shared" si="33"/>
        <v>551.99999999999989</v>
      </c>
      <c r="BE73" s="1">
        <f t="shared" si="33"/>
        <v>130.00000000000003</v>
      </c>
      <c r="BF73" s="1">
        <f t="shared" si="33"/>
        <v>3000</v>
      </c>
    </row>
    <row r="74" spans="1:58" x14ac:dyDescent="0.35">
      <c r="A74" s="1" t="s">
        <v>54</v>
      </c>
      <c r="B74" s="1" t="s">
        <v>72</v>
      </c>
      <c r="C74" s="1">
        <v>2013</v>
      </c>
      <c r="D74" s="1">
        <v>107.86973999999999</v>
      </c>
      <c r="E74" s="1">
        <v>4.1554200000000003</v>
      </c>
      <c r="F74" s="1" t="s">
        <v>115</v>
      </c>
      <c r="G74" s="1">
        <v>32.666666666666664</v>
      </c>
      <c r="H74" s="1">
        <f t="shared" si="26"/>
        <v>28.733333333333334</v>
      </c>
      <c r="I74" s="1">
        <v>0.4</v>
      </c>
      <c r="J74" s="1">
        <v>0.33333333333333337</v>
      </c>
      <c r="K74" s="1">
        <v>1.6</v>
      </c>
      <c r="L74" s="1">
        <v>0.2</v>
      </c>
      <c r="M74" s="1">
        <v>1.7999999999999998</v>
      </c>
      <c r="N74" s="1">
        <v>0</v>
      </c>
      <c r="O74" s="1">
        <v>0.13333333333333333</v>
      </c>
      <c r="P74" s="1">
        <v>24.266666666666666</v>
      </c>
      <c r="Q74" s="1">
        <v>0</v>
      </c>
      <c r="R74" s="1">
        <f t="shared" si="29"/>
        <v>61.4</v>
      </c>
      <c r="S74" s="1">
        <v>0.66666666666666674</v>
      </c>
      <c r="T74" s="1">
        <v>31.733333333333334</v>
      </c>
      <c r="U74" s="1">
        <v>0.2</v>
      </c>
      <c r="V74" s="1">
        <v>6.6666666666666666E-2</v>
      </c>
      <c r="W74" s="1">
        <v>3.4000000000000004</v>
      </c>
      <c r="X74" s="1">
        <v>0.86666666666666659</v>
      </c>
      <c r="Y74" s="1">
        <v>6.6666666666666666E-2</v>
      </c>
      <c r="Z74" s="1">
        <v>1.6</v>
      </c>
      <c r="AA74" s="1">
        <v>0</v>
      </c>
      <c r="AB74" s="1">
        <v>0</v>
      </c>
      <c r="AC74" s="1">
        <f t="shared" si="34"/>
        <v>32.4</v>
      </c>
      <c r="AD74" s="1">
        <f t="shared" si="35"/>
        <v>1.6666666666666667</v>
      </c>
      <c r="AE74" s="1">
        <f t="shared" si="36"/>
        <v>1.6</v>
      </c>
      <c r="AF74" s="1">
        <f t="shared" si="22"/>
        <v>99.999999999999986</v>
      </c>
      <c r="AG74" s="1">
        <f t="shared" si="31"/>
        <v>980</v>
      </c>
      <c r="AH74" s="1">
        <f t="shared" si="31"/>
        <v>862</v>
      </c>
      <c r="AI74" s="1">
        <f t="shared" si="31"/>
        <v>12</v>
      </c>
      <c r="AJ74" s="1">
        <f t="shared" si="31"/>
        <v>10.000000000000002</v>
      </c>
      <c r="AK74" s="1">
        <f t="shared" si="31"/>
        <v>48</v>
      </c>
      <c r="AL74" s="1">
        <f t="shared" si="31"/>
        <v>6</v>
      </c>
      <c r="AM74" s="1">
        <f t="shared" si="32"/>
        <v>53.999999999999993</v>
      </c>
      <c r="AN74" s="1">
        <f t="shared" si="32"/>
        <v>0</v>
      </c>
      <c r="AO74" s="1">
        <f t="shared" si="32"/>
        <v>4</v>
      </c>
      <c r="AP74" s="1">
        <f t="shared" si="32"/>
        <v>728</v>
      </c>
      <c r="AQ74" s="1">
        <f t="shared" si="32"/>
        <v>0</v>
      </c>
      <c r="AR74" s="1">
        <f t="shared" si="32"/>
        <v>1842</v>
      </c>
      <c r="AS74" s="1">
        <f t="shared" si="32"/>
        <v>20.000000000000004</v>
      </c>
      <c r="AT74" s="1">
        <f t="shared" si="32"/>
        <v>952</v>
      </c>
      <c r="AU74" s="1">
        <f t="shared" si="32"/>
        <v>6</v>
      </c>
      <c r="AV74" s="1">
        <f t="shared" si="32"/>
        <v>2</v>
      </c>
      <c r="AW74" s="1">
        <f t="shared" si="32"/>
        <v>102.00000000000001</v>
      </c>
      <c r="AX74" s="1">
        <f t="shared" si="32"/>
        <v>25.999999999999996</v>
      </c>
      <c r="AY74" s="1">
        <f t="shared" si="32"/>
        <v>2</v>
      </c>
      <c r="AZ74" s="1">
        <f t="shared" si="32"/>
        <v>48</v>
      </c>
      <c r="BA74" s="1">
        <f t="shared" si="32"/>
        <v>0</v>
      </c>
      <c r="BB74" s="1">
        <f t="shared" si="32"/>
        <v>0</v>
      </c>
      <c r="BC74" s="1">
        <f t="shared" si="33"/>
        <v>972</v>
      </c>
      <c r="BD74" s="1">
        <f t="shared" si="33"/>
        <v>50</v>
      </c>
      <c r="BE74" s="1">
        <f t="shared" si="33"/>
        <v>48</v>
      </c>
      <c r="BF74" s="1">
        <f t="shared" si="33"/>
        <v>2999.9999999999995</v>
      </c>
    </row>
    <row r="75" spans="1:58" x14ac:dyDescent="0.35">
      <c r="A75" s="1" t="s">
        <v>54</v>
      </c>
      <c r="B75" s="1" t="s">
        <v>73</v>
      </c>
      <c r="C75" s="1">
        <v>2013</v>
      </c>
      <c r="D75" s="1">
        <v>108.3244</v>
      </c>
      <c r="E75" s="1">
        <v>3.6970800000000001</v>
      </c>
      <c r="F75" s="1" t="s">
        <v>115</v>
      </c>
      <c r="G75" s="1">
        <v>17.533333333333331</v>
      </c>
      <c r="H75" s="1">
        <f t="shared" si="26"/>
        <v>5.6000000000000005</v>
      </c>
      <c r="I75" s="1">
        <v>0.6</v>
      </c>
      <c r="J75" s="1">
        <v>0.4</v>
      </c>
      <c r="K75" s="1">
        <v>0.46666666666666673</v>
      </c>
      <c r="L75" s="1">
        <v>0</v>
      </c>
      <c r="M75" s="1">
        <v>1.4000000000000001</v>
      </c>
      <c r="N75" s="1">
        <v>0</v>
      </c>
      <c r="O75" s="1">
        <v>0.4</v>
      </c>
      <c r="P75" s="1">
        <v>2.3333333333333335</v>
      </c>
      <c r="Q75" s="1">
        <v>0</v>
      </c>
      <c r="R75" s="1">
        <f t="shared" ref="R75:R81" si="37">G75+H75</f>
        <v>23.133333333333333</v>
      </c>
      <c r="S75" s="1">
        <v>0.2</v>
      </c>
      <c r="T75" s="1">
        <v>41</v>
      </c>
      <c r="U75" s="1">
        <v>0.26666666666666666</v>
      </c>
      <c r="V75" s="1">
        <v>0.26666666666666666</v>
      </c>
      <c r="W75" s="1">
        <v>2.2666666666666666</v>
      </c>
      <c r="X75" s="1">
        <v>1.2</v>
      </c>
      <c r="Y75" s="1">
        <v>0</v>
      </c>
      <c r="Z75" s="1">
        <v>31.666666666666664</v>
      </c>
      <c r="AA75" s="1">
        <v>0</v>
      </c>
      <c r="AB75" s="1">
        <v>0</v>
      </c>
      <c r="AC75" s="1">
        <f t="shared" si="34"/>
        <v>41.2</v>
      </c>
      <c r="AD75" s="1">
        <f t="shared" si="35"/>
        <v>31.666666666666664</v>
      </c>
      <c r="AE75" s="1">
        <f t="shared" si="36"/>
        <v>31.666666666666664</v>
      </c>
      <c r="AF75" s="1">
        <f t="shared" ref="AF75:AF81" si="38">SUM(R75:AB75)</f>
        <v>100</v>
      </c>
      <c r="AG75" s="1">
        <f t="shared" si="31"/>
        <v>525.99999999999989</v>
      </c>
      <c r="AH75" s="1">
        <f t="shared" si="31"/>
        <v>168</v>
      </c>
      <c r="AI75" s="1">
        <f t="shared" si="31"/>
        <v>18</v>
      </c>
      <c r="AJ75" s="1">
        <f t="shared" si="31"/>
        <v>12</v>
      </c>
      <c r="AK75" s="1">
        <f t="shared" si="31"/>
        <v>14.000000000000002</v>
      </c>
      <c r="AL75" s="1">
        <f t="shared" si="31"/>
        <v>0</v>
      </c>
      <c r="AM75" s="1">
        <f t="shared" si="32"/>
        <v>42</v>
      </c>
      <c r="AN75" s="1">
        <f t="shared" si="32"/>
        <v>0</v>
      </c>
      <c r="AO75" s="1">
        <f t="shared" si="32"/>
        <v>12</v>
      </c>
      <c r="AP75" s="1">
        <f t="shared" si="32"/>
        <v>70</v>
      </c>
      <c r="AQ75" s="1">
        <f t="shared" si="32"/>
        <v>0</v>
      </c>
      <c r="AR75" s="1">
        <f t="shared" si="32"/>
        <v>694</v>
      </c>
      <c r="AS75" s="1">
        <f t="shared" si="32"/>
        <v>6</v>
      </c>
      <c r="AT75" s="1">
        <f t="shared" si="32"/>
        <v>1230</v>
      </c>
      <c r="AU75" s="1">
        <f t="shared" si="32"/>
        <v>8</v>
      </c>
      <c r="AV75" s="1">
        <f t="shared" si="32"/>
        <v>8</v>
      </c>
      <c r="AW75" s="1">
        <f t="shared" si="32"/>
        <v>68</v>
      </c>
      <c r="AX75" s="1">
        <f t="shared" si="32"/>
        <v>36</v>
      </c>
      <c r="AY75" s="1">
        <f t="shared" si="32"/>
        <v>0</v>
      </c>
      <c r="AZ75" s="1">
        <f t="shared" si="32"/>
        <v>950</v>
      </c>
      <c r="BA75" s="1">
        <f t="shared" si="32"/>
        <v>0</v>
      </c>
      <c r="BB75" s="1">
        <f t="shared" si="32"/>
        <v>0</v>
      </c>
      <c r="BC75" s="1">
        <f t="shared" si="33"/>
        <v>1236.0000000000002</v>
      </c>
      <c r="BD75" s="1">
        <f t="shared" si="33"/>
        <v>950</v>
      </c>
      <c r="BE75" s="1">
        <f t="shared" si="33"/>
        <v>950</v>
      </c>
      <c r="BF75" s="1">
        <f t="shared" si="33"/>
        <v>3000</v>
      </c>
    </row>
    <row r="76" spans="1:58" x14ac:dyDescent="0.35">
      <c r="A76" s="1" t="s">
        <v>54</v>
      </c>
      <c r="B76" s="1" t="s">
        <v>74</v>
      </c>
      <c r="C76" s="1">
        <v>2013</v>
      </c>
      <c r="D76" s="1">
        <v>108.4332</v>
      </c>
      <c r="E76" s="1">
        <v>3.8717899999999998</v>
      </c>
      <c r="F76" s="1" t="s">
        <v>115</v>
      </c>
      <c r="G76" s="1">
        <v>1.9333333333333336</v>
      </c>
      <c r="H76" s="1">
        <f t="shared" si="26"/>
        <v>10.066666666666666</v>
      </c>
      <c r="I76" s="1">
        <v>1.4000000000000001</v>
      </c>
      <c r="J76" s="1">
        <v>0.86666666666666659</v>
      </c>
      <c r="K76" s="1">
        <v>0.86666666666666659</v>
      </c>
      <c r="L76" s="1">
        <v>2.8000000000000003</v>
      </c>
      <c r="M76" s="1">
        <v>1.5333333333333332</v>
      </c>
      <c r="N76" s="1">
        <v>0.46666666666666673</v>
      </c>
      <c r="O76" s="1">
        <v>0</v>
      </c>
      <c r="P76" s="1">
        <v>2.1333333333333333</v>
      </c>
      <c r="Q76" s="1">
        <v>0</v>
      </c>
      <c r="R76" s="1">
        <f t="shared" si="37"/>
        <v>12</v>
      </c>
      <c r="S76" s="1">
        <v>0.13333333333333333</v>
      </c>
      <c r="T76" s="1">
        <v>51.266666666666673</v>
      </c>
      <c r="U76" s="1">
        <v>15.666666666666668</v>
      </c>
      <c r="V76" s="1">
        <v>2.6</v>
      </c>
      <c r="W76" s="1">
        <v>1.7333333333333332</v>
      </c>
      <c r="X76" s="1">
        <v>14.2</v>
      </c>
      <c r="Y76" s="1">
        <v>0.6</v>
      </c>
      <c r="Z76" s="1">
        <v>1.7999999999999998</v>
      </c>
      <c r="AA76" s="1">
        <v>0</v>
      </c>
      <c r="AB76" s="1">
        <v>0</v>
      </c>
      <c r="AC76" s="1">
        <f t="shared" si="34"/>
        <v>51.400000000000006</v>
      </c>
      <c r="AD76" s="1">
        <f t="shared" si="35"/>
        <v>2.4</v>
      </c>
      <c r="AE76" s="1">
        <f t="shared" si="36"/>
        <v>1.7999999999999998</v>
      </c>
      <c r="AF76" s="1">
        <f t="shared" si="38"/>
        <v>100</v>
      </c>
      <c r="AG76" s="1">
        <f t="shared" si="31"/>
        <v>58.000000000000007</v>
      </c>
      <c r="AH76" s="1">
        <f t="shared" si="31"/>
        <v>302</v>
      </c>
      <c r="AI76" s="1">
        <f t="shared" si="31"/>
        <v>42</v>
      </c>
      <c r="AJ76" s="1">
        <f t="shared" si="31"/>
        <v>25.999999999999996</v>
      </c>
      <c r="AK76" s="1">
        <f t="shared" si="31"/>
        <v>25.999999999999996</v>
      </c>
      <c r="AL76" s="1">
        <f t="shared" si="31"/>
        <v>84</v>
      </c>
      <c r="AM76" s="1">
        <f t="shared" si="32"/>
        <v>46</v>
      </c>
      <c r="AN76" s="1">
        <f t="shared" si="32"/>
        <v>14.000000000000002</v>
      </c>
      <c r="AO76" s="1">
        <f t="shared" si="32"/>
        <v>0</v>
      </c>
      <c r="AP76" s="1">
        <f t="shared" si="32"/>
        <v>64</v>
      </c>
      <c r="AQ76" s="1">
        <f t="shared" si="32"/>
        <v>0</v>
      </c>
      <c r="AR76" s="1">
        <f t="shared" si="32"/>
        <v>360</v>
      </c>
      <c r="AS76" s="1">
        <f t="shared" si="32"/>
        <v>4</v>
      </c>
      <c r="AT76" s="1">
        <f t="shared" si="32"/>
        <v>1538.0000000000002</v>
      </c>
      <c r="AU76" s="1">
        <f t="shared" si="32"/>
        <v>470</v>
      </c>
      <c r="AV76" s="1">
        <f t="shared" si="32"/>
        <v>78</v>
      </c>
      <c r="AW76" s="1">
        <f t="shared" si="32"/>
        <v>51.999999999999993</v>
      </c>
      <c r="AX76" s="1">
        <f t="shared" si="32"/>
        <v>426</v>
      </c>
      <c r="AY76" s="1">
        <f t="shared" si="32"/>
        <v>18</v>
      </c>
      <c r="AZ76" s="1">
        <f t="shared" si="32"/>
        <v>53.999999999999993</v>
      </c>
      <c r="BA76" s="1">
        <f t="shared" si="32"/>
        <v>0</v>
      </c>
      <c r="BB76" s="1">
        <f t="shared" si="32"/>
        <v>0</v>
      </c>
      <c r="BC76" s="1">
        <f t="shared" si="33"/>
        <v>1542.0000000000002</v>
      </c>
      <c r="BD76" s="1">
        <f t="shared" si="33"/>
        <v>72</v>
      </c>
      <c r="BE76" s="1">
        <f t="shared" si="33"/>
        <v>53.999999999999993</v>
      </c>
      <c r="BF76" s="1">
        <f t="shared" si="33"/>
        <v>3000</v>
      </c>
    </row>
    <row r="77" spans="1:58" x14ac:dyDescent="0.35">
      <c r="A77" s="1" t="s">
        <v>54</v>
      </c>
      <c r="B77" s="1" t="s">
        <v>75</v>
      </c>
      <c r="C77" s="1">
        <v>2013</v>
      </c>
      <c r="D77" s="1">
        <v>108.37560000000001</v>
      </c>
      <c r="E77" s="1">
        <v>3.9917099999999999</v>
      </c>
      <c r="F77" s="1" t="s">
        <v>115</v>
      </c>
      <c r="G77" s="1">
        <v>4.0666666666666673</v>
      </c>
      <c r="H77" s="1">
        <f t="shared" si="26"/>
        <v>14.533333333333333</v>
      </c>
      <c r="I77" s="1">
        <v>0.26666666666666666</v>
      </c>
      <c r="J77" s="1">
        <v>0.8</v>
      </c>
      <c r="K77" s="1">
        <v>0</v>
      </c>
      <c r="L77" s="1">
        <v>1.5333333333333332</v>
      </c>
      <c r="M77" s="1">
        <v>8.9333333333333336</v>
      </c>
      <c r="N77" s="1">
        <v>0</v>
      </c>
      <c r="O77" s="1">
        <v>6.6666666666666666E-2</v>
      </c>
      <c r="P77" s="1">
        <v>2.9333333333333331</v>
      </c>
      <c r="Q77" s="1">
        <v>0</v>
      </c>
      <c r="R77" s="1">
        <f t="shared" si="37"/>
        <v>18.600000000000001</v>
      </c>
      <c r="S77" s="1">
        <v>0.4</v>
      </c>
      <c r="T77" s="1">
        <v>57.333333333333336</v>
      </c>
      <c r="U77" s="1">
        <v>10.199999999999999</v>
      </c>
      <c r="V77" s="1">
        <v>0.2</v>
      </c>
      <c r="W77" s="1">
        <v>1.7999999999999998</v>
      </c>
      <c r="X77" s="1">
        <v>11.200000000000001</v>
      </c>
      <c r="Y77" s="1">
        <v>0.13333333333333333</v>
      </c>
      <c r="Z77" s="1">
        <v>0.13333333333333333</v>
      </c>
      <c r="AA77" s="1">
        <v>0</v>
      </c>
      <c r="AB77" s="1">
        <v>0</v>
      </c>
      <c r="AC77" s="1">
        <f t="shared" si="34"/>
        <v>57.733333333333334</v>
      </c>
      <c r="AD77" s="1">
        <f t="shared" si="35"/>
        <v>0.26666666666666666</v>
      </c>
      <c r="AE77" s="1">
        <f t="shared" si="36"/>
        <v>0.13333333333333333</v>
      </c>
      <c r="AF77" s="1">
        <f t="shared" si="38"/>
        <v>100.00000000000003</v>
      </c>
      <c r="AG77" s="1">
        <f t="shared" si="31"/>
        <v>122.00000000000001</v>
      </c>
      <c r="AH77" s="1">
        <f t="shared" si="31"/>
        <v>436</v>
      </c>
      <c r="AI77" s="1">
        <f t="shared" si="31"/>
        <v>8</v>
      </c>
      <c r="AJ77" s="1">
        <f t="shared" si="31"/>
        <v>24</v>
      </c>
      <c r="AK77" s="1">
        <f t="shared" si="31"/>
        <v>0</v>
      </c>
      <c r="AL77" s="1">
        <f t="shared" si="31"/>
        <v>46</v>
      </c>
      <c r="AM77" s="1">
        <f t="shared" si="32"/>
        <v>268</v>
      </c>
      <c r="AN77" s="1">
        <f t="shared" si="32"/>
        <v>0</v>
      </c>
      <c r="AO77" s="1">
        <f t="shared" si="32"/>
        <v>2</v>
      </c>
      <c r="AP77" s="1">
        <f t="shared" si="32"/>
        <v>88</v>
      </c>
      <c r="AQ77" s="1">
        <f t="shared" si="32"/>
        <v>0</v>
      </c>
      <c r="AR77" s="1">
        <f t="shared" si="32"/>
        <v>558.00000000000011</v>
      </c>
      <c r="AS77" s="1">
        <f t="shared" si="32"/>
        <v>12</v>
      </c>
      <c r="AT77" s="1">
        <f t="shared" si="32"/>
        <v>1720</v>
      </c>
      <c r="AU77" s="1">
        <f t="shared" si="32"/>
        <v>305.99999999999994</v>
      </c>
      <c r="AV77" s="1">
        <f t="shared" si="32"/>
        <v>6</v>
      </c>
      <c r="AW77" s="1">
        <f t="shared" si="32"/>
        <v>53.999999999999993</v>
      </c>
      <c r="AX77" s="1">
        <f t="shared" si="32"/>
        <v>336</v>
      </c>
      <c r="AY77" s="1">
        <f t="shared" si="32"/>
        <v>4</v>
      </c>
      <c r="AZ77" s="1">
        <f t="shared" si="32"/>
        <v>4</v>
      </c>
      <c r="BA77" s="1">
        <f t="shared" si="32"/>
        <v>0</v>
      </c>
      <c r="BB77" s="1">
        <f t="shared" si="32"/>
        <v>0</v>
      </c>
      <c r="BC77" s="1">
        <f t="shared" si="33"/>
        <v>1732</v>
      </c>
      <c r="BD77" s="1">
        <f t="shared" si="33"/>
        <v>8</v>
      </c>
      <c r="BE77" s="1">
        <f t="shared" si="33"/>
        <v>4</v>
      </c>
      <c r="BF77" s="1">
        <f t="shared" si="33"/>
        <v>3000.0000000000005</v>
      </c>
    </row>
    <row r="78" spans="1:58" x14ac:dyDescent="0.35">
      <c r="A78" s="1" t="s">
        <v>54</v>
      </c>
      <c r="B78" s="1" t="s">
        <v>76</v>
      </c>
      <c r="C78" s="1">
        <v>2013</v>
      </c>
      <c r="D78" s="1">
        <v>108.35718</v>
      </c>
      <c r="E78" s="1">
        <v>4.0028100000000002</v>
      </c>
      <c r="F78" s="1" t="s">
        <v>115</v>
      </c>
      <c r="G78" s="1">
        <v>0.93333333333333346</v>
      </c>
      <c r="H78" s="1">
        <f t="shared" si="26"/>
        <v>18.066666666666666</v>
      </c>
      <c r="I78" s="1">
        <v>0.46666666666666673</v>
      </c>
      <c r="J78" s="1">
        <v>0.93333333333333346</v>
      </c>
      <c r="K78" s="1">
        <v>0.33333333333333337</v>
      </c>
      <c r="L78" s="1">
        <v>1.6</v>
      </c>
      <c r="M78" s="1">
        <v>12.466666666666667</v>
      </c>
      <c r="N78" s="1">
        <v>0.33333333333333337</v>
      </c>
      <c r="O78" s="1">
        <v>0.13333333333333333</v>
      </c>
      <c r="P78" s="1">
        <v>1.7999999999999998</v>
      </c>
      <c r="Q78" s="1">
        <v>0</v>
      </c>
      <c r="R78" s="1">
        <f t="shared" si="37"/>
        <v>19</v>
      </c>
      <c r="S78" s="1">
        <v>1.4000000000000001</v>
      </c>
      <c r="T78" s="1">
        <v>63.333333333333329</v>
      </c>
      <c r="U78" s="1">
        <v>2.8666666666666667</v>
      </c>
      <c r="V78" s="1">
        <v>6.6666666666666666E-2</v>
      </c>
      <c r="W78" s="1">
        <v>1.1333333333333333</v>
      </c>
      <c r="X78" s="1">
        <v>6.9333333333333327</v>
      </c>
      <c r="Y78" s="1">
        <v>0.33333333333333337</v>
      </c>
      <c r="Z78" s="1">
        <v>4.9333333333333336</v>
      </c>
      <c r="AA78" s="1">
        <v>0</v>
      </c>
      <c r="AB78" s="1">
        <v>0</v>
      </c>
      <c r="AC78" s="1">
        <f t="shared" si="34"/>
        <v>64.733333333333334</v>
      </c>
      <c r="AD78" s="1">
        <f t="shared" si="35"/>
        <v>5.2666666666666666</v>
      </c>
      <c r="AE78" s="1">
        <f t="shared" si="36"/>
        <v>4.9333333333333336</v>
      </c>
      <c r="AF78" s="1">
        <f t="shared" si="38"/>
        <v>99.999999999999986</v>
      </c>
      <c r="AG78" s="1">
        <f t="shared" si="31"/>
        <v>28.000000000000004</v>
      </c>
      <c r="AH78" s="1">
        <f t="shared" si="31"/>
        <v>542</v>
      </c>
      <c r="AI78" s="1">
        <f t="shared" si="31"/>
        <v>14.000000000000002</v>
      </c>
      <c r="AJ78" s="1">
        <f t="shared" si="31"/>
        <v>28.000000000000004</v>
      </c>
      <c r="AK78" s="1">
        <f t="shared" si="31"/>
        <v>10.000000000000002</v>
      </c>
      <c r="AL78" s="1">
        <f t="shared" si="31"/>
        <v>48</v>
      </c>
      <c r="AM78" s="1">
        <f t="shared" si="32"/>
        <v>374</v>
      </c>
      <c r="AN78" s="1">
        <f t="shared" si="32"/>
        <v>10.000000000000002</v>
      </c>
      <c r="AO78" s="1">
        <f t="shared" si="32"/>
        <v>4</v>
      </c>
      <c r="AP78" s="1">
        <f t="shared" si="32"/>
        <v>53.999999999999993</v>
      </c>
      <c r="AQ78" s="1">
        <f t="shared" si="32"/>
        <v>0</v>
      </c>
      <c r="AR78" s="1">
        <f t="shared" si="32"/>
        <v>570</v>
      </c>
      <c r="AS78" s="1">
        <f t="shared" si="32"/>
        <v>42</v>
      </c>
      <c r="AT78" s="1">
        <f t="shared" si="32"/>
        <v>1900</v>
      </c>
      <c r="AU78" s="1">
        <f t="shared" si="32"/>
        <v>86</v>
      </c>
      <c r="AV78" s="1">
        <f t="shared" si="32"/>
        <v>2</v>
      </c>
      <c r="AW78" s="1">
        <f t="shared" si="32"/>
        <v>34</v>
      </c>
      <c r="AX78" s="1">
        <f t="shared" si="32"/>
        <v>207.99999999999997</v>
      </c>
      <c r="AY78" s="1">
        <f t="shared" si="32"/>
        <v>10.000000000000002</v>
      </c>
      <c r="AZ78" s="1">
        <f t="shared" si="32"/>
        <v>148</v>
      </c>
      <c r="BA78" s="1">
        <f t="shared" si="32"/>
        <v>0</v>
      </c>
      <c r="BB78" s="1">
        <f t="shared" si="32"/>
        <v>0</v>
      </c>
      <c r="BC78" s="1">
        <f t="shared" si="33"/>
        <v>1942</v>
      </c>
      <c r="BD78" s="1">
        <f t="shared" si="33"/>
        <v>158</v>
      </c>
      <c r="BE78" s="1">
        <f t="shared" si="33"/>
        <v>148</v>
      </c>
      <c r="BF78" s="1">
        <f t="shared" si="33"/>
        <v>2999.9999999999995</v>
      </c>
    </row>
    <row r="79" spans="1:58" x14ac:dyDescent="0.35">
      <c r="A79" s="1" t="s">
        <v>54</v>
      </c>
      <c r="B79" s="1" t="s">
        <v>77</v>
      </c>
      <c r="C79" s="1">
        <v>2013</v>
      </c>
      <c r="D79" s="1">
        <v>108.15382</v>
      </c>
      <c r="E79" s="1">
        <v>4.1654099999999996</v>
      </c>
      <c r="F79" s="1" t="s">
        <v>115</v>
      </c>
      <c r="G79" s="1">
        <v>6.6666666666666666E-2</v>
      </c>
      <c r="H79" s="1">
        <f t="shared" si="26"/>
        <v>14.200000000000001</v>
      </c>
      <c r="I79" s="1">
        <v>0.6</v>
      </c>
      <c r="J79" s="1">
        <v>1</v>
      </c>
      <c r="K79" s="1">
        <v>0.93333333333333346</v>
      </c>
      <c r="L79" s="1">
        <v>6.6666666666666666E-2</v>
      </c>
      <c r="M79" s="1">
        <v>8.8666666666666671</v>
      </c>
      <c r="N79" s="1">
        <v>0</v>
      </c>
      <c r="O79" s="1">
        <v>1.2666666666666666</v>
      </c>
      <c r="P79" s="1">
        <v>1.4666666666666666</v>
      </c>
      <c r="Q79" s="1">
        <v>0</v>
      </c>
      <c r="R79" s="1">
        <f t="shared" si="37"/>
        <v>14.266666666666667</v>
      </c>
      <c r="S79" s="1">
        <v>0</v>
      </c>
      <c r="T79" s="1">
        <v>60.4</v>
      </c>
      <c r="U79" s="1">
        <v>13.4</v>
      </c>
      <c r="V79" s="1">
        <v>0.33333333333333337</v>
      </c>
      <c r="W79" s="1">
        <v>0.4</v>
      </c>
      <c r="X79" s="1">
        <v>1.9333333333333333</v>
      </c>
      <c r="Y79" s="1">
        <v>4.5333333333333332</v>
      </c>
      <c r="Z79" s="1">
        <v>4.7333333333333334</v>
      </c>
      <c r="AA79" s="1">
        <v>0</v>
      </c>
      <c r="AB79" s="1">
        <v>0</v>
      </c>
      <c r="AC79" s="1">
        <f t="shared" si="34"/>
        <v>60.4</v>
      </c>
      <c r="AD79" s="1">
        <f t="shared" si="35"/>
        <v>9.2666666666666657</v>
      </c>
      <c r="AE79" s="1">
        <f t="shared" si="36"/>
        <v>4.7333333333333334</v>
      </c>
      <c r="AF79" s="1">
        <f t="shared" si="38"/>
        <v>100.00000000000001</v>
      </c>
      <c r="AG79" s="1">
        <f t="shared" si="31"/>
        <v>2</v>
      </c>
      <c r="AH79" s="1">
        <f t="shared" si="31"/>
        <v>426</v>
      </c>
      <c r="AI79" s="1">
        <f t="shared" si="31"/>
        <v>18</v>
      </c>
      <c r="AJ79" s="1">
        <f t="shared" si="31"/>
        <v>30</v>
      </c>
      <c r="AK79" s="1">
        <f t="shared" si="31"/>
        <v>28.000000000000004</v>
      </c>
      <c r="AL79" s="1">
        <f t="shared" si="31"/>
        <v>2</v>
      </c>
      <c r="AM79" s="1">
        <f t="shared" si="32"/>
        <v>266</v>
      </c>
      <c r="AN79" s="1">
        <f t="shared" si="32"/>
        <v>0</v>
      </c>
      <c r="AO79" s="1">
        <f t="shared" si="32"/>
        <v>38</v>
      </c>
      <c r="AP79" s="1">
        <f t="shared" si="32"/>
        <v>44</v>
      </c>
      <c r="AQ79" s="1">
        <f t="shared" si="32"/>
        <v>0</v>
      </c>
      <c r="AR79" s="1">
        <f t="shared" si="32"/>
        <v>428</v>
      </c>
      <c r="AS79" s="1">
        <f t="shared" si="32"/>
        <v>0</v>
      </c>
      <c r="AT79" s="1">
        <f t="shared" si="32"/>
        <v>1812</v>
      </c>
      <c r="AU79" s="1">
        <f t="shared" si="32"/>
        <v>402</v>
      </c>
      <c r="AV79" s="1">
        <f t="shared" si="32"/>
        <v>10.000000000000002</v>
      </c>
      <c r="AW79" s="1">
        <f t="shared" si="32"/>
        <v>12</v>
      </c>
      <c r="AX79" s="1">
        <f t="shared" si="32"/>
        <v>58</v>
      </c>
      <c r="AY79" s="1">
        <f t="shared" si="32"/>
        <v>136</v>
      </c>
      <c r="AZ79" s="1">
        <f t="shared" si="32"/>
        <v>142</v>
      </c>
      <c r="BA79" s="1">
        <f t="shared" si="32"/>
        <v>0</v>
      </c>
      <c r="BB79" s="1">
        <f t="shared" si="32"/>
        <v>0</v>
      </c>
      <c r="BC79" s="1">
        <f t="shared" si="33"/>
        <v>1812</v>
      </c>
      <c r="BD79" s="1">
        <f t="shared" si="33"/>
        <v>277.99999999999994</v>
      </c>
      <c r="BE79" s="1">
        <f t="shared" si="33"/>
        <v>142</v>
      </c>
      <c r="BF79" s="1">
        <f t="shared" si="33"/>
        <v>3000.0000000000005</v>
      </c>
    </row>
    <row r="80" spans="1:58" x14ac:dyDescent="0.35">
      <c r="A80" s="1" t="s">
        <v>54</v>
      </c>
      <c r="B80" s="1" t="s">
        <v>78</v>
      </c>
      <c r="C80" s="1">
        <v>2013</v>
      </c>
      <c r="D80" s="3">
        <v>108.0258</v>
      </c>
      <c r="E80" s="3">
        <v>4.0601799999999999</v>
      </c>
      <c r="F80" s="1" t="s">
        <v>115</v>
      </c>
      <c r="G80" s="1">
        <v>2.6</v>
      </c>
      <c r="H80" s="1">
        <f t="shared" si="26"/>
        <v>23.466666666666665</v>
      </c>
      <c r="I80" s="1">
        <v>0.2</v>
      </c>
      <c r="J80" s="1">
        <v>0.66666666666666674</v>
      </c>
      <c r="K80" s="1">
        <v>0.6</v>
      </c>
      <c r="L80" s="1">
        <v>0.26666666666666666</v>
      </c>
      <c r="M80" s="1">
        <v>14.466666666666667</v>
      </c>
      <c r="N80" s="1">
        <v>0</v>
      </c>
      <c r="O80" s="1">
        <v>1.0666666666666667</v>
      </c>
      <c r="P80" s="1">
        <v>6.2</v>
      </c>
      <c r="Q80" s="1">
        <v>0</v>
      </c>
      <c r="R80" s="1">
        <f t="shared" si="37"/>
        <v>26.066666666666666</v>
      </c>
      <c r="S80" s="1">
        <v>0.2</v>
      </c>
      <c r="T80" s="1">
        <v>32.466666666666669</v>
      </c>
      <c r="U80" s="1">
        <v>8</v>
      </c>
      <c r="V80" s="1">
        <v>0.73333333333333328</v>
      </c>
      <c r="W80" s="1">
        <v>8.7333333333333325</v>
      </c>
      <c r="X80" s="1">
        <v>0.6</v>
      </c>
      <c r="Y80" s="1">
        <v>1.4000000000000001</v>
      </c>
      <c r="Z80" s="1">
        <v>21.8</v>
      </c>
      <c r="AA80" s="1">
        <v>0</v>
      </c>
      <c r="AB80" s="1">
        <v>0</v>
      </c>
      <c r="AC80" s="1">
        <f t="shared" si="34"/>
        <v>32.666666666666671</v>
      </c>
      <c r="AD80" s="1">
        <f t="shared" si="35"/>
        <v>23.2</v>
      </c>
      <c r="AE80" s="1">
        <f t="shared" si="36"/>
        <v>21.8</v>
      </c>
      <c r="AF80" s="1">
        <f t="shared" si="38"/>
        <v>100</v>
      </c>
      <c r="AG80" s="1">
        <f t="shared" si="31"/>
        <v>78</v>
      </c>
      <c r="AH80" s="1">
        <f t="shared" si="31"/>
        <v>704</v>
      </c>
      <c r="AI80" s="1">
        <f t="shared" si="31"/>
        <v>6</v>
      </c>
      <c r="AJ80" s="1">
        <f t="shared" si="31"/>
        <v>20.000000000000004</v>
      </c>
      <c r="AK80" s="1">
        <f t="shared" si="31"/>
        <v>18</v>
      </c>
      <c r="AL80" s="1">
        <f t="shared" si="31"/>
        <v>8</v>
      </c>
      <c r="AM80" s="1">
        <f t="shared" si="32"/>
        <v>434</v>
      </c>
      <c r="AN80" s="1">
        <f t="shared" si="32"/>
        <v>0</v>
      </c>
      <c r="AO80" s="1">
        <f t="shared" si="32"/>
        <v>32</v>
      </c>
      <c r="AP80" s="1">
        <f t="shared" si="32"/>
        <v>186</v>
      </c>
      <c r="AQ80" s="1">
        <f t="shared" si="32"/>
        <v>0</v>
      </c>
      <c r="AR80" s="1">
        <f t="shared" si="32"/>
        <v>782</v>
      </c>
      <c r="AS80" s="1">
        <f t="shared" si="32"/>
        <v>6</v>
      </c>
      <c r="AT80" s="1">
        <f t="shared" si="32"/>
        <v>974</v>
      </c>
      <c r="AU80" s="1">
        <f t="shared" si="32"/>
        <v>240</v>
      </c>
      <c r="AV80" s="1">
        <f t="shared" si="32"/>
        <v>22</v>
      </c>
      <c r="AW80" s="1">
        <f t="shared" si="32"/>
        <v>261.99999999999994</v>
      </c>
      <c r="AX80" s="1">
        <f t="shared" si="32"/>
        <v>18</v>
      </c>
      <c r="AY80" s="1">
        <f t="shared" si="32"/>
        <v>42</v>
      </c>
      <c r="AZ80" s="1">
        <f t="shared" si="32"/>
        <v>654</v>
      </c>
      <c r="BA80" s="1">
        <f t="shared" si="32"/>
        <v>0</v>
      </c>
      <c r="BB80" s="1">
        <f t="shared" si="32"/>
        <v>0</v>
      </c>
      <c r="BC80" s="1">
        <f t="shared" si="33"/>
        <v>980.00000000000011</v>
      </c>
      <c r="BD80" s="1">
        <f t="shared" si="33"/>
        <v>696</v>
      </c>
      <c r="BE80" s="1">
        <f t="shared" si="33"/>
        <v>654</v>
      </c>
      <c r="BF80" s="1">
        <f t="shared" si="33"/>
        <v>3000</v>
      </c>
    </row>
    <row r="81" spans="1:58" x14ac:dyDescent="0.35">
      <c r="A81" s="1" t="s">
        <v>54</v>
      </c>
      <c r="B81" s="1" t="s">
        <v>79</v>
      </c>
      <c r="C81" s="1">
        <v>2013</v>
      </c>
      <c r="D81" s="3">
        <v>107.98508</v>
      </c>
      <c r="E81" s="3">
        <v>3.98495</v>
      </c>
      <c r="F81" s="1" t="s">
        <v>115</v>
      </c>
      <c r="G81" s="1">
        <v>5.4666666666666668</v>
      </c>
      <c r="H81" s="1">
        <f t="shared" si="26"/>
        <v>9.6</v>
      </c>
      <c r="I81" s="1">
        <v>0.6</v>
      </c>
      <c r="J81" s="1">
        <v>0.6</v>
      </c>
      <c r="K81" s="1">
        <v>0.33333333333333337</v>
      </c>
      <c r="L81" s="1">
        <v>0</v>
      </c>
      <c r="M81" s="1">
        <v>6.2666666666666666</v>
      </c>
      <c r="N81" s="1">
        <v>0</v>
      </c>
      <c r="O81" s="1">
        <v>0</v>
      </c>
      <c r="P81" s="1">
        <v>1.7999999999999998</v>
      </c>
      <c r="Q81" s="1">
        <v>0</v>
      </c>
      <c r="R81" s="1">
        <f t="shared" si="37"/>
        <v>15.066666666666666</v>
      </c>
      <c r="S81" s="1">
        <v>0.73333333333333328</v>
      </c>
      <c r="T81" s="1">
        <v>36.199999999999996</v>
      </c>
      <c r="U81" s="1">
        <v>0.13333333333333333</v>
      </c>
      <c r="V81" s="1">
        <v>0.2</v>
      </c>
      <c r="W81" s="1">
        <v>13.8</v>
      </c>
      <c r="X81" s="1">
        <v>1</v>
      </c>
      <c r="Y81" s="1">
        <v>0.2</v>
      </c>
      <c r="Z81" s="1">
        <v>32.666666666666664</v>
      </c>
      <c r="AA81" s="1">
        <v>0</v>
      </c>
      <c r="AB81" s="1">
        <v>0</v>
      </c>
      <c r="AC81" s="1">
        <f t="shared" si="34"/>
        <v>36.93333333333333</v>
      </c>
      <c r="AD81" s="1">
        <f t="shared" si="35"/>
        <v>32.866666666666667</v>
      </c>
      <c r="AE81" s="1">
        <f t="shared" si="36"/>
        <v>32.666666666666664</v>
      </c>
      <c r="AF81" s="1">
        <f t="shared" si="38"/>
        <v>100</v>
      </c>
      <c r="AG81" s="1">
        <f t="shared" si="31"/>
        <v>164</v>
      </c>
      <c r="AH81" s="1">
        <f t="shared" si="31"/>
        <v>288</v>
      </c>
      <c r="AI81" s="1">
        <f t="shared" si="31"/>
        <v>18</v>
      </c>
      <c r="AJ81" s="1">
        <f t="shared" si="31"/>
        <v>18</v>
      </c>
      <c r="AK81" s="1">
        <f t="shared" si="31"/>
        <v>10.000000000000002</v>
      </c>
      <c r="AL81" s="1">
        <f t="shared" si="31"/>
        <v>0</v>
      </c>
      <c r="AM81" s="1">
        <f t="shared" si="32"/>
        <v>188</v>
      </c>
      <c r="AN81" s="1">
        <f t="shared" si="32"/>
        <v>0</v>
      </c>
      <c r="AO81" s="1">
        <f t="shared" si="32"/>
        <v>0</v>
      </c>
      <c r="AP81" s="1">
        <f t="shared" si="32"/>
        <v>53.999999999999993</v>
      </c>
      <c r="AQ81" s="1">
        <f t="shared" si="32"/>
        <v>0</v>
      </c>
      <c r="AR81" s="1">
        <f t="shared" si="32"/>
        <v>452</v>
      </c>
      <c r="AS81" s="1">
        <f t="shared" si="32"/>
        <v>22</v>
      </c>
      <c r="AT81" s="1">
        <f t="shared" si="32"/>
        <v>1085.9999999999998</v>
      </c>
      <c r="AU81" s="1">
        <f t="shared" si="32"/>
        <v>4</v>
      </c>
      <c r="AV81" s="1">
        <f t="shared" si="32"/>
        <v>6</v>
      </c>
      <c r="AW81" s="1">
        <f t="shared" si="32"/>
        <v>414</v>
      </c>
      <c r="AX81" s="1">
        <f t="shared" si="32"/>
        <v>30</v>
      </c>
      <c r="AY81" s="1">
        <f t="shared" si="32"/>
        <v>6</v>
      </c>
      <c r="AZ81" s="1">
        <f t="shared" si="32"/>
        <v>980</v>
      </c>
      <c r="BA81" s="1">
        <f t="shared" si="32"/>
        <v>0</v>
      </c>
      <c r="BB81" s="1">
        <f t="shared" si="32"/>
        <v>0</v>
      </c>
      <c r="BC81" s="1">
        <f t="shared" si="33"/>
        <v>1107.9999999999998</v>
      </c>
      <c r="BD81" s="1">
        <f t="shared" si="33"/>
        <v>986</v>
      </c>
      <c r="BE81" s="1">
        <f t="shared" si="33"/>
        <v>980</v>
      </c>
      <c r="BF81" s="1">
        <f t="shared" si="33"/>
        <v>3000</v>
      </c>
    </row>
    <row r="82" spans="1:58" x14ac:dyDescent="0.35">
      <c r="A82" s="3" t="s">
        <v>106</v>
      </c>
      <c r="B82" s="3" t="s">
        <v>107</v>
      </c>
      <c r="C82" s="3">
        <v>2014</v>
      </c>
      <c r="D82" s="3">
        <v>116.08604</v>
      </c>
      <c r="E82" s="3">
        <v>-8.3471399999999996</v>
      </c>
      <c r="F82" s="3" t="s">
        <v>115</v>
      </c>
      <c r="G82" s="3">
        <v>6.6666666666666666E-2</v>
      </c>
      <c r="H82" s="4">
        <f>SUM(I82:Q82)</f>
        <v>10.533333333333333</v>
      </c>
      <c r="I82" s="5">
        <v>4.2666666666666666</v>
      </c>
      <c r="J82" s="6">
        <v>0.93333333333333324</v>
      </c>
      <c r="K82" s="6">
        <v>0</v>
      </c>
      <c r="L82" s="6">
        <v>0</v>
      </c>
      <c r="M82" s="6">
        <v>4.4666666666666659</v>
      </c>
      <c r="N82" s="6">
        <v>6.6666666666666666E-2</v>
      </c>
      <c r="O82" s="6">
        <v>0</v>
      </c>
      <c r="P82" s="6">
        <v>0.8</v>
      </c>
      <c r="Q82" s="6">
        <v>0</v>
      </c>
      <c r="R82" s="4">
        <f>G82+H82</f>
        <v>10.6</v>
      </c>
      <c r="S82" s="3">
        <v>0.13333333333333333</v>
      </c>
      <c r="T82" s="3">
        <v>52.266666666666659</v>
      </c>
      <c r="U82" s="3">
        <v>0</v>
      </c>
      <c r="V82" s="3">
        <v>1.1333333333333335</v>
      </c>
      <c r="W82" s="3">
        <v>0</v>
      </c>
      <c r="X82" s="3">
        <v>3.7333333333333329</v>
      </c>
      <c r="Y82" s="3">
        <v>9.5999999999999979</v>
      </c>
      <c r="Z82" s="3">
        <v>22.533333333333331</v>
      </c>
      <c r="AA82" s="3">
        <v>0</v>
      </c>
      <c r="AB82" s="3">
        <v>0</v>
      </c>
      <c r="AC82" s="1">
        <f t="shared" si="34"/>
        <v>52.399999999999991</v>
      </c>
      <c r="AD82" s="1">
        <f t="shared" si="35"/>
        <v>32.133333333333326</v>
      </c>
      <c r="AE82" s="1">
        <f t="shared" si="36"/>
        <v>22.533333333333331</v>
      </c>
      <c r="AF82" s="3">
        <f t="shared" ref="AF82:AF89" si="39">SUM(R82:AB82)</f>
        <v>99.999999999999986</v>
      </c>
      <c r="AG82" s="1">
        <f t="shared" si="31"/>
        <v>2</v>
      </c>
      <c r="AH82" s="1">
        <f t="shared" si="31"/>
        <v>316</v>
      </c>
      <c r="AI82" s="1">
        <f t="shared" si="31"/>
        <v>128</v>
      </c>
      <c r="AJ82" s="1">
        <f t="shared" si="31"/>
        <v>27.999999999999996</v>
      </c>
      <c r="AK82" s="1">
        <f t="shared" si="31"/>
        <v>0</v>
      </c>
      <c r="AL82" s="1">
        <f t="shared" si="31"/>
        <v>0</v>
      </c>
      <c r="AM82" s="1">
        <f t="shared" si="32"/>
        <v>133.99999999999997</v>
      </c>
      <c r="AN82" s="1">
        <f t="shared" si="32"/>
        <v>2</v>
      </c>
      <c r="AO82" s="1">
        <f t="shared" si="32"/>
        <v>0</v>
      </c>
      <c r="AP82" s="1">
        <f t="shared" si="32"/>
        <v>24</v>
      </c>
      <c r="AQ82" s="1">
        <f t="shared" si="32"/>
        <v>0</v>
      </c>
      <c r="AR82" s="1">
        <f t="shared" si="32"/>
        <v>318</v>
      </c>
      <c r="AS82" s="1">
        <f t="shared" si="32"/>
        <v>4</v>
      </c>
      <c r="AT82" s="1">
        <f t="shared" si="32"/>
        <v>1567.9999999999998</v>
      </c>
      <c r="AU82" s="1">
        <f t="shared" si="32"/>
        <v>0</v>
      </c>
      <c r="AV82" s="1">
        <f t="shared" si="32"/>
        <v>34.000000000000007</v>
      </c>
      <c r="AW82" s="1">
        <f t="shared" si="32"/>
        <v>0</v>
      </c>
      <c r="AX82" s="1">
        <f t="shared" si="32"/>
        <v>111.99999999999999</v>
      </c>
      <c r="AY82" s="1">
        <f t="shared" si="32"/>
        <v>287.99999999999994</v>
      </c>
      <c r="AZ82" s="1">
        <f t="shared" si="32"/>
        <v>676</v>
      </c>
      <c r="BA82" s="1">
        <f t="shared" si="32"/>
        <v>0</v>
      </c>
      <c r="BB82" s="1">
        <f t="shared" si="32"/>
        <v>0</v>
      </c>
      <c r="BC82" s="1">
        <f t="shared" si="33"/>
        <v>1571.9999999999998</v>
      </c>
      <c r="BD82" s="1">
        <f t="shared" si="33"/>
        <v>963.99999999999966</v>
      </c>
      <c r="BE82" s="1">
        <f t="shared" si="33"/>
        <v>676</v>
      </c>
      <c r="BF82" s="1">
        <f t="shared" si="33"/>
        <v>2999.9999999999995</v>
      </c>
    </row>
    <row r="83" spans="1:58" x14ac:dyDescent="0.35">
      <c r="A83" s="3" t="s">
        <v>106</v>
      </c>
      <c r="B83" s="3" t="s">
        <v>108</v>
      </c>
      <c r="C83" s="3">
        <v>2014</v>
      </c>
      <c r="D83" s="3">
        <v>116.07778999999999</v>
      </c>
      <c r="E83" s="3">
        <v>-8.36965</v>
      </c>
      <c r="F83" s="3" t="s">
        <v>115</v>
      </c>
      <c r="G83" s="3">
        <v>1.1999999999999997</v>
      </c>
      <c r="H83" s="3">
        <f>SUM(I83:Q83)</f>
        <v>5</v>
      </c>
      <c r="I83" s="2">
        <v>3.0666666666666669</v>
      </c>
      <c r="J83" s="2">
        <v>6.6666666666666666E-2</v>
      </c>
      <c r="K83" s="2">
        <v>0</v>
      </c>
      <c r="L83" s="2">
        <v>0</v>
      </c>
      <c r="M83" s="2">
        <v>1.7333333333333332</v>
      </c>
      <c r="N83" s="2">
        <v>6.6666666666666666E-2</v>
      </c>
      <c r="O83" s="2">
        <v>6.6666666666666666E-2</v>
      </c>
      <c r="P83" s="2">
        <v>0</v>
      </c>
      <c r="Q83" s="2">
        <v>0</v>
      </c>
      <c r="R83" s="3">
        <f>G83+H83</f>
        <v>6.1999999999999993</v>
      </c>
      <c r="S83" s="3">
        <v>0</v>
      </c>
      <c r="T83" s="3">
        <v>10.733333333333331</v>
      </c>
      <c r="U83" s="3">
        <v>0.2</v>
      </c>
      <c r="V83" s="3">
        <v>0.33333333333333337</v>
      </c>
      <c r="W83" s="3">
        <v>0</v>
      </c>
      <c r="X83" s="3">
        <v>0.6</v>
      </c>
      <c r="Y83" s="3">
        <v>64.000000000000014</v>
      </c>
      <c r="Z83" s="3">
        <v>17.933333333333334</v>
      </c>
      <c r="AA83" s="3">
        <v>0</v>
      </c>
      <c r="AB83" s="3">
        <v>0</v>
      </c>
      <c r="AC83" s="1">
        <f t="shared" si="34"/>
        <v>10.733333333333331</v>
      </c>
      <c r="AD83" s="1">
        <f t="shared" si="35"/>
        <v>81.933333333333351</v>
      </c>
      <c r="AE83" s="1">
        <f t="shared" si="36"/>
        <v>17.933333333333334</v>
      </c>
      <c r="AF83" s="3">
        <f t="shared" si="39"/>
        <v>100.00000000000001</v>
      </c>
      <c r="AG83" s="1">
        <f t="shared" si="31"/>
        <v>35.999999999999993</v>
      </c>
      <c r="AH83" s="1">
        <f t="shared" si="31"/>
        <v>150</v>
      </c>
      <c r="AI83" s="1">
        <f t="shared" si="31"/>
        <v>92</v>
      </c>
      <c r="AJ83" s="1">
        <f t="shared" si="31"/>
        <v>2</v>
      </c>
      <c r="AK83" s="1">
        <f t="shared" si="31"/>
        <v>0</v>
      </c>
      <c r="AL83" s="1">
        <f t="shared" si="31"/>
        <v>0</v>
      </c>
      <c r="AM83" s="1">
        <f t="shared" si="32"/>
        <v>51.999999999999993</v>
      </c>
      <c r="AN83" s="1">
        <f t="shared" si="32"/>
        <v>2</v>
      </c>
      <c r="AO83" s="1">
        <f t="shared" si="32"/>
        <v>2</v>
      </c>
      <c r="AP83" s="1">
        <f t="shared" si="32"/>
        <v>0</v>
      </c>
      <c r="AQ83" s="1">
        <f t="shared" si="32"/>
        <v>0</v>
      </c>
      <c r="AR83" s="1">
        <f t="shared" si="32"/>
        <v>185.99999999999997</v>
      </c>
      <c r="AS83" s="1">
        <f t="shared" si="32"/>
        <v>0</v>
      </c>
      <c r="AT83" s="1">
        <f t="shared" si="32"/>
        <v>321.99999999999994</v>
      </c>
      <c r="AU83" s="1">
        <f t="shared" si="32"/>
        <v>6</v>
      </c>
      <c r="AV83" s="1">
        <f t="shared" si="32"/>
        <v>10.000000000000002</v>
      </c>
      <c r="AW83" s="1">
        <f t="shared" si="32"/>
        <v>0</v>
      </c>
      <c r="AX83" s="1">
        <f t="shared" si="32"/>
        <v>18</v>
      </c>
      <c r="AY83" s="1">
        <f t="shared" si="32"/>
        <v>1920.0000000000002</v>
      </c>
      <c r="AZ83" s="1">
        <f t="shared" si="32"/>
        <v>538</v>
      </c>
      <c r="BA83" s="1">
        <f t="shared" si="32"/>
        <v>0</v>
      </c>
      <c r="BB83" s="1">
        <f t="shared" ref="BB83:BB113" si="40">(AB83*1500/100)*2</f>
        <v>0</v>
      </c>
      <c r="BC83" s="1">
        <f t="shared" si="33"/>
        <v>321.99999999999994</v>
      </c>
      <c r="BD83" s="1">
        <f t="shared" si="33"/>
        <v>2458.0000000000005</v>
      </c>
      <c r="BE83" s="1">
        <f t="shared" si="33"/>
        <v>538</v>
      </c>
      <c r="BF83" s="1">
        <f t="shared" si="33"/>
        <v>3000.0000000000005</v>
      </c>
    </row>
    <row r="84" spans="1:58" x14ac:dyDescent="0.35">
      <c r="A84" s="3" t="s">
        <v>106</v>
      </c>
      <c r="B84" s="3" t="s">
        <v>109</v>
      </c>
      <c r="C84" s="3">
        <v>2014</v>
      </c>
      <c r="D84" s="3">
        <v>116.07306</v>
      </c>
      <c r="E84" s="3">
        <v>-8.3627099999999999</v>
      </c>
      <c r="F84" s="3" t="s">
        <v>115</v>
      </c>
      <c r="G84" s="3">
        <v>13.133333333333333</v>
      </c>
      <c r="H84" s="3">
        <f t="shared" ref="H84:H89" si="41">SUM(I84:Q84)</f>
        <v>5.3333333333333339</v>
      </c>
      <c r="I84">
        <v>0.8666666666666667</v>
      </c>
      <c r="J84">
        <v>0.8</v>
      </c>
      <c r="K84">
        <v>1.6</v>
      </c>
      <c r="L84">
        <v>0.33333333333333337</v>
      </c>
      <c r="M84">
        <v>0.8</v>
      </c>
      <c r="N84">
        <v>6.6666666666666666E-2</v>
      </c>
      <c r="O84">
        <v>0</v>
      </c>
      <c r="P84">
        <v>0.8666666666666667</v>
      </c>
      <c r="Q84">
        <v>0</v>
      </c>
      <c r="R84" s="3">
        <f t="shared" ref="R84:R89" si="42">G84+H84</f>
        <v>18.466666666666669</v>
      </c>
      <c r="S84" s="2">
        <v>0</v>
      </c>
      <c r="T84" s="2">
        <v>23.199999999999996</v>
      </c>
      <c r="U84" s="2">
        <v>3.666666666666667</v>
      </c>
      <c r="V84" s="2">
        <v>0</v>
      </c>
      <c r="W84" s="2">
        <v>0.33333333333333337</v>
      </c>
      <c r="X84" s="2">
        <v>0.53333333333333333</v>
      </c>
      <c r="Y84" s="2">
        <v>40.933333333333337</v>
      </c>
      <c r="Z84" s="2">
        <v>12.866666666666667</v>
      </c>
      <c r="AA84" s="2">
        <v>0</v>
      </c>
      <c r="AB84" s="2">
        <v>0</v>
      </c>
      <c r="AC84" s="1">
        <f t="shared" si="34"/>
        <v>23.199999999999996</v>
      </c>
      <c r="AD84" s="1">
        <f t="shared" si="35"/>
        <v>53.800000000000004</v>
      </c>
      <c r="AE84" s="1">
        <f t="shared" si="36"/>
        <v>12.866666666666667</v>
      </c>
      <c r="AF84" s="3">
        <f t="shared" si="39"/>
        <v>100</v>
      </c>
      <c r="AG84" s="1">
        <f t="shared" si="31"/>
        <v>394</v>
      </c>
      <c r="AH84" s="1">
        <f t="shared" si="31"/>
        <v>160.00000000000003</v>
      </c>
      <c r="AI84" s="1">
        <f t="shared" si="31"/>
        <v>26</v>
      </c>
      <c r="AJ84" s="1">
        <f t="shared" si="31"/>
        <v>24</v>
      </c>
      <c r="AK84" s="1">
        <f t="shared" si="31"/>
        <v>48</v>
      </c>
      <c r="AL84" s="1">
        <f t="shared" si="31"/>
        <v>10.000000000000002</v>
      </c>
      <c r="AM84" s="1">
        <f t="shared" si="31"/>
        <v>24</v>
      </c>
      <c r="AN84" s="1">
        <f t="shared" si="31"/>
        <v>2</v>
      </c>
      <c r="AO84" s="1">
        <f t="shared" si="31"/>
        <v>0</v>
      </c>
      <c r="AP84" s="1">
        <f t="shared" si="31"/>
        <v>26</v>
      </c>
      <c r="AQ84" s="1">
        <f t="shared" si="31"/>
        <v>0</v>
      </c>
      <c r="AR84" s="1">
        <f t="shared" si="31"/>
        <v>554.00000000000011</v>
      </c>
      <c r="AS84" s="1">
        <f t="shared" si="31"/>
        <v>0</v>
      </c>
      <c r="AT84" s="1">
        <f t="shared" si="31"/>
        <v>695.99999999999989</v>
      </c>
      <c r="AU84" s="1">
        <f t="shared" si="31"/>
        <v>110</v>
      </c>
      <c r="AV84" s="1">
        <f t="shared" si="31"/>
        <v>0</v>
      </c>
      <c r="AW84" s="1">
        <f t="shared" ref="AW84:BF113" si="43">(W84*1500/100)*2</f>
        <v>10.000000000000002</v>
      </c>
      <c r="AX84" s="1">
        <f t="shared" si="43"/>
        <v>16</v>
      </c>
      <c r="AY84" s="1">
        <f t="shared" si="43"/>
        <v>1228.0000000000002</v>
      </c>
      <c r="AZ84" s="1">
        <f t="shared" si="43"/>
        <v>386</v>
      </c>
      <c r="BA84" s="1">
        <f t="shared" si="43"/>
        <v>0</v>
      </c>
      <c r="BB84" s="1">
        <f t="shared" si="40"/>
        <v>0</v>
      </c>
      <c r="BC84" s="1">
        <f t="shared" si="33"/>
        <v>695.99999999999989</v>
      </c>
      <c r="BD84" s="1">
        <f t="shared" si="33"/>
        <v>1614</v>
      </c>
      <c r="BE84" s="1">
        <f t="shared" si="33"/>
        <v>386</v>
      </c>
      <c r="BF84" s="1">
        <f t="shared" si="33"/>
        <v>3000</v>
      </c>
    </row>
    <row r="85" spans="1:58" x14ac:dyDescent="0.35">
      <c r="A85" s="3" t="s">
        <v>106</v>
      </c>
      <c r="B85" s="3" t="s">
        <v>110</v>
      </c>
      <c r="C85" s="3">
        <v>2014</v>
      </c>
      <c r="D85" s="3">
        <v>116.0312</v>
      </c>
      <c r="E85" s="3">
        <v>-8.3626500000000004</v>
      </c>
      <c r="F85" s="3" t="s">
        <v>115</v>
      </c>
      <c r="G85" s="3">
        <v>11.066666666666666</v>
      </c>
      <c r="H85" s="3">
        <f t="shared" si="41"/>
        <v>8.4</v>
      </c>
      <c r="I85">
        <v>0.86666666666666659</v>
      </c>
      <c r="J85">
        <v>1.333333333333333</v>
      </c>
      <c r="K85">
        <v>0</v>
      </c>
      <c r="L85">
        <v>0.53333333333333333</v>
      </c>
      <c r="M85">
        <v>2.666666666666667</v>
      </c>
      <c r="N85">
        <v>6.6666666666666666E-2</v>
      </c>
      <c r="O85">
        <v>0</v>
      </c>
      <c r="P85">
        <v>2.9333333333333336</v>
      </c>
      <c r="Q85">
        <v>0</v>
      </c>
      <c r="R85" s="3">
        <f t="shared" si="42"/>
        <v>19.466666666666669</v>
      </c>
      <c r="S85" s="2">
        <v>6.6666666666666666E-2</v>
      </c>
      <c r="T85" s="2">
        <v>64.466666666666654</v>
      </c>
      <c r="U85" s="2">
        <v>0.2</v>
      </c>
      <c r="V85" s="2">
        <v>0.33333333333333337</v>
      </c>
      <c r="W85" s="2">
        <v>0</v>
      </c>
      <c r="X85" s="2">
        <v>0.53333333333333333</v>
      </c>
      <c r="Y85" s="2">
        <v>13.866666666666669</v>
      </c>
      <c r="Z85" s="2">
        <v>1.0666666666666667</v>
      </c>
      <c r="AA85" s="2">
        <v>0</v>
      </c>
      <c r="AB85" s="2">
        <v>0</v>
      </c>
      <c r="AC85" s="1">
        <f t="shared" si="34"/>
        <v>64.533333333333317</v>
      </c>
      <c r="AD85" s="1">
        <f t="shared" si="35"/>
        <v>14.933333333333335</v>
      </c>
      <c r="AE85" s="1">
        <f t="shared" si="36"/>
        <v>1.0666666666666667</v>
      </c>
      <c r="AF85" s="3">
        <f t="shared" si="39"/>
        <v>99.999999999999986</v>
      </c>
      <c r="AG85" s="1">
        <f t="shared" si="31"/>
        <v>332</v>
      </c>
      <c r="AH85" s="1">
        <f t="shared" si="31"/>
        <v>252</v>
      </c>
      <c r="AI85" s="1">
        <f t="shared" si="31"/>
        <v>25.999999999999996</v>
      </c>
      <c r="AJ85" s="1">
        <f t="shared" si="31"/>
        <v>39.999999999999993</v>
      </c>
      <c r="AK85" s="1">
        <f t="shared" si="31"/>
        <v>0</v>
      </c>
      <c r="AL85" s="1">
        <f t="shared" si="31"/>
        <v>16</v>
      </c>
      <c r="AM85" s="1">
        <f t="shared" si="31"/>
        <v>80.000000000000014</v>
      </c>
      <c r="AN85" s="1">
        <f t="shared" si="31"/>
        <v>2</v>
      </c>
      <c r="AO85" s="1">
        <f t="shared" si="31"/>
        <v>0</v>
      </c>
      <c r="AP85" s="1">
        <f t="shared" si="31"/>
        <v>88</v>
      </c>
      <c r="AQ85" s="1">
        <f t="shared" si="31"/>
        <v>0</v>
      </c>
      <c r="AR85" s="1">
        <f t="shared" si="31"/>
        <v>584.00000000000011</v>
      </c>
      <c r="AS85" s="1">
        <f t="shared" si="31"/>
        <v>2</v>
      </c>
      <c r="AT85" s="1">
        <f t="shared" si="31"/>
        <v>1933.9999999999998</v>
      </c>
      <c r="AU85" s="1">
        <f t="shared" si="31"/>
        <v>6</v>
      </c>
      <c r="AV85" s="1">
        <f t="shared" si="31"/>
        <v>10.000000000000002</v>
      </c>
      <c r="AW85" s="1">
        <f t="shared" si="43"/>
        <v>0</v>
      </c>
      <c r="AX85" s="1">
        <f t="shared" si="43"/>
        <v>16</v>
      </c>
      <c r="AY85" s="1">
        <f t="shared" si="43"/>
        <v>416.00000000000006</v>
      </c>
      <c r="AZ85" s="1">
        <f t="shared" si="43"/>
        <v>32</v>
      </c>
      <c r="BA85" s="1">
        <f t="shared" si="43"/>
        <v>0</v>
      </c>
      <c r="BB85" s="1">
        <f t="shared" si="40"/>
        <v>0</v>
      </c>
      <c r="BC85" s="1">
        <f t="shared" si="33"/>
        <v>1935.9999999999993</v>
      </c>
      <c r="BD85" s="1">
        <f t="shared" si="33"/>
        <v>448.00000000000006</v>
      </c>
      <c r="BE85" s="1">
        <f t="shared" si="33"/>
        <v>32</v>
      </c>
      <c r="BF85" s="1">
        <f t="shared" si="33"/>
        <v>2999.9999999999995</v>
      </c>
    </row>
    <row r="86" spans="1:58" x14ac:dyDescent="0.35">
      <c r="A86" s="3" t="s">
        <v>106</v>
      </c>
      <c r="B86" s="3" t="s">
        <v>111</v>
      </c>
      <c r="C86" s="3">
        <v>2014</v>
      </c>
      <c r="D86" s="3">
        <v>116.02493</v>
      </c>
      <c r="E86" s="3">
        <v>-8.3508099999999992</v>
      </c>
      <c r="F86" s="3" t="s">
        <v>115</v>
      </c>
      <c r="G86" s="3">
        <v>21.866666666666667</v>
      </c>
      <c r="H86" s="3">
        <f t="shared" si="41"/>
        <v>19.266666666666666</v>
      </c>
      <c r="I86" s="7">
        <v>1.3333333333333335</v>
      </c>
      <c r="J86" s="7">
        <v>4.6666666666666679</v>
      </c>
      <c r="K86" s="7">
        <v>0</v>
      </c>
      <c r="L86" s="7">
        <v>4.9999999999999991</v>
      </c>
      <c r="M86" s="7">
        <v>4.3999999999999995</v>
      </c>
      <c r="N86" s="7">
        <v>0</v>
      </c>
      <c r="O86" s="7">
        <v>0</v>
      </c>
      <c r="P86" s="7">
        <v>3.8666666666666676</v>
      </c>
      <c r="Q86" s="7">
        <v>0</v>
      </c>
      <c r="R86" s="3">
        <f t="shared" si="42"/>
        <v>41.133333333333333</v>
      </c>
      <c r="S86" s="2">
        <v>0.2</v>
      </c>
      <c r="T86" s="2">
        <v>32.466666666666654</v>
      </c>
      <c r="U86" s="2">
        <v>0.46666666666666662</v>
      </c>
      <c r="V86" s="2">
        <v>3.4666666666666668</v>
      </c>
      <c r="W86" s="2">
        <v>0</v>
      </c>
      <c r="X86" s="2">
        <v>0.2</v>
      </c>
      <c r="Y86" s="2">
        <v>21.200000000000003</v>
      </c>
      <c r="Z86" s="2">
        <v>0.8666666666666667</v>
      </c>
      <c r="AA86" s="2">
        <v>0</v>
      </c>
      <c r="AB86" s="2">
        <v>0</v>
      </c>
      <c r="AC86" s="1">
        <f t="shared" si="34"/>
        <v>32.666666666666657</v>
      </c>
      <c r="AD86" s="1">
        <f t="shared" si="35"/>
        <v>22.06666666666667</v>
      </c>
      <c r="AE86" s="1">
        <f t="shared" si="36"/>
        <v>0.8666666666666667</v>
      </c>
      <c r="AF86" s="3">
        <f t="shared" si="39"/>
        <v>99.999999999999986</v>
      </c>
      <c r="AG86" s="1">
        <f t="shared" si="31"/>
        <v>656</v>
      </c>
      <c r="AH86" s="1">
        <f t="shared" si="31"/>
        <v>578</v>
      </c>
      <c r="AI86" s="1">
        <f t="shared" si="31"/>
        <v>40.000000000000007</v>
      </c>
      <c r="AJ86" s="1">
        <f t="shared" si="31"/>
        <v>140.00000000000003</v>
      </c>
      <c r="AK86" s="1">
        <f t="shared" si="31"/>
        <v>0</v>
      </c>
      <c r="AL86" s="1">
        <f t="shared" si="31"/>
        <v>149.99999999999997</v>
      </c>
      <c r="AM86" s="1">
        <f t="shared" si="31"/>
        <v>131.99999999999997</v>
      </c>
      <c r="AN86" s="1">
        <f t="shared" si="31"/>
        <v>0</v>
      </c>
      <c r="AO86" s="1">
        <f t="shared" si="31"/>
        <v>0</v>
      </c>
      <c r="AP86" s="1">
        <f t="shared" si="31"/>
        <v>116.00000000000004</v>
      </c>
      <c r="AQ86" s="1">
        <f t="shared" si="31"/>
        <v>0</v>
      </c>
      <c r="AR86" s="1">
        <f t="shared" si="31"/>
        <v>1234</v>
      </c>
      <c r="AS86" s="1">
        <f t="shared" si="31"/>
        <v>6</v>
      </c>
      <c r="AT86" s="1">
        <f t="shared" si="31"/>
        <v>973.99999999999955</v>
      </c>
      <c r="AU86" s="1">
        <f t="shared" si="31"/>
        <v>13.999999999999998</v>
      </c>
      <c r="AV86" s="1">
        <f t="shared" si="31"/>
        <v>104</v>
      </c>
      <c r="AW86" s="1">
        <f t="shared" si="43"/>
        <v>0</v>
      </c>
      <c r="AX86" s="1">
        <f t="shared" si="43"/>
        <v>6</v>
      </c>
      <c r="AY86" s="1">
        <f t="shared" si="43"/>
        <v>636.00000000000011</v>
      </c>
      <c r="AZ86" s="1">
        <f t="shared" si="43"/>
        <v>26</v>
      </c>
      <c r="BA86" s="1">
        <f t="shared" si="43"/>
        <v>0</v>
      </c>
      <c r="BB86" s="1">
        <f t="shared" si="40"/>
        <v>0</v>
      </c>
      <c r="BC86" s="1">
        <f t="shared" si="33"/>
        <v>979.99999999999966</v>
      </c>
      <c r="BD86" s="1">
        <f t="shared" si="33"/>
        <v>662.00000000000011</v>
      </c>
      <c r="BE86" s="1">
        <f t="shared" si="33"/>
        <v>26</v>
      </c>
      <c r="BF86" s="1">
        <f t="shared" si="33"/>
        <v>2999.9999999999995</v>
      </c>
    </row>
    <row r="87" spans="1:58" x14ac:dyDescent="0.35">
      <c r="A87" s="3" t="s">
        <v>106</v>
      </c>
      <c r="B87" s="3" t="s">
        <v>112</v>
      </c>
      <c r="C87" s="3">
        <v>2014</v>
      </c>
      <c r="D87" s="3">
        <v>116.03360000000001</v>
      </c>
      <c r="E87" s="3">
        <v>-8.3381900000000009</v>
      </c>
      <c r="F87" s="3" t="s">
        <v>115</v>
      </c>
      <c r="G87" s="3">
        <v>0.26666666666666666</v>
      </c>
      <c r="H87" s="3">
        <f t="shared" si="41"/>
        <v>25.333333333333336</v>
      </c>
      <c r="I87">
        <v>3.7333333333333329</v>
      </c>
      <c r="J87">
        <v>7.2666666666666675</v>
      </c>
      <c r="K87">
        <v>0.80000000000000016</v>
      </c>
      <c r="L87">
        <v>1.333333333333333</v>
      </c>
      <c r="M87">
        <v>8.2000000000000011</v>
      </c>
      <c r="N87">
        <v>0</v>
      </c>
      <c r="O87">
        <v>0</v>
      </c>
      <c r="P87">
        <v>4</v>
      </c>
      <c r="Q87">
        <v>0</v>
      </c>
      <c r="R87" s="3">
        <f t="shared" si="42"/>
        <v>25.6</v>
      </c>
      <c r="S87" s="2">
        <v>0</v>
      </c>
      <c r="T87" s="2">
        <v>40.733333333333327</v>
      </c>
      <c r="U87" s="2">
        <v>0</v>
      </c>
      <c r="V87" s="2">
        <v>0.66666666666666674</v>
      </c>
      <c r="W87" s="2">
        <v>0</v>
      </c>
      <c r="X87" s="2">
        <v>5.1333333333333329</v>
      </c>
      <c r="Y87" s="2">
        <v>11.533333333333335</v>
      </c>
      <c r="Z87" s="2">
        <v>15.333333333333332</v>
      </c>
      <c r="AA87" s="2">
        <v>0</v>
      </c>
      <c r="AB87" s="2">
        <v>1</v>
      </c>
      <c r="AC87" s="1">
        <f t="shared" si="34"/>
        <v>40.733333333333327</v>
      </c>
      <c r="AD87" s="1">
        <f t="shared" si="35"/>
        <v>26.866666666666667</v>
      </c>
      <c r="AE87" s="1">
        <f t="shared" si="36"/>
        <v>15.333333333333332</v>
      </c>
      <c r="AF87" s="3">
        <f t="shared" si="39"/>
        <v>99.999999999999986</v>
      </c>
      <c r="AG87" s="1">
        <f t="shared" si="31"/>
        <v>8</v>
      </c>
      <c r="AH87" s="1">
        <f t="shared" si="31"/>
        <v>760</v>
      </c>
      <c r="AI87" s="1">
        <f t="shared" si="31"/>
        <v>111.99999999999999</v>
      </c>
      <c r="AJ87" s="1">
        <f t="shared" si="31"/>
        <v>218.00000000000003</v>
      </c>
      <c r="AK87" s="1">
        <f t="shared" si="31"/>
        <v>24.000000000000004</v>
      </c>
      <c r="AL87" s="1">
        <f t="shared" si="31"/>
        <v>39.999999999999993</v>
      </c>
      <c r="AM87" s="1">
        <f t="shared" si="31"/>
        <v>246.00000000000003</v>
      </c>
      <c r="AN87" s="1">
        <f t="shared" si="31"/>
        <v>0</v>
      </c>
      <c r="AO87" s="1">
        <f t="shared" si="31"/>
        <v>0</v>
      </c>
      <c r="AP87" s="1">
        <f t="shared" si="31"/>
        <v>120</v>
      </c>
      <c r="AQ87" s="1">
        <f t="shared" si="31"/>
        <v>0</v>
      </c>
      <c r="AR87" s="1">
        <f t="shared" si="31"/>
        <v>768</v>
      </c>
      <c r="AS87" s="1">
        <f t="shared" si="31"/>
        <v>0</v>
      </c>
      <c r="AT87" s="1">
        <f t="shared" si="31"/>
        <v>1221.9999999999998</v>
      </c>
      <c r="AU87" s="1">
        <f t="shared" si="31"/>
        <v>0</v>
      </c>
      <c r="AV87" s="1">
        <f t="shared" si="31"/>
        <v>20.000000000000004</v>
      </c>
      <c r="AW87" s="1">
        <f t="shared" si="43"/>
        <v>0</v>
      </c>
      <c r="AX87" s="1">
        <f t="shared" si="43"/>
        <v>153.99999999999997</v>
      </c>
      <c r="AY87" s="1">
        <f t="shared" si="43"/>
        <v>346.00000000000006</v>
      </c>
      <c r="AZ87" s="1">
        <f t="shared" si="43"/>
        <v>460</v>
      </c>
      <c r="BA87" s="1">
        <f t="shared" si="43"/>
        <v>0</v>
      </c>
      <c r="BB87" s="1">
        <f t="shared" si="40"/>
        <v>30</v>
      </c>
      <c r="BC87" s="1">
        <f t="shared" si="33"/>
        <v>1221.9999999999998</v>
      </c>
      <c r="BD87" s="1">
        <f t="shared" si="33"/>
        <v>806</v>
      </c>
      <c r="BE87" s="1">
        <f t="shared" si="33"/>
        <v>460</v>
      </c>
      <c r="BF87" s="1">
        <f t="shared" si="33"/>
        <v>2999.9999999999995</v>
      </c>
    </row>
    <row r="88" spans="1:58" x14ac:dyDescent="0.35">
      <c r="A88" s="3" t="s">
        <v>106</v>
      </c>
      <c r="B88" s="3" t="s">
        <v>113</v>
      </c>
      <c r="C88" s="3">
        <v>2014</v>
      </c>
      <c r="D88" s="2">
        <v>116.05624</v>
      </c>
      <c r="E88" s="2">
        <v>-8.3395899999999994</v>
      </c>
      <c r="F88" s="3" t="s">
        <v>115</v>
      </c>
      <c r="G88" s="3">
        <v>6.8666666666666654</v>
      </c>
      <c r="H88" s="3">
        <f t="shared" si="41"/>
        <v>44.999999999999993</v>
      </c>
      <c r="I88">
        <v>29.266666666666666</v>
      </c>
      <c r="J88">
        <v>0.46666666666666673</v>
      </c>
      <c r="K88">
        <v>10.666666666666663</v>
      </c>
      <c r="L88">
        <v>0</v>
      </c>
      <c r="M88">
        <v>2.1333333333333337</v>
      </c>
      <c r="N88">
        <v>0</v>
      </c>
      <c r="O88">
        <v>6.6666666666666666E-2</v>
      </c>
      <c r="P88">
        <v>2.4</v>
      </c>
      <c r="Q88">
        <v>0</v>
      </c>
      <c r="R88" s="3">
        <f t="shared" si="42"/>
        <v>51.86666666666666</v>
      </c>
      <c r="S88" s="2">
        <v>0</v>
      </c>
      <c r="T88" s="2">
        <v>37.26666666666668</v>
      </c>
      <c r="U88" s="2">
        <v>1.2666666666666666</v>
      </c>
      <c r="V88" s="2">
        <v>0.46666666666666662</v>
      </c>
      <c r="W88" s="2">
        <v>0</v>
      </c>
      <c r="X88" s="2">
        <v>5.1333333333333337</v>
      </c>
      <c r="Y88" s="2">
        <v>3.9333333333333331</v>
      </c>
      <c r="Z88" s="2">
        <v>6.6666666666666666E-2</v>
      </c>
      <c r="AA88" s="2">
        <v>0</v>
      </c>
      <c r="AB88" s="2">
        <v>0</v>
      </c>
      <c r="AC88" s="1">
        <f t="shared" si="34"/>
        <v>37.26666666666668</v>
      </c>
      <c r="AD88" s="1">
        <f t="shared" si="35"/>
        <v>4</v>
      </c>
      <c r="AE88" s="1">
        <f t="shared" si="36"/>
        <v>6.6666666666666666E-2</v>
      </c>
      <c r="AF88" s="3">
        <f t="shared" si="39"/>
        <v>100.00000000000001</v>
      </c>
      <c r="AG88" s="1">
        <f t="shared" si="31"/>
        <v>205.99999999999997</v>
      </c>
      <c r="AH88" s="1">
        <f t="shared" si="31"/>
        <v>1349.9999999999998</v>
      </c>
      <c r="AI88" s="1">
        <f t="shared" si="31"/>
        <v>878</v>
      </c>
      <c r="AJ88" s="1">
        <f t="shared" si="31"/>
        <v>14.000000000000002</v>
      </c>
      <c r="AK88" s="1">
        <f t="shared" si="31"/>
        <v>319.99999999999989</v>
      </c>
      <c r="AL88" s="1">
        <f t="shared" si="31"/>
        <v>0</v>
      </c>
      <c r="AM88" s="1">
        <f t="shared" si="31"/>
        <v>64.000000000000014</v>
      </c>
      <c r="AN88" s="1">
        <f t="shared" si="31"/>
        <v>0</v>
      </c>
      <c r="AO88" s="1">
        <f t="shared" si="31"/>
        <v>2</v>
      </c>
      <c r="AP88" s="1">
        <f t="shared" si="31"/>
        <v>72</v>
      </c>
      <c r="AQ88" s="1">
        <f t="shared" si="31"/>
        <v>0</v>
      </c>
      <c r="AR88" s="1">
        <f t="shared" si="31"/>
        <v>1555.9999999999998</v>
      </c>
      <c r="AS88" s="1">
        <f t="shared" si="31"/>
        <v>0</v>
      </c>
      <c r="AT88" s="1">
        <f t="shared" si="31"/>
        <v>1118.0000000000005</v>
      </c>
      <c r="AU88" s="1">
        <f t="shared" si="31"/>
        <v>38</v>
      </c>
      <c r="AV88" s="1">
        <f t="shared" si="31"/>
        <v>13.999999999999998</v>
      </c>
      <c r="AW88" s="1">
        <f t="shared" si="43"/>
        <v>0</v>
      </c>
      <c r="AX88" s="1">
        <f t="shared" si="43"/>
        <v>154.00000000000003</v>
      </c>
      <c r="AY88" s="1">
        <f t="shared" si="43"/>
        <v>118</v>
      </c>
      <c r="AZ88" s="1">
        <f t="shared" si="43"/>
        <v>2</v>
      </c>
      <c r="BA88" s="1">
        <f t="shared" si="43"/>
        <v>0</v>
      </c>
      <c r="BB88" s="1">
        <f t="shared" si="40"/>
        <v>0</v>
      </c>
      <c r="BC88" s="1">
        <f t="shared" si="33"/>
        <v>1118.0000000000005</v>
      </c>
      <c r="BD88" s="1">
        <f t="shared" si="33"/>
        <v>120</v>
      </c>
      <c r="BE88" s="1">
        <f t="shared" si="33"/>
        <v>2</v>
      </c>
      <c r="BF88" s="1">
        <f t="shared" si="33"/>
        <v>3000.0000000000005</v>
      </c>
    </row>
    <row r="89" spans="1:58" x14ac:dyDescent="0.35">
      <c r="A89" s="3" t="s">
        <v>106</v>
      </c>
      <c r="B89" s="3" t="s">
        <v>114</v>
      </c>
      <c r="C89" s="3">
        <v>2014</v>
      </c>
      <c r="D89" s="2">
        <v>116.05082</v>
      </c>
      <c r="E89" s="2">
        <v>-8.3515899999999998</v>
      </c>
      <c r="F89" s="3" t="s">
        <v>115</v>
      </c>
      <c r="G89" s="3">
        <v>2.2695035460992905</v>
      </c>
      <c r="H89" s="3">
        <f t="shared" si="41"/>
        <v>10.283687943262413</v>
      </c>
      <c r="I89">
        <v>5.8156028368794326</v>
      </c>
      <c r="J89">
        <v>1.4184397163120566</v>
      </c>
      <c r="K89">
        <v>0.49645390070921985</v>
      </c>
      <c r="L89">
        <v>0</v>
      </c>
      <c r="M89">
        <v>0.49645390070921985</v>
      </c>
      <c r="N89">
        <v>0</v>
      </c>
      <c r="O89">
        <v>1.6312056737588654</v>
      </c>
      <c r="P89">
        <v>0.21276595744680851</v>
      </c>
      <c r="Q89">
        <v>0.21276595744680851</v>
      </c>
      <c r="R89" s="3">
        <f t="shared" si="42"/>
        <v>12.553191489361703</v>
      </c>
      <c r="S89" s="2">
        <v>0.28368794326241137</v>
      </c>
      <c r="T89" s="2">
        <v>28.865248226950346</v>
      </c>
      <c r="U89" s="2">
        <v>4.1843971631205674</v>
      </c>
      <c r="V89" s="2">
        <v>5.9574468085106371</v>
      </c>
      <c r="W89" s="2">
        <v>0</v>
      </c>
      <c r="X89" s="2">
        <v>1.0638297872340428</v>
      </c>
      <c r="Y89" s="2">
        <v>39.787234042553195</v>
      </c>
      <c r="Z89" s="2">
        <v>7.3049645390070914</v>
      </c>
      <c r="AA89" s="2">
        <v>0</v>
      </c>
      <c r="AB89" s="2">
        <v>0</v>
      </c>
      <c r="AC89" s="1">
        <f t="shared" si="34"/>
        <v>29.148936170212757</v>
      </c>
      <c r="AD89" s="1">
        <f t="shared" si="35"/>
        <v>47.092198581560282</v>
      </c>
      <c r="AE89" s="1">
        <f t="shared" si="36"/>
        <v>7.3049645390070914</v>
      </c>
      <c r="AF89" s="3">
        <f t="shared" si="39"/>
        <v>99.999999999999986</v>
      </c>
      <c r="AG89" s="1">
        <v>68</v>
      </c>
      <c r="AH89" s="1">
        <v>309</v>
      </c>
      <c r="AI89" s="1">
        <v>174</v>
      </c>
      <c r="AJ89" s="1">
        <v>43</v>
      </c>
      <c r="AK89" s="1">
        <v>15</v>
      </c>
      <c r="AL89" s="1">
        <f t="shared" si="31"/>
        <v>0</v>
      </c>
      <c r="AM89" s="1">
        <v>15</v>
      </c>
      <c r="AN89" s="1">
        <f t="shared" si="31"/>
        <v>0</v>
      </c>
      <c r="AO89" s="1">
        <v>49</v>
      </c>
      <c r="AP89" s="1">
        <v>6</v>
      </c>
      <c r="AQ89" s="1">
        <v>6</v>
      </c>
      <c r="AR89" s="1">
        <v>377</v>
      </c>
      <c r="AS89" s="1">
        <v>9</v>
      </c>
      <c r="AT89" s="1">
        <v>866</v>
      </c>
      <c r="AU89" s="1">
        <v>126</v>
      </c>
      <c r="AV89" s="1">
        <v>179</v>
      </c>
      <c r="AW89" s="1">
        <f t="shared" si="43"/>
        <v>0</v>
      </c>
      <c r="AX89" s="1">
        <v>32</v>
      </c>
      <c r="AY89" s="1">
        <v>1194</v>
      </c>
      <c r="AZ89" s="1">
        <v>219</v>
      </c>
      <c r="BA89" s="1">
        <f t="shared" si="43"/>
        <v>0</v>
      </c>
      <c r="BB89" s="1">
        <f t="shared" si="40"/>
        <v>0</v>
      </c>
      <c r="BC89" s="1">
        <v>874</v>
      </c>
      <c r="BD89" s="1">
        <v>1413</v>
      </c>
      <c r="BE89" s="1">
        <v>219</v>
      </c>
      <c r="BF89" s="1">
        <f t="shared" si="33"/>
        <v>2999.9999999999995</v>
      </c>
    </row>
    <row r="90" spans="1:58" s="2" customFormat="1" x14ac:dyDescent="0.35">
      <c r="A90" s="2" t="s">
        <v>80</v>
      </c>
      <c r="B90" s="2" t="s">
        <v>81</v>
      </c>
      <c r="C90" s="2">
        <v>2014</v>
      </c>
      <c r="D90" s="2">
        <v>104.73376</v>
      </c>
      <c r="E90" s="2">
        <v>0.94371000000000005</v>
      </c>
      <c r="F90" s="2" t="s">
        <v>115</v>
      </c>
      <c r="G90" s="2">
        <v>9.2666666666666693</v>
      </c>
      <c r="H90" s="2">
        <f t="shared" si="11"/>
        <v>41.466666666666676</v>
      </c>
      <c r="I90" s="2">
        <v>2.8666666666666667</v>
      </c>
      <c r="J90" s="2">
        <v>3.8666666666666667</v>
      </c>
      <c r="K90" s="2">
        <v>4.8</v>
      </c>
      <c r="L90" s="2">
        <v>0</v>
      </c>
      <c r="M90" s="2">
        <v>25.533333333333335</v>
      </c>
      <c r="N90" s="2">
        <v>0</v>
      </c>
      <c r="O90" s="2">
        <v>0.2</v>
      </c>
      <c r="P90" s="2">
        <v>4.2</v>
      </c>
      <c r="Q90" s="2">
        <v>0</v>
      </c>
      <c r="R90" s="2">
        <f t="shared" si="16"/>
        <v>50.733333333333348</v>
      </c>
      <c r="S90" s="2">
        <v>0.4</v>
      </c>
      <c r="T90" s="2">
        <v>33.666666666666664</v>
      </c>
      <c r="U90" s="2">
        <v>2.9333333333333331</v>
      </c>
      <c r="V90" s="2">
        <v>0.46666666666666673</v>
      </c>
      <c r="W90" s="2">
        <v>6.6666666666666666E-2</v>
      </c>
      <c r="X90" s="2">
        <v>0.26666666666666666</v>
      </c>
      <c r="Y90" s="2">
        <v>1.5333333333333332</v>
      </c>
      <c r="Z90" s="2">
        <v>9.9333333333333336</v>
      </c>
      <c r="AA90" s="2">
        <v>0</v>
      </c>
      <c r="AB90" s="2">
        <v>0</v>
      </c>
      <c r="AC90" s="2">
        <f t="shared" ref="AC90:AC121" si="44">S90+T90</f>
        <v>34.066666666666663</v>
      </c>
      <c r="AD90" s="2">
        <f t="shared" ref="AD90:AD121" si="45">Y90+Z90+AA90</f>
        <v>11.466666666666667</v>
      </c>
      <c r="AE90" s="2">
        <f t="shared" ref="AE90:AE121" si="46">Z90+AA90</f>
        <v>9.9333333333333336</v>
      </c>
      <c r="AF90" s="2">
        <f t="shared" si="13"/>
        <v>100.00000000000001</v>
      </c>
      <c r="AG90" s="2">
        <f t="shared" si="31"/>
        <v>278.00000000000006</v>
      </c>
      <c r="AH90" s="2">
        <f t="shared" si="31"/>
        <v>1244.0000000000002</v>
      </c>
      <c r="AI90" s="2">
        <f t="shared" si="31"/>
        <v>86</v>
      </c>
      <c r="AJ90" s="2">
        <f t="shared" si="31"/>
        <v>116</v>
      </c>
      <c r="AK90" s="2">
        <f t="shared" si="31"/>
        <v>144</v>
      </c>
      <c r="AL90" s="2">
        <f t="shared" si="31"/>
        <v>0</v>
      </c>
      <c r="AM90" s="2">
        <f t="shared" si="31"/>
        <v>766</v>
      </c>
      <c r="AN90" s="2">
        <f t="shared" si="31"/>
        <v>0</v>
      </c>
      <c r="AO90" s="2">
        <f t="shared" si="31"/>
        <v>6</v>
      </c>
      <c r="AP90" s="2">
        <f t="shared" si="31"/>
        <v>126</v>
      </c>
      <c r="AQ90" s="2">
        <f t="shared" si="31"/>
        <v>0</v>
      </c>
      <c r="AR90" s="2">
        <f t="shared" si="31"/>
        <v>1522.0000000000007</v>
      </c>
      <c r="AS90" s="2">
        <f t="shared" si="31"/>
        <v>12</v>
      </c>
      <c r="AT90" s="2">
        <f t="shared" si="31"/>
        <v>1010</v>
      </c>
      <c r="AU90" s="2">
        <f t="shared" si="31"/>
        <v>88</v>
      </c>
      <c r="AV90" s="2">
        <f t="shared" si="31"/>
        <v>14.000000000000002</v>
      </c>
      <c r="AW90" s="2">
        <f t="shared" si="43"/>
        <v>2</v>
      </c>
      <c r="AX90" s="2">
        <f t="shared" si="43"/>
        <v>8</v>
      </c>
      <c r="AY90" s="2">
        <v>46</v>
      </c>
      <c r="AZ90" s="2">
        <v>298</v>
      </c>
      <c r="BA90" s="2">
        <f t="shared" si="43"/>
        <v>0</v>
      </c>
      <c r="BB90" s="2">
        <f t="shared" si="40"/>
        <v>0</v>
      </c>
      <c r="BC90" s="2">
        <f t="shared" si="33"/>
        <v>1021.9999999999999</v>
      </c>
      <c r="BD90" s="2">
        <f t="shared" si="33"/>
        <v>344</v>
      </c>
      <c r="BE90" s="2">
        <f t="shared" si="33"/>
        <v>298</v>
      </c>
      <c r="BF90" s="2">
        <f t="shared" si="33"/>
        <v>3000.0000000000005</v>
      </c>
    </row>
    <row r="91" spans="1:58" x14ac:dyDescent="0.35">
      <c r="A91" s="2" t="s">
        <v>80</v>
      </c>
      <c r="B91" s="2" t="s">
        <v>82</v>
      </c>
      <c r="C91" s="2">
        <v>2014</v>
      </c>
      <c r="D91" s="2">
        <v>104.71539</v>
      </c>
      <c r="E91" s="2">
        <v>0.92161000000000004</v>
      </c>
      <c r="F91" s="2" t="s">
        <v>115</v>
      </c>
      <c r="G91" s="2">
        <v>2.1999999999999997</v>
      </c>
      <c r="H91" s="2">
        <f t="shared" si="11"/>
        <v>36</v>
      </c>
      <c r="I91" s="2">
        <v>6.1333333333333329</v>
      </c>
      <c r="J91" s="2">
        <v>1.5333333333333332</v>
      </c>
      <c r="K91" s="2">
        <v>15.4</v>
      </c>
      <c r="L91" s="2">
        <v>0</v>
      </c>
      <c r="M91" s="2">
        <v>3.8666666666666667</v>
      </c>
      <c r="N91" s="2">
        <v>0</v>
      </c>
      <c r="O91" s="2">
        <v>1.3333333333333335</v>
      </c>
      <c r="P91" s="2">
        <v>7.7333333333333334</v>
      </c>
      <c r="Q91" s="2">
        <v>0</v>
      </c>
      <c r="R91" s="2">
        <f t="shared" si="16"/>
        <v>38.200000000000003</v>
      </c>
      <c r="S91" s="2">
        <v>6.6666666666666666E-2</v>
      </c>
      <c r="T91" s="2">
        <v>42.199999999999996</v>
      </c>
      <c r="U91" s="2">
        <v>0.4</v>
      </c>
      <c r="V91" s="2">
        <v>3.2</v>
      </c>
      <c r="W91" s="2">
        <v>0</v>
      </c>
      <c r="X91" s="2">
        <v>0.6</v>
      </c>
      <c r="Y91" s="2">
        <v>3.8</v>
      </c>
      <c r="Z91" s="2">
        <v>11.533333333333333</v>
      </c>
      <c r="AA91" s="2">
        <v>0</v>
      </c>
      <c r="AB91" s="2">
        <v>0</v>
      </c>
      <c r="AC91" s="1">
        <f t="shared" si="44"/>
        <v>42.266666666666666</v>
      </c>
      <c r="AD91" s="1">
        <f t="shared" si="45"/>
        <v>15.333333333333332</v>
      </c>
      <c r="AE91" s="1">
        <f t="shared" si="46"/>
        <v>11.533333333333333</v>
      </c>
      <c r="AF91" s="2">
        <f t="shared" si="13"/>
        <v>100</v>
      </c>
      <c r="AG91" s="1">
        <f t="shared" si="31"/>
        <v>65.999999999999986</v>
      </c>
      <c r="AH91" s="1">
        <f t="shared" si="31"/>
        <v>1080</v>
      </c>
      <c r="AI91" s="1">
        <f t="shared" si="31"/>
        <v>184</v>
      </c>
      <c r="AJ91" s="1">
        <f t="shared" si="31"/>
        <v>46</v>
      </c>
      <c r="AK91" s="1">
        <f t="shared" si="31"/>
        <v>462</v>
      </c>
      <c r="AL91" s="1">
        <f t="shared" si="31"/>
        <v>0</v>
      </c>
      <c r="AM91" s="1">
        <f t="shared" si="31"/>
        <v>116</v>
      </c>
      <c r="AN91" s="1">
        <f t="shared" si="31"/>
        <v>0</v>
      </c>
      <c r="AO91" s="1">
        <f t="shared" si="31"/>
        <v>40.000000000000007</v>
      </c>
      <c r="AP91" s="1">
        <f t="shared" si="31"/>
        <v>232</v>
      </c>
      <c r="AQ91" s="1">
        <f t="shared" si="31"/>
        <v>0</v>
      </c>
      <c r="AR91" s="1">
        <f t="shared" si="31"/>
        <v>1146.0000000000002</v>
      </c>
      <c r="AS91" s="1">
        <f t="shared" si="31"/>
        <v>2</v>
      </c>
      <c r="AT91" s="1">
        <f t="shared" si="31"/>
        <v>1265.9999999999998</v>
      </c>
      <c r="AU91" s="1">
        <f t="shared" si="31"/>
        <v>12</v>
      </c>
      <c r="AV91" s="1">
        <f t="shared" si="31"/>
        <v>96</v>
      </c>
      <c r="AW91" s="1">
        <f t="shared" si="43"/>
        <v>0</v>
      </c>
      <c r="AX91" s="1">
        <f t="shared" si="43"/>
        <v>18</v>
      </c>
      <c r="AY91" s="1">
        <f t="shared" si="43"/>
        <v>114</v>
      </c>
      <c r="AZ91" s="1">
        <f t="shared" si="43"/>
        <v>346</v>
      </c>
      <c r="BA91" s="1">
        <f t="shared" si="43"/>
        <v>0</v>
      </c>
      <c r="BB91" s="1">
        <f t="shared" si="40"/>
        <v>0</v>
      </c>
      <c r="BC91" s="1">
        <f t="shared" si="33"/>
        <v>1268</v>
      </c>
      <c r="BD91" s="1">
        <f t="shared" si="33"/>
        <v>460</v>
      </c>
      <c r="BE91" s="1">
        <f t="shared" si="33"/>
        <v>346</v>
      </c>
      <c r="BF91" s="1">
        <f t="shared" si="33"/>
        <v>3000</v>
      </c>
    </row>
    <row r="92" spans="1:58" x14ac:dyDescent="0.35">
      <c r="A92" s="2" t="s">
        <v>80</v>
      </c>
      <c r="B92" s="2" t="s">
        <v>83</v>
      </c>
      <c r="C92" s="2">
        <v>2014</v>
      </c>
      <c r="D92" s="2">
        <v>104.78233</v>
      </c>
      <c r="E92" s="2">
        <v>1.022</v>
      </c>
      <c r="F92" s="2" t="s">
        <v>115</v>
      </c>
      <c r="G92" s="2">
        <v>1.7333333333333332</v>
      </c>
      <c r="H92" s="2">
        <f t="shared" si="11"/>
        <v>36.666666666666664</v>
      </c>
      <c r="I92" s="2">
        <v>5.9333333333333336</v>
      </c>
      <c r="J92" s="2">
        <v>3.9333333333333331</v>
      </c>
      <c r="K92" s="2">
        <v>5.1333333333333337</v>
      </c>
      <c r="L92" s="2">
        <v>0</v>
      </c>
      <c r="M92" s="2">
        <v>1.0666666666666667</v>
      </c>
      <c r="N92" s="2">
        <v>0</v>
      </c>
      <c r="O92" s="2">
        <v>2.1999999999999997</v>
      </c>
      <c r="P92" s="2">
        <v>18.399999999999999</v>
      </c>
      <c r="Q92" s="2">
        <v>0</v>
      </c>
      <c r="R92" s="2">
        <f t="shared" si="16"/>
        <v>38.4</v>
      </c>
      <c r="S92" s="2">
        <v>6.6666666666666666E-2</v>
      </c>
      <c r="T92" s="2">
        <v>46.6</v>
      </c>
      <c r="U92" s="2">
        <v>8</v>
      </c>
      <c r="V92" s="2">
        <v>2.8000000000000003</v>
      </c>
      <c r="W92" s="2">
        <v>0</v>
      </c>
      <c r="X92" s="2">
        <v>2.666666666666667</v>
      </c>
      <c r="Y92" s="2">
        <v>6.6666666666666666E-2</v>
      </c>
      <c r="Z92" s="2">
        <v>0.53333333333333333</v>
      </c>
      <c r="AA92" s="2">
        <v>0.86666666666666659</v>
      </c>
      <c r="AB92" s="2">
        <v>0</v>
      </c>
      <c r="AC92" s="1">
        <f t="shared" si="44"/>
        <v>46.666666666666671</v>
      </c>
      <c r="AD92" s="1">
        <f t="shared" si="45"/>
        <v>1.4666666666666666</v>
      </c>
      <c r="AE92" s="1">
        <f t="shared" si="46"/>
        <v>1.4</v>
      </c>
      <c r="AF92" s="2">
        <f t="shared" si="13"/>
        <v>99.999999999999986</v>
      </c>
      <c r="AG92" s="1">
        <f t="shared" si="31"/>
        <v>51.999999999999993</v>
      </c>
      <c r="AH92" s="1">
        <f t="shared" si="31"/>
        <v>1100</v>
      </c>
      <c r="AI92" s="1">
        <f t="shared" si="31"/>
        <v>178</v>
      </c>
      <c r="AJ92" s="1">
        <f t="shared" si="31"/>
        <v>118</v>
      </c>
      <c r="AK92" s="1">
        <f t="shared" si="31"/>
        <v>154.00000000000003</v>
      </c>
      <c r="AL92" s="1">
        <f t="shared" si="31"/>
        <v>0</v>
      </c>
      <c r="AM92" s="1">
        <f t="shared" si="31"/>
        <v>32</v>
      </c>
      <c r="AN92" s="1">
        <f t="shared" si="31"/>
        <v>0</v>
      </c>
      <c r="AO92" s="1">
        <f t="shared" si="31"/>
        <v>65.999999999999986</v>
      </c>
      <c r="AP92" s="1">
        <f t="shared" si="31"/>
        <v>551.99999999999989</v>
      </c>
      <c r="AQ92" s="1">
        <f t="shared" si="31"/>
        <v>0</v>
      </c>
      <c r="AR92" s="1">
        <f t="shared" si="31"/>
        <v>1152</v>
      </c>
      <c r="AS92" s="1">
        <f t="shared" si="31"/>
        <v>2</v>
      </c>
      <c r="AT92" s="1">
        <f t="shared" si="31"/>
        <v>1398</v>
      </c>
      <c r="AU92" s="1">
        <f t="shared" si="31"/>
        <v>240</v>
      </c>
      <c r="AV92" s="1">
        <f t="shared" si="31"/>
        <v>84</v>
      </c>
      <c r="AW92" s="1">
        <f t="shared" si="43"/>
        <v>0</v>
      </c>
      <c r="AX92" s="1">
        <f t="shared" si="43"/>
        <v>80.000000000000014</v>
      </c>
      <c r="AY92" s="1">
        <f t="shared" si="43"/>
        <v>2</v>
      </c>
      <c r="AZ92" s="1">
        <f t="shared" si="43"/>
        <v>16</v>
      </c>
      <c r="BA92" s="1">
        <f t="shared" si="43"/>
        <v>25.999999999999996</v>
      </c>
      <c r="BB92" s="1">
        <f t="shared" si="40"/>
        <v>0</v>
      </c>
      <c r="BC92" s="1">
        <f t="shared" si="33"/>
        <v>1400</v>
      </c>
      <c r="BD92" s="1">
        <f t="shared" si="33"/>
        <v>44</v>
      </c>
      <c r="BE92" s="1">
        <f t="shared" si="33"/>
        <v>42</v>
      </c>
      <c r="BF92" s="1">
        <f t="shared" si="33"/>
        <v>2999.9999999999995</v>
      </c>
    </row>
    <row r="93" spans="1:58" x14ac:dyDescent="0.35">
      <c r="A93" s="2" t="s">
        <v>80</v>
      </c>
      <c r="B93" s="2" t="s">
        <v>84</v>
      </c>
      <c r="C93" s="2">
        <v>2014</v>
      </c>
      <c r="D93" s="2">
        <v>104.83117</v>
      </c>
      <c r="E93" s="2">
        <v>1.0156700000000001</v>
      </c>
      <c r="F93" s="2" t="s">
        <v>115</v>
      </c>
      <c r="G93" s="2">
        <v>0</v>
      </c>
      <c r="H93" s="2">
        <f t="shared" si="11"/>
        <v>18</v>
      </c>
      <c r="I93" s="2">
        <v>7.8666666666666663</v>
      </c>
      <c r="J93" s="2">
        <v>1.1333333333333333</v>
      </c>
      <c r="K93" s="2">
        <v>0.33333333333333337</v>
      </c>
      <c r="L93" s="2">
        <v>0</v>
      </c>
      <c r="M93" s="2">
        <v>4.7333333333333334</v>
      </c>
      <c r="N93" s="2">
        <v>0</v>
      </c>
      <c r="O93" s="2">
        <v>0.26666666666666666</v>
      </c>
      <c r="P93" s="2">
        <v>3.6666666666666665</v>
      </c>
      <c r="Q93" s="2">
        <v>0</v>
      </c>
      <c r="R93" s="2">
        <f t="shared" si="16"/>
        <v>18</v>
      </c>
      <c r="S93" s="2">
        <v>0.33333333333333337</v>
      </c>
      <c r="T93" s="2">
        <v>61.733333333333327</v>
      </c>
      <c r="U93" s="2">
        <v>1.6</v>
      </c>
      <c r="V93" s="2">
        <v>4.2</v>
      </c>
      <c r="W93" s="2">
        <v>0</v>
      </c>
      <c r="X93" s="2">
        <v>2.7333333333333334</v>
      </c>
      <c r="Y93" s="2">
        <v>4.0666666666666664</v>
      </c>
      <c r="Z93" s="2">
        <v>4.5999999999999996</v>
      </c>
      <c r="AA93" s="2">
        <v>2.7333333333333334</v>
      </c>
      <c r="AB93" s="2">
        <v>0</v>
      </c>
      <c r="AC93" s="1">
        <f t="shared" si="44"/>
        <v>62.066666666666663</v>
      </c>
      <c r="AD93" s="1">
        <f t="shared" si="45"/>
        <v>11.399999999999999</v>
      </c>
      <c r="AE93" s="1">
        <f t="shared" si="46"/>
        <v>7.333333333333333</v>
      </c>
      <c r="AF93" s="2">
        <f t="shared" si="13"/>
        <v>99.999999999999986</v>
      </c>
      <c r="AG93" s="1">
        <f t="shared" si="31"/>
        <v>0</v>
      </c>
      <c r="AH93" s="1">
        <f t="shared" si="31"/>
        <v>540</v>
      </c>
      <c r="AI93" s="1">
        <f t="shared" si="31"/>
        <v>236</v>
      </c>
      <c r="AJ93" s="1">
        <f t="shared" si="31"/>
        <v>34</v>
      </c>
      <c r="AK93" s="1">
        <f t="shared" si="31"/>
        <v>10.000000000000002</v>
      </c>
      <c r="AL93" s="1">
        <f t="shared" si="31"/>
        <v>0</v>
      </c>
      <c r="AM93" s="1">
        <f t="shared" si="31"/>
        <v>142</v>
      </c>
      <c r="AN93" s="1">
        <f t="shared" si="31"/>
        <v>0</v>
      </c>
      <c r="AO93" s="1">
        <f t="shared" si="31"/>
        <v>8</v>
      </c>
      <c r="AP93" s="1">
        <f t="shared" si="31"/>
        <v>110</v>
      </c>
      <c r="AQ93" s="1">
        <f t="shared" si="31"/>
        <v>0</v>
      </c>
      <c r="AR93" s="1">
        <f t="shared" si="31"/>
        <v>540</v>
      </c>
      <c r="AS93" s="1">
        <f t="shared" si="31"/>
        <v>10.000000000000002</v>
      </c>
      <c r="AT93" s="1">
        <f t="shared" si="31"/>
        <v>1851.9999999999998</v>
      </c>
      <c r="AU93" s="1">
        <f t="shared" si="31"/>
        <v>48</v>
      </c>
      <c r="AV93" s="1">
        <f t="shared" si="31"/>
        <v>126</v>
      </c>
      <c r="AW93" s="1">
        <f t="shared" si="43"/>
        <v>0</v>
      </c>
      <c r="AX93" s="1">
        <f t="shared" si="43"/>
        <v>82</v>
      </c>
      <c r="AY93" s="1">
        <f t="shared" si="43"/>
        <v>122</v>
      </c>
      <c r="AZ93" s="1">
        <f t="shared" si="43"/>
        <v>137.99999999999997</v>
      </c>
      <c r="BA93" s="1">
        <f t="shared" si="43"/>
        <v>82</v>
      </c>
      <c r="BB93" s="1">
        <f t="shared" si="40"/>
        <v>0</v>
      </c>
      <c r="BC93" s="1">
        <f t="shared" si="33"/>
        <v>1862</v>
      </c>
      <c r="BD93" s="1">
        <f t="shared" si="33"/>
        <v>341.99999999999994</v>
      </c>
      <c r="BE93" s="1">
        <f t="shared" si="33"/>
        <v>220</v>
      </c>
      <c r="BF93" s="1">
        <f t="shared" si="33"/>
        <v>2999.9999999999995</v>
      </c>
    </row>
    <row r="94" spans="1:58" x14ac:dyDescent="0.35">
      <c r="A94" s="2" t="s">
        <v>80</v>
      </c>
      <c r="B94" s="2" t="s">
        <v>85</v>
      </c>
      <c r="C94" s="2">
        <v>2014</v>
      </c>
      <c r="D94" s="2">
        <v>104.851</v>
      </c>
      <c r="E94" s="2">
        <v>0.97316999999999998</v>
      </c>
      <c r="F94" s="2" t="s">
        <v>115</v>
      </c>
      <c r="G94" s="2">
        <v>0</v>
      </c>
      <c r="H94" s="2">
        <f t="shared" si="11"/>
        <v>39.4</v>
      </c>
      <c r="I94" s="2">
        <v>1.1333333333333333</v>
      </c>
      <c r="J94" s="2">
        <v>4.666666666666667</v>
      </c>
      <c r="K94" s="2">
        <v>20.733333333333334</v>
      </c>
      <c r="L94" s="2">
        <v>0</v>
      </c>
      <c r="M94" s="2">
        <v>0.26666666666666666</v>
      </c>
      <c r="N94" s="2">
        <v>0</v>
      </c>
      <c r="O94" s="2">
        <v>3.3333333333333335</v>
      </c>
      <c r="P94" s="2">
        <v>9.2666666666666657</v>
      </c>
      <c r="Q94" s="2">
        <v>0</v>
      </c>
      <c r="R94" s="2">
        <f t="shared" si="16"/>
        <v>39.4</v>
      </c>
      <c r="S94" s="2">
        <v>6.6666666666666666E-2</v>
      </c>
      <c r="T94" s="2">
        <v>38.466666666666669</v>
      </c>
      <c r="U94" s="2">
        <v>0.46666666666666673</v>
      </c>
      <c r="V94" s="2">
        <v>0.6</v>
      </c>
      <c r="W94" s="2">
        <v>0</v>
      </c>
      <c r="X94" s="2">
        <v>2.6</v>
      </c>
      <c r="Y94" s="2">
        <v>1.6</v>
      </c>
      <c r="Z94" s="2">
        <v>11.200000000000001</v>
      </c>
      <c r="AA94" s="2">
        <v>5.6000000000000005</v>
      </c>
      <c r="AB94" s="2">
        <v>0</v>
      </c>
      <c r="AC94" s="1">
        <f t="shared" si="44"/>
        <v>38.533333333333339</v>
      </c>
      <c r="AD94" s="1">
        <f t="shared" si="45"/>
        <v>18.400000000000002</v>
      </c>
      <c r="AE94" s="1">
        <f t="shared" si="46"/>
        <v>16.8</v>
      </c>
      <c r="AF94" s="2">
        <f t="shared" si="13"/>
        <v>99.999999999999986</v>
      </c>
      <c r="AG94" s="1">
        <f t="shared" si="31"/>
        <v>0</v>
      </c>
      <c r="AH94" s="1">
        <f t="shared" si="31"/>
        <v>1182</v>
      </c>
      <c r="AI94" s="1">
        <f t="shared" si="31"/>
        <v>34</v>
      </c>
      <c r="AJ94" s="1">
        <f t="shared" si="31"/>
        <v>140</v>
      </c>
      <c r="AK94" s="1">
        <f t="shared" si="31"/>
        <v>622</v>
      </c>
      <c r="AL94" s="1">
        <f t="shared" si="31"/>
        <v>0</v>
      </c>
      <c r="AM94" s="1">
        <f t="shared" si="31"/>
        <v>8</v>
      </c>
      <c r="AN94" s="1">
        <f t="shared" si="31"/>
        <v>0</v>
      </c>
      <c r="AO94" s="1">
        <f t="shared" si="31"/>
        <v>100</v>
      </c>
      <c r="AP94" s="1">
        <f t="shared" ref="AP94:AV113" si="47">(P94*1500/100)*2</f>
        <v>277.99999999999994</v>
      </c>
      <c r="AQ94" s="1">
        <f t="shared" si="47"/>
        <v>0</v>
      </c>
      <c r="AR94" s="1">
        <f t="shared" si="47"/>
        <v>1182</v>
      </c>
      <c r="AS94" s="1">
        <f t="shared" si="47"/>
        <v>2</v>
      </c>
      <c r="AT94" s="1">
        <f t="shared" si="47"/>
        <v>1154</v>
      </c>
      <c r="AU94" s="1">
        <f t="shared" si="47"/>
        <v>14.000000000000002</v>
      </c>
      <c r="AV94" s="1">
        <f t="shared" si="47"/>
        <v>18</v>
      </c>
      <c r="AW94" s="1">
        <f t="shared" si="43"/>
        <v>0</v>
      </c>
      <c r="AX94" s="1">
        <f t="shared" si="43"/>
        <v>78</v>
      </c>
      <c r="AY94" s="1">
        <f t="shared" si="43"/>
        <v>48</v>
      </c>
      <c r="AZ94" s="1">
        <f t="shared" si="43"/>
        <v>336</v>
      </c>
      <c r="BA94" s="1">
        <f t="shared" si="43"/>
        <v>168</v>
      </c>
      <c r="BB94" s="1">
        <f t="shared" si="40"/>
        <v>0</v>
      </c>
      <c r="BC94" s="1">
        <f t="shared" si="33"/>
        <v>1156.0000000000002</v>
      </c>
      <c r="BD94" s="1">
        <f t="shared" si="33"/>
        <v>552.00000000000011</v>
      </c>
      <c r="BE94" s="1">
        <f t="shared" si="33"/>
        <v>504</v>
      </c>
      <c r="BF94" s="1">
        <f t="shared" si="33"/>
        <v>2999.9999999999995</v>
      </c>
    </row>
    <row r="95" spans="1:58" x14ac:dyDescent="0.35">
      <c r="A95" s="2" t="s">
        <v>80</v>
      </c>
      <c r="B95" s="2" t="s">
        <v>86</v>
      </c>
      <c r="C95" s="2">
        <v>2014</v>
      </c>
      <c r="D95" s="2">
        <v>104.82232999999999</v>
      </c>
      <c r="E95" s="2">
        <v>0.95250000000000001</v>
      </c>
      <c r="F95" s="2" t="s">
        <v>115</v>
      </c>
      <c r="G95" s="2">
        <v>0.4</v>
      </c>
      <c r="H95" s="2">
        <f t="shared" si="11"/>
        <v>21.200000000000003</v>
      </c>
      <c r="I95" s="2">
        <v>5</v>
      </c>
      <c r="J95" s="2">
        <v>3</v>
      </c>
      <c r="K95" s="2">
        <v>0.8</v>
      </c>
      <c r="L95" s="2">
        <v>0</v>
      </c>
      <c r="M95" s="2">
        <v>3.2666666666666662</v>
      </c>
      <c r="N95" s="2">
        <v>1.8666666666666669</v>
      </c>
      <c r="O95" s="2">
        <v>0.46666666666666673</v>
      </c>
      <c r="P95" s="2">
        <v>6.8000000000000007</v>
      </c>
      <c r="Q95" s="2">
        <v>0</v>
      </c>
      <c r="R95" s="2">
        <f t="shared" si="16"/>
        <v>21.6</v>
      </c>
      <c r="S95" s="2">
        <v>0</v>
      </c>
      <c r="T95" s="2">
        <v>47.199999999999996</v>
      </c>
      <c r="U95" s="2">
        <v>2.8666666666666667</v>
      </c>
      <c r="V95" s="2">
        <v>1.9333333333333333</v>
      </c>
      <c r="W95" s="2">
        <v>9.1333333333333329</v>
      </c>
      <c r="X95" s="2">
        <v>2.8666666666666667</v>
      </c>
      <c r="Y95" s="2">
        <v>7.4666666666666677</v>
      </c>
      <c r="Z95" s="2">
        <v>2.9333333333333331</v>
      </c>
      <c r="AA95" s="2">
        <v>3.4666666666666663</v>
      </c>
      <c r="AB95" s="2">
        <v>0.53333333333333333</v>
      </c>
      <c r="AC95" s="1">
        <f t="shared" si="44"/>
        <v>47.199999999999996</v>
      </c>
      <c r="AD95" s="1">
        <f t="shared" si="45"/>
        <v>13.866666666666667</v>
      </c>
      <c r="AE95" s="1">
        <f t="shared" si="46"/>
        <v>6.3999999999999995</v>
      </c>
      <c r="AF95" s="2">
        <f t="shared" si="13"/>
        <v>99.999999999999986</v>
      </c>
      <c r="AG95" s="1">
        <f t="shared" ref="AG95:AV113" si="48">(G95*1500/100)*2</f>
        <v>12</v>
      </c>
      <c r="AH95" s="1">
        <f t="shared" si="48"/>
        <v>636.00000000000011</v>
      </c>
      <c r="AI95" s="1">
        <f t="shared" si="48"/>
        <v>150</v>
      </c>
      <c r="AJ95" s="1">
        <f t="shared" si="48"/>
        <v>90</v>
      </c>
      <c r="AK95" s="1">
        <f t="shared" si="48"/>
        <v>24</v>
      </c>
      <c r="AL95" s="1">
        <f t="shared" si="48"/>
        <v>0</v>
      </c>
      <c r="AM95" s="1">
        <f t="shared" si="48"/>
        <v>97.999999999999986</v>
      </c>
      <c r="AN95" s="1">
        <f t="shared" si="48"/>
        <v>56.000000000000007</v>
      </c>
      <c r="AO95" s="1">
        <f t="shared" si="48"/>
        <v>14.000000000000002</v>
      </c>
      <c r="AP95" s="1">
        <f t="shared" si="47"/>
        <v>204.00000000000003</v>
      </c>
      <c r="AQ95" s="1">
        <f t="shared" si="47"/>
        <v>0</v>
      </c>
      <c r="AR95" s="1">
        <f t="shared" si="47"/>
        <v>648.00000000000011</v>
      </c>
      <c r="AS95" s="1">
        <f t="shared" si="47"/>
        <v>0</v>
      </c>
      <c r="AT95" s="1">
        <f t="shared" si="47"/>
        <v>1416</v>
      </c>
      <c r="AU95" s="1">
        <f t="shared" si="47"/>
        <v>86</v>
      </c>
      <c r="AV95" s="1">
        <f t="shared" si="47"/>
        <v>58</v>
      </c>
      <c r="AW95" s="1">
        <f t="shared" si="43"/>
        <v>274</v>
      </c>
      <c r="AX95" s="1">
        <f t="shared" si="43"/>
        <v>86</v>
      </c>
      <c r="AY95" s="1">
        <f t="shared" si="43"/>
        <v>224.00000000000003</v>
      </c>
      <c r="AZ95" s="1">
        <f t="shared" si="43"/>
        <v>88</v>
      </c>
      <c r="BA95" s="1">
        <f t="shared" si="43"/>
        <v>103.99999999999999</v>
      </c>
      <c r="BB95" s="1">
        <f t="shared" si="40"/>
        <v>16</v>
      </c>
      <c r="BC95" s="1">
        <f t="shared" si="33"/>
        <v>1416</v>
      </c>
      <c r="BD95" s="1">
        <f t="shared" si="33"/>
        <v>416</v>
      </c>
      <c r="BE95" s="1">
        <f t="shared" si="33"/>
        <v>192</v>
      </c>
      <c r="BF95" s="1">
        <f t="shared" si="33"/>
        <v>2999.9999999999995</v>
      </c>
    </row>
    <row r="96" spans="1:58" x14ac:dyDescent="0.35">
      <c r="A96" s="2" t="s">
        <v>80</v>
      </c>
      <c r="B96" s="2" t="s">
        <v>87</v>
      </c>
      <c r="C96" s="2">
        <v>2014</v>
      </c>
      <c r="D96" s="2">
        <v>104.79433</v>
      </c>
      <c r="E96" s="2">
        <v>0.98316999999999999</v>
      </c>
      <c r="F96" s="2" t="s">
        <v>115</v>
      </c>
      <c r="G96" s="2">
        <v>0</v>
      </c>
      <c r="H96" s="2">
        <f t="shared" si="11"/>
        <v>1.2</v>
      </c>
      <c r="I96" s="2">
        <v>0</v>
      </c>
      <c r="J96" s="2">
        <v>0</v>
      </c>
      <c r="K96" s="2">
        <v>0</v>
      </c>
      <c r="L96" s="2">
        <v>0</v>
      </c>
      <c r="M96" s="2">
        <v>1</v>
      </c>
      <c r="N96" s="2">
        <v>0</v>
      </c>
      <c r="O96" s="2">
        <v>6.6666666666666666E-2</v>
      </c>
      <c r="P96" s="2">
        <v>0.13333333333333333</v>
      </c>
      <c r="Q96" s="2">
        <v>0</v>
      </c>
      <c r="R96" s="2">
        <f t="shared" si="16"/>
        <v>1.2</v>
      </c>
      <c r="S96" s="2">
        <v>0.4</v>
      </c>
      <c r="T96" s="2">
        <v>80.800000000000011</v>
      </c>
      <c r="U96" s="2">
        <v>0.2</v>
      </c>
      <c r="V96" s="2">
        <v>7.7333333333333334</v>
      </c>
      <c r="W96" s="2">
        <v>0</v>
      </c>
      <c r="X96" s="2">
        <v>7.0000000000000009</v>
      </c>
      <c r="Y96" s="2">
        <v>1.7333333333333332</v>
      </c>
      <c r="Z96" s="2">
        <v>0.2</v>
      </c>
      <c r="AA96" s="2">
        <v>0.6</v>
      </c>
      <c r="AB96" s="2">
        <v>0.13333333333333333</v>
      </c>
      <c r="AC96" s="1">
        <f t="shared" si="44"/>
        <v>81.200000000000017</v>
      </c>
      <c r="AD96" s="1">
        <f t="shared" si="45"/>
        <v>2.5333333333333332</v>
      </c>
      <c r="AE96" s="1">
        <f t="shared" si="46"/>
        <v>0.8</v>
      </c>
      <c r="AF96" s="2">
        <f t="shared" si="13"/>
        <v>100.00000000000001</v>
      </c>
      <c r="AG96" s="1">
        <f t="shared" si="48"/>
        <v>0</v>
      </c>
      <c r="AH96" s="1">
        <f t="shared" si="48"/>
        <v>36</v>
      </c>
      <c r="AI96" s="1">
        <f t="shared" si="48"/>
        <v>0</v>
      </c>
      <c r="AJ96" s="1">
        <f t="shared" si="48"/>
        <v>0</v>
      </c>
      <c r="AK96" s="1">
        <f t="shared" si="48"/>
        <v>0</v>
      </c>
      <c r="AL96" s="1">
        <f t="shared" si="48"/>
        <v>0</v>
      </c>
      <c r="AM96" s="1">
        <f t="shared" si="48"/>
        <v>30</v>
      </c>
      <c r="AN96" s="1">
        <f t="shared" si="48"/>
        <v>0</v>
      </c>
      <c r="AO96" s="1">
        <f t="shared" si="48"/>
        <v>2</v>
      </c>
      <c r="AP96" s="1">
        <f t="shared" si="47"/>
        <v>4</v>
      </c>
      <c r="AQ96" s="1">
        <f t="shared" si="47"/>
        <v>0</v>
      </c>
      <c r="AR96" s="1">
        <f t="shared" si="47"/>
        <v>36</v>
      </c>
      <c r="AS96" s="1">
        <f t="shared" si="47"/>
        <v>12</v>
      </c>
      <c r="AT96" s="1">
        <f t="shared" si="47"/>
        <v>2424.0000000000005</v>
      </c>
      <c r="AU96" s="1">
        <f t="shared" si="47"/>
        <v>6</v>
      </c>
      <c r="AV96" s="1">
        <f t="shared" si="47"/>
        <v>232</v>
      </c>
      <c r="AW96" s="1">
        <f t="shared" si="43"/>
        <v>0</v>
      </c>
      <c r="AX96" s="1">
        <f t="shared" si="43"/>
        <v>210.00000000000003</v>
      </c>
      <c r="AY96" s="1">
        <f t="shared" si="43"/>
        <v>51.999999999999993</v>
      </c>
      <c r="AZ96" s="1">
        <f t="shared" si="43"/>
        <v>6</v>
      </c>
      <c r="BA96" s="1">
        <f t="shared" si="43"/>
        <v>18</v>
      </c>
      <c r="BB96" s="1">
        <f t="shared" si="40"/>
        <v>4</v>
      </c>
      <c r="BC96" s="1">
        <f t="shared" si="33"/>
        <v>2436.0000000000005</v>
      </c>
      <c r="BD96" s="1">
        <f t="shared" si="33"/>
        <v>76</v>
      </c>
      <c r="BE96" s="1">
        <f t="shared" si="33"/>
        <v>24</v>
      </c>
      <c r="BF96" s="1">
        <f t="shared" si="33"/>
        <v>3000.0000000000005</v>
      </c>
    </row>
    <row r="97" spans="1:58" x14ac:dyDescent="0.35">
      <c r="A97" s="2" t="s">
        <v>80</v>
      </c>
      <c r="B97" s="2" t="s">
        <v>88</v>
      </c>
      <c r="C97" s="2">
        <v>2014</v>
      </c>
      <c r="D97" s="2">
        <v>104.92291</v>
      </c>
      <c r="E97" s="2">
        <v>0.92781000000000002</v>
      </c>
      <c r="F97" s="2" t="s">
        <v>115</v>
      </c>
      <c r="G97" s="2">
        <v>12.6</v>
      </c>
      <c r="H97" s="2">
        <f t="shared" si="11"/>
        <v>16.466666666666669</v>
      </c>
      <c r="I97" s="2">
        <v>6.2666666666666666</v>
      </c>
      <c r="J97" s="2">
        <v>0.4</v>
      </c>
      <c r="K97" s="2">
        <v>7.0000000000000009</v>
      </c>
      <c r="L97" s="2">
        <v>0</v>
      </c>
      <c r="M97" s="2">
        <v>0.26666666666666666</v>
      </c>
      <c r="N97" s="2">
        <v>0.2</v>
      </c>
      <c r="O97" s="2">
        <v>0.86666666666666659</v>
      </c>
      <c r="P97" s="2">
        <v>1.4666666666666666</v>
      </c>
      <c r="Q97" s="2">
        <v>0</v>
      </c>
      <c r="R97" s="2">
        <f t="shared" si="16"/>
        <v>29.06666666666667</v>
      </c>
      <c r="S97" s="2">
        <v>0.2</v>
      </c>
      <c r="T97" s="2">
        <v>59.933333333333337</v>
      </c>
      <c r="U97" s="2">
        <v>0.93333333333333346</v>
      </c>
      <c r="V97" s="2">
        <v>7.8</v>
      </c>
      <c r="W97" s="2">
        <v>0</v>
      </c>
      <c r="X97" s="2">
        <v>1.1333333333333333</v>
      </c>
      <c r="Y97" s="2">
        <v>0.33333333333333337</v>
      </c>
      <c r="Z97" s="2">
        <v>0.13333333333333333</v>
      </c>
      <c r="AA97" s="2">
        <v>0.4</v>
      </c>
      <c r="AB97" s="2">
        <v>6.6666666666666666E-2</v>
      </c>
      <c r="AC97" s="1">
        <f t="shared" si="44"/>
        <v>60.13333333333334</v>
      </c>
      <c r="AD97" s="1">
        <f t="shared" si="45"/>
        <v>0.8666666666666667</v>
      </c>
      <c r="AE97" s="1">
        <f t="shared" si="46"/>
        <v>0.53333333333333333</v>
      </c>
      <c r="AF97" s="2">
        <f t="shared" si="13"/>
        <v>100.00000000000001</v>
      </c>
      <c r="AG97" s="1">
        <f t="shared" si="48"/>
        <v>378</v>
      </c>
      <c r="AH97" s="1">
        <f t="shared" si="48"/>
        <v>494.00000000000006</v>
      </c>
      <c r="AI97" s="1">
        <f t="shared" si="48"/>
        <v>188</v>
      </c>
      <c r="AJ97" s="1">
        <f t="shared" si="48"/>
        <v>12</v>
      </c>
      <c r="AK97" s="1">
        <f t="shared" si="48"/>
        <v>210.00000000000003</v>
      </c>
      <c r="AL97" s="1">
        <f t="shared" si="48"/>
        <v>0</v>
      </c>
      <c r="AM97" s="1">
        <f t="shared" si="48"/>
        <v>8</v>
      </c>
      <c r="AN97" s="1">
        <f t="shared" si="48"/>
        <v>6</v>
      </c>
      <c r="AO97" s="1">
        <f t="shared" si="48"/>
        <v>25.999999999999996</v>
      </c>
      <c r="AP97" s="1">
        <f t="shared" si="47"/>
        <v>44</v>
      </c>
      <c r="AQ97" s="1">
        <f t="shared" si="47"/>
        <v>0</v>
      </c>
      <c r="AR97" s="1">
        <f t="shared" si="47"/>
        <v>872.00000000000011</v>
      </c>
      <c r="AS97" s="1">
        <f t="shared" si="47"/>
        <v>6</v>
      </c>
      <c r="AT97" s="1">
        <f t="shared" si="47"/>
        <v>1798</v>
      </c>
      <c r="AU97" s="1">
        <f t="shared" si="47"/>
        <v>28.000000000000004</v>
      </c>
      <c r="AV97" s="1">
        <f t="shared" si="47"/>
        <v>234</v>
      </c>
      <c r="AW97" s="1">
        <f t="shared" si="43"/>
        <v>0</v>
      </c>
      <c r="AX97" s="1">
        <f t="shared" si="43"/>
        <v>34</v>
      </c>
      <c r="AY97" s="1">
        <f t="shared" si="43"/>
        <v>10.000000000000002</v>
      </c>
      <c r="AZ97" s="1">
        <f t="shared" si="43"/>
        <v>4</v>
      </c>
      <c r="BA97" s="1">
        <f t="shared" si="43"/>
        <v>12</v>
      </c>
      <c r="BB97" s="1">
        <f t="shared" si="40"/>
        <v>2</v>
      </c>
      <c r="BC97" s="1">
        <f t="shared" si="33"/>
        <v>1804.0000000000002</v>
      </c>
      <c r="BD97" s="1">
        <f t="shared" si="33"/>
        <v>26</v>
      </c>
      <c r="BE97" s="1">
        <f t="shared" si="33"/>
        <v>16</v>
      </c>
      <c r="BF97" s="1">
        <f t="shared" si="33"/>
        <v>3000.0000000000005</v>
      </c>
    </row>
    <row r="98" spans="1:58" s="2" customFormat="1" x14ac:dyDescent="0.35">
      <c r="A98" s="2" t="s">
        <v>80</v>
      </c>
      <c r="B98" s="2" t="s">
        <v>89</v>
      </c>
      <c r="C98" s="2">
        <v>2014</v>
      </c>
      <c r="D98" s="2">
        <v>104.64256</v>
      </c>
      <c r="E98" s="2">
        <v>1.0876699999999999</v>
      </c>
      <c r="F98" s="2" t="s">
        <v>115</v>
      </c>
      <c r="G98" s="2">
        <v>3.9957264957264957</v>
      </c>
      <c r="H98" s="2">
        <f t="shared" si="11"/>
        <v>40.892094017094017</v>
      </c>
      <c r="I98" s="2">
        <v>0</v>
      </c>
      <c r="J98" s="2">
        <v>2.200854700854701</v>
      </c>
      <c r="K98" s="2">
        <v>13.563034188034187</v>
      </c>
      <c r="L98" s="2">
        <v>0</v>
      </c>
      <c r="M98" s="2">
        <v>20.384615384615387</v>
      </c>
      <c r="N98" s="2">
        <v>0</v>
      </c>
      <c r="O98" s="2">
        <v>0.12820512820512819</v>
      </c>
      <c r="P98" s="2">
        <v>4.615384615384615</v>
      </c>
      <c r="Q98" s="2">
        <v>0</v>
      </c>
      <c r="R98" s="2">
        <f t="shared" si="16"/>
        <v>44.887820512820511</v>
      </c>
      <c r="S98" s="2">
        <v>0</v>
      </c>
      <c r="T98" s="2">
        <v>29.716880341880341</v>
      </c>
      <c r="U98" s="2">
        <v>0.34722222222222221</v>
      </c>
      <c r="V98" s="2">
        <v>6.4102564102564097E-2</v>
      </c>
      <c r="W98" s="2">
        <v>0.33653846153846156</v>
      </c>
      <c r="X98" s="2">
        <v>0.46474358974358976</v>
      </c>
      <c r="Y98" s="2">
        <v>0.79059829059829057</v>
      </c>
      <c r="Z98" s="2">
        <v>23.392094017094017</v>
      </c>
      <c r="AA98" s="2">
        <v>0</v>
      </c>
      <c r="AB98" s="2">
        <v>0</v>
      </c>
      <c r="AC98" s="2">
        <f t="shared" si="44"/>
        <v>29.716880341880341</v>
      </c>
      <c r="AD98" s="2">
        <f t="shared" si="45"/>
        <v>24.182692307692307</v>
      </c>
      <c r="AE98" s="2">
        <f t="shared" si="46"/>
        <v>23.392094017094017</v>
      </c>
      <c r="AF98" s="2">
        <f t="shared" si="13"/>
        <v>100.00000000000003</v>
      </c>
      <c r="AG98" s="2">
        <v>120</v>
      </c>
      <c r="AH98" s="2">
        <v>1227</v>
      </c>
      <c r="AI98" s="2">
        <f t="shared" si="48"/>
        <v>0</v>
      </c>
      <c r="AJ98" s="2">
        <v>66</v>
      </c>
      <c r="AK98" s="2">
        <v>407</v>
      </c>
      <c r="AL98" s="2">
        <f t="shared" si="48"/>
        <v>0</v>
      </c>
      <c r="AM98" s="2">
        <v>612</v>
      </c>
      <c r="AN98" s="2">
        <f t="shared" si="48"/>
        <v>0</v>
      </c>
      <c r="AO98" s="2">
        <v>4</v>
      </c>
      <c r="AP98" s="2">
        <v>138</v>
      </c>
      <c r="AQ98" s="2">
        <f t="shared" si="47"/>
        <v>0</v>
      </c>
      <c r="AR98" s="2">
        <v>1347</v>
      </c>
      <c r="AS98" s="2">
        <f t="shared" si="47"/>
        <v>0</v>
      </c>
      <c r="AT98" s="2">
        <v>892</v>
      </c>
      <c r="AU98" s="2">
        <v>10</v>
      </c>
      <c r="AV98" s="2">
        <v>2</v>
      </c>
      <c r="AW98" s="2">
        <v>10</v>
      </c>
      <c r="AX98" s="2">
        <v>14</v>
      </c>
      <c r="AY98" s="2">
        <v>24</v>
      </c>
      <c r="AZ98" s="2">
        <v>701</v>
      </c>
      <c r="BA98" s="2">
        <f t="shared" si="43"/>
        <v>0</v>
      </c>
      <c r="BB98" s="2">
        <f t="shared" si="40"/>
        <v>0</v>
      </c>
      <c r="BC98" s="2">
        <v>892</v>
      </c>
      <c r="BD98" s="2">
        <v>725</v>
      </c>
      <c r="BE98" s="2">
        <v>702</v>
      </c>
      <c r="BF98" s="2">
        <f t="shared" si="33"/>
        <v>3000.0000000000005</v>
      </c>
    </row>
    <row r="99" spans="1:58" x14ac:dyDescent="0.35">
      <c r="A99" s="2" t="s">
        <v>80</v>
      </c>
      <c r="B99" s="2" t="s">
        <v>90</v>
      </c>
      <c r="C99" s="2">
        <v>2014</v>
      </c>
      <c r="D99" s="2">
        <v>104.65372000000001</v>
      </c>
      <c r="E99" s="2">
        <v>1.0594399999999999</v>
      </c>
      <c r="F99" s="2" t="s">
        <v>115</v>
      </c>
      <c r="G99" s="2">
        <v>1.2666666666666666</v>
      </c>
      <c r="H99" s="2">
        <f t="shared" si="11"/>
        <v>45.466666666666676</v>
      </c>
      <c r="I99" s="2">
        <v>0.46666666666666673</v>
      </c>
      <c r="J99" s="2">
        <v>0.86666666666666659</v>
      </c>
      <c r="K99" s="2">
        <v>3.7333333333333338</v>
      </c>
      <c r="L99" s="2">
        <v>0</v>
      </c>
      <c r="M99" s="2">
        <v>38.200000000000003</v>
      </c>
      <c r="N99" s="2">
        <v>0</v>
      </c>
      <c r="O99" s="2">
        <v>6.6666666666666666E-2</v>
      </c>
      <c r="P99" s="2">
        <v>2.1333333333333333</v>
      </c>
      <c r="Q99" s="2">
        <v>0</v>
      </c>
      <c r="R99" s="2">
        <f t="shared" si="16"/>
        <v>46.733333333333341</v>
      </c>
      <c r="S99" s="2">
        <v>0</v>
      </c>
      <c r="T99" s="2">
        <v>32.466666666666669</v>
      </c>
      <c r="U99" s="2">
        <v>0.33333333333333337</v>
      </c>
      <c r="V99" s="2">
        <v>0</v>
      </c>
      <c r="W99" s="2">
        <v>6.6666666666666666E-2</v>
      </c>
      <c r="X99" s="2">
        <v>0.33333333333333337</v>
      </c>
      <c r="Y99" s="2">
        <v>0.53333333333333333</v>
      </c>
      <c r="Z99" s="2">
        <v>19.533333333333331</v>
      </c>
      <c r="AA99" s="2">
        <v>0</v>
      </c>
      <c r="AB99" s="2">
        <v>0</v>
      </c>
      <c r="AC99" s="1">
        <f t="shared" si="44"/>
        <v>32.466666666666669</v>
      </c>
      <c r="AD99" s="1">
        <f t="shared" si="45"/>
        <v>20.066666666666666</v>
      </c>
      <c r="AE99" s="1">
        <f t="shared" si="46"/>
        <v>19.533333333333331</v>
      </c>
      <c r="AF99" s="2">
        <f t="shared" si="13"/>
        <v>100</v>
      </c>
      <c r="AG99" s="1">
        <f t="shared" si="48"/>
        <v>38</v>
      </c>
      <c r="AH99" s="1">
        <f t="shared" si="48"/>
        <v>1364.0000000000002</v>
      </c>
      <c r="AI99" s="1">
        <f t="shared" si="48"/>
        <v>14.000000000000002</v>
      </c>
      <c r="AJ99" s="1">
        <f t="shared" si="48"/>
        <v>25.999999999999996</v>
      </c>
      <c r="AK99" s="1">
        <f t="shared" si="48"/>
        <v>112.00000000000001</v>
      </c>
      <c r="AL99" s="1">
        <f t="shared" si="48"/>
        <v>0</v>
      </c>
      <c r="AM99" s="1">
        <f t="shared" si="48"/>
        <v>1146.0000000000002</v>
      </c>
      <c r="AN99" s="1">
        <f t="shared" si="48"/>
        <v>0</v>
      </c>
      <c r="AO99" s="1">
        <f t="shared" si="48"/>
        <v>2</v>
      </c>
      <c r="AP99" s="1">
        <f t="shared" si="47"/>
        <v>64</v>
      </c>
      <c r="AQ99" s="1">
        <f t="shared" si="47"/>
        <v>0</v>
      </c>
      <c r="AR99" s="1">
        <f t="shared" si="47"/>
        <v>1402.0000000000002</v>
      </c>
      <c r="AS99" s="1">
        <f t="shared" si="47"/>
        <v>0</v>
      </c>
      <c r="AT99" s="1">
        <f t="shared" si="47"/>
        <v>974</v>
      </c>
      <c r="AU99" s="1">
        <f t="shared" si="47"/>
        <v>10.000000000000002</v>
      </c>
      <c r="AV99" s="1">
        <f t="shared" si="47"/>
        <v>0</v>
      </c>
      <c r="AW99" s="1">
        <f t="shared" si="43"/>
        <v>2</v>
      </c>
      <c r="AX99" s="1">
        <f t="shared" si="43"/>
        <v>10.000000000000002</v>
      </c>
      <c r="AY99" s="1">
        <f t="shared" si="43"/>
        <v>16</v>
      </c>
      <c r="AZ99" s="1">
        <f t="shared" si="43"/>
        <v>585.99999999999989</v>
      </c>
      <c r="BA99" s="1">
        <f t="shared" si="43"/>
        <v>0</v>
      </c>
      <c r="BB99" s="1">
        <f t="shared" si="40"/>
        <v>0</v>
      </c>
      <c r="BC99" s="1">
        <f t="shared" si="33"/>
        <v>974</v>
      </c>
      <c r="BD99" s="1">
        <f t="shared" si="33"/>
        <v>602</v>
      </c>
      <c r="BE99" s="1">
        <f t="shared" si="33"/>
        <v>585.99999999999989</v>
      </c>
      <c r="BF99" s="1">
        <f t="shared" si="33"/>
        <v>3000</v>
      </c>
    </row>
    <row r="100" spans="1:58" x14ac:dyDescent="0.35">
      <c r="A100" s="2" t="s">
        <v>80</v>
      </c>
      <c r="B100" s="2" t="s">
        <v>91</v>
      </c>
      <c r="C100" s="2">
        <v>2014</v>
      </c>
      <c r="D100" s="2">
        <v>104.67547</v>
      </c>
      <c r="E100" s="2">
        <v>1.04674</v>
      </c>
      <c r="F100" s="2" t="s">
        <v>115</v>
      </c>
      <c r="G100" s="2">
        <v>1.7333333333333334</v>
      </c>
      <c r="H100" s="2">
        <f t="shared" si="11"/>
        <v>44.333333333333329</v>
      </c>
      <c r="I100" s="2">
        <v>6.6666666666666666E-2</v>
      </c>
      <c r="J100" s="2">
        <v>0.33333333333333337</v>
      </c>
      <c r="K100" s="2">
        <v>8</v>
      </c>
      <c r="L100" s="2">
        <v>0</v>
      </c>
      <c r="M100" s="2">
        <v>33.266666666666666</v>
      </c>
      <c r="N100" s="2">
        <v>0</v>
      </c>
      <c r="O100" s="2">
        <v>0.13333333333333333</v>
      </c>
      <c r="P100" s="2">
        <v>2.5333333333333332</v>
      </c>
      <c r="Q100" s="2">
        <v>0</v>
      </c>
      <c r="R100" s="2">
        <f t="shared" si="16"/>
        <v>46.066666666666663</v>
      </c>
      <c r="S100" s="2">
        <v>6.6666666666666666E-2</v>
      </c>
      <c r="T100" s="2">
        <v>41.866666666666667</v>
      </c>
      <c r="U100" s="2">
        <v>0.13333333333333333</v>
      </c>
      <c r="V100" s="2">
        <v>8.6</v>
      </c>
      <c r="W100" s="2">
        <v>2.5333333333333332</v>
      </c>
      <c r="X100" s="2">
        <v>0.13333333333333333</v>
      </c>
      <c r="Y100" s="2">
        <v>0</v>
      </c>
      <c r="Z100" s="2">
        <v>0</v>
      </c>
      <c r="AA100" s="2">
        <v>0.6</v>
      </c>
      <c r="AB100" s="2">
        <v>0</v>
      </c>
      <c r="AC100" s="1">
        <f t="shared" si="44"/>
        <v>41.933333333333337</v>
      </c>
      <c r="AD100" s="1">
        <f t="shared" si="45"/>
        <v>0.6</v>
      </c>
      <c r="AE100" s="1">
        <f t="shared" si="46"/>
        <v>0.6</v>
      </c>
      <c r="AF100" s="2">
        <f t="shared" si="13"/>
        <v>100</v>
      </c>
      <c r="AG100" s="1">
        <f t="shared" si="48"/>
        <v>52</v>
      </c>
      <c r="AH100" s="1">
        <f t="shared" si="48"/>
        <v>1330</v>
      </c>
      <c r="AI100" s="1">
        <f t="shared" si="48"/>
        <v>2</v>
      </c>
      <c r="AJ100" s="1">
        <f t="shared" si="48"/>
        <v>10.000000000000002</v>
      </c>
      <c r="AK100" s="1">
        <f t="shared" si="48"/>
        <v>240</v>
      </c>
      <c r="AL100" s="1">
        <f t="shared" si="48"/>
        <v>0</v>
      </c>
      <c r="AM100" s="1">
        <f t="shared" si="48"/>
        <v>998</v>
      </c>
      <c r="AN100" s="1">
        <f t="shared" si="48"/>
        <v>0</v>
      </c>
      <c r="AO100" s="1">
        <f t="shared" si="48"/>
        <v>4</v>
      </c>
      <c r="AP100" s="1">
        <f t="shared" si="47"/>
        <v>76</v>
      </c>
      <c r="AQ100" s="1">
        <f t="shared" si="47"/>
        <v>0</v>
      </c>
      <c r="AR100" s="1">
        <f t="shared" si="47"/>
        <v>1382</v>
      </c>
      <c r="AS100" s="1">
        <f t="shared" si="47"/>
        <v>2</v>
      </c>
      <c r="AT100" s="1">
        <f t="shared" si="47"/>
        <v>1256</v>
      </c>
      <c r="AU100" s="1">
        <f t="shared" si="47"/>
        <v>4</v>
      </c>
      <c r="AV100" s="1">
        <f t="shared" si="47"/>
        <v>258</v>
      </c>
      <c r="AW100" s="1">
        <f t="shared" si="43"/>
        <v>76</v>
      </c>
      <c r="AX100" s="1">
        <f t="shared" si="43"/>
        <v>4</v>
      </c>
      <c r="AY100" s="1">
        <f t="shared" si="43"/>
        <v>0</v>
      </c>
      <c r="AZ100" s="1">
        <f t="shared" si="43"/>
        <v>0</v>
      </c>
      <c r="BA100" s="1">
        <f t="shared" si="43"/>
        <v>18</v>
      </c>
      <c r="BB100" s="1">
        <f t="shared" si="40"/>
        <v>0</v>
      </c>
      <c r="BC100" s="1">
        <f t="shared" si="33"/>
        <v>1258.0000000000002</v>
      </c>
      <c r="BD100" s="1">
        <f t="shared" si="33"/>
        <v>18</v>
      </c>
      <c r="BE100" s="1">
        <f t="shared" si="33"/>
        <v>18</v>
      </c>
      <c r="BF100" s="1">
        <f t="shared" si="33"/>
        <v>3000</v>
      </c>
    </row>
    <row r="101" spans="1:58" x14ac:dyDescent="0.35">
      <c r="A101" s="2" t="s">
        <v>80</v>
      </c>
      <c r="B101" s="2" t="s">
        <v>92</v>
      </c>
      <c r="C101" s="2">
        <v>2014</v>
      </c>
      <c r="D101" s="2">
        <v>104.66126</v>
      </c>
      <c r="E101" s="2">
        <v>1.0145200000000001</v>
      </c>
      <c r="F101" s="2" t="s">
        <v>115</v>
      </c>
      <c r="G101" s="2">
        <v>0.46666666666666673</v>
      </c>
      <c r="H101" s="2">
        <f t="shared" si="11"/>
        <v>23.333333333333336</v>
      </c>
      <c r="I101" s="2">
        <v>0.13333333333333333</v>
      </c>
      <c r="J101" s="2">
        <v>0.93333333333333346</v>
      </c>
      <c r="K101" s="2">
        <v>6.2</v>
      </c>
      <c r="L101" s="2">
        <v>0</v>
      </c>
      <c r="M101" s="2">
        <v>15.8</v>
      </c>
      <c r="N101" s="2">
        <v>0</v>
      </c>
      <c r="O101" s="2">
        <v>0</v>
      </c>
      <c r="P101" s="2">
        <v>0.26666666666666666</v>
      </c>
      <c r="Q101" s="2">
        <v>0</v>
      </c>
      <c r="R101" s="2">
        <f t="shared" si="16"/>
        <v>23.8</v>
      </c>
      <c r="S101" s="2">
        <v>0</v>
      </c>
      <c r="T101" s="2">
        <v>30.933333333333334</v>
      </c>
      <c r="U101" s="2">
        <v>2.4666666666666668</v>
      </c>
      <c r="V101" s="2">
        <v>2.2666666666666666</v>
      </c>
      <c r="W101" s="2">
        <v>2.0666666666666664</v>
      </c>
      <c r="X101" s="2">
        <v>2.9333333333333331</v>
      </c>
      <c r="Y101" s="2">
        <v>10.666666666666668</v>
      </c>
      <c r="Z101" s="2">
        <v>24.533333333333331</v>
      </c>
      <c r="AA101" s="2">
        <v>0</v>
      </c>
      <c r="AB101" s="2">
        <v>0.33333333333333337</v>
      </c>
      <c r="AC101" s="1">
        <f t="shared" si="44"/>
        <v>30.933333333333334</v>
      </c>
      <c r="AD101" s="1">
        <f t="shared" si="45"/>
        <v>35.200000000000003</v>
      </c>
      <c r="AE101" s="1">
        <f t="shared" si="46"/>
        <v>24.533333333333331</v>
      </c>
      <c r="AF101" s="2">
        <f t="shared" si="13"/>
        <v>100</v>
      </c>
      <c r="AG101" s="1">
        <f t="shared" si="48"/>
        <v>14.000000000000002</v>
      </c>
      <c r="AH101" s="1">
        <f t="shared" si="48"/>
        <v>700</v>
      </c>
      <c r="AI101" s="1">
        <f t="shared" si="48"/>
        <v>4</v>
      </c>
      <c r="AJ101" s="1">
        <f t="shared" si="48"/>
        <v>28.000000000000004</v>
      </c>
      <c r="AK101" s="1">
        <f t="shared" si="48"/>
        <v>186</v>
      </c>
      <c r="AL101" s="1">
        <f t="shared" si="48"/>
        <v>0</v>
      </c>
      <c r="AM101" s="1">
        <f t="shared" si="48"/>
        <v>474</v>
      </c>
      <c r="AN101" s="1">
        <f t="shared" si="48"/>
        <v>0</v>
      </c>
      <c r="AO101" s="1">
        <f t="shared" si="48"/>
        <v>0</v>
      </c>
      <c r="AP101" s="1">
        <f t="shared" si="47"/>
        <v>8</v>
      </c>
      <c r="AQ101" s="1">
        <f t="shared" si="47"/>
        <v>0</v>
      </c>
      <c r="AR101" s="1">
        <f t="shared" si="47"/>
        <v>714</v>
      </c>
      <c r="AS101" s="1">
        <f t="shared" si="47"/>
        <v>0</v>
      </c>
      <c r="AT101" s="1">
        <f t="shared" si="47"/>
        <v>928</v>
      </c>
      <c r="AU101" s="1">
        <f t="shared" si="47"/>
        <v>74</v>
      </c>
      <c r="AV101" s="1">
        <f t="shared" si="47"/>
        <v>68</v>
      </c>
      <c r="AW101" s="1">
        <f t="shared" si="43"/>
        <v>61.999999999999993</v>
      </c>
      <c r="AX101" s="1">
        <f t="shared" si="43"/>
        <v>88</v>
      </c>
      <c r="AY101" s="1">
        <f t="shared" si="43"/>
        <v>320.00000000000006</v>
      </c>
      <c r="AZ101" s="1">
        <f t="shared" si="43"/>
        <v>736</v>
      </c>
      <c r="BA101" s="1">
        <f t="shared" si="43"/>
        <v>0</v>
      </c>
      <c r="BB101" s="1">
        <f t="shared" si="40"/>
        <v>10.000000000000002</v>
      </c>
      <c r="BC101" s="1">
        <f t="shared" si="33"/>
        <v>928</v>
      </c>
      <c r="BD101" s="1">
        <f t="shared" si="33"/>
        <v>1056.0000000000002</v>
      </c>
      <c r="BE101" s="1">
        <f t="shared" si="33"/>
        <v>736</v>
      </c>
      <c r="BF101" s="1">
        <f t="shared" si="33"/>
        <v>3000</v>
      </c>
    </row>
    <row r="102" spans="1:58" x14ac:dyDescent="0.35">
      <c r="A102" s="2" t="s">
        <v>80</v>
      </c>
      <c r="B102" s="2" t="s">
        <v>93</v>
      </c>
      <c r="C102" s="2">
        <v>2014</v>
      </c>
      <c r="D102">
        <v>104.71635999999999</v>
      </c>
      <c r="E102">
        <v>0.79151000000000005</v>
      </c>
      <c r="F102" s="2" t="s">
        <v>115</v>
      </c>
      <c r="G102" s="2">
        <v>0</v>
      </c>
      <c r="H102" s="2">
        <f t="shared" si="11"/>
        <v>34.799999999999997</v>
      </c>
      <c r="I102" s="2">
        <v>1.2666666666666666</v>
      </c>
      <c r="J102" s="2">
        <v>1.9333333333333333</v>
      </c>
      <c r="K102" s="2">
        <v>6.3333333333333339</v>
      </c>
      <c r="L102" s="2">
        <v>0</v>
      </c>
      <c r="M102" s="2">
        <v>13</v>
      </c>
      <c r="N102" s="2">
        <v>0</v>
      </c>
      <c r="O102" s="2">
        <v>0</v>
      </c>
      <c r="P102" s="2">
        <v>12.266666666666666</v>
      </c>
      <c r="Q102" s="2">
        <v>0</v>
      </c>
      <c r="R102" s="2">
        <f t="shared" si="16"/>
        <v>34.799999999999997</v>
      </c>
      <c r="S102" s="2">
        <v>6.6666666666666666E-2</v>
      </c>
      <c r="T102" s="2">
        <v>53.93333333333333</v>
      </c>
      <c r="U102" s="2">
        <v>0.33333333333333337</v>
      </c>
      <c r="V102" s="2">
        <v>0</v>
      </c>
      <c r="W102" s="2">
        <v>0.66666666666666674</v>
      </c>
      <c r="X102" s="2">
        <v>0</v>
      </c>
      <c r="Y102" s="2">
        <v>6.6666666666666666E-2</v>
      </c>
      <c r="Z102" s="2">
        <v>10.133333333333333</v>
      </c>
      <c r="AA102" s="2">
        <v>0</v>
      </c>
      <c r="AB102" s="2">
        <v>0</v>
      </c>
      <c r="AC102" s="1">
        <f t="shared" si="44"/>
        <v>54</v>
      </c>
      <c r="AD102" s="1">
        <f t="shared" si="45"/>
        <v>10.199999999999999</v>
      </c>
      <c r="AE102" s="1">
        <f t="shared" si="46"/>
        <v>10.133333333333333</v>
      </c>
      <c r="AF102" s="2">
        <f t="shared" si="13"/>
        <v>100</v>
      </c>
      <c r="AG102" s="1">
        <f t="shared" si="48"/>
        <v>0</v>
      </c>
      <c r="AH102" s="1">
        <f t="shared" si="48"/>
        <v>1043.9999999999998</v>
      </c>
      <c r="AI102" s="1">
        <f t="shared" si="48"/>
        <v>38</v>
      </c>
      <c r="AJ102" s="1">
        <f t="shared" si="48"/>
        <v>58</v>
      </c>
      <c r="AK102" s="1">
        <f t="shared" si="48"/>
        <v>190</v>
      </c>
      <c r="AL102" s="1">
        <f t="shared" si="48"/>
        <v>0</v>
      </c>
      <c r="AM102" s="1">
        <f t="shared" si="48"/>
        <v>390</v>
      </c>
      <c r="AN102" s="1">
        <f t="shared" si="48"/>
        <v>0</v>
      </c>
      <c r="AO102" s="1">
        <f t="shared" si="48"/>
        <v>0</v>
      </c>
      <c r="AP102" s="1">
        <f t="shared" si="48"/>
        <v>368</v>
      </c>
      <c r="AQ102" s="1">
        <f t="shared" si="48"/>
        <v>0</v>
      </c>
      <c r="AR102" s="1">
        <f t="shared" si="48"/>
        <v>1043.9999999999998</v>
      </c>
      <c r="AS102" s="1">
        <f t="shared" si="48"/>
        <v>2</v>
      </c>
      <c r="AT102" s="1">
        <f t="shared" si="48"/>
        <v>1618</v>
      </c>
      <c r="AU102" s="1">
        <f t="shared" si="48"/>
        <v>10.000000000000002</v>
      </c>
      <c r="AV102" s="1">
        <f t="shared" si="48"/>
        <v>0</v>
      </c>
      <c r="AW102" s="1">
        <f t="shared" si="43"/>
        <v>20.000000000000004</v>
      </c>
      <c r="AX102" s="1">
        <f t="shared" si="43"/>
        <v>0</v>
      </c>
      <c r="AY102" s="1">
        <f t="shared" si="43"/>
        <v>2</v>
      </c>
      <c r="AZ102" s="1">
        <f t="shared" si="43"/>
        <v>304</v>
      </c>
      <c r="BA102" s="1">
        <f t="shared" si="43"/>
        <v>0</v>
      </c>
      <c r="BB102" s="1">
        <f t="shared" si="43"/>
        <v>0</v>
      </c>
      <c r="BC102" s="1">
        <f t="shared" si="43"/>
        <v>1620</v>
      </c>
      <c r="BD102" s="1">
        <f t="shared" si="43"/>
        <v>305.99999999999994</v>
      </c>
      <c r="BE102" s="1">
        <f t="shared" si="43"/>
        <v>304</v>
      </c>
      <c r="BF102" s="1">
        <f t="shared" si="43"/>
        <v>3000</v>
      </c>
    </row>
    <row r="103" spans="1:58" x14ac:dyDescent="0.35">
      <c r="A103" s="2" t="s">
        <v>80</v>
      </c>
      <c r="B103" s="2" t="s">
        <v>94</v>
      </c>
      <c r="C103" s="2">
        <v>2014</v>
      </c>
      <c r="D103">
        <v>104.68444</v>
      </c>
      <c r="E103">
        <v>0.77630999999999994</v>
      </c>
      <c r="F103" s="2" t="s">
        <v>115</v>
      </c>
      <c r="G103" s="2">
        <v>0</v>
      </c>
      <c r="H103" s="2">
        <f t="shared" si="11"/>
        <v>25.666666666666664</v>
      </c>
      <c r="I103" s="2">
        <v>0.2</v>
      </c>
      <c r="J103" s="2">
        <v>1.1333333333333333</v>
      </c>
      <c r="K103" s="2">
        <v>9.1999999999999993</v>
      </c>
      <c r="L103" s="2">
        <v>0</v>
      </c>
      <c r="M103" s="2">
        <v>5.8666666666666663</v>
      </c>
      <c r="N103" s="2">
        <v>0</v>
      </c>
      <c r="O103" s="2">
        <v>1.7333333333333332</v>
      </c>
      <c r="P103" s="2">
        <v>7.5333333333333332</v>
      </c>
      <c r="Q103" s="2">
        <v>0</v>
      </c>
      <c r="R103" s="2">
        <f t="shared" si="16"/>
        <v>25.666666666666664</v>
      </c>
      <c r="S103" s="2">
        <v>0</v>
      </c>
      <c r="T103" s="2">
        <v>55.066666666666663</v>
      </c>
      <c r="U103" s="2">
        <v>1.4000000000000001</v>
      </c>
      <c r="V103" s="2">
        <v>3.2</v>
      </c>
      <c r="W103" s="2">
        <v>2.666666666666667</v>
      </c>
      <c r="X103" s="2">
        <v>0.33333333333333337</v>
      </c>
      <c r="Y103" s="2">
        <v>1.4666666666666666</v>
      </c>
      <c r="Z103" s="2">
        <v>8.8666666666666671</v>
      </c>
      <c r="AA103" s="2">
        <v>1.3333333333333335</v>
      </c>
      <c r="AB103" s="2">
        <v>0</v>
      </c>
      <c r="AC103" s="1">
        <f t="shared" si="44"/>
        <v>55.066666666666663</v>
      </c>
      <c r="AD103" s="1">
        <f t="shared" si="45"/>
        <v>11.666666666666668</v>
      </c>
      <c r="AE103" s="1">
        <f t="shared" si="46"/>
        <v>10.200000000000001</v>
      </c>
      <c r="AF103" s="2">
        <f t="shared" si="13"/>
        <v>99.999999999999986</v>
      </c>
      <c r="AG103" s="1">
        <f t="shared" si="48"/>
        <v>0</v>
      </c>
      <c r="AH103" s="1">
        <f t="shared" si="48"/>
        <v>770</v>
      </c>
      <c r="AI103" s="1">
        <f t="shared" si="48"/>
        <v>6</v>
      </c>
      <c r="AJ103" s="1">
        <f t="shared" si="48"/>
        <v>34</v>
      </c>
      <c r="AK103" s="1">
        <f t="shared" si="48"/>
        <v>275.99999999999994</v>
      </c>
      <c r="AL103" s="1">
        <f t="shared" si="48"/>
        <v>0</v>
      </c>
      <c r="AM103" s="1">
        <f t="shared" si="48"/>
        <v>176</v>
      </c>
      <c r="AN103" s="1">
        <f t="shared" si="48"/>
        <v>0</v>
      </c>
      <c r="AO103" s="1">
        <f t="shared" si="48"/>
        <v>51.999999999999993</v>
      </c>
      <c r="AP103" s="1">
        <f t="shared" si="47"/>
        <v>226</v>
      </c>
      <c r="AQ103" s="1">
        <f t="shared" si="47"/>
        <v>0</v>
      </c>
      <c r="AR103" s="1">
        <f t="shared" si="47"/>
        <v>770</v>
      </c>
      <c r="AS103" s="1">
        <f t="shared" si="47"/>
        <v>0</v>
      </c>
      <c r="AT103" s="1">
        <f t="shared" si="47"/>
        <v>1652</v>
      </c>
      <c r="AU103" s="1">
        <f t="shared" si="47"/>
        <v>42</v>
      </c>
      <c r="AV103" s="1">
        <f t="shared" si="47"/>
        <v>96</v>
      </c>
      <c r="AW103" s="1">
        <f t="shared" si="43"/>
        <v>80.000000000000014</v>
      </c>
      <c r="AX103" s="1">
        <f t="shared" si="43"/>
        <v>10.000000000000002</v>
      </c>
      <c r="AY103" s="1">
        <f t="shared" si="43"/>
        <v>44</v>
      </c>
      <c r="AZ103" s="1">
        <f t="shared" si="43"/>
        <v>266</v>
      </c>
      <c r="BA103" s="1">
        <f t="shared" si="43"/>
        <v>40.000000000000007</v>
      </c>
      <c r="BB103" s="1">
        <f t="shared" si="40"/>
        <v>0</v>
      </c>
      <c r="BC103" s="1">
        <f t="shared" si="33"/>
        <v>1652</v>
      </c>
      <c r="BD103" s="1">
        <f t="shared" si="33"/>
        <v>350</v>
      </c>
      <c r="BE103" s="1">
        <f t="shared" si="33"/>
        <v>306.00000000000006</v>
      </c>
      <c r="BF103" s="1">
        <f t="shared" si="33"/>
        <v>2999.9999999999995</v>
      </c>
    </row>
    <row r="104" spans="1:58" x14ac:dyDescent="0.35">
      <c r="A104" t="s">
        <v>95</v>
      </c>
      <c r="B104" t="s">
        <v>96</v>
      </c>
      <c r="C104">
        <v>2013</v>
      </c>
      <c r="D104">
        <v>122.26233999999999</v>
      </c>
      <c r="E104">
        <v>-5.3839499999999996</v>
      </c>
      <c r="F104" t="s">
        <v>115</v>
      </c>
      <c r="G104">
        <v>1.7333333333333301</v>
      </c>
      <c r="H104">
        <v>6.9999999999999991</v>
      </c>
      <c r="I104">
        <v>6.6666666666666666E-2</v>
      </c>
      <c r="J104">
        <v>2.1999999999999997</v>
      </c>
      <c r="K104">
        <v>0</v>
      </c>
      <c r="L104">
        <v>0</v>
      </c>
      <c r="M104">
        <v>2.8</v>
      </c>
      <c r="N104">
        <v>0</v>
      </c>
      <c r="O104">
        <v>6.6666666666666666E-2</v>
      </c>
      <c r="P104">
        <v>1.8666666666666665</v>
      </c>
      <c r="Q104">
        <v>0</v>
      </c>
      <c r="R104" s="2">
        <f t="shared" ref="R104:R113" si="49">SUM(G104:H104)</f>
        <v>8.733333333333329</v>
      </c>
      <c r="S104">
        <v>0</v>
      </c>
      <c r="T104">
        <v>53.2</v>
      </c>
      <c r="U104">
        <v>1.5333333333333328</v>
      </c>
      <c r="V104">
        <v>0.8666666666666667</v>
      </c>
      <c r="W104">
        <v>0.46666666666666662</v>
      </c>
      <c r="X104">
        <v>0.46666666666666673</v>
      </c>
      <c r="Y104">
        <v>4.2000000000000011</v>
      </c>
      <c r="Z104">
        <v>30.533333333333335</v>
      </c>
      <c r="AA104">
        <v>0</v>
      </c>
      <c r="AB104">
        <v>0</v>
      </c>
      <c r="AC104" s="1">
        <f t="shared" si="44"/>
        <v>53.2</v>
      </c>
      <c r="AD104" s="1">
        <f t="shared" si="45"/>
        <v>34.733333333333334</v>
      </c>
      <c r="AE104" s="1">
        <f t="shared" si="46"/>
        <v>30.533333333333335</v>
      </c>
      <c r="AF104" s="2">
        <f t="shared" ref="AF104:AF121" si="50">SUM(R104:AB104)</f>
        <v>100</v>
      </c>
      <c r="AG104" s="1">
        <f t="shared" si="48"/>
        <v>51.999999999999901</v>
      </c>
      <c r="AH104" s="1">
        <f t="shared" si="48"/>
        <v>209.99999999999997</v>
      </c>
      <c r="AI104" s="1">
        <f t="shared" si="48"/>
        <v>2</v>
      </c>
      <c r="AJ104" s="1">
        <f t="shared" si="48"/>
        <v>65.999999999999986</v>
      </c>
      <c r="AK104" s="1">
        <f t="shared" si="48"/>
        <v>0</v>
      </c>
      <c r="AL104" s="1">
        <f t="shared" si="48"/>
        <v>0</v>
      </c>
      <c r="AM104" s="1">
        <f t="shared" si="48"/>
        <v>84</v>
      </c>
      <c r="AN104" s="1">
        <f t="shared" si="48"/>
        <v>0</v>
      </c>
      <c r="AO104" s="1">
        <f t="shared" si="48"/>
        <v>2</v>
      </c>
      <c r="AP104" s="1">
        <f t="shared" si="47"/>
        <v>55.999999999999993</v>
      </c>
      <c r="AQ104" s="1">
        <f t="shared" si="47"/>
        <v>0</v>
      </c>
      <c r="AR104" s="1">
        <f t="shared" si="47"/>
        <v>261.99999999999983</v>
      </c>
      <c r="AS104" s="1">
        <f t="shared" si="47"/>
        <v>0</v>
      </c>
      <c r="AT104" s="1">
        <f t="shared" si="47"/>
        <v>1596</v>
      </c>
      <c r="AU104" s="1">
        <f t="shared" si="47"/>
        <v>45.999999999999979</v>
      </c>
      <c r="AV104" s="1">
        <f t="shared" si="47"/>
        <v>26</v>
      </c>
      <c r="AW104" s="1">
        <f t="shared" si="43"/>
        <v>13.999999999999998</v>
      </c>
      <c r="AX104" s="1">
        <f t="shared" si="43"/>
        <v>14.000000000000002</v>
      </c>
      <c r="AY104" s="1">
        <f t="shared" si="43"/>
        <v>126.00000000000004</v>
      </c>
      <c r="AZ104" s="1">
        <f t="shared" si="43"/>
        <v>916</v>
      </c>
      <c r="BA104" s="1">
        <f t="shared" si="43"/>
        <v>0</v>
      </c>
      <c r="BB104" s="1">
        <f t="shared" si="40"/>
        <v>0</v>
      </c>
      <c r="BC104" s="1">
        <f t="shared" si="33"/>
        <v>1596</v>
      </c>
      <c r="BD104" s="1">
        <f t="shared" si="33"/>
        <v>1042</v>
      </c>
      <c r="BE104" s="1">
        <f t="shared" si="33"/>
        <v>916</v>
      </c>
      <c r="BF104" s="1">
        <f t="shared" si="33"/>
        <v>3000</v>
      </c>
    </row>
    <row r="105" spans="1:58" x14ac:dyDescent="0.35">
      <c r="A105" t="s">
        <v>95</v>
      </c>
      <c r="B105" t="s">
        <v>97</v>
      </c>
      <c r="C105">
        <v>2013</v>
      </c>
      <c r="D105">
        <v>122.40322999999999</v>
      </c>
      <c r="E105">
        <v>-5.3995800000000003</v>
      </c>
      <c r="F105" t="s">
        <v>115</v>
      </c>
      <c r="G105">
        <v>0.6</v>
      </c>
      <c r="H105">
        <v>6.3333333333333348</v>
      </c>
      <c r="I105">
        <v>1</v>
      </c>
      <c r="J105">
        <v>0.46666666666666662</v>
      </c>
      <c r="K105">
        <v>0</v>
      </c>
      <c r="L105">
        <v>0</v>
      </c>
      <c r="M105">
        <v>4.1333333333333346</v>
      </c>
      <c r="N105">
        <v>0</v>
      </c>
      <c r="O105">
        <v>0</v>
      </c>
      <c r="P105">
        <v>0.73333333333333328</v>
      </c>
      <c r="Q105">
        <v>0</v>
      </c>
      <c r="R105" s="2">
        <f t="shared" si="49"/>
        <v>6.9333333333333345</v>
      </c>
      <c r="S105">
        <v>0</v>
      </c>
      <c r="T105">
        <v>33.599999999999994</v>
      </c>
      <c r="U105">
        <v>6.6666666666666666E-2</v>
      </c>
      <c r="V105">
        <v>6.6666666666666666E-2</v>
      </c>
      <c r="W105">
        <v>0</v>
      </c>
      <c r="X105">
        <v>0.33333333333333337</v>
      </c>
      <c r="Y105">
        <v>46.6</v>
      </c>
      <c r="Z105">
        <v>12.399999999999999</v>
      </c>
      <c r="AA105">
        <v>0</v>
      </c>
      <c r="AB105">
        <v>0</v>
      </c>
      <c r="AC105" s="1">
        <f t="shared" si="44"/>
        <v>33.599999999999994</v>
      </c>
      <c r="AD105" s="1">
        <f t="shared" si="45"/>
        <v>59</v>
      </c>
      <c r="AE105" s="1">
        <f t="shared" si="46"/>
        <v>12.399999999999999</v>
      </c>
      <c r="AF105" s="2">
        <f t="shared" si="50"/>
        <v>100</v>
      </c>
      <c r="AG105" s="1">
        <f t="shared" si="48"/>
        <v>18</v>
      </c>
      <c r="AH105" s="1">
        <f t="shared" si="48"/>
        <v>190.00000000000003</v>
      </c>
      <c r="AI105" s="1">
        <f t="shared" si="48"/>
        <v>30</v>
      </c>
      <c r="AJ105" s="1">
        <f t="shared" si="48"/>
        <v>13.999999999999998</v>
      </c>
      <c r="AK105" s="1">
        <f t="shared" si="48"/>
        <v>0</v>
      </c>
      <c r="AL105" s="1">
        <f t="shared" si="48"/>
        <v>0</v>
      </c>
      <c r="AM105" s="1">
        <f t="shared" si="48"/>
        <v>124.00000000000004</v>
      </c>
      <c r="AN105" s="1">
        <f t="shared" si="48"/>
        <v>0</v>
      </c>
      <c r="AO105" s="1">
        <f t="shared" si="48"/>
        <v>0</v>
      </c>
      <c r="AP105" s="1">
        <f t="shared" si="47"/>
        <v>22</v>
      </c>
      <c r="AQ105" s="1">
        <f t="shared" si="47"/>
        <v>0</v>
      </c>
      <c r="AR105" s="1">
        <f t="shared" si="47"/>
        <v>208.00000000000003</v>
      </c>
      <c r="AS105" s="1">
        <f t="shared" si="47"/>
        <v>0</v>
      </c>
      <c r="AT105" s="1">
        <f t="shared" si="47"/>
        <v>1007.9999999999999</v>
      </c>
      <c r="AU105" s="1">
        <f t="shared" si="47"/>
        <v>2</v>
      </c>
      <c r="AV105" s="1">
        <f t="shared" si="47"/>
        <v>2</v>
      </c>
      <c r="AW105" s="1">
        <f t="shared" si="43"/>
        <v>0</v>
      </c>
      <c r="AX105" s="1">
        <f t="shared" si="43"/>
        <v>10.000000000000002</v>
      </c>
      <c r="AY105" s="1">
        <f t="shared" si="43"/>
        <v>1398</v>
      </c>
      <c r="AZ105" s="1">
        <f t="shared" si="43"/>
        <v>371.99999999999994</v>
      </c>
      <c r="BA105" s="1">
        <f t="shared" si="43"/>
        <v>0</v>
      </c>
      <c r="BB105" s="1">
        <f t="shared" si="40"/>
        <v>0</v>
      </c>
      <c r="BC105" s="1">
        <f t="shared" si="33"/>
        <v>1007.9999999999999</v>
      </c>
      <c r="BD105" s="1">
        <f t="shared" si="33"/>
        <v>1770</v>
      </c>
      <c r="BE105" s="1">
        <f t="shared" si="33"/>
        <v>371.99999999999994</v>
      </c>
      <c r="BF105" s="1">
        <f t="shared" si="33"/>
        <v>3000</v>
      </c>
    </row>
    <row r="106" spans="1:58" x14ac:dyDescent="0.35">
      <c r="A106" t="s">
        <v>95</v>
      </c>
      <c r="B106" t="s">
        <v>98</v>
      </c>
      <c r="C106">
        <v>2013</v>
      </c>
      <c r="D106">
        <v>122.51533999999999</v>
      </c>
      <c r="E106">
        <v>-5.4361899999999999</v>
      </c>
      <c r="F106" t="s">
        <v>115</v>
      </c>
      <c r="G106">
        <v>1</v>
      </c>
      <c r="H106">
        <v>9.9333333333333336</v>
      </c>
      <c r="I106">
        <v>2.4</v>
      </c>
      <c r="J106">
        <v>1.4666666666666666</v>
      </c>
      <c r="K106">
        <v>0</v>
      </c>
      <c r="L106">
        <v>0</v>
      </c>
      <c r="M106">
        <v>5.3333333333333339</v>
      </c>
      <c r="N106">
        <v>0</v>
      </c>
      <c r="O106">
        <v>0</v>
      </c>
      <c r="P106">
        <v>0.73333333333333339</v>
      </c>
      <c r="Q106">
        <v>0</v>
      </c>
      <c r="R106" s="2">
        <f t="shared" si="49"/>
        <v>10.933333333333334</v>
      </c>
      <c r="S106">
        <v>0.26666666666666666</v>
      </c>
      <c r="T106">
        <v>30.93333333333333</v>
      </c>
      <c r="U106">
        <v>2.1333333333333333</v>
      </c>
      <c r="V106">
        <v>0.26666666666666666</v>
      </c>
      <c r="W106">
        <v>0</v>
      </c>
      <c r="X106">
        <v>0.53333333333333333</v>
      </c>
      <c r="Y106">
        <v>22.866666666666664</v>
      </c>
      <c r="Z106">
        <v>32.06666666666667</v>
      </c>
      <c r="AA106">
        <v>0</v>
      </c>
      <c r="AB106">
        <v>0</v>
      </c>
      <c r="AC106" s="1">
        <f t="shared" si="44"/>
        <v>31.199999999999996</v>
      </c>
      <c r="AD106" s="1">
        <f t="shared" si="45"/>
        <v>54.933333333333337</v>
      </c>
      <c r="AE106" s="1">
        <f t="shared" si="46"/>
        <v>32.06666666666667</v>
      </c>
      <c r="AF106" s="2">
        <f t="shared" si="50"/>
        <v>100</v>
      </c>
      <c r="AG106" s="1">
        <f t="shared" si="48"/>
        <v>30</v>
      </c>
      <c r="AH106" s="1">
        <f t="shared" si="48"/>
        <v>298</v>
      </c>
      <c r="AI106" s="1">
        <f t="shared" si="48"/>
        <v>72</v>
      </c>
      <c r="AJ106" s="1">
        <f t="shared" si="48"/>
        <v>44</v>
      </c>
      <c r="AK106" s="1">
        <f t="shared" si="48"/>
        <v>0</v>
      </c>
      <c r="AL106" s="1">
        <f t="shared" si="48"/>
        <v>0</v>
      </c>
      <c r="AM106" s="1">
        <f t="shared" si="48"/>
        <v>160.00000000000003</v>
      </c>
      <c r="AN106" s="1">
        <f t="shared" si="48"/>
        <v>0</v>
      </c>
      <c r="AO106" s="1">
        <f t="shared" si="48"/>
        <v>0</v>
      </c>
      <c r="AP106" s="1">
        <f t="shared" si="47"/>
        <v>22</v>
      </c>
      <c r="AQ106" s="1">
        <f t="shared" si="47"/>
        <v>0</v>
      </c>
      <c r="AR106" s="1">
        <f t="shared" si="47"/>
        <v>328</v>
      </c>
      <c r="AS106" s="1">
        <f t="shared" si="47"/>
        <v>8</v>
      </c>
      <c r="AT106" s="1">
        <f t="shared" si="47"/>
        <v>927.99999999999989</v>
      </c>
      <c r="AU106" s="1">
        <f t="shared" si="47"/>
        <v>64</v>
      </c>
      <c r="AV106" s="1">
        <f t="shared" si="47"/>
        <v>8</v>
      </c>
      <c r="AW106" s="1">
        <f t="shared" si="43"/>
        <v>0</v>
      </c>
      <c r="AX106" s="1">
        <f t="shared" si="43"/>
        <v>16</v>
      </c>
      <c r="AY106" s="1">
        <f t="shared" si="43"/>
        <v>685.99999999999989</v>
      </c>
      <c r="AZ106" s="1">
        <f t="shared" si="43"/>
        <v>962.00000000000011</v>
      </c>
      <c r="BA106" s="1">
        <f t="shared" si="43"/>
        <v>0</v>
      </c>
      <c r="BB106" s="1">
        <f t="shared" si="40"/>
        <v>0</v>
      </c>
      <c r="BC106" s="1">
        <f t="shared" si="33"/>
        <v>935.99999999999989</v>
      </c>
      <c r="BD106" s="1">
        <f t="shared" si="33"/>
        <v>1648</v>
      </c>
      <c r="BE106" s="1">
        <f t="shared" si="33"/>
        <v>962.00000000000011</v>
      </c>
      <c r="BF106" s="1">
        <f t="shared" si="33"/>
        <v>3000</v>
      </c>
    </row>
    <row r="107" spans="1:58" x14ac:dyDescent="0.35">
      <c r="A107" t="s">
        <v>95</v>
      </c>
      <c r="B107" t="s">
        <v>99</v>
      </c>
      <c r="C107">
        <v>2013</v>
      </c>
      <c r="D107">
        <v>122.47507</v>
      </c>
      <c r="E107">
        <v>-5.5170599999999999</v>
      </c>
      <c r="F107" t="s">
        <v>115</v>
      </c>
      <c r="G107">
        <v>1.4666666666666666</v>
      </c>
      <c r="H107">
        <v>46.533333333333331</v>
      </c>
      <c r="I107">
        <v>38.200000000000003</v>
      </c>
      <c r="J107">
        <v>1.2666666666666668</v>
      </c>
      <c r="K107">
        <v>0.66666666666666674</v>
      </c>
      <c r="L107">
        <v>0</v>
      </c>
      <c r="M107">
        <v>2.6</v>
      </c>
      <c r="N107">
        <v>0.4</v>
      </c>
      <c r="O107">
        <v>0.6</v>
      </c>
      <c r="P107">
        <v>2.8000000000000007</v>
      </c>
      <c r="Q107">
        <v>0</v>
      </c>
      <c r="R107" s="2">
        <f t="shared" si="49"/>
        <v>48</v>
      </c>
      <c r="S107">
        <v>6.6666666666666666E-2</v>
      </c>
      <c r="T107">
        <v>32.133333333333347</v>
      </c>
      <c r="U107">
        <v>0.46666666666666662</v>
      </c>
      <c r="V107">
        <v>6.6666666666666666E-2</v>
      </c>
      <c r="W107">
        <v>0.2</v>
      </c>
      <c r="X107">
        <v>0.46666666666666662</v>
      </c>
      <c r="Y107">
        <v>14.4</v>
      </c>
      <c r="Z107">
        <v>4.2</v>
      </c>
      <c r="AA107">
        <v>0</v>
      </c>
      <c r="AB107">
        <v>0</v>
      </c>
      <c r="AC107" s="1">
        <f t="shared" si="44"/>
        <v>32.200000000000017</v>
      </c>
      <c r="AD107" s="1">
        <f t="shared" si="45"/>
        <v>18.600000000000001</v>
      </c>
      <c r="AE107" s="1">
        <f t="shared" si="46"/>
        <v>4.2</v>
      </c>
      <c r="AF107" s="2">
        <f t="shared" si="50"/>
        <v>100.00000000000003</v>
      </c>
      <c r="AG107" s="1">
        <f t="shared" si="48"/>
        <v>44</v>
      </c>
      <c r="AH107" s="1">
        <f t="shared" si="48"/>
        <v>1396</v>
      </c>
      <c r="AI107" s="1">
        <f t="shared" si="48"/>
        <v>1146.0000000000002</v>
      </c>
      <c r="AJ107" s="1">
        <f t="shared" si="48"/>
        <v>38.000000000000007</v>
      </c>
      <c r="AK107" s="1">
        <f t="shared" si="48"/>
        <v>20.000000000000004</v>
      </c>
      <c r="AL107" s="1">
        <f t="shared" si="48"/>
        <v>0</v>
      </c>
      <c r="AM107" s="1">
        <f t="shared" si="48"/>
        <v>78</v>
      </c>
      <c r="AN107" s="1">
        <f t="shared" si="48"/>
        <v>12</v>
      </c>
      <c r="AO107" s="1">
        <f t="shared" si="48"/>
        <v>18</v>
      </c>
      <c r="AP107" s="1">
        <f t="shared" si="47"/>
        <v>84.000000000000014</v>
      </c>
      <c r="AQ107" s="1">
        <f t="shared" si="47"/>
        <v>0</v>
      </c>
      <c r="AR107" s="1">
        <f t="shared" si="47"/>
        <v>1440</v>
      </c>
      <c r="AS107" s="1">
        <f t="shared" si="47"/>
        <v>2</v>
      </c>
      <c r="AT107" s="1">
        <f t="shared" si="47"/>
        <v>964.00000000000045</v>
      </c>
      <c r="AU107" s="1">
        <f t="shared" si="47"/>
        <v>13.999999999999998</v>
      </c>
      <c r="AV107" s="1">
        <f t="shared" si="47"/>
        <v>2</v>
      </c>
      <c r="AW107" s="1">
        <f t="shared" si="43"/>
        <v>6</v>
      </c>
      <c r="AX107" s="1">
        <f t="shared" si="43"/>
        <v>13.999999999999998</v>
      </c>
      <c r="AY107" s="1">
        <f t="shared" si="43"/>
        <v>432</v>
      </c>
      <c r="AZ107" s="1">
        <f t="shared" si="43"/>
        <v>126</v>
      </c>
      <c r="BA107" s="1">
        <f t="shared" si="43"/>
        <v>0</v>
      </c>
      <c r="BB107" s="1">
        <f t="shared" si="40"/>
        <v>0</v>
      </c>
      <c r="BC107" s="1">
        <f t="shared" si="33"/>
        <v>966.00000000000057</v>
      </c>
      <c r="BD107" s="1">
        <f t="shared" si="33"/>
        <v>558.00000000000011</v>
      </c>
      <c r="BE107" s="1">
        <f t="shared" si="33"/>
        <v>126</v>
      </c>
      <c r="BF107" s="1">
        <f t="shared" si="33"/>
        <v>3000.0000000000005</v>
      </c>
    </row>
    <row r="108" spans="1:58" x14ac:dyDescent="0.35">
      <c r="A108" t="s">
        <v>95</v>
      </c>
      <c r="B108" t="s">
        <v>100</v>
      </c>
      <c r="C108">
        <v>2013</v>
      </c>
      <c r="D108">
        <v>122.48058</v>
      </c>
      <c r="E108">
        <v>-5.5626100000000003</v>
      </c>
      <c r="F108" t="s">
        <v>115</v>
      </c>
      <c r="G108">
        <v>29.333333333333336</v>
      </c>
      <c r="H108">
        <v>18.266666666666666</v>
      </c>
      <c r="I108">
        <v>3.6666666666666661</v>
      </c>
      <c r="J108">
        <v>2.0666666666666664</v>
      </c>
      <c r="K108">
        <v>6.8666666666666671</v>
      </c>
      <c r="L108">
        <v>0</v>
      </c>
      <c r="M108">
        <v>1.1333333333333331</v>
      </c>
      <c r="N108">
        <v>0.13333333333333333</v>
      </c>
      <c r="O108">
        <v>3.0000000000000004</v>
      </c>
      <c r="P108">
        <v>1.4000000000000004</v>
      </c>
      <c r="Q108">
        <v>0</v>
      </c>
      <c r="R108" s="2">
        <f t="shared" si="49"/>
        <v>47.6</v>
      </c>
      <c r="S108">
        <v>6.6666666666666666E-2</v>
      </c>
      <c r="T108">
        <v>45.800000000000011</v>
      </c>
      <c r="U108">
        <v>0.13333333333333333</v>
      </c>
      <c r="V108">
        <v>0.2</v>
      </c>
      <c r="W108">
        <v>0.4</v>
      </c>
      <c r="X108">
        <v>1.4666666666666668</v>
      </c>
      <c r="Y108">
        <v>3.3999999999999995</v>
      </c>
      <c r="Z108">
        <v>0.93333333333333346</v>
      </c>
      <c r="AA108">
        <v>0</v>
      </c>
      <c r="AB108">
        <v>0</v>
      </c>
      <c r="AC108" s="1">
        <f t="shared" si="44"/>
        <v>45.866666666666681</v>
      </c>
      <c r="AD108" s="1">
        <f t="shared" si="45"/>
        <v>4.333333333333333</v>
      </c>
      <c r="AE108" s="1">
        <f t="shared" si="46"/>
        <v>0.93333333333333346</v>
      </c>
      <c r="AF108" s="2">
        <f t="shared" si="50"/>
        <v>100.00000000000004</v>
      </c>
      <c r="AG108" s="1">
        <f t="shared" si="48"/>
        <v>880</v>
      </c>
      <c r="AH108" s="1">
        <f t="shared" si="48"/>
        <v>548</v>
      </c>
      <c r="AI108" s="1">
        <f t="shared" si="48"/>
        <v>109.99999999999999</v>
      </c>
      <c r="AJ108" s="1">
        <f t="shared" si="48"/>
        <v>61.999999999999993</v>
      </c>
      <c r="AK108" s="1">
        <f t="shared" si="48"/>
        <v>206</v>
      </c>
      <c r="AL108" s="1">
        <f t="shared" si="48"/>
        <v>0</v>
      </c>
      <c r="AM108" s="1">
        <f t="shared" si="48"/>
        <v>33.999999999999993</v>
      </c>
      <c r="AN108" s="1">
        <f t="shared" si="48"/>
        <v>4</v>
      </c>
      <c r="AO108" s="1">
        <f t="shared" si="48"/>
        <v>90.000000000000014</v>
      </c>
      <c r="AP108" s="1">
        <f t="shared" si="47"/>
        <v>42.000000000000007</v>
      </c>
      <c r="AQ108" s="1">
        <f t="shared" si="47"/>
        <v>0</v>
      </c>
      <c r="AR108" s="1">
        <f t="shared" si="47"/>
        <v>1428</v>
      </c>
      <c r="AS108" s="1">
        <f t="shared" si="47"/>
        <v>2</v>
      </c>
      <c r="AT108" s="1">
        <f t="shared" si="47"/>
        <v>1374.0000000000002</v>
      </c>
      <c r="AU108" s="1">
        <f t="shared" si="47"/>
        <v>4</v>
      </c>
      <c r="AV108" s="1">
        <f t="shared" si="47"/>
        <v>6</v>
      </c>
      <c r="AW108" s="1">
        <f t="shared" si="43"/>
        <v>12</v>
      </c>
      <c r="AX108" s="1">
        <f t="shared" si="43"/>
        <v>44</v>
      </c>
      <c r="AY108" s="1">
        <f t="shared" si="43"/>
        <v>101.99999999999999</v>
      </c>
      <c r="AZ108" s="1">
        <f t="shared" si="43"/>
        <v>28.000000000000004</v>
      </c>
      <c r="BA108" s="1">
        <f t="shared" si="43"/>
        <v>0</v>
      </c>
      <c r="BB108" s="1">
        <f t="shared" si="40"/>
        <v>0</v>
      </c>
      <c r="BC108" s="1">
        <f t="shared" si="33"/>
        <v>1376.0000000000007</v>
      </c>
      <c r="BD108" s="1">
        <f t="shared" si="33"/>
        <v>130</v>
      </c>
      <c r="BE108" s="1">
        <f t="shared" si="33"/>
        <v>28.000000000000004</v>
      </c>
      <c r="BF108" s="1">
        <f t="shared" si="33"/>
        <v>3000.0000000000014</v>
      </c>
    </row>
    <row r="109" spans="1:58" x14ac:dyDescent="0.35">
      <c r="A109" t="s">
        <v>95</v>
      </c>
      <c r="B109" t="s">
        <v>101</v>
      </c>
      <c r="C109">
        <v>2013</v>
      </c>
      <c r="D109">
        <v>122.51730999999999</v>
      </c>
      <c r="E109">
        <v>-5.6205100000000003</v>
      </c>
      <c r="F109" t="s">
        <v>115</v>
      </c>
      <c r="G109">
        <v>0.26666666666666666</v>
      </c>
      <c r="H109">
        <v>36.800000000000004</v>
      </c>
      <c r="I109">
        <v>32.266666666666666</v>
      </c>
      <c r="J109">
        <v>1.6</v>
      </c>
      <c r="K109">
        <v>0</v>
      </c>
      <c r="L109">
        <v>0</v>
      </c>
      <c r="M109">
        <v>1.7333333333333329</v>
      </c>
      <c r="N109">
        <v>0.46666666666666662</v>
      </c>
      <c r="O109">
        <v>0.2</v>
      </c>
      <c r="P109">
        <v>0.53333333333333333</v>
      </c>
      <c r="Q109">
        <v>0</v>
      </c>
      <c r="R109" s="2">
        <f t="shared" si="49"/>
        <v>37.06666666666667</v>
      </c>
      <c r="S109">
        <v>0</v>
      </c>
      <c r="T109">
        <v>24.466666666666665</v>
      </c>
      <c r="U109">
        <v>6.6666666666666666E-2</v>
      </c>
      <c r="V109">
        <v>9.0666666666666682</v>
      </c>
      <c r="W109">
        <v>0.13333333333333333</v>
      </c>
      <c r="X109">
        <v>1.2666666666666666</v>
      </c>
      <c r="Y109">
        <v>26.399999999999995</v>
      </c>
      <c r="Z109">
        <v>1.5333333333333332</v>
      </c>
      <c r="AA109">
        <v>0</v>
      </c>
      <c r="AB109">
        <v>0</v>
      </c>
      <c r="AC109" s="1">
        <f t="shared" si="44"/>
        <v>24.466666666666665</v>
      </c>
      <c r="AD109" s="1">
        <f t="shared" si="45"/>
        <v>27.93333333333333</v>
      </c>
      <c r="AE109" s="1">
        <f t="shared" si="46"/>
        <v>1.5333333333333332</v>
      </c>
      <c r="AF109" s="2">
        <f t="shared" si="50"/>
        <v>100</v>
      </c>
      <c r="AG109" s="1">
        <f t="shared" si="48"/>
        <v>8</v>
      </c>
      <c r="AH109" s="1">
        <f t="shared" si="48"/>
        <v>1104.0000000000002</v>
      </c>
      <c r="AI109" s="1">
        <f t="shared" si="48"/>
        <v>968</v>
      </c>
      <c r="AJ109" s="1">
        <f t="shared" si="48"/>
        <v>48</v>
      </c>
      <c r="AK109" s="1">
        <f t="shared" si="48"/>
        <v>0</v>
      </c>
      <c r="AL109" s="1">
        <f t="shared" si="48"/>
        <v>0</v>
      </c>
      <c r="AM109" s="1">
        <f t="shared" si="48"/>
        <v>51.999999999999993</v>
      </c>
      <c r="AN109" s="1">
        <f t="shared" si="48"/>
        <v>13.999999999999998</v>
      </c>
      <c r="AO109" s="1">
        <f t="shared" si="48"/>
        <v>6</v>
      </c>
      <c r="AP109" s="1">
        <f t="shared" si="47"/>
        <v>16</v>
      </c>
      <c r="AQ109" s="1">
        <f t="shared" si="47"/>
        <v>0</v>
      </c>
      <c r="AR109" s="1">
        <f t="shared" si="47"/>
        <v>1112.0000000000002</v>
      </c>
      <c r="AS109" s="1">
        <f t="shared" si="47"/>
        <v>0</v>
      </c>
      <c r="AT109" s="1">
        <f t="shared" si="47"/>
        <v>734</v>
      </c>
      <c r="AU109" s="1">
        <f t="shared" si="47"/>
        <v>2</v>
      </c>
      <c r="AV109" s="1">
        <f t="shared" si="47"/>
        <v>272.00000000000006</v>
      </c>
      <c r="AW109" s="1">
        <f t="shared" si="43"/>
        <v>4</v>
      </c>
      <c r="AX109" s="1">
        <f t="shared" si="43"/>
        <v>38</v>
      </c>
      <c r="AY109" s="1">
        <f t="shared" si="43"/>
        <v>791.99999999999989</v>
      </c>
      <c r="AZ109" s="1">
        <f t="shared" si="43"/>
        <v>46</v>
      </c>
      <c r="BA109" s="1">
        <f t="shared" si="43"/>
        <v>0</v>
      </c>
      <c r="BB109" s="1">
        <f t="shared" si="40"/>
        <v>0</v>
      </c>
      <c r="BC109" s="1">
        <f t="shared" si="33"/>
        <v>734</v>
      </c>
      <c r="BD109" s="1">
        <f t="shared" si="33"/>
        <v>837.99999999999989</v>
      </c>
      <c r="BE109" s="1">
        <f t="shared" si="33"/>
        <v>46</v>
      </c>
      <c r="BF109" s="1">
        <f t="shared" si="33"/>
        <v>3000</v>
      </c>
    </row>
    <row r="110" spans="1:58" x14ac:dyDescent="0.35">
      <c r="A110" t="s">
        <v>95</v>
      </c>
      <c r="B110" t="s">
        <v>102</v>
      </c>
      <c r="C110">
        <v>2013</v>
      </c>
      <c r="D110">
        <v>122.86743</v>
      </c>
      <c r="E110">
        <v>-5.6155400000000002</v>
      </c>
      <c r="F110" t="s">
        <v>115</v>
      </c>
      <c r="G110">
        <v>1.0666666666666664</v>
      </c>
      <c r="H110">
        <v>36.999999999999993</v>
      </c>
      <c r="I110">
        <v>11.333333333333332</v>
      </c>
      <c r="J110">
        <v>1.2666666666666666</v>
      </c>
      <c r="K110">
        <v>0</v>
      </c>
      <c r="L110">
        <v>2.2666666666666666</v>
      </c>
      <c r="M110">
        <v>17.733333333333331</v>
      </c>
      <c r="N110">
        <v>0</v>
      </c>
      <c r="O110">
        <v>0</v>
      </c>
      <c r="P110">
        <v>4.4000000000000012</v>
      </c>
      <c r="Q110">
        <v>0</v>
      </c>
      <c r="R110" s="2">
        <f t="shared" si="49"/>
        <v>38.066666666666663</v>
      </c>
      <c r="S110">
        <v>0</v>
      </c>
      <c r="T110">
        <v>19.866666666666667</v>
      </c>
      <c r="U110">
        <v>1.8666666666666669</v>
      </c>
      <c r="V110">
        <v>0</v>
      </c>
      <c r="W110">
        <v>0</v>
      </c>
      <c r="X110">
        <v>0</v>
      </c>
      <c r="Y110">
        <v>6.0666666666666673</v>
      </c>
      <c r="Z110">
        <v>34.133333333333333</v>
      </c>
      <c r="AA110">
        <v>0</v>
      </c>
      <c r="AB110">
        <v>0</v>
      </c>
      <c r="AC110" s="1">
        <f t="shared" si="44"/>
        <v>19.866666666666667</v>
      </c>
      <c r="AD110" s="1">
        <f t="shared" si="45"/>
        <v>40.200000000000003</v>
      </c>
      <c r="AE110" s="1">
        <f t="shared" si="46"/>
        <v>34.133333333333333</v>
      </c>
      <c r="AF110" s="2">
        <f t="shared" si="50"/>
        <v>100</v>
      </c>
      <c r="AG110" s="1">
        <f t="shared" si="48"/>
        <v>31.999999999999989</v>
      </c>
      <c r="AH110" s="1">
        <f t="shared" si="48"/>
        <v>1109.9999999999998</v>
      </c>
      <c r="AI110" s="1">
        <f t="shared" si="48"/>
        <v>340</v>
      </c>
      <c r="AJ110" s="1">
        <f t="shared" si="48"/>
        <v>38</v>
      </c>
      <c r="AK110" s="1">
        <f t="shared" si="48"/>
        <v>0</v>
      </c>
      <c r="AL110" s="1">
        <f t="shared" si="48"/>
        <v>68</v>
      </c>
      <c r="AM110" s="1">
        <f t="shared" si="48"/>
        <v>531.99999999999989</v>
      </c>
      <c r="AN110" s="1">
        <f t="shared" si="48"/>
        <v>0</v>
      </c>
      <c r="AO110" s="1">
        <f t="shared" si="48"/>
        <v>0</v>
      </c>
      <c r="AP110" s="1">
        <f t="shared" si="47"/>
        <v>132.00000000000003</v>
      </c>
      <c r="AQ110" s="1">
        <f t="shared" si="47"/>
        <v>0</v>
      </c>
      <c r="AR110" s="1">
        <f t="shared" si="47"/>
        <v>1141.9999999999998</v>
      </c>
      <c r="AS110" s="1">
        <f t="shared" si="47"/>
        <v>0</v>
      </c>
      <c r="AT110" s="1">
        <f t="shared" si="47"/>
        <v>596</v>
      </c>
      <c r="AU110" s="1">
        <f t="shared" si="47"/>
        <v>56.000000000000007</v>
      </c>
      <c r="AV110" s="1">
        <f t="shared" si="47"/>
        <v>0</v>
      </c>
      <c r="AW110" s="1">
        <f t="shared" si="43"/>
        <v>0</v>
      </c>
      <c r="AX110" s="1">
        <f t="shared" si="43"/>
        <v>0</v>
      </c>
      <c r="AY110" s="1">
        <f t="shared" si="43"/>
        <v>182.00000000000003</v>
      </c>
      <c r="AZ110" s="1">
        <f t="shared" si="43"/>
        <v>1024</v>
      </c>
      <c r="BA110" s="1">
        <f t="shared" si="43"/>
        <v>0</v>
      </c>
      <c r="BB110" s="1">
        <f t="shared" si="40"/>
        <v>0</v>
      </c>
      <c r="BC110" s="1">
        <f t="shared" si="33"/>
        <v>596</v>
      </c>
      <c r="BD110" s="1">
        <f t="shared" si="33"/>
        <v>1206.0000000000002</v>
      </c>
      <c r="BE110" s="1">
        <f t="shared" si="33"/>
        <v>1024</v>
      </c>
      <c r="BF110" s="1">
        <f t="shared" si="33"/>
        <v>3000</v>
      </c>
    </row>
    <row r="111" spans="1:58" x14ac:dyDescent="0.35">
      <c r="A111" t="s">
        <v>95</v>
      </c>
      <c r="B111" t="s">
        <v>103</v>
      </c>
      <c r="C111">
        <v>2013</v>
      </c>
      <c r="D111">
        <v>122.90259</v>
      </c>
      <c r="E111">
        <v>-5.5453099999999997</v>
      </c>
      <c r="F111" t="s">
        <v>115</v>
      </c>
      <c r="G111">
        <v>0.66666666666666663</v>
      </c>
      <c r="H111">
        <v>45.93333333333333</v>
      </c>
      <c r="I111">
        <v>11.733333333333333</v>
      </c>
      <c r="J111">
        <v>7.9999999999999991</v>
      </c>
      <c r="K111">
        <v>0.13333333333333333</v>
      </c>
      <c r="L111">
        <v>2.333333333333333</v>
      </c>
      <c r="M111">
        <v>17.266666666666666</v>
      </c>
      <c r="N111">
        <v>0</v>
      </c>
      <c r="O111">
        <v>0.60000000000000009</v>
      </c>
      <c r="P111">
        <v>5.8666666666666654</v>
      </c>
      <c r="Q111">
        <v>0</v>
      </c>
      <c r="R111" s="2">
        <f t="shared" si="49"/>
        <v>46.599999999999994</v>
      </c>
      <c r="S111">
        <v>0</v>
      </c>
      <c r="T111">
        <v>38.466666666666661</v>
      </c>
      <c r="U111">
        <v>3.8666666666666667</v>
      </c>
      <c r="V111">
        <v>0.86666666666666681</v>
      </c>
      <c r="W111">
        <v>0</v>
      </c>
      <c r="X111">
        <v>0.2</v>
      </c>
      <c r="Y111">
        <v>7.0666666666666664</v>
      </c>
      <c r="Z111">
        <v>2.9333333333333327</v>
      </c>
      <c r="AA111">
        <v>0</v>
      </c>
      <c r="AB111">
        <v>0</v>
      </c>
      <c r="AC111" s="1">
        <f t="shared" si="44"/>
        <v>38.466666666666661</v>
      </c>
      <c r="AD111" s="1">
        <f t="shared" si="45"/>
        <v>10</v>
      </c>
      <c r="AE111" s="1">
        <f t="shared" si="46"/>
        <v>2.9333333333333327</v>
      </c>
      <c r="AF111" s="2">
        <f t="shared" si="50"/>
        <v>99.999999999999986</v>
      </c>
      <c r="AG111" s="1">
        <f t="shared" si="48"/>
        <v>20</v>
      </c>
      <c r="AH111" s="1">
        <f t="shared" si="48"/>
        <v>1378</v>
      </c>
      <c r="AI111" s="1">
        <f t="shared" si="48"/>
        <v>352</v>
      </c>
      <c r="AJ111" s="1">
        <f t="shared" si="48"/>
        <v>239.99999999999997</v>
      </c>
      <c r="AK111" s="1">
        <f t="shared" si="48"/>
        <v>4</v>
      </c>
      <c r="AL111" s="1">
        <f t="shared" si="48"/>
        <v>69.999999999999986</v>
      </c>
      <c r="AM111" s="1">
        <f t="shared" si="48"/>
        <v>518</v>
      </c>
      <c r="AN111" s="1">
        <f t="shared" si="48"/>
        <v>0</v>
      </c>
      <c r="AO111" s="1">
        <f t="shared" si="48"/>
        <v>18.000000000000004</v>
      </c>
      <c r="AP111" s="1">
        <f t="shared" si="47"/>
        <v>175.99999999999997</v>
      </c>
      <c r="AQ111" s="1">
        <f t="shared" si="47"/>
        <v>0</v>
      </c>
      <c r="AR111" s="1">
        <f t="shared" si="47"/>
        <v>1397.9999999999998</v>
      </c>
      <c r="AS111" s="1">
        <f t="shared" si="47"/>
        <v>0</v>
      </c>
      <c r="AT111" s="1">
        <f t="shared" si="47"/>
        <v>1153.9999999999998</v>
      </c>
      <c r="AU111" s="1">
        <f t="shared" si="47"/>
        <v>116</v>
      </c>
      <c r="AV111" s="1">
        <f t="shared" si="47"/>
        <v>26.000000000000004</v>
      </c>
      <c r="AW111" s="1">
        <f t="shared" si="43"/>
        <v>0</v>
      </c>
      <c r="AX111" s="1">
        <f t="shared" si="43"/>
        <v>6</v>
      </c>
      <c r="AY111" s="1">
        <f t="shared" si="43"/>
        <v>212</v>
      </c>
      <c r="AZ111" s="1">
        <f t="shared" si="43"/>
        <v>87.999999999999986</v>
      </c>
      <c r="BA111" s="1">
        <f t="shared" si="43"/>
        <v>0</v>
      </c>
      <c r="BB111" s="1">
        <f t="shared" si="40"/>
        <v>0</v>
      </c>
      <c r="BC111" s="1">
        <f t="shared" si="33"/>
        <v>1153.9999999999998</v>
      </c>
      <c r="BD111" s="1">
        <f t="shared" si="33"/>
        <v>300</v>
      </c>
      <c r="BE111" s="1">
        <f t="shared" si="33"/>
        <v>87.999999999999986</v>
      </c>
      <c r="BF111" s="1">
        <f t="shared" si="33"/>
        <v>2999.9999999999995</v>
      </c>
    </row>
    <row r="112" spans="1:58" x14ac:dyDescent="0.35">
      <c r="A112" t="s">
        <v>95</v>
      </c>
      <c r="B112" t="s">
        <v>104</v>
      </c>
      <c r="C112">
        <v>2013</v>
      </c>
      <c r="D112">
        <v>122.86369999999999</v>
      </c>
      <c r="E112">
        <v>-5.5193099999999999</v>
      </c>
      <c r="F112" t="s">
        <v>115</v>
      </c>
      <c r="G112">
        <v>0.39999999999999991</v>
      </c>
      <c r="H112">
        <v>51.733333333333334</v>
      </c>
      <c r="I112">
        <v>28.066666666666666</v>
      </c>
      <c r="J112">
        <v>1.1333333333333335</v>
      </c>
      <c r="K112">
        <v>0.53333333333333333</v>
      </c>
      <c r="L112">
        <v>0</v>
      </c>
      <c r="M112">
        <v>1.3999999999999997</v>
      </c>
      <c r="N112">
        <v>0</v>
      </c>
      <c r="O112">
        <v>1.3333333333333335</v>
      </c>
      <c r="P112">
        <v>19.266666666666666</v>
      </c>
      <c r="Q112">
        <v>0</v>
      </c>
      <c r="R112" s="2">
        <f t="shared" si="49"/>
        <v>52.133333333333333</v>
      </c>
      <c r="S112">
        <v>0</v>
      </c>
      <c r="T112">
        <v>32.933333333333337</v>
      </c>
      <c r="U112">
        <v>0.2</v>
      </c>
      <c r="V112">
        <v>0</v>
      </c>
      <c r="W112">
        <v>0</v>
      </c>
      <c r="X112">
        <v>3.4000000000000004</v>
      </c>
      <c r="Y112">
        <v>10.333333333333336</v>
      </c>
      <c r="Z112">
        <v>1</v>
      </c>
      <c r="AA112">
        <v>0</v>
      </c>
      <c r="AB112">
        <v>0</v>
      </c>
      <c r="AC112" s="1">
        <f t="shared" si="44"/>
        <v>32.933333333333337</v>
      </c>
      <c r="AD112" s="1">
        <f t="shared" si="45"/>
        <v>11.333333333333336</v>
      </c>
      <c r="AE112" s="1">
        <f t="shared" si="46"/>
        <v>1</v>
      </c>
      <c r="AF112" s="2">
        <f t="shared" si="50"/>
        <v>100</v>
      </c>
      <c r="AG112" s="1">
        <f t="shared" si="48"/>
        <v>11.999999999999998</v>
      </c>
      <c r="AH112" s="1">
        <f t="shared" si="48"/>
        <v>1552</v>
      </c>
      <c r="AI112" s="1">
        <f t="shared" si="48"/>
        <v>842</v>
      </c>
      <c r="AJ112" s="1">
        <f t="shared" si="48"/>
        <v>34.000000000000007</v>
      </c>
      <c r="AK112" s="1">
        <f t="shared" si="48"/>
        <v>16</v>
      </c>
      <c r="AL112" s="1">
        <f t="shared" si="48"/>
        <v>0</v>
      </c>
      <c r="AM112" s="1">
        <f t="shared" si="48"/>
        <v>41.999999999999993</v>
      </c>
      <c r="AN112" s="1">
        <f t="shared" si="48"/>
        <v>0</v>
      </c>
      <c r="AO112" s="1">
        <f t="shared" si="48"/>
        <v>40.000000000000007</v>
      </c>
      <c r="AP112" s="1">
        <f t="shared" si="47"/>
        <v>578</v>
      </c>
      <c r="AQ112" s="1">
        <f t="shared" si="47"/>
        <v>0</v>
      </c>
      <c r="AR112" s="1">
        <f t="shared" si="47"/>
        <v>1564</v>
      </c>
      <c r="AS112" s="1">
        <f t="shared" si="47"/>
        <v>0</v>
      </c>
      <c r="AT112" s="1">
        <f t="shared" si="47"/>
        <v>988.00000000000011</v>
      </c>
      <c r="AU112" s="1">
        <f t="shared" si="47"/>
        <v>6</v>
      </c>
      <c r="AV112" s="1">
        <f t="shared" si="47"/>
        <v>0</v>
      </c>
      <c r="AW112" s="1">
        <f t="shared" si="43"/>
        <v>0</v>
      </c>
      <c r="AX112" s="1">
        <f t="shared" si="43"/>
        <v>102.00000000000001</v>
      </c>
      <c r="AY112" s="1">
        <f t="shared" si="43"/>
        <v>310.00000000000006</v>
      </c>
      <c r="AZ112" s="1">
        <f t="shared" si="43"/>
        <v>30</v>
      </c>
      <c r="BA112" s="1">
        <f t="shared" si="43"/>
        <v>0</v>
      </c>
      <c r="BB112" s="1">
        <f t="shared" si="40"/>
        <v>0</v>
      </c>
      <c r="BC112" s="1">
        <f t="shared" si="33"/>
        <v>988.00000000000011</v>
      </c>
      <c r="BD112" s="1">
        <f t="shared" si="33"/>
        <v>340.00000000000006</v>
      </c>
      <c r="BE112" s="1">
        <f t="shared" si="33"/>
        <v>30</v>
      </c>
      <c r="BF112" s="1">
        <f t="shared" si="33"/>
        <v>3000</v>
      </c>
    </row>
    <row r="113" spans="1:58" x14ac:dyDescent="0.35">
      <c r="A113" t="s">
        <v>95</v>
      </c>
      <c r="B113" t="s">
        <v>105</v>
      </c>
      <c r="C113">
        <v>2013</v>
      </c>
      <c r="D113">
        <v>123.04491</v>
      </c>
      <c r="E113">
        <v>-5.43466</v>
      </c>
      <c r="F113" t="s">
        <v>115</v>
      </c>
      <c r="G113">
        <v>0.99999999999999989</v>
      </c>
      <c r="H113">
        <v>13.933333333333334</v>
      </c>
      <c r="I113">
        <v>2.3333333333333335</v>
      </c>
      <c r="J113">
        <v>2.8666666666666667</v>
      </c>
      <c r="K113">
        <v>6.6666666666666666E-2</v>
      </c>
      <c r="L113">
        <v>0</v>
      </c>
      <c r="M113">
        <v>6.4666666666666677</v>
      </c>
      <c r="N113">
        <v>0.46666666666666656</v>
      </c>
      <c r="O113">
        <v>6.6666666666666666E-2</v>
      </c>
      <c r="P113">
        <v>1.6666666666666665</v>
      </c>
      <c r="Q113">
        <v>0</v>
      </c>
      <c r="R113" s="2">
        <f t="shared" si="49"/>
        <v>14.933333333333334</v>
      </c>
      <c r="S113">
        <v>0</v>
      </c>
      <c r="T113">
        <v>63.600000000000016</v>
      </c>
      <c r="U113">
        <v>4.4666666666666668</v>
      </c>
      <c r="V113">
        <v>0.66666666666666652</v>
      </c>
      <c r="W113">
        <v>0.6</v>
      </c>
      <c r="X113">
        <v>0.13333333333333333</v>
      </c>
      <c r="Y113">
        <v>11</v>
      </c>
      <c r="Z113">
        <v>4.2666666666666666</v>
      </c>
      <c r="AA113">
        <v>0.33333333333333337</v>
      </c>
      <c r="AB113">
        <v>0</v>
      </c>
      <c r="AC113" s="1">
        <f t="shared" si="44"/>
        <v>63.600000000000016</v>
      </c>
      <c r="AD113" s="1">
        <f t="shared" si="45"/>
        <v>15.6</v>
      </c>
      <c r="AE113" s="1">
        <f t="shared" si="46"/>
        <v>4.5999999999999996</v>
      </c>
      <c r="AF113" s="2">
        <f t="shared" si="50"/>
        <v>100.00000000000001</v>
      </c>
      <c r="AG113" s="1">
        <f t="shared" si="48"/>
        <v>29.999999999999996</v>
      </c>
      <c r="AH113" s="1">
        <f t="shared" si="48"/>
        <v>418</v>
      </c>
      <c r="AI113" s="1">
        <f t="shared" si="48"/>
        <v>70</v>
      </c>
      <c r="AJ113" s="1">
        <f t="shared" si="48"/>
        <v>86</v>
      </c>
      <c r="AK113" s="1">
        <f t="shared" si="48"/>
        <v>2</v>
      </c>
      <c r="AL113" s="1">
        <f t="shared" si="48"/>
        <v>0</v>
      </c>
      <c r="AM113" s="1">
        <f t="shared" si="48"/>
        <v>194.00000000000003</v>
      </c>
      <c r="AN113" s="1">
        <f t="shared" si="48"/>
        <v>13.999999999999998</v>
      </c>
      <c r="AO113" s="1">
        <f t="shared" si="48"/>
        <v>2</v>
      </c>
      <c r="AP113" s="1">
        <f t="shared" si="47"/>
        <v>50</v>
      </c>
      <c r="AQ113" s="1">
        <f t="shared" si="47"/>
        <v>0</v>
      </c>
      <c r="AR113" s="1">
        <f t="shared" si="47"/>
        <v>448</v>
      </c>
      <c r="AS113" s="1">
        <f t="shared" si="47"/>
        <v>0</v>
      </c>
      <c r="AT113" s="1">
        <f t="shared" si="47"/>
        <v>1908.0000000000007</v>
      </c>
      <c r="AU113" s="1">
        <f t="shared" si="47"/>
        <v>134</v>
      </c>
      <c r="AV113" s="1">
        <f t="shared" si="47"/>
        <v>19.999999999999996</v>
      </c>
      <c r="AW113" s="1">
        <f t="shared" si="43"/>
        <v>18</v>
      </c>
      <c r="AX113" s="1">
        <f t="shared" si="43"/>
        <v>4</v>
      </c>
      <c r="AY113" s="1">
        <f t="shared" si="43"/>
        <v>330</v>
      </c>
      <c r="AZ113" s="1">
        <f t="shared" si="43"/>
        <v>128</v>
      </c>
      <c r="BA113" s="1">
        <f t="shared" si="43"/>
        <v>10.000000000000002</v>
      </c>
      <c r="BB113" s="1">
        <f t="shared" si="40"/>
        <v>0</v>
      </c>
      <c r="BC113" s="1">
        <f t="shared" si="33"/>
        <v>1908.0000000000007</v>
      </c>
      <c r="BD113" s="1">
        <f t="shared" si="33"/>
        <v>468</v>
      </c>
      <c r="BE113" s="1">
        <f t="shared" si="33"/>
        <v>137.99999999999997</v>
      </c>
      <c r="BF113" s="1">
        <f t="shared" si="33"/>
        <v>3000.0000000000005</v>
      </c>
    </row>
    <row r="114" spans="1:58" x14ac:dyDescent="0.35">
      <c r="A114" t="s">
        <v>106</v>
      </c>
      <c r="B114" t="s">
        <v>107</v>
      </c>
      <c r="C114">
        <v>2014</v>
      </c>
      <c r="D114">
        <v>116.08604</v>
      </c>
      <c r="E114">
        <v>-8.3471399999999996</v>
      </c>
      <c r="F114" t="s">
        <v>116</v>
      </c>
      <c r="G114">
        <v>1</v>
      </c>
      <c r="H114">
        <f>SUM(I114:Q114)</f>
        <v>18</v>
      </c>
      <c r="I114">
        <v>6</v>
      </c>
      <c r="J114">
        <v>2</v>
      </c>
      <c r="K114">
        <v>0</v>
      </c>
      <c r="L114">
        <v>0</v>
      </c>
      <c r="M114">
        <v>8</v>
      </c>
      <c r="N114">
        <v>0</v>
      </c>
      <c r="O114">
        <v>0</v>
      </c>
      <c r="P114">
        <v>2</v>
      </c>
      <c r="Q114">
        <v>0</v>
      </c>
      <c r="R114" s="2">
        <f>SUM(G114:H114)</f>
        <v>19</v>
      </c>
      <c r="S114">
        <v>1</v>
      </c>
      <c r="T114">
        <v>39</v>
      </c>
      <c r="U114">
        <v>0</v>
      </c>
      <c r="V114">
        <v>1</v>
      </c>
      <c r="W114">
        <v>0</v>
      </c>
      <c r="X114">
        <v>6</v>
      </c>
      <c r="Y114">
        <v>8</v>
      </c>
      <c r="Z114">
        <v>26</v>
      </c>
      <c r="AA114">
        <v>0</v>
      </c>
      <c r="AB114">
        <v>0</v>
      </c>
      <c r="AC114" s="1">
        <f t="shared" si="44"/>
        <v>40</v>
      </c>
      <c r="AD114" s="1">
        <f t="shared" si="45"/>
        <v>34</v>
      </c>
      <c r="AE114" s="1">
        <f t="shared" si="46"/>
        <v>26</v>
      </c>
      <c r="AF114" s="2">
        <f t="shared" si="50"/>
        <v>100</v>
      </c>
      <c r="AG114" s="3">
        <f>G114*30</f>
        <v>30</v>
      </c>
      <c r="AH114" s="3">
        <f t="shared" ref="AH114:BF124" si="51">H114*30</f>
        <v>540</v>
      </c>
      <c r="AI114" s="3">
        <f t="shared" si="51"/>
        <v>180</v>
      </c>
      <c r="AJ114" s="3">
        <f t="shared" si="51"/>
        <v>60</v>
      </c>
      <c r="AK114" s="3">
        <f t="shared" si="51"/>
        <v>0</v>
      </c>
      <c r="AL114" s="3">
        <f t="shared" si="51"/>
        <v>0</v>
      </c>
      <c r="AM114" s="3">
        <f t="shared" si="51"/>
        <v>240</v>
      </c>
      <c r="AN114" s="3">
        <f t="shared" si="51"/>
        <v>0</v>
      </c>
      <c r="AO114" s="3">
        <f t="shared" si="51"/>
        <v>0</v>
      </c>
      <c r="AP114" s="3">
        <f t="shared" si="51"/>
        <v>60</v>
      </c>
      <c r="AQ114" s="3">
        <f t="shared" si="51"/>
        <v>0</v>
      </c>
      <c r="AR114" s="3">
        <f t="shared" si="51"/>
        <v>570</v>
      </c>
      <c r="AS114" s="3">
        <f t="shared" si="51"/>
        <v>30</v>
      </c>
      <c r="AT114" s="3">
        <f t="shared" si="51"/>
        <v>1170</v>
      </c>
      <c r="AU114" s="3">
        <f t="shared" si="51"/>
        <v>0</v>
      </c>
      <c r="AV114" s="3">
        <f t="shared" si="51"/>
        <v>30</v>
      </c>
      <c r="AW114" s="3">
        <f t="shared" si="51"/>
        <v>0</v>
      </c>
      <c r="AX114" s="3">
        <f t="shared" si="51"/>
        <v>180</v>
      </c>
      <c r="AY114" s="3">
        <f t="shared" si="51"/>
        <v>240</v>
      </c>
      <c r="AZ114" s="3">
        <f t="shared" si="51"/>
        <v>780</v>
      </c>
      <c r="BA114" s="3">
        <f t="shared" si="51"/>
        <v>0</v>
      </c>
      <c r="BB114" s="3">
        <f t="shared" si="51"/>
        <v>0</v>
      </c>
      <c r="BC114" s="3">
        <f t="shared" si="51"/>
        <v>1200</v>
      </c>
      <c r="BD114" s="3">
        <f t="shared" si="51"/>
        <v>1020</v>
      </c>
      <c r="BE114" s="3">
        <f t="shared" si="51"/>
        <v>780</v>
      </c>
      <c r="BF114" s="3">
        <f t="shared" si="51"/>
        <v>3000</v>
      </c>
    </row>
    <row r="115" spans="1:58" x14ac:dyDescent="0.35">
      <c r="A115" t="s">
        <v>106</v>
      </c>
      <c r="B115" t="s">
        <v>108</v>
      </c>
      <c r="C115">
        <v>2014</v>
      </c>
      <c r="D115">
        <v>116.07778999999999</v>
      </c>
      <c r="E115">
        <v>-8.36965</v>
      </c>
      <c r="F115" t="s">
        <v>116</v>
      </c>
      <c r="G115">
        <v>2</v>
      </c>
      <c r="H115">
        <f t="shared" ref="H115:H121" si="52">SUM(I115:Q115)</f>
        <v>11</v>
      </c>
      <c r="I115">
        <v>4</v>
      </c>
      <c r="J115">
        <v>0</v>
      </c>
      <c r="K115">
        <v>0</v>
      </c>
      <c r="L115">
        <v>0</v>
      </c>
      <c r="M115">
        <v>5</v>
      </c>
      <c r="N115">
        <v>1</v>
      </c>
      <c r="O115">
        <v>1</v>
      </c>
      <c r="P115">
        <v>0</v>
      </c>
      <c r="Q115">
        <v>0</v>
      </c>
      <c r="R115" s="2">
        <f t="shared" ref="R115:R121" si="53">SUM(G115:H115)</f>
        <v>13</v>
      </c>
      <c r="S115">
        <v>0</v>
      </c>
      <c r="T115">
        <v>5</v>
      </c>
      <c r="U115">
        <v>1</v>
      </c>
      <c r="V115">
        <v>0</v>
      </c>
      <c r="W115">
        <v>0</v>
      </c>
      <c r="X115">
        <v>1</v>
      </c>
      <c r="Y115">
        <v>68</v>
      </c>
      <c r="Z115">
        <v>12</v>
      </c>
      <c r="AA115">
        <v>0</v>
      </c>
      <c r="AB115">
        <v>0</v>
      </c>
      <c r="AC115" s="1">
        <f t="shared" si="44"/>
        <v>5</v>
      </c>
      <c r="AD115" s="1">
        <f t="shared" si="45"/>
        <v>80</v>
      </c>
      <c r="AE115" s="1">
        <f t="shared" si="46"/>
        <v>12</v>
      </c>
      <c r="AF115" s="2">
        <f t="shared" si="50"/>
        <v>100</v>
      </c>
      <c r="AG115" s="3">
        <f t="shared" ref="AG115:AV149" si="54">G115*30</f>
        <v>60</v>
      </c>
      <c r="AH115" s="3">
        <f t="shared" si="51"/>
        <v>330</v>
      </c>
      <c r="AI115" s="3">
        <f t="shared" si="51"/>
        <v>120</v>
      </c>
      <c r="AJ115" s="3">
        <f t="shared" si="51"/>
        <v>0</v>
      </c>
      <c r="AK115" s="3">
        <f t="shared" si="51"/>
        <v>0</v>
      </c>
      <c r="AL115" s="3">
        <f t="shared" si="51"/>
        <v>0</v>
      </c>
      <c r="AM115" s="3">
        <f t="shared" si="51"/>
        <v>150</v>
      </c>
      <c r="AN115" s="3">
        <f t="shared" si="51"/>
        <v>30</v>
      </c>
      <c r="AO115" s="3">
        <f t="shared" si="51"/>
        <v>30</v>
      </c>
      <c r="AP115" s="3">
        <f t="shared" si="51"/>
        <v>0</v>
      </c>
      <c r="AQ115" s="3">
        <f t="shared" si="51"/>
        <v>0</v>
      </c>
      <c r="AR115" s="3">
        <f t="shared" si="51"/>
        <v>390</v>
      </c>
      <c r="AS115" s="3">
        <f t="shared" si="51"/>
        <v>0</v>
      </c>
      <c r="AT115" s="3">
        <f t="shared" si="51"/>
        <v>150</v>
      </c>
      <c r="AU115" s="3">
        <f t="shared" si="51"/>
        <v>30</v>
      </c>
      <c r="AV115" s="3">
        <f t="shared" si="51"/>
        <v>0</v>
      </c>
      <c r="AW115" s="3">
        <f t="shared" si="51"/>
        <v>0</v>
      </c>
      <c r="AX115" s="3">
        <f t="shared" si="51"/>
        <v>30</v>
      </c>
      <c r="AY115" s="3">
        <f t="shared" si="51"/>
        <v>2040</v>
      </c>
      <c r="AZ115" s="3">
        <f t="shared" si="51"/>
        <v>360</v>
      </c>
      <c r="BA115" s="3">
        <f t="shared" si="51"/>
        <v>0</v>
      </c>
      <c r="BB115" s="3">
        <f t="shared" si="51"/>
        <v>0</v>
      </c>
      <c r="BC115" s="3">
        <f t="shared" si="51"/>
        <v>150</v>
      </c>
      <c r="BD115" s="3">
        <f t="shared" si="51"/>
        <v>2400</v>
      </c>
      <c r="BE115" s="3">
        <f t="shared" si="51"/>
        <v>360</v>
      </c>
      <c r="BF115" s="3">
        <f t="shared" si="51"/>
        <v>3000</v>
      </c>
    </row>
    <row r="116" spans="1:58" x14ac:dyDescent="0.35">
      <c r="A116" t="s">
        <v>106</v>
      </c>
      <c r="B116" t="s">
        <v>109</v>
      </c>
      <c r="C116">
        <v>2014</v>
      </c>
      <c r="D116">
        <v>116.07306</v>
      </c>
      <c r="E116">
        <v>-8.3627099999999999</v>
      </c>
      <c r="F116" t="s">
        <v>116</v>
      </c>
      <c r="G116">
        <v>16</v>
      </c>
      <c r="H116">
        <f t="shared" si="52"/>
        <v>10</v>
      </c>
      <c r="I116">
        <v>0</v>
      </c>
      <c r="J116">
        <v>0</v>
      </c>
      <c r="K116">
        <v>3</v>
      </c>
      <c r="L116">
        <v>0</v>
      </c>
      <c r="M116">
        <v>5</v>
      </c>
      <c r="N116">
        <v>1</v>
      </c>
      <c r="O116">
        <v>0</v>
      </c>
      <c r="P116">
        <v>1</v>
      </c>
      <c r="Q116">
        <v>0</v>
      </c>
      <c r="R116" s="2">
        <f t="shared" si="53"/>
        <v>26</v>
      </c>
      <c r="S116">
        <v>0</v>
      </c>
      <c r="T116">
        <v>25</v>
      </c>
      <c r="U116">
        <v>2</v>
      </c>
      <c r="V116">
        <v>2</v>
      </c>
      <c r="W116">
        <v>0</v>
      </c>
      <c r="X116">
        <v>1</v>
      </c>
      <c r="Y116">
        <v>37</v>
      </c>
      <c r="Z116">
        <v>7</v>
      </c>
      <c r="AA116">
        <v>0</v>
      </c>
      <c r="AB116">
        <v>0</v>
      </c>
      <c r="AC116" s="1">
        <f t="shared" si="44"/>
        <v>25</v>
      </c>
      <c r="AD116" s="1">
        <f t="shared" si="45"/>
        <v>44</v>
      </c>
      <c r="AE116" s="1">
        <f t="shared" si="46"/>
        <v>7</v>
      </c>
      <c r="AF116" s="2">
        <f t="shared" si="50"/>
        <v>100</v>
      </c>
      <c r="AG116" s="3">
        <f t="shared" si="54"/>
        <v>480</v>
      </c>
      <c r="AH116" s="3">
        <f t="shared" si="51"/>
        <v>300</v>
      </c>
      <c r="AI116" s="3">
        <f t="shared" si="51"/>
        <v>0</v>
      </c>
      <c r="AJ116" s="3">
        <f t="shared" si="51"/>
        <v>0</v>
      </c>
      <c r="AK116" s="3">
        <f t="shared" si="51"/>
        <v>90</v>
      </c>
      <c r="AL116" s="3">
        <f t="shared" si="51"/>
        <v>0</v>
      </c>
      <c r="AM116" s="3">
        <f t="shared" si="51"/>
        <v>150</v>
      </c>
      <c r="AN116" s="3">
        <f t="shared" si="51"/>
        <v>30</v>
      </c>
      <c r="AO116" s="3">
        <f t="shared" si="51"/>
        <v>0</v>
      </c>
      <c r="AP116" s="3">
        <f t="shared" si="51"/>
        <v>30</v>
      </c>
      <c r="AQ116" s="3">
        <f t="shared" si="51"/>
        <v>0</v>
      </c>
      <c r="AR116" s="3">
        <f t="shared" si="51"/>
        <v>780</v>
      </c>
      <c r="AS116" s="3">
        <f t="shared" si="51"/>
        <v>0</v>
      </c>
      <c r="AT116" s="3">
        <f t="shared" si="51"/>
        <v>750</v>
      </c>
      <c r="AU116" s="3">
        <f t="shared" si="51"/>
        <v>60</v>
      </c>
      <c r="AV116" s="3">
        <f t="shared" si="51"/>
        <v>60</v>
      </c>
      <c r="AW116" s="3">
        <f t="shared" si="51"/>
        <v>0</v>
      </c>
      <c r="AX116" s="3">
        <f t="shared" si="51"/>
        <v>30</v>
      </c>
      <c r="AY116" s="3">
        <f t="shared" si="51"/>
        <v>1110</v>
      </c>
      <c r="AZ116" s="3">
        <f t="shared" si="51"/>
        <v>210</v>
      </c>
      <c r="BA116" s="3">
        <f t="shared" si="51"/>
        <v>0</v>
      </c>
      <c r="BB116" s="3">
        <f t="shared" si="51"/>
        <v>0</v>
      </c>
      <c r="BC116" s="3">
        <f t="shared" si="51"/>
        <v>750</v>
      </c>
      <c r="BD116" s="3">
        <f t="shared" si="51"/>
        <v>1320</v>
      </c>
      <c r="BE116" s="3">
        <f t="shared" si="51"/>
        <v>210</v>
      </c>
      <c r="BF116" s="3">
        <f t="shared" si="51"/>
        <v>3000</v>
      </c>
    </row>
    <row r="117" spans="1:58" x14ac:dyDescent="0.35">
      <c r="A117" t="s">
        <v>106</v>
      </c>
      <c r="B117" t="s">
        <v>110</v>
      </c>
      <c r="C117">
        <v>2014</v>
      </c>
      <c r="D117">
        <v>116.0312</v>
      </c>
      <c r="E117">
        <v>-8.3626500000000004</v>
      </c>
      <c r="F117" t="s">
        <v>116</v>
      </c>
      <c r="G117">
        <v>14</v>
      </c>
      <c r="H117">
        <f t="shared" si="52"/>
        <v>15</v>
      </c>
      <c r="I117">
        <v>0</v>
      </c>
      <c r="J117">
        <v>1</v>
      </c>
      <c r="K117">
        <v>0</v>
      </c>
      <c r="L117">
        <v>0</v>
      </c>
      <c r="M117">
        <v>7</v>
      </c>
      <c r="N117">
        <v>2</v>
      </c>
      <c r="O117">
        <v>0</v>
      </c>
      <c r="P117">
        <v>5</v>
      </c>
      <c r="Q117">
        <v>0</v>
      </c>
      <c r="R117" s="2">
        <f t="shared" si="53"/>
        <v>29</v>
      </c>
      <c r="S117">
        <v>0</v>
      </c>
      <c r="T117">
        <v>51</v>
      </c>
      <c r="U117">
        <v>0</v>
      </c>
      <c r="V117">
        <v>2</v>
      </c>
      <c r="W117">
        <v>0</v>
      </c>
      <c r="X117">
        <v>3</v>
      </c>
      <c r="Y117">
        <v>15</v>
      </c>
      <c r="Z117">
        <v>0</v>
      </c>
      <c r="AA117">
        <v>0</v>
      </c>
      <c r="AB117">
        <v>0</v>
      </c>
      <c r="AC117" s="1">
        <f t="shared" si="44"/>
        <v>51</v>
      </c>
      <c r="AD117" s="1">
        <f t="shared" si="45"/>
        <v>15</v>
      </c>
      <c r="AE117" s="1">
        <f t="shared" si="46"/>
        <v>0</v>
      </c>
      <c r="AF117" s="2">
        <f t="shared" si="50"/>
        <v>100</v>
      </c>
      <c r="AG117" s="3">
        <f t="shared" si="54"/>
        <v>420</v>
      </c>
      <c r="AH117" s="3">
        <f t="shared" si="51"/>
        <v>450</v>
      </c>
      <c r="AI117" s="3">
        <f t="shared" si="51"/>
        <v>0</v>
      </c>
      <c r="AJ117" s="3">
        <f t="shared" si="51"/>
        <v>30</v>
      </c>
      <c r="AK117" s="3">
        <f t="shared" si="51"/>
        <v>0</v>
      </c>
      <c r="AL117" s="3">
        <f t="shared" si="51"/>
        <v>0</v>
      </c>
      <c r="AM117" s="3">
        <f t="shared" si="51"/>
        <v>210</v>
      </c>
      <c r="AN117" s="3">
        <f t="shared" si="51"/>
        <v>60</v>
      </c>
      <c r="AO117" s="3">
        <f t="shared" si="51"/>
        <v>0</v>
      </c>
      <c r="AP117" s="3">
        <f t="shared" si="51"/>
        <v>150</v>
      </c>
      <c r="AQ117" s="3">
        <f t="shared" si="51"/>
        <v>0</v>
      </c>
      <c r="AR117" s="3">
        <f t="shared" si="51"/>
        <v>870</v>
      </c>
      <c r="AS117" s="3">
        <f t="shared" si="51"/>
        <v>0</v>
      </c>
      <c r="AT117" s="3">
        <f t="shared" si="51"/>
        <v>1530</v>
      </c>
      <c r="AU117" s="3">
        <f t="shared" si="51"/>
        <v>0</v>
      </c>
      <c r="AV117" s="3">
        <f t="shared" si="51"/>
        <v>60</v>
      </c>
      <c r="AW117" s="3">
        <f t="shared" si="51"/>
        <v>0</v>
      </c>
      <c r="AX117" s="3">
        <f t="shared" si="51"/>
        <v>90</v>
      </c>
      <c r="AY117" s="3">
        <f t="shared" si="51"/>
        <v>450</v>
      </c>
      <c r="AZ117" s="3">
        <f t="shared" si="51"/>
        <v>0</v>
      </c>
      <c r="BA117" s="3">
        <f t="shared" si="51"/>
        <v>0</v>
      </c>
      <c r="BB117" s="3">
        <f t="shared" si="51"/>
        <v>0</v>
      </c>
      <c r="BC117" s="3">
        <f t="shared" si="51"/>
        <v>1530</v>
      </c>
      <c r="BD117" s="3">
        <f t="shared" si="51"/>
        <v>450</v>
      </c>
      <c r="BE117" s="3">
        <f t="shared" si="51"/>
        <v>0</v>
      </c>
      <c r="BF117" s="3">
        <f t="shared" si="51"/>
        <v>3000</v>
      </c>
    </row>
    <row r="118" spans="1:58" x14ac:dyDescent="0.35">
      <c r="A118" t="s">
        <v>106</v>
      </c>
      <c r="B118" t="s">
        <v>111</v>
      </c>
      <c r="C118">
        <v>2014</v>
      </c>
      <c r="D118">
        <v>116.02493</v>
      </c>
      <c r="E118">
        <v>-8.3508099999999992</v>
      </c>
      <c r="F118" t="s">
        <v>116</v>
      </c>
      <c r="G118">
        <f>11+1+2+13</f>
        <v>27</v>
      </c>
      <c r="H118">
        <f t="shared" si="52"/>
        <v>30</v>
      </c>
      <c r="I118">
        <v>1</v>
      </c>
      <c r="J118">
        <v>10</v>
      </c>
      <c r="K118">
        <v>1</v>
      </c>
      <c r="L118">
        <v>10</v>
      </c>
      <c r="M118">
        <v>6</v>
      </c>
      <c r="N118">
        <v>0</v>
      </c>
      <c r="O118">
        <v>0</v>
      </c>
      <c r="P118">
        <v>2</v>
      </c>
      <c r="Q118">
        <v>0</v>
      </c>
      <c r="R118" s="2">
        <f t="shared" si="53"/>
        <v>57</v>
      </c>
      <c r="S118">
        <v>0</v>
      </c>
      <c r="T118">
        <v>22</v>
      </c>
      <c r="U118">
        <v>1</v>
      </c>
      <c r="V118">
        <v>2</v>
      </c>
      <c r="W118">
        <v>0</v>
      </c>
      <c r="X118">
        <v>2</v>
      </c>
      <c r="Y118">
        <v>16</v>
      </c>
      <c r="Z118">
        <v>0</v>
      </c>
      <c r="AA118">
        <v>0</v>
      </c>
      <c r="AB118">
        <v>0</v>
      </c>
      <c r="AC118" s="1">
        <f t="shared" si="44"/>
        <v>22</v>
      </c>
      <c r="AD118" s="1">
        <f t="shared" si="45"/>
        <v>16</v>
      </c>
      <c r="AE118" s="1">
        <f t="shared" si="46"/>
        <v>0</v>
      </c>
      <c r="AF118" s="2">
        <f t="shared" si="50"/>
        <v>100</v>
      </c>
      <c r="AG118" s="3">
        <f t="shared" si="54"/>
        <v>810</v>
      </c>
      <c r="AH118" s="3">
        <f t="shared" si="51"/>
        <v>900</v>
      </c>
      <c r="AI118" s="3">
        <f t="shared" si="51"/>
        <v>30</v>
      </c>
      <c r="AJ118" s="3">
        <f t="shared" si="51"/>
        <v>300</v>
      </c>
      <c r="AK118" s="3">
        <f t="shared" si="51"/>
        <v>30</v>
      </c>
      <c r="AL118" s="3">
        <f t="shared" si="51"/>
        <v>300</v>
      </c>
      <c r="AM118" s="3">
        <f t="shared" si="51"/>
        <v>180</v>
      </c>
      <c r="AN118" s="3">
        <f t="shared" si="51"/>
        <v>0</v>
      </c>
      <c r="AO118" s="3">
        <f t="shared" si="51"/>
        <v>0</v>
      </c>
      <c r="AP118" s="3">
        <f t="shared" si="51"/>
        <v>60</v>
      </c>
      <c r="AQ118" s="3">
        <f t="shared" si="51"/>
        <v>0</v>
      </c>
      <c r="AR118" s="3">
        <f t="shared" si="51"/>
        <v>1710</v>
      </c>
      <c r="AS118" s="3">
        <f t="shared" si="51"/>
        <v>0</v>
      </c>
      <c r="AT118" s="3">
        <f t="shared" si="51"/>
        <v>660</v>
      </c>
      <c r="AU118" s="3">
        <f t="shared" si="51"/>
        <v>30</v>
      </c>
      <c r="AV118" s="3">
        <f t="shared" si="51"/>
        <v>60</v>
      </c>
      <c r="AW118" s="3">
        <f t="shared" si="51"/>
        <v>0</v>
      </c>
      <c r="AX118" s="3">
        <f t="shared" si="51"/>
        <v>60</v>
      </c>
      <c r="AY118" s="3">
        <f t="shared" si="51"/>
        <v>480</v>
      </c>
      <c r="AZ118" s="3">
        <f t="shared" si="51"/>
        <v>0</v>
      </c>
      <c r="BA118" s="3">
        <f t="shared" si="51"/>
        <v>0</v>
      </c>
      <c r="BB118" s="3">
        <f t="shared" si="51"/>
        <v>0</v>
      </c>
      <c r="BC118" s="3">
        <f t="shared" si="51"/>
        <v>660</v>
      </c>
      <c r="BD118" s="3">
        <f t="shared" si="51"/>
        <v>480</v>
      </c>
      <c r="BE118" s="3">
        <f t="shared" si="51"/>
        <v>0</v>
      </c>
      <c r="BF118" s="3">
        <f t="shared" si="51"/>
        <v>3000</v>
      </c>
    </row>
    <row r="119" spans="1:58" x14ac:dyDescent="0.35">
      <c r="A119" t="s">
        <v>106</v>
      </c>
      <c r="B119" t="s">
        <v>112</v>
      </c>
      <c r="C119">
        <v>2014</v>
      </c>
      <c r="D119">
        <v>116.03360000000001</v>
      </c>
      <c r="E119">
        <v>-8.3381900000000009</v>
      </c>
      <c r="F119" t="s">
        <v>116</v>
      </c>
      <c r="G119">
        <v>1</v>
      </c>
      <c r="H119">
        <f t="shared" si="52"/>
        <v>29</v>
      </c>
      <c r="I119">
        <v>3</v>
      </c>
      <c r="J119">
        <v>9</v>
      </c>
      <c r="K119">
        <v>1</v>
      </c>
      <c r="L119">
        <v>2</v>
      </c>
      <c r="M119">
        <v>11</v>
      </c>
      <c r="N119">
        <v>0</v>
      </c>
      <c r="O119">
        <v>0</v>
      </c>
      <c r="P119">
        <v>3</v>
      </c>
      <c r="Q119">
        <v>0</v>
      </c>
      <c r="R119" s="2">
        <f t="shared" si="53"/>
        <v>30</v>
      </c>
      <c r="S119">
        <v>0</v>
      </c>
      <c r="T119">
        <v>42</v>
      </c>
      <c r="U119">
        <v>0</v>
      </c>
      <c r="V119">
        <v>0</v>
      </c>
      <c r="W119">
        <v>0</v>
      </c>
      <c r="X119">
        <v>7</v>
      </c>
      <c r="Y119">
        <v>10</v>
      </c>
      <c r="Z119">
        <v>10</v>
      </c>
      <c r="AA119">
        <v>0</v>
      </c>
      <c r="AB119">
        <v>1</v>
      </c>
      <c r="AC119" s="1">
        <f t="shared" si="44"/>
        <v>42</v>
      </c>
      <c r="AD119" s="1">
        <f t="shared" si="45"/>
        <v>20</v>
      </c>
      <c r="AE119" s="1">
        <f t="shared" si="46"/>
        <v>10</v>
      </c>
      <c r="AF119" s="2">
        <f t="shared" si="50"/>
        <v>100</v>
      </c>
      <c r="AG119" s="3">
        <f t="shared" si="54"/>
        <v>30</v>
      </c>
      <c r="AH119" s="3">
        <f t="shared" si="51"/>
        <v>870</v>
      </c>
      <c r="AI119" s="3">
        <f t="shared" si="51"/>
        <v>90</v>
      </c>
      <c r="AJ119" s="3">
        <f t="shared" si="51"/>
        <v>270</v>
      </c>
      <c r="AK119" s="3">
        <f t="shared" si="51"/>
        <v>30</v>
      </c>
      <c r="AL119" s="3">
        <f t="shared" si="51"/>
        <v>60</v>
      </c>
      <c r="AM119" s="3">
        <f t="shared" si="51"/>
        <v>330</v>
      </c>
      <c r="AN119" s="3">
        <f t="shared" si="51"/>
        <v>0</v>
      </c>
      <c r="AO119" s="3">
        <f t="shared" si="51"/>
        <v>0</v>
      </c>
      <c r="AP119" s="3">
        <f t="shared" si="51"/>
        <v>90</v>
      </c>
      <c r="AQ119" s="3">
        <f t="shared" si="51"/>
        <v>0</v>
      </c>
      <c r="AR119" s="3">
        <f t="shared" si="51"/>
        <v>900</v>
      </c>
      <c r="AS119" s="3">
        <f t="shared" si="51"/>
        <v>0</v>
      </c>
      <c r="AT119" s="3">
        <f t="shared" si="51"/>
        <v>1260</v>
      </c>
      <c r="AU119" s="3">
        <f t="shared" si="51"/>
        <v>0</v>
      </c>
      <c r="AV119" s="3">
        <f t="shared" si="51"/>
        <v>0</v>
      </c>
      <c r="AW119" s="3">
        <f t="shared" si="51"/>
        <v>0</v>
      </c>
      <c r="AX119" s="3">
        <f t="shared" si="51"/>
        <v>210</v>
      </c>
      <c r="AY119" s="3">
        <f t="shared" si="51"/>
        <v>300</v>
      </c>
      <c r="AZ119" s="3">
        <f t="shared" si="51"/>
        <v>300</v>
      </c>
      <c r="BA119" s="3">
        <f t="shared" si="51"/>
        <v>0</v>
      </c>
      <c r="BB119" s="3">
        <f t="shared" si="51"/>
        <v>30</v>
      </c>
      <c r="BC119" s="3">
        <f t="shared" si="51"/>
        <v>1260</v>
      </c>
      <c r="BD119" s="3">
        <f t="shared" si="51"/>
        <v>600</v>
      </c>
      <c r="BE119" s="3">
        <f t="shared" si="51"/>
        <v>300</v>
      </c>
      <c r="BF119" s="3">
        <f t="shared" si="51"/>
        <v>3000</v>
      </c>
    </row>
    <row r="120" spans="1:58" x14ac:dyDescent="0.35">
      <c r="A120" t="s">
        <v>106</v>
      </c>
      <c r="B120" t="s">
        <v>113</v>
      </c>
      <c r="C120">
        <v>2014</v>
      </c>
      <c r="D120" s="1">
        <v>116.05624</v>
      </c>
      <c r="E120" s="1">
        <v>-8.3395899999999994</v>
      </c>
      <c r="F120" t="s">
        <v>116</v>
      </c>
      <c r="G120">
        <v>6</v>
      </c>
      <c r="H120">
        <f t="shared" si="52"/>
        <v>62</v>
      </c>
      <c r="I120">
        <v>39</v>
      </c>
      <c r="J120">
        <v>1</v>
      </c>
      <c r="K120">
        <v>18</v>
      </c>
      <c r="L120">
        <v>0</v>
      </c>
      <c r="M120">
        <v>2</v>
      </c>
      <c r="N120">
        <v>0</v>
      </c>
      <c r="O120">
        <v>0</v>
      </c>
      <c r="P120">
        <v>2</v>
      </c>
      <c r="Q120">
        <v>0</v>
      </c>
      <c r="R120" s="2">
        <f t="shared" si="53"/>
        <v>68</v>
      </c>
      <c r="S120">
        <v>0</v>
      </c>
      <c r="T120">
        <v>22</v>
      </c>
      <c r="U120">
        <v>0</v>
      </c>
      <c r="V120">
        <v>2</v>
      </c>
      <c r="W120">
        <v>1</v>
      </c>
      <c r="X120">
        <v>3</v>
      </c>
      <c r="Y120">
        <v>4</v>
      </c>
      <c r="Z120">
        <v>0</v>
      </c>
      <c r="AA120">
        <v>0</v>
      </c>
      <c r="AB120">
        <v>0</v>
      </c>
      <c r="AC120" s="1">
        <f t="shared" si="44"/>
        <v>22</v>
      </c>
      <c r="AD120" s="1">
        <f t="shared" si="45"/>
        <v>4</v>
      </c>
      <c r="AE120" s="1">
        <f t="shared" si="46"/>
        <v>0</v>
      </c>
      <c r="AF120" s="2">
        <f t="shared" si="50"/>
        <v>100</v>
      </c>
      <c r="AG120" s="3">
        <f t="shared" si="54"/>
        <v>180</v>
      </c>
      <c r="AH120" s="3">
        <f t="shared" si="51"/>
        <v>1860</v>
      </c>
      <c r="AI120" s="3">
        <f t="shared" si="51"/>
        <v>1170</v>
      </c>
      <c r="AJ120" s="3">
        <f t="shared" si="51"/>
        <v>30</v>
      </c>
      <c r="AK120" s="3">
        <f t="shared" si="51"/>
        <v>540</v>
      </c>
      <c r="AL120" s="3">
        <f t="shared" si="51"/>
        <v>0</v>
      </c>
      <c r="AM120" s="3">
        <f t="shared" si="51"/>
        <v>60</v>
      </c>
      <c r="AN120" s="3">
        <f t="shared" si="51"/>
        <v>0</v>
      </c>
      <c r="AO120" s="3">
        <f t="shared" si="51"/>
        <v>0</v>
      </c>
      <c r="AP120" s="3">
        <f t="shared" si="51"/>
        <v>60</v>
      </c>
      <c r="AQ120" s="3">
        <f t="shared" si="51"/>
        <v>0</v>
      </c>
      <c r="AR120" s="3">
        <f t="shared" si="51"/>
        <v>2040</v>
      </c>
      <c r="AS120" s="3">
        <f t="shared" si="51"/>
        <v>0</v>
      </c>
      <c r="AT120" s="3">
        <f t="shared" si="51"/>
        <v>660</v>
      </c>
      <c r="AU120" s="3">
        <f t="shared" si="51"/>
        <v>0</v>
      </c>
      <c r="AV120" s="3">
        <f t="shared" si="51"/>
        <v>60</v>
      </c>
      <c r="AW120" s="3">
        <f t="shared" si="51"/>
        <v>30</v>
      </c>
      <c r="AX120" s="3">
        <f t="shared" si="51"/>
        <v>90</v>
      </c>
      <c r="AY120" s="3">
        <f t="shared" si="51"/>
        <v>120</v>
      </c>
      <c r="AZ120" s="3">
        <f t="shared" si="51"/>
        <v>0</v>
      </c>
      <c r="BA120" s="3">
        <f t="shared" si="51"/>
        <v>0</v>
      </c>
      <c r="BB120" s="3">
        <f t="shared" si="51"/>
        <v>0</v>
      </c>
      <c r="BC120" s="3">
        <f t="shared" si="51"/>
        <v>660</v>
      </c>
      <c r="BD120" s="3">
        <f t="shared" si="51"/>
        <v>120</v>
      </c>
      <c r="BE120" s="3">
        <f t="shared" si="51"/>
        <v>0</v>
      </c>
      <c r="BF120" s="3">
        <f t="shared" si="51"/>
        <v>3000</v>
      </c>
    </row>
    <row r="121" spans="1:58" x14ac:dyDescent="0.35">
      <c r="A121" t="s">
        <v>106</v>
      </c>
      <c r="B121" t="s">
        <v>114</v>
      </c>
      <c r="C121">
        <v>2014</v>
      </c>
      <c r="D121" s="1">
        <v>116.05082</v>
      </c>
      <c r="E121" s="1">
        <v>-8.3515899999999998</v>
      </c>
      <c r="F121" t="s">
        <v>116</v>
      </c>
      <c r="G121">
        <v>1</v>
      </c>
      <c r="H121">
        <f t="shared" si="52"/>
        <v>17</v>
      </c>
      <c r="I121">
        <v>9</v>
      </c>
      <c r="J121">
        <v>2</v>
      </c>
      <c r="K121">
        <v>1</v>
      </c>
      <c r="L121">
        <v>0</v>
      </c>
      <c r="M121">
        <v>2</v>
      </c>
      <c r="N121">
        <v>0</v>
      </c>
      <c r="O121">
        <v>2</v>
      </c>
      <c r="P121">
        <v>1</v>
      </c>
      <c r="Q121">
        <v>0</v>
      </c>
      <c r="R121" s="2">
        <f t="shared" si="53"/>
        <v>18</v>
      </c>
      <c r="S121">
        <v>0</v>
      </c>
      <c r="T121">
        <v>30</v>
      </c>
      <c r="U121">
        <v>2</v>
      </c>
      <c r="V121">
        <v>5</v>
      </c>
      <c r="W121">
        <v>0</v>
      </c>
      <c r="X121">
        <v>3</v>
      </c>
      <c r="Y121">
        <v>33</v>
      </c>
      <c r="Z121">
        <v>9</v>
      </c>
      <c r="AA121">
        <v>0</v>
      </c>
      <c r="AB121">
        <v>0</v>
      </c>
      <c r="AC121" s="1">
        <f t="shared" si="44"/>
        <v>30</v>
      </c>
      <c r="AD121" s="1">
        <f t="shared" si="45"/>
        <v>42</v>
      </c>
      <c r="AE121" s="1">
        <f t="shared" si="46"/>
        <v>9</v>
      </c>
      <c r="AF121" s="2">
        <f t="shared" si="50"/>
        <v>100</v>
      </c>
      <c r="AG121" s="3">
        <f t="shared" si="54"/>
        <v>30</v>
      </c>
      <c r="AH121" s="3">
        <f t="shared" si="51"/>
        <v>510</v>
      </c>
      <c r="AI121" s="3">
        <f t="shared" si="51"/>
        <v>270</v>
      </c>
      <c r="AJ121" s="3">
        <f t="shared" si="51"/>
        <v>60</v>
      </c>
      <c r="AK121" s="3">
        <f t="shared" si="51"/>
        <v>30</v>
      </c>
      <c r="AL121" s="3">
        <f t="shared" si="51"/>
        <v>0</v>
      </c>
      <c r="AM121" s="3">
        <f t="shared" si="51"/>
        <v>60</v>
      </c>
      <c r="AN121" s="3">
        <f t="shared" si="51"/>
        <v>0</v>
      </c>
      <c r="AO121" s="3">
        <f t="shared" si="51"/>
        <v>60</v>
      </c>
      <c r="AP121" s="3">
        <f t="shared" si="51"/>
        <v>30</v>
      </c>
      <c r="AQ121" s="3">
        <f t="shared" si="51"/>
        <v>0</v>
      </c>
      <c r="AR121" s="3">
        <f t="shared" si="51"/>
        <v>540</v>
      </c>
      <c r="AS121" s="3">
        <f t="shared" si="51"/>
        <v>0</v>
      </c>
      <c r="AT121" s="3">
        <f t="shared" si="51"/>
        <v>900</v>
      </c>
      <c r="AU121" s="3">
        <f t="shared" si="51"/>
        <v>60</v>
      </c>
      <c r="AV121" s="3">
        <f t="shared" si="51"/>
        <v>150</v>
      </c>
      <c r="AW121" s="3">
        <f t="shared" si="51"/>
        <v>0</v>
      </c>
      <c r="AX121" s="3">
        <f t="shared" si="51"/>
        <v>90</v>
      </c>
      <c r="AY121" s="3">
        <f t="shared" si="51"/>
        <v>990</v>
      </c>
      <c r="AZ121" s="3">
        <f t="shared" si="51"/>
        <v>270</v>
      </c>
      <c r="BA121" s="3">
        <f t="shared" si="51"/>
        <v>0</v>
      </c>
      <c r="BB121" s="3">
        <f t="shared" si="51"/>
        <v>0</v>
      </c>
      <c r="BC121" s="3">
        <f t="shared" si="51"/>
        <v>900</v>
      </c>
      <c r="BD121" s="3">
        <f t="shared" si="51"/>
        <v>1260</v>
      </c>
      <c r="BE121" s="3">
        <f t="shared" si="51"/>
        <v>270</v>
      </c>
      <c r="BF121" s="3">
        <f t="shared" si="51"/>
        <v>3000</v>
      </c>
    </row>
    <row r="122" spans="1:58" x14ac:dyDescent="0.35">
      <c r="A122" s="1" t="s">
        <v>54</v>
      </c>
      <c r="B122" s="1" t="s">
        <v>55</v>
      </c>
      <c r="C122" s="1">
        <v>2013</v>
      </c>
      <c r="D122" s="1">
        <v>107.92639</v>
      </c>
      <c r="E122" s="1">
        <v>3.8907600000000002</v>
      </c>
      <c r="F122" s="1" t="s">
        <v>116</v>
      </c>
      <c r="G122" s="1">
        <v>7</v>
      </c>
      <c r="H122" s="1">
        <f t="shared" ref="H122:H145" si="55">SUM(I122:P122)</f>
        <v>28</v>
      </c>
      <c r="I122" s="1">
        <v>9</v>
      </c>
      <c r="J122" s="1">
        <v>0</v>
      </c>
      <c r="K122" s="1">
        <v>0</v>
      </c>
      <c r="L122" s="1">
        <v>1</v>
      </c>
      <c r="M122" s="1">
        <v>10</v>
      </c>
      <c r="N122" s="1">
        <v>0</v>
      </c>
      <c r="O122" s="1">
        <v>1</v>
      </c>
      <c r="P122" s="1">
        <v>7</v>
      </c>
      <c r="Q122" s="1">
        <v>0</v>
      </c>
      <c r="R122" s="1">
        <f t="shared" ref="R122:R145" si="56">G122+H122</f>
        <v>35</v>
      </c>
      <c r="S122" s="1">
        <v>0</v>
      </c>
      <c r="T122" s="1">
        <v>45</v>
      </c>
      <c r="U122" s="1">
        <v>8</v>
      </c>
      <c r="V122" s="1">
        <v>0</v>
      </c>
      <c r="W122" s="1">
        <v>0</v>
      </c>
      <c r="X122" s="1">
        <v>0</v>
      </c>
      <c r="Y122" s="1">
        <v>3</v>
      </c>
      <c r="Z122" s="1">
        <v>9</v>
      </c>
      <c r="AA122" s="1">
        <v>0</v>
      </c>
      <c r="AB122" s="1">
        <v>0</v>
      </c>
      <c r="AC122" s="1">
        <f t="shared" ref="AC122:AC155" si="57">S122+T122</f>
        <v>45</v>
      </c>
      <c r="AD122" s="1">
        <f t="shared" ref="AD122:AD155" si="58">Y122+Z122+AA122</f>
        <v>12</v>
      </c>
      <c r="AE122" s="1">
        <f t="shared" ref="AE122:AE155" si="59">Z122+AA122</f>
        <v>9</v>
      </c>
      <c r="AF122" s="1">
        <f t="shared" ref="AF122:AF155" si="60">SUM(R122:AB122)</f>
        <v>100</v>
      </c>
      <c r="AG122" s="3">
        <f t="shared" si="54"/>
        <v>210</v>
      </c>
      <c r="AH122" s="3">
        <f t="shared" si="51"/>
        <v>840</v>
      </c>
      <c r="AI122" s="3">
        <f t="shared" si="51"/>
        <v>270</v>
      </c>
      <c r="AJ122" s="3">
        <f t="shared" si="51"/>
        <v>0</v>
      </c>
      <c r="AK122" s="3">
        <f t="shared" si="51"/>
        <v>0</v>
      </c>
      <c r="AL122" s="3">
        <f t="shared" si="51"/>
        <v>30</v>
      </c>
      <c r="AM122" s="3">
        <f t="shared" si="51"/>
        <v>300</v>
      </c>
      <c r="AN122" s="3">
        <f t="shared" si="51"/>
        <v>0</v>
      </c>
      <c r="AO122" s="3">
        <f t="shared" si="51"/>
        <v>30</v>
      </c>
      <c r="AP122" s="3">
        <f t="shared" si="51"/>
        <v>210</v>
      </c>
      <c r="AQ122" s="3">
        <f t="shared" si="51"/>
        <v>0</v>
      </c>
      <c r="AR122" s="3">
        <f t="shared" si="51"/>
        <v>1050</v>
      </c>
      <c r="AS122" s="3">
        <f t="shared" si="51"/>
        <v>0</v>
      </c>
      <c r="AT122" s="3">
        <f t="shared" si="51"/>
        <v>1350</v>
      </c>
      <c r="AU122" s="3">
        <f t="shared" si="51"/>
        <v>240</v>
      </c>
      <c r="AV122" s="3">
        <f t="shared" si="51"/>
        <v>0</v>
      </c>
      <c r="AW122" s="3">
        <f t="shared" si="51"/>
        <v>0</v>
      </c>
      <c r="AX122" s="3">
        <f t="shared" si="51"/>
        <v>0</v>
      </c>
      <c r="AY122" s="3">
        <f t="shared" si="51"/>
        <v>90</v>
      </c>
      <c r="AZ122" s="3">
        <f t="shared" si="51"/>
        <v>270</v>
      </c>
      <c r="BA122" s="3">
        <f t="shared" si="51"/>
        <v>0</v>
      </c>
      <c r="BB122" s="3">
        <f t="shared" si="51"/>
        <v>0</v>
      </c>
      <c r="BC122" s="3">
        <f t="shared" si="51"/>
        <v>1350</v>
      </c>
      <c r="BD122" s="3">
        <f t="shared" si="51"/>
        <v>360</v>
      </c>
      <c r="BE122" s="3">
        <f t="shared" si="51"/>
        <v>270</v>
      </c>
      <c r="BF122" s="3">
        <f t="shared" si="51"/>
        <v>3000</v>
      </c>
    </row>
    <row r="123" spans="1:58" x14ac:dyDescent="0.35">
      <c r="A123" s="1" t="s">
        <v>54</v>
      </c>
      <c r="B123" s="1" t="s">
        <v>57</v>
      </c>
      <c r="C123" s="1">
        <v>2013</v>
      </c>
      <c r="D123" s="1">
        <v>108.00321</v>
      </c>
      <c r="E123" s="1">
        <v>3.7898399999999999</v>
      </c>
      <c r="F123" s="1" t="s">
        <v>116</v>
      </c>
      <c r="G123" s="1">
        <v>0</v>
      </c>
      <c r="H123" s="1">
        <f t="shared" si="55"/>
        <v>52</v>
      </c>
      <c r="I123" s="1">
        <v>2</v>
      </c>
      <c r="J123" s="1">
        <v>1</v>
      </c>
      <c r="K123" s="1">
        <v>10</v>
      </c>
      <c r="L123" s="1">
        <v>0</v>
      </c>
      <c r="M123" s="1">
        <v>20</v>
      </c>
      <c r="N123" s="1">
        <v>1</v>
      </c>
      <c r="O123" s="1">
        <v>1</v>
      </c>
      <c r="P123" s="1">
        <v>17</v>
      </c>
      <c r="Q123" s="1">
        <v>0</v>
      </c>
      <c r="R123" s="1">
        <f t="shared" si="56"/>
        <v>52</v>
      </c>
      <c r="S123" s="1">
        <v>0</v>
      </c>
      <c r="T123" s="1">
        <v>45</v>
      </c>
      <c r="U123" s="1">
        <v>2</v>
      </c>
      <c r="V123" s="1">
        <v>0</v>
      </c>
      <c r="W123" s="1">
        <v>0</v>
      </c>
      <c r="X123" s="1">
        <v>0</v>
      </c>
      <c r="Y123" s="1">
        <v>1</v>
      </c>
      <c r="Z123" s="1">
        <v>0</v>
      </c>
      <c r="AA123" s="1">
        <v>0</v>
      </c>
      <c r="AB123" s="1">
        <v>0</v>
      </c>
      <c r="AC123" s="1">
        <f t="shared" si="57"/>
        <v>45</v>
      </c>
      <c r="AD123" s="1">
        <f t="shared" si="58"/>
        <v>1</v>
      </c>
      <c r="AE123" s="1">
        <f t="shared" si="59"/>
        <v>0</v>
      </c>
      <c r="AF123" s="1">
        <f t="shared" si="60"/>
        <v>100</v>
      </c>
      <c r="AG123" s="3">
        <f t="shared" si="54"/>
        <v>0</v>
      </c>
      <c r="AH123" s="3">
        <f t="shared" si="51"/>
        <v>1560</v>
      </c>
      <c r="AI123" s="3">
        <f t="shared" si="51"/>
        <v>60</v>
      </c>
      <c r="AJ123" s="3">
        <f t="shared" si="51"/>
        <v>30</v>
      </c>
      <c r="AK123" s="3">
        <f t="shared" si="51"/>
        <v>300</v>
      </c>
      <c r="AL123" s="3">
        <f t="shared" si="51"/>
        <v>0</v>
      </c>
      <c r="AM123" s="3">
        <f t="shared" si="51"/>
        <v>600</v>
      </c>
      <c r="AN123" s="3">
        <f t="shared" si="51"/>
        <v>30</v>
      </c>
      <c r="AO123" s="3">
        <f t="shared" si="51"/>
        <v>30</v>
      </c>
      <c r="AP123" s="3">
        <f t="shared" si="51"/>
        <v>510</v>
      </c>
      <c r="AQ123" s="3">
        <f t="shared" si="51"/>
        <v>0</v>
      </c>
      <c r="AR123" s="3">
        <f t="shared" si="51"/>
        <v>1560</v>
      </c>
      <c r="AS123" s="3">
        <f t="shared" si="51"/>
        <v>0</v>
      </c>
      <c r="AT123" s="3">
        <f t="shared" si="51"/>
        <v>1350</v>
      </c>
      <c r="AU123" s="3">
        <f t="shared" si="51"/>
        <v>60</v>
      </c>
      <c r="AV123" s="3">
        <f t="shared" si="51"/>
        <v>0</v>
      </c>
      <c r="AW123" s="3">
        <f t="shared" si="51"/>
        <v>0</v>
      </c>
      <c r="AX123" s="3">
        <f t="shared" si="51"/>
        <v>0</v>
      </c>
      <c r="AY123" s="3">
        <f t="shared" si="51"/>
        <v>30</v>
      </c>
      <c r="AZ123" s="3">
        <f t="shared" si="51"/>
        <v>0</v>
      </c>
      <c r="BA123" s="3">
        <f t="shared" si="51"/>
        <v>0</v>
      </c>
      <c r="BB123" s="3">
        <f t="shared" si="51"/>
        <v>0</v>
      </c>
      <c r="BC123" s="3">
        <f t="shared" si="51"/>
        <v>1350</v>
      </c>
      <c r="BD123" s="3">
        <f t="shared" si="51"/>
        <v>30</v>
      </c>
      <c r="BE123" s="3">
        <f t="shared" si="51"/>
        <v>0</v>
      </c>
      <c r="BF123" s="3">
        <f t="shared" si="51"/>
        <v>3000</v>
      </c>
    </row>
    <row r="124" spans="1:58" x14ac:dyDescent="0.35">
      <c r="A124" s="1" t="s">
        <v>54</v>
      </c>
      <c r="B124" s="1" t="s">
        <v>58</v>
      </c>
      <c r="C124" s="1">
        <v>2013</v>
      </c>
      <c r="D124" s="1">
        <v>108.07323</v>
      </c>
      <c r="E124" s="1">
        <v>3.6876000000000002</v>
      </c>
      <c r="F124" s="1" t="s">
        <v>116</v>
      </c>
      <c r="G124" s="1">
        <v>0</v>
      </c>
      <c r="H124" s="1">
        <f t="shared" si="55"/>
        <v>25</v>
      </c>
      <c r="I124" s="1">
        <v>0</v>
      </c>
      <c r="J124" s="1">
        <v>3</v>
      </c>
      <c r="K124" s="1">
        <v>0</v>
      </c>
      <c r="L124" s="1">
        <v>0</v>
      </c>
      <c r="M124" s="1">
        <v>21</v>
      </c>
      <c r="N124" s="1">
        <v>0</v>
      </c>
      <c r="O124" s="1">
        <v>0</v>
      </c>
      <c r="P124" s="1">
        <v>1</v>
      </c>
      <c r="Q124" s="1">
        <v>0</v>
      </c>
      <c r="R124" s="1">
        <f t="shared" si="56"/>
        <v>25</v>
      </c>
      <c r="S124" s="1">
        <v>0</v>
      </c>
      <c r="T124" s="1">
        <v>56</v>
      </c>
      <c r="U124" s="1">
        <v>9</v>
      </c>
      <c r="V124" s="1">
        <v>0</v>
      </c>
      <c r="W124" s="1">
        <v>0</v>
      </c>
      <c r="X124" s="1">
        <v>0</v>
      </c>
      <c r="Y124" s="1">
        <v>1</v>
      </c>
      <c r="Z124" s="1">
        <v>9</v>
      </c>
      <c r="AA124" s="1">
        <v>0</v>
      </c>
      <c r="AB124" s="1">
        <v>0</v>
      </c>
      <c r="AC124" s="1">
        <f t="shared" si="57"/>
        <v>56</v>
      </c>
      <c r="AD124" s="1">
        <f t="shared" si="58"/>
        <v>10</v>
      </c>
      <c r="AE124" s="1">
        <f t="shared" si="59"/>
        <v>9</v>
      </c>
      <c r="AF124" s="1">
        <f t="shared" si="60"/>
        <v>100</v>
      </c>
      <c r="AG124" s="3">
        <f t="shared" si="54"/>
        <v>0</v>
      </c>
      <c r="AH124" s="3">
        <f t="shared" si="51"/>
        <v>750</v>
      </c>
      <c r="AI124" s="3">
        <f t="shared" si="51"/>
        <v>0</v>
      </c>
      <c r="AJ124" s="3">
        <f t="shared" si="51"/>
        <v>90</v>
      </c>
      <c r="AK124" s="3">
        <f t="shared" si="51"/>
        <v>0</v>
      </c>
      <c r="AL124" s="3">
        <f t="shared" si="51"/>
        <v>0</v>
      </c>
      <c r="AM124" s="3">
        <f t="shared" ref="AM124:BB139" si="61">M124*30</f>
        <v>630</v>
      </c>
      <c r="AN124" s="3">
        <f t="shared" si="61"/>
        <v>0</v>
      </c>
      <c r="AO124" s="3">
        <f t="shared" si="61"/>
        <v>0</v>
      </c>
      <c r="AP124" s="3">
        <f t="shared" si="61"/>
        <v>30</v>
      </c>
      <c r="AQ124" s="3">
        <f t="shared" si="61"/>
        <v>0</v>
      </c>
      <c r="AR124" s="3">
        <f t="shared" si="61"/>
        <v>750</v>
      </c>
      <c r="AS124" s="3">
        <f t="shared" si="61"/>
        <v>0</v>
      </c>
      <c r="AT124" s="3">
        <f t="shared" si="61"/>
        <v>1680</v>
      </c>
      <c r="AU124" s="3">
        <f t="shared" si="61"/>
        <v>270</v>
      </c>
      <c r="AV124" s="3">
        <f t="shared" si="61"/>
        <v>0</v>
      </c>
      <c r="AW124" s="3">
        <f t="shared" si="61"/>
        <v>0</v>
      </c>
      <c r="AX124" s="3">
        <f t="shared" si="61"/>
        <v>0</v>
      </c>
      <c r="AY124" s="3">
        <f t="shared" si="61"/>
        <v>30</v>
      </c>
      <c r="AZ124" s="3">
        <f t="shared" si="61"/>
        <v>270</v>
      </c>
      <c r="BA124" s="3">
        <f t="shared" si="61"/>
        <v>0</v>
      </c>
      <c r="BB124" s="3">
        <f t="shared" si="61"/>
        <v>0</v>
      </c>
      <c r="BC124" s="3">
        <f t="shared" ref="BC124:BF169" si="62">AC124*30</f>
        <v>1680</v>
      </c>
      <c r="BD124" s="3">
        <f t="shared" si="62"/>
        <v>300</v>
      </c>
      <c r="BE124" s="3">
        <f t="shared" si="62"/>
        <v>270</v>
      </c>
      <c r="BF124" s="3">
        <f t="shared" si="62"/>
        <v>3000</v>
      </c>
    </row>
    <row r="125" spans="1:58" x14ac:dyDescent="0.35">
      <c r="A125" s="1" t="s">
        <v>54</v>
      </c>
      <c r="B125" s="1" t="s">
        <v>59</v>
      </c>
      <c r="C125" s="1">
        <v>2013</v>
      </c>
      <c r="D125" s="1">
        <v>108.04523</v>
      </c>
      <c r="E125" s="1">
        <v>3.66167</v>
      </c>
      <c r="F125" s="1" t="s">
        <v>116</v>
      </c>
      <c r="G125" s="1">
        <v>0</v>
      </c>
      <c r="H125" s="1">
        <f t="shared" si="55"/>
        <v>18</v>
      </c>
      <c r="I125" s="1">
        <v>0</v>
      </c>
      <c r="J125" s="1">
        <v>0</v>
      </c>
      <c r="K125" s="1">
        <v>0</v>
      </c>
      <c r="L125" s="1">
        <v>4</v>
      </c>
      <c r="M125" s="1">
        <v>11</v>
      </c>
      <c r="N125" s="1">
        <v>0</v>
      </c>
      <c r="O125" s="1">
        <v>0</v>
      </c>
      <c r="P125" s="1">
        <v>3</v>
      </c>
      <c r="Q125" s="1">
        <v>0</v>
      </c>
      <c r="R125" s="1">
        <f t="shared" si="56"/>
        <v>18</v>
      </c>
      <c r="S125" s="1">
        <v>0</v>
      </c>
      <c r="T125" s="1">
        <v>60</v>
      </c>
      <c r="U125" s="1">
        <v>10</v>
      </c>
      <c r="V125" s="1">
        <v>0</v>
      </c>
      <c r="W125" s="1">
        <v>0</v>
      </c>
      <c r="X125" s="1">
        <v>1</v>
      </c>
      <c r="Y125" s="1">
        <v>1</v>
      </c>
      <c r="Z125" s="1">
        <v>10</v>
      </c>
      <c r="AA125" s="1">
        <v>0</v>
      </c>
      <c r="AB125" s="1">
        <v>0</v>
      </c>
      <c r="AC125" s="1">
        <f t="shared" si="57"/>
        <v>60</v>
      </c>
      <c r="AD125" s="1">
        <f t="shared" si="58"/>
        <v>11</v>
      </c>
      <c r="AE125" s="1">
        <f t="shared" si="59"/>
        <v>10</v>
      </c>
      <c r="AF125" s="1">
        <f t="shared" si="60"/>
        <v>100</v>
      </c>
      <c r="AG125" s="3">
        <f t="shared" si="54"/>
        <v>0</v>
      </c>
      <c r="AH125" s="3">
        <f t="shared" si="54"/>
        <v>540</v>
      </c>
      <c r="AI125" s="3">
        <f t="shared" si="54"/>
        <v>0</v>
      </c>
      <c r="AJ125" s="3">
        <f t="shared" si="54"/>
        <v>0</v>
      </c>
      <c r="AK125" s="3">
        <f t="shared" si="54"/>
        <v>0</v>
      </c>
      <c r="AL125" s="3">
        <f t="shared" si="54"/>
        <v>120</v>
      </c>
      <c r="AM125" s="3">
        <f t="shared" si="61"/>
        <v>330</v>
      </c>
      <c r="AN125" s="3">
        <f t="shared" si="61"/>
        <v>0</v>
      </c>
      <c r="AO125" s="3">
        <f t="shared" si="61"/>
        <v>0</v>
      </c>
      <c r="AP125" s="3">
        <f t="shared" si="61"/>
        <v>90</v>
      </c>
      <c r="AQ125" s="3">
        <f t="shared" si="61"/>
        <v>0</v>
      </c>
      <c r="AR125" s="3">
        <f t="shared" si="61"/>
        <v>540</v>
      </c>
      <c r="AS125" s="3">
        <f t="shared" si="61"/>
        <v>0</v>
      </c>
      <c r="AT125" s="3">
        <f t="shared" si="61"/>
        <v>1800</v>
      </c>
      <c r="AU125" s="3">
        <f t="shared" si="61"/>
        <v>300</v>
      </c>
      <c r="AV125" s="3">
        <f t="shared" si="61"/>
        <v>0</v>
      </c>
      <c r="AW125" s="3">
        <f t="shared" si="61"/>
        <v>0</v>
      </c>
      <c r="AX125" s="3">
        <f t="shared" si="61"/>
        <v>30</v>
      </c>
      <c r="AY125" s="3">
        <f t="shared" si="61"/>
        <v>30</v>
      </c>
      <c r="AZ125" s="3">
        <f t="shared" si="61"/>
        <v>300</v>
      </c>
      <c r="BA125" s="3">
        <f t="shared" si="61"/>
        <v>0</v>
      </c>
      <c r="BB125" s="3">
        <f t="shared" si="61"/>
        <v>0</v>
      </c>
      <c r="BC125" s="3">
        <f t="shared" si="62"/>
        <v>1800</v>
      </c>
      <c r="BD125" s="3">
        <f t="shared" si="62"/>
        <v>330</v>
      </c>
      <c r="BE125" s="3">
        <f t="shared" si="62"/>
        <v>300</v>
      </c>
      <c r="BF125" s="3">
        <f t="shared" si="62"/>
        <v>3000</v>
      </c>
    </row>
    <row r="126" spans="1:58" x14ac:dyDescent="0.35">
      <c r="A126" s="1" t="s">
        <v>54</v>
      </c>
      <c r="B126" s="1" t="s">
        <v>60</v>
      </c>
      <c r="C126" s="1">
        <v>2013</v>
      </c>
      <c r="D126" s="1">
        <v>108.07261</v>
      </c>
      <c r="E126" s="1">
        <v>3.6314700000000002</v>
      </c>
      <c r="F126" s="1" t="s">
        <v>116</v>
      </c>
      <c r="G126" s="1">
        <v>15</v>
      </c>
      <c r="H126" s="1">
        <f t="shared" si="55"/>
        <v>24</v>
      </c>
      <c r="I126" s="1">
        <v>8</v>
      </c>
      <c r="J126" s="1">
        <v>3</v>
      </c>
      <c r="K126" s="1">
        <v>0</v>
      </c>
      <c r="L126" s="1">
        <v>0</v>
      </c>
      <c r="M126" s="1">
        <v>10</v>
      </c>
      <c r="N126" s="1">
        <v>0</v>
      </c>
      <c r="O126" s="1">
        <v>0</v>
      </c>
      <c r="P126" s="1">
        <v>3</v>
      </c>
      <c r="Q126" s="1">
        <v>0</v>
      </c>
      <c r="R126" s="1">
        <f t="shared" si="56"/>
        <v>39</v>
      </c>
      <c r="S126" s="1">
        <v>0</v>
      </c>
      <c r="T126" s="1">
        <v>47</v>
      </c>
      <c r="U126" s="1">
        <v>0</v>
      </c>
      <c r="V126" s="1">
        <v>0</v>
      </c>
      <c r="W126" s="1">
        <v>1</v>
      </c>
      <c r="X126" s="1">
        <v>0</v>
      </c>
      <c r="Y126" s="1">
        <v>4</v>
      </c>
      <c r="Z126" s="1">
        <v>8</v>
      </c>
      <c r="AA126" s="1">
        <v>1</v>
      </c>
      <c r="AB126" s="1">
        <v>0</v>
      </c>
      <c r="AC126" s="1">
        <f t="shared" si="57"/>
        <v>47</v>
      </c>
      <c r="AD126" s="1">
        <f t="shared" si="58"/>
        <v>13</v>
      </c>
      <c r="AE126" s="1">
        <f t="shared" si="59"/>
        <v>9</v>
      </c>
      <c r="AF126" s="1">
        <f t="shared" si="60"/>
        <v>100</v>
      </c>
      <c r="AG126" s="3">
        <f t="shared" si="54"/>
        <v>450</v>
      </c>
      <c r="AH126" s="3">
        <f t="shared" si="54"/>
        <v>720</v>
      </c>
      <c r="AI126" s="3">
        <f t="shared" si="54"/>
        <v>240</v>
      </c>
      <c r="AJ126" s="3">
        <f t="shared" si="54"/>
        <v>90</v>
      </c>
      <c r="AK126" s="3">
        <f t="shared" si="54"/>
        <v>0</v>
      </c>
      <c r="AL126" s="3">
        <f t="shared" si="54"/>
        <v>0</v>
      </c>
      <c r="AM126" s="3">
        <f t="shared" si="61"/>
        <v>300</v>
      </c>
      <c r="AN126" s="3">
        <f t="shared" si="61"/>
        <v>0</v>
      </c>
      <c r="AO126" s="3">
        <f t="shared" si="61"/>
        <v>0</v>
      </c>
      <c r="AP126" s="3">
        <f t="shared" si="61"/>
        <v>90</v>
      </c>
      <c r="AQ126" s="3">
        <f t="shared" si="61"/>
        <v>0</v>
      </c>
      <c r="AR126" s="3">
        <f t="shared" si="61"/>
        <v>1170</v>
      </c>
      <c r="AS126" s="3">
        <f t="shared" si="61"/>
        <v>0</v>
      </c>
      <c r="AT126" s="3">
        <f t="shared" si="61"/>
        <v>1410</v>
      </c>
      <c r="AU126" s="3">
        <f t="shared" si="61"/>
        <v>0</v>
      </c>
      <c r="AV126" s="3">
        <f t="shared" si="61"/>
        <v>0</v>
      </c>
      <c r="AW126" s="3">
        <f t="shared" si="61"/>
        <v>30</v>
      </c>
      <c r="AX126" s="3">
        <f t="shared" si="61"/>
        <v>0</v>
      </c>
      <c r="AY126" s="3">
        <f t="shared" si="61"/>
        <v>120</v>
      </c>
      <c r="AZ126" s="3">
        <f t="shared" si="61"/>
        <v>240</v>
      </c>
      <c r="BA126" s="3">
        <f t="shared" si="61"/>
        <v>30</v>
      </c>
      <c r="BB126" s="3">
        <f t="shared" si="61"/>
        <v>0</v>
      </c>
      <c r="BC126" s="3">
        <f t="shared" si="62"/>
        <v>1410</v>
      </c>
      <c r="BD126" s="3">
        <f t="shared" si="62"/>
        <v>390</v>
      </c>
      <c r="BE126" s="3">
        <f t="shared" si="62"/>
        <v>270</v>
      </c>
      <c r="BF126" s="3">
        <f t="shared" si="62"/>
        <v>3000</v>
      </c>
    </row>
    <row r="127" spans="1:58" x14ac:dyDescent="0.35">
      <c r="A127" s="1" t="s">
        <v>54</v>
      </c>
      <c r="B127" s="1" t="s">
        <v>61</v>
      </c>
      <c r="C127" s="1">
        <v>2013</v>
      </c>
      <c r="D127" s="1">
        <v>108.07939</v>
      </c>
      <c r="E127" s="1">
        <v>3.5787900000000001</v>
      </c>
      <c r="F127" s="1" t="s">
        <v>116</v>
      </c>
      <c r="G127" s="1">
        <v>1</v>
      </c>
      <c r="H127" s="1">
        <f t="shared" si="55"/>
        <v>40</v>
      </c>
      <c r="I127" s="1">
        <v>26</v>
      </c>
      <c r="J127" s="1">
        <v>1</v>
      </c>
      <c r="K127" s="1">
        <v>0</v>
      </c>
      <c r="L127" s="1">
        <v>0</v>
      </c>
      <c r="M127" s="1">
        <v>6</v>
      </c>
      <c r="N127" s="1">
        <v>0</v>
      </c>
      <c r="O127" s="1">
        <v>0</v>
      </c>
      <c r="P127" s="1">
        <v>7</v>
      </c>
      <c r="Q127" s="1">
        <v>0</v>
      </c>
      <c r="R127" s="1">
        <f t="shared" si="56"/>
        <v>41</v>
      </c>
      <c r="S127" s="1">
        <v>0</v>
      </c>
      <c r="T127" s="1">
        <v>43</v>
      </c>
      <c r="U127" s="1">
        <v>0</v>
      </c>
      <c r="V127" s="1">
        <v>0</v>
      </c>
      <c r="W127" s="1">
        <v>0</v>
      </c>
      <c r="X127" s="1">
        <v>0</v>
      </c>
      <c r="Y127" s="1">
        <v>16</v>
      </c>
      <c r="Z127" s="1">
        <v>0</v>
      </c>
      <c r="AA127" s="1">
        <v>0</v>
      </c>
      <c r="AB127" s="1">
        <v>0</v>
      </c>
      <c r="AC127" s="1">
        <f t="shared" si="57"/>
        <v>43</v>
      </c>
      <c r="AD127" s="1">
        <f t="shared" si="58"/>
        <v>16</v>
      </c>
      <c r="AE127" s="1">
        <f t="shared" si="59"/>
        <v>0</v>
      </c>
      <c r="AF127" s="1">
        <f t="shared" si="60"/>
        <v>100</v>
      </c>
      <c r="AG127" s="3">
        <f t="shared" si="54"/>
        <v>30</v>
      </c>
      <c r="AH127" s="3">
        <f t="shared" si="54"/>
        <v>1200</v>
      </c>
      <c r="AI127" s="3">
        <f t="shared" si="54"/>
        <v>780</v>
      </c>
      <c r="AJ127" s="3">
        <f t="shared" si="54"/>
        <v>30</v>
      </c>
      <c r="AK127" s="3">
        <f t="shared" si="54"/>
        <v>0</v>
      </c>
      <c r="AL127" s="3">
        <f t="shared" si="54"/>
        <v>0</v>
      </c>
      <c r="AM127" s="3">
        <f t="shared" si="61"/>
        <v>180</v>
      </c>
      <c r="AN127" s="3">
        <f t="shared" si="61"/>
        <v>0</v>
      </c>
      <c r="AO127" s="3">
        <f t="shared" si="61"/>
        <v>0</v>
      </c>
      <c r="AP127" s="3">
        <f t="shared" si="61"/>
        <v>210</v>
      </c>
      <c r="AQ127" s="3">
        <f t="shared" si="61"/>
        <v>0</v>
      </c>
      <c r="AR127" s="3">
        <f t="shared" si="61"/>
        <v>1230</v>
      </c>
      <c r="AS127" s="3">
        <f t="shared" si="61"/>
        <v>0</v>
      </c>
      <c r="AT127" s="3">
        <f t="shared" si="61"/>
        <v>1290</v>
      </c>
      <c r="AU127" s="3">
        <f t="shared" si="61"/>
        <v>0</v>
      </c>
      <c r="AV127" s="3">
        <f t="shared" si="61"/>
        <v>0</v>
      </c>
      <c r="AW127" s="3">
        <f t="shared" si="61"/>
        <v>0</v>
      </c>
      <c r="AX127" s="3">
        <f t="shared" si="61"/>
        <v>0</v>
      </c>
      <c r="AY127" s="3">
        <f t="shared" si="61"/>
        <v>480</v>
      </c>
      <c r="AZ127" s="3">
        <f t="shared" si="61"/>
        <v>0</v>
      </c>
      <c r="BA127" s="3">
        <f t="shared" si="61"/>
        <v>0</v>
      </c>
      <c r="BB127" s="3">
        <f t="shared" si="61"/>
        <v>0</v>
      </c>
      <c r="BC127" s="3">
        <f t="shared" si="62"/>
        <v>1290</v>
      </c>
      <c r="BD127" s="3">
        <f t="shared" si="62"/>
        <v>480</v>
      </c>
      <c r="BE127" s="3">
        <f t="shared" si="62"/>
        <v>0</v>
      </c>
      <c r="BF127" s="3">
        <f t="shared" si="62"/>
        <v>3000</v>
      </c>
    </row>
    <row r="128" spans="1:58" x14ac:dyDescent="0.35">
      <c r="A128" s="1" t="s">
        <v>54</v>
      </c>
      <c r="B128" s="1" t="s">
        <v>62</v>
      </c>
      <c r="C128" s="1">
        <v>2013</v>
      </c>
      <c r="D128" s="1">
        <v>108.1063</v>
      </c>
      <c r="E128" s="1">
        <v>3.6729099999999999</v>
      </c>
      <c r="F128" s="1" t="s">
        <v>116</v>
      </c>
      <c r="G128" s="1">
        <v>1</v>
      </c>
      <c r="H128" s="1">
        <f t="shared" si="55"/>
        <v>22</v>
      </c>
      <c r="I128" s="1">
        <v>0</v>
      </c>
      <c r="J128" s="1">
        <v>1</v>
      </c>
      <c r="K128" s="1">
        <v>6</v>
      </c>
      <c r="L128" s="1">
        <v>0</v>
      </c>
      <c r="M128" s="1">
        <v>12</v>
      </c>
      <c r="N128" s="1">
        <v>0</v>
      </c>
      <c r="O128" s="1">
        <v>0</v>
      </c>
      <c r="P128" s="1">
        <v>3</v>
      </c>
      <c r="Q128" s="1">
        <v>0</v>
      </c>
      <c r="R128" s="1">
        <f t="shared" si="56"/>
        <v>23</v>
      </c>
      <c r="S128" s="1">
        <v>0</v>
      </c>
      <c r="T128" s="1">
        <v>72</v>
      </c>
      <c r="U128" s="1">
        <v>1</v>
      </c>
      <c r="V128" s="1">
        <v>0</v>
      </c>
      <c r="W128" s="1">
        <v>0</v>
      </c>
      <c r="X128" s="1">
        <v>1</v>
      </c>
      <c r="Y128" s="1">
        <v>1</v>
      </c>
      <c r="Z128" s="1">
        <v>2</v>
      </c>
      <c r="AA128" s="1">
        <v>0</v>
      </c>
      <c r="AB128" s="1">
        <v>0</v>
      </c>
      <c r="AC128" s="1">
        <f t="shared" si="57"/>
        <v>72</v>
      </c>
      <c r="AD128" s="1">
        <f t="shared" si="58"/>
        <v>3</v>
      </c>
      <c r="AE128" s="1">
        <f t="shared" si="59"/>
        <v>2</v>
      </c>
      <c r="AF128" s="1">
        <f t="shared" si="60"/>
        <v>100</v>
      </c>
      <c r="AG128" s="3">
        <f t="shared" si="54"/>
        <v>30</v>
      </c>
      <c r="AH128" s="3">
        <f t="shared" si="54"/>
        <v>660</v>
      </c>
      <c r="AI128" s="3">
        <f t="shared" si="54"/>
        <v>0</v>
      </c>
      <c r="AJ128" s="3">
        <f t="shared" si="54"/>
        <v>30</v>
      </c>
      <c r="AK128" s="3">
        <f t="shared" si="54"/>
        <v>180</v>
      </c>
      <c r="AL128" s="3">
        <f t="shared" si="54"/>
        <v>0</v>
      </c>
      <c r="AM128" s="3">
        <f t="shared" si="61"/>
        <v>360</v>
      </c>
      <c r="AN128" s="3">
        <f t="shared" si="61"/>
        <v>0</v>
      </c>
      <c r="AO128" s="3">
        <f t="shared" si="61"/>
        <v>0</v>
      </c>
      <c r="AP128" s="3">
        <f t="shared" si="61"/>
        <v>90</v>
      </c>
      <c r="AQ128" s="3">
        <f t="shared" si="61"/>
        <v>0</v>
      </c>
      <c r="AR128" s="3">
        <f t="shared" si="61"/>
        <v>690</v>
      </c>
      <c r="AS128" s="3">
        <f t="shared" si="61"/>
        <v>0</v>
      </c>
      <c r="AT128" s="3">
        <f t="shared" si="61"/>
        <v>2160</v>
      </c>
      <c r="AU128" s="3">
        <f t="shared" si="61"/>
        <v>30</v>
      </c>
      <c r="AV128" s="3">
        <f t="shared" si="61"/>
        <v>0</v>
      </c>
      <c r="AW128" s="3">
        <f t="shared" si="61"/>
        <v>0</v>
      </c>
      <c r="AX128" s="3">
        <f t="shared" si="61"/>
        <v>30</v>
      </c>
      <c r="AY128" s="3">
        <f t="shared" si="61"/>
        <v>30</v>
      </c>
      <c r="AZ128" s="3">
        <f t="shared" si="61"/>
        <v>60</v>
      </c>
      <c r="BA128" s="3">
        <f t="shared" si="61"/>
        <v>0</v>
      </c>
      <c r="BB128" s="3">
        <f t="shared" si="61"/>
        <v>0</v>
      </c>
      <c r="BC128" s="3">
        <f t="shared" si="62"/>
        <v>2160</v>
      </c>
      <c r="BD128" s="3">
        <f t="shared" si="62"/>
        <v>90</v>
      </c>
      <c r="BE128" s="3">
        <f t="shared" si="62"/>
        <v>60</v>
      </c>
      <c r="BF128" s="3">
        <f t="shared" si="62"/>
        <v>3000</v>
      </c>
    </row>
    <row r="129" spans="1:58" x14ac:dyDescent="0.35">
      <c r="A129" s="1" t="s">
        <v>54</v>
      </c>
      <c r="B129" s="1" t="s">
        <v>63</v>
      </c>
      <c r="C129" s="1">
        <v>2013</v>
      </c>
      <c r="D129" s="1">
        <v>108.17738</v>
      </c>
      <c r="E129" s="1">
        <v>3.6378599999999999</v>
      </c>
      <c r="F129" s="1" t="s">
        <v>116</v>
      </c>
      <c r="G129" s="1">
        <v>0</v>
      </c>
      <c r="H129" s="1">
        <f t="shared" si="55"/>
        <v>26</v>
      </c>
      <c r="I129" s="1">
        <v>9</v>
      </c>
      <c r="J129" s="1">
        <v>1</v>
      </c>
      <c r="K129" s="1">
        <v>0</v>
      </c>
      <c r="L129" s="1">
        <v>0</v>
      </c>
      <c r="M129" s="1">
        <v>11</v>
      </c>
      <c r="N129" s="1">
        <v>0</v>
      </c>
      <c r="O129" s="1">
        <v>2</v>
      </c>
      <c r="P129" s="1">
        <v>3</v>
      </c>
      <c r="Q129" s="1">
        <v>0</v>
      </c>
      <c r="R129" s="1">
        <f t="shared" si="56"/>
        <v>26</v>
      </c>
      <c r="S129" s="1">
        <v>0</v>
      </c>
      <c r="T129" s="1">
        <v>61</v>
      </c>
      <c r="U129" s="1">
        <v>5</v>
      </c>
      <c r="V129" s="1">
        <v>0</v>
      </c>
      <c r="W129" s="1">
        <v>0</v>
      </c>
      <c r="X129" s="1">
        <v>1</v>
      </c>
      <c r="Y129" s="1">
        <v>7</v>
      </c>
      <c r="Z129" s="1">
        <v>0</v>
      </c>
      <c r="AA129" s="1">
        <v>0</v>
      </c>
      <c r="AB129" s="1">
        <v>0</v>
      </c>
      <c r="AC129" s="1">
        <f t="shared" si="57"/>
        <v>61</v>
      </c>
      <c r="AD129" s="1">
        <f t="shared" si="58"/>
        <v>7</v>
      </c>
      <c r="AE129" s="1">
        <f t="shared" si="59"/>
        <v>0</v>
      </c>
      <c r="AF129" s="1">
        <f t="shared" si="60"/>
        <v>100</v>
      </c>
      <c r="AG129" s="3">
        <f t="shared" si="54"/>
        <v>0</v>
      </c>
      <c r="AH129" s="3">
        <f t="shared" si="54"/>
        <v>780</v>
      </c>
      <c r="AI129" s="3">
        <f t="shared" si="54"/>
        <v>270</v>
      </c>
      <c r="AJ129" s="3">
        <f t="shared" si="54"/>
        <v>30</v>
      </c>
      <c r="AK129" s="3">
        <f t="shared" si="54"/>
        <v>0</v>
      </c>
      <c r="AL129" s="3">
        <f t="shared" si="54"/>
        <v>0</v>
      </c>
      <c r="AM129" s="3">
        <f t="shared" si="61"/>
        <v>330</v>
      </c>
      <c r="AN129" s="3">
        <f t="shared" si="61"/>
        <v>0</v>
      </c>
      <c r="AO129" s="3">
        <f t="shared" si="61"/>
        <v>60</v>
      </c>
      <c r="AP129" s="3">
        <f t="shared" si="61"/>
        <v>90</v>
      </c>
      <c r="AQ129" s="3">
        <f t="shared" si="61"/>
        <v>0</v>
      </c>
      <c r="AR129" s="3">
        <f t="shared" si="61"/>
        <v>780</v>
      </c>
      <c r="AS129" s="3">
        <f t="shared" si="61"/>
        <v>0</v>
      </c>
      <c r="AT129" s="3">
        <f t="shared" si="61"/>
        <v>1830</v>
      </c>
      <c r="AU129" s="3">
        <f t="shared" si="61"/>
        <v>150</v>
      </c>
      <c r="AV129" s="3">
        <f t="shared" si="61"/>
        <v>0</v>
      </c>
      <c r="AW129" s="3">
        <f t="shared" si="61"/>
        <v>0</v>
      </c>
      <c r="AX129" s="3">
        <f t="shared" si="61"/>
        <v>30</v>
      </c>
      <c r="AY129" s="3">
        <f t="shared" si="61"/>
        <v>210</v>
      </c>
      <c r="AZ129" s="3">
        <f t="shared" si="61"/>
        <v>0</v>
      </c>
      <c r="BA129" s="3">
        <f t="shared" si="61"/>
        <v>0</v>
      </c>
      <c r="BB129" s="3">
        <f t="shared" si="61"/>
        <v>0</v>
      </c>
      <c r="BC129" s="3">
        <f t="shared" si="62"/>
        <v>1830</v>
      </c>
      <c r="BD129" s="3">
        <f t="shared" si="62"/>
        <v>210</v>
      </c>
      <c r="BE129" s="3">
        <f t="shared" si="62"/>
        <v>0</v>
      </c>
      <c r="BF129" s="3">
        <f t="shared" si="62"/>
        <v>3000</v>
      </c>
    </row>
    <row r="130" spans="1:58" x14ac:dyDescent="0.35">
      <c r="A130" s="1" t="s">
        <v>54</v>
      </c>
      <c r="B130" s="1" t="s">
        <v>64</v>
      </c>
      <c r="C130" s="1">
        <v>2013</v>
      </c>
      <c r="D130" s="1">
        <v>108.3244</v>
      </c>
      <c r="E130" s="1">
        <v>3.6970800000000001</v>
      </c>
      <c r="F130" s="1" t="s">
        <v>116</v>
      </c>
      <c r="G130" s="1">
        <v>5</v>
      </c>
      <c r="H130" s="1">
        <f t="shared" si="55"/>
        <v>54</v>
      </c>
      <c r="I130" s="1">
        <v>34</v>
      </c>
      <c r="J130" s="1">
        <v>2</v>
      </c>
      <c r="K130" s="1">
        <v>1</v>
      </c>
      <c r="L130" s="1">
        <v>0</v>
      </c>
      <c r="M130" s="1">
        <v>12</v>
      </c>
      <c r="N130" s="1">
        <v>1</v>
      </c>
      <c r="O130" s="1">
        <v>0</v>
      </c>
      <c r="P130" s="1">
        <v>4</v>
      </c>
      <c r="Q130" s="1">
        <v>0</v>
      </c>
      <c r="R130" s="1">
        <f t="shared" si="56"/>
        <v>59</v>
      </c>
      <c r="S130" s="1">
        <v>0</v>
      </c>
      <c r="T130" s="1">
        <v>34</v>
      </c>
      <c r="U130" s="1">
        <v>3</v>
      </c>
      <c r="V130" s="1">
        <v>0</v>
      </c>
      <c r="W130" s="1">
        <v>0</v>
      </c>
      <c r="X130" s="1">
        <v>0</v>
      </c>
      <c r="Y130" s="1">
        <v>0</v>
      </c>
      <c r="Z130" s="1">
        <v>4</v>
      </c>
      <c r="AA130" s="1">
        <v>0</v>
      </c>
      <c r="AB130" s="1">
        <v>0</v>
      </c>
      <c r="AC130" s="1">
        <f t="shared" si="57"/>
        <v>34</v>
      </c>
      <c r="AD130" s="1">
        <f t="shared" si="58"/>
        <v>4</v>
      </c>
      <c r="AE130" s="1">
        <f t="shared" si="59"/>
        <v>4</v>
      </c>
      <c r="AF130" s="1">
        <f t="shared" si="60"/>
        <v>100</v>
      </c>
      <c r="AG130" s="3">
        <f t="shared" si="54"/>
        <v>150</v>
      </c>
      <c r="AH130" s="3">
        <f t="shared" si="54"/>
        <v>1620</v>
      </c>
      <c r="AI130" s="3">
        <f t="shared" si="54"/>
        <v>1020</v>
      </c>
      <c r="AJ130" s="3">
        <f t="shared" si="54"/>
        <v>60</v>
      </c>
      <c r="AK130" s="3">
        <f t="shared" si="54"/>
        <v>30</v>
      </c>
      <c r="AL130" s="3">
        <f t="shared" si="54"/>
        <v>0</v>
      </c>
      <c r="AM130" s="3">
        <f t="shared" si="61"/>
        <v>360</v>
      </c>
      <c r="AN130" s="3">
        <f t="shared" si="61"/>
        <v>30</v>
      </c>
      <c r="AO130" s="3">
        <f t="shared" si="61"/>
        <v>0</v>
      </c>
      <c r="AP130" s="3">
        <f t="shared" si="61"/>
        <v>120</v>
      </c>
      <c r="AQ130" s="3">
        <f t="shared" si="61"/>
        <v>0</v>
      </c>
      <c r="AR130" s="3">
        <f t="shared" si="61"/>
        <v>1770</v>
      </c>
      <c r="AS130" s="3">
        <f t="shared" si="61"/>
        <v>0</v>
      </c>
      <c r="AT130" s="3">
        <f t="shared" si="61"/>
        <v>1020</v>
      </c>
      <c r="AU130" s="3">
        <f t="shared" si="61"/>
        <v>90</v>
      </c>
      <c r="AV130" s="3">
        <f t="shared" si="61"/>
        <v>0</v>
      </c>
      <c r="AW130" s="3">
        <f t="shared" si="61"/>
        <v>0</v>
      </c>
      <c r="AX130" s="3">
        <f t="shared" si="61"/>
        <v>0</v>
      </c>
      <c r="AY130" s="3">
        <f t="shared" si="61"/>
        <v>0</v>
      </c>
      <c r="AZ130" s="3">
        <f t="shared" si="61"/>
        <v>120</v>
      </c>
      <c r="BA130" s="3">
        <f t="shared" si="61"/>
        <v>0</v>
      </c>
      <c r="BB130" s="3">
        <f t="shared" si="61"/>
        <v>0</v>
      </c>
      <c r="BC130" s="3">
        <f t="shared" si="62"/>
        <v>1020</v>
      </c>
      <c r="BD130" s="3">
        <f t="shared" si="62"/>
        <v>120</v>
      </c>
      <c r="BE130" s="3">
        <f t="shared" si="62"/>
        <v>120</v>
      </c>
      <c r="BF130" s="3">
        <f t="shared" si="62"/>
        <v>3000</v>
      </c>
    </row>
    <row r="131" spans="1:58" x14ac:dyDescent="0.35">
      <c r="A131" s="1" t="s">
        <v>54</v>
      </c>
      <c r="B131" s="1" t="s">
        <v>65</v>
      </c>
      <c r="C131" s="1">
        <v>2013</v>
      </c>
      <c r="D131" s="1">
        <v>108.30705</v>
      </c>
      <c r="E131" s="1">
        <v>4.0598999999999998</v>
      </c>
      <c r="F131" s="1" t="s">
        <v>116</v>
      </c>
      <c r="G131" s="1">
        <v>1</v>
      </c>
      <c r="H131" s="1">
        <f t="shared" si="55"/>
        <v>16</v>
      </c>
      <c r="I131" s="1">
        <v>1</v>
      </c>
      <c r="J131" s="1">
        <v>3</v>
      </c>
      <c r="K131" s="1">
        <v>1</v>
      </c>
      <c r="L131" s="1">
        <v>1</v>
      </c>
      <c r="M131" s="1">
        <v>8</v>
      </c>
      <c r="N131" s="1">
        <v>0</v>
      </c>
      <c r="O131" s="1">
        <v>1</v>
      </c>
      <c r="P131" s="1">
        <v>1</v>
      </c>
      <c r="Q131" s="1">
        <v>0</v>
      </c>
      <c r="R131" s="1">
        <f t="shared" si="56"/>
        <v>17</v>
      </c>
      <c r="S131" s="1">
        <v>0</v>
      </c>
      <c r="T131" s="1">
        <v>60</v>
      </c>
      <c r="U131" s="1">
        <v>4</v>
      </c>
      <c r="V131" s="1">
        <v>2</v>
      </c>
      <c r="W131" s="1">
        <v>3</v>
      </c>
      <c r="X131" s="1">
        <v>9</v>
      </c>
      <c r="Y131" s="1">
        <v>3</v>
      </c>
      <c r="Z131" s="1">
        <v>2</v>
      </c>
      <c r="AA131" s="1">
        <v>0</v>
      </c>
      <c r="AB131" s="1">
        <v>0</v>
      </c>
      <c r="AC131" s="1">
        <f t="shared" si="57"/>
        <v>60</v>
      </c>
      <c r="AD131" s="1">
        <f t="shared" si="58"/>
        <v>5</v>
      </c>
      <c r="AE131" s="1">
        <f t="shared" si="59"/>
        <v>2</v>
      </c>
      <c r="AF131" s="1">
        <f t="shared" si="60"/>
        <v>100</v>
      </c>
      <c r="AG131" s="3">
        <f t="shared" si="54"/>
        <v>30</v>
      </c>
      <c r="AH131" s="3">
        <f t="shared" si="54"/>
        <v>480</v>
      </c>
      <c r="AI131" s="3">
        <f t="shared" si="54"/>
        <v>30</v>
      </c>
      <c r="AJ131" s="3">
        <f t="shared" si="54"/>
        <v>90</v>
      </c>
      <c r="AK131" s="3">
        <f t="shared" si="54"/>
        <v>30</v>
      </c>
      <c r="AL131" s="3">
        <f t="shared" si="54"/>
        <v>30</v>
      </c>
      <c r="AM131" s="3">
        <f t="shared" si="61"/>
        <v>240</v>
      </c>
      <c r="AN131" s="3">
        <f t="shared" si="61"/>
        <v>0</v>
      </c>
      <c r="AO131" s="3">
        <f t="shared" si="61"/>
        <v>30</v>
      </c>
      <c r="AP131" s="3">
        <f t="shared" si="61"/>
        <v>30</v>
      </c>
      <c r="AQ131" s="3">
        <f t="shared" si="61"/>
        <v>0</v>
      </c>
      <c r="AR131" s="3">
        <f t="shared" si="61"/>
        <v>510</v>
      </c>
      <c r="AS131" s="3">
        <f t="shared" si="61"/>
        <v>0</v>
      </c>
      <c r="AT131" s="3">
        <f t="shared" si="61"/>
        <v>1800</v>
      </c>
      <c r="AU131" s="3">
        <f t="shared" si="61"/>
        <v>120</v>
      </c>
      <c r="AV131" s="3">
        <f t="shared" si="61"/>
        <v>60</v>
      </c>
      <c r="AW131" s="3">
        <f t="shared" si="61"/>
        <v>90</v>
      </c>
      <c r="AX131" s="3">
        <f t="shared" si="61"/>
        <v>270</v>
      </c>
      <c r="AY131" s="3">
        <f t="shared" si="61"/>
        <v>90</v>
      </c>
      <c r="AZ131" s="3">
        <f t="shared" si="61"/>
        <v>60</v>
      </c>
      <c r="BA131" s="3">
        <f t="shared" si="61"/>
        <v>0</v>
      </c>
      <c r="BB131" s="3">
        <f t="shared" si="61"/>
        <v>0</v>
      </c>
      <c r="BC131" s="3">
        <f t="shared" si="62"/>
        <v>1800</v>
      </c>
      <c r="BD131" s="3">
        <f t="shared" si="62"/>
        <v>150</v>
      </c>
      <c r="BE131" s="3">
        <f t="shared" si="62"/>
        <v>60</v>
      </c>
      <c r="BF131" s="3">
        <f t="shared" si="62"/>
        <v>3000</v>
      </c>
    </row>
    <row r="132" spans="1:58" x14ac:dyDescent="0.35">
      <c r="A132" s="1" t="s">
        <v>54</v>
      </c>
      <c r="B132" s="1" t="s">
        <v>66</v>
      </c>
      <c r="C132" s="1">
        <v>2013</v>
      </c>
      <c r="D132" s="1">
        <v>108.25879</v>
      </c>
      <c r="E132" s="1">
        <v>4.1149800000000001</v>
      </c>
      <c r="F132" s="1" t="s">
        <v>116</v>
      </c>
      <c r="G132" s="1">
        <v>0</v>
      </c>
      <c r="H132" s="1">
        <f t="shared" si="55"/>
        <v>32</v>
      </c>
      <c r="I132" s="1">
        <v>2</v>
      </c>
      <c r="J132" s="1">
        <v>4</v>
      </c>
      <c r="K132" s="1">
        <v>2</v>
      </c>
      <c r="L132" s="1">
        <v>3</v>
      </c>
      <c r="M132" s="1">
        <v>13</v>
      </c>
      <c r="N132" s="1">
        <v>0</v>
      </c>
      <c r="O132" s="1">
        <v>0</v>
      </c>
      <c r="P132" s="1">
        <v>8</v>
      </c>
      <c r="Q132" s="1">
        <v>0</v>
      </c>
      <c r="R132" s="1">
        <f t="shared" si="56"/>
        <v>32</v>
      </c>
      <c r="S132" s="1">
        <v>0</v>
      </c>
      <c r="T132" s="1">
        <v>58</v>
      </c>
      <c r="U132" s="1">
        <v>4</v>
      </c>
      <c r="V132" s="1">
        <v>0</v>
      </c>
      <c r="W132" s="1">
        <v>0</v>
      </c>
      <c r="X132" s="1">
        <v>2</v>
      </c>
      <c r="Y132" s="1">
        <v>4</v>
      </c>
      <c r="Z132" s="1">
        <v>0</v>
      </c>
      <c r="AA132" s="1">
        <v>0</v>
      </c>
      <c r="AB132" s="1">
        <v>0</v>
      </c>
      <c r="AC132" s="1">
        <f t="shared" si="57"/>
        <v>58</v>
      </c>
      <c r="AD132" s="1">
        <f t="shared" si="58"/>
        <v>4</v>
      </c>
      <c r="AE132" s="1">
        <f t="shared" si="59"/>
        <v>0</v>
      </c>
      <c r="AF132" s="1">
        <f t="shared" si="60"/>
        <v>100</v>
      </c>
      <c r="AG132" s="3">
        <f t="shared" si="54"/>
        <v>0</v>
      </c>
      <c r="AH132" s="3">
        <f t="shared" si="54"/>
        <v>960</v>
      </c>
      <c r="AI132" s="3">
        <f t="shared" si="54"/>
        <v>60</v>
      </c>
      <c r="AJ132" s="3">
        <f t="shared" si="54"/>
        <v>120</v>
      </c>
      <c r="AK132" s="3">
        <f t="shared" si="54"/>
        <v>60</v>
      </c>
      <c r="AL132" s="3">
        <f t="shared" si="54"/>
        <v>90</v>
      </c>
      <c r="AM132" s="3">
        <f t="shared" si="61"/>
        <v>390</v>
      </c>
      <c r="AN132" s="3">
        <f t="shared" si="61"/>
        <v>0</v>
      </c>
      <c r="AO132" s="3">
        <f t="shared" si="61"/>
        <v>0</v>
      </c>
      <c r="AP132" s="3">
        <f t="shared" si="61"/>
        <v>240</v>
      </c>
      <c r="AQ132" s="3">
        <f t="shared" si="61"/>
        <v>0</v>
      </c>
      <c r="AR132" s="3">
        <f t="shared" si="61"/>
        <v>960</v>
      </c>
      <c r="AS132" s="3">
        <f t="shared" si="61"/>
        <v>0</v>
      </c>
      <c r="AT132" s="3">
        <f t="shared" si="61"/>
        <v>1740</v>
      </c>
      <c r="AU132" s="3">
        <f t="shared" si="61"/>
        <v>120</v>
      </c>
      <c r="AV132" s="3">
        <f t="shared" si="61"/>
        <v>0</v>
      </c>
      <c r="AW132" s="3">
        <f t="shared" si="61"/>
        <v>0</v>
      </c>
      <c r="AX132" s="3">
        <f t="shared" si="61"/>
        <v>60</v>
      </c>
      <c r="AY132" s="3">
        <f t="shared" si="61"/>
        <v>120</v>
      </c>
      <c r="AZ132" s="3">
        <f t="shared" si="61"/>
        <v>0</v>
      </c>
      <c r="BA132" s="3">
        <f t="shared" si="61"/>
        <v>0</v>
      </c>
      <c r="BB132" s="3">
        <f t="shared" si="61"/>
        <v>0</v>
      </c>
      <c r="BC132" s="3">
        <f t="shared" si="62"/>
        <v>1740</v>
      </c>
      <c r="BD132" s="3">
        <f t="shared" si="62"/>
        <v>120</v>
      </c>
      <c r="BE132" s="3">
        <f t="shared" si="62"/>
        <v>0</v>
      </c>
      <c r="BF132" s="3">
        <f t="shared" si="62"/>
        <v>3000</v>
      </c>
    </row>
    <row r="133" spans="1:58" x14ac:dyDescent="0.35">
      <c r="A133" s="1" t="s">
        <v>54</v>
      </c>
      <c r="B133" s="1" t="s">
        <v>67</v>
      </c>
      <c r="C133" s="1">
        <v>2013</v>
      </c>
      <c r="D133" s="1">
        <v>108.22983000000001</v>
      </c>
      <c r="E133" s="1">
        <v>4.22471</v>
      </c>
      <c r="F133" s="1" t="s">
        <v>116</v>
      </c>
      <c r="G133" s="1">
        <f>12+1+23</f>
        <v>36</v>
      </c>
      <c r="H133" s="1">
        <f t="shared" si="55"/>
        <v>19</v>
      </c>
      <c r="I133" s="1">
        <v>2</v>
      </c>
      <c r="J133" s="1">
        <v>4</v>
      </c>
      <c r="K133" s="1">
        <v>0</v>
      </c>
      <c r="L133" s="1">
        <v>0</v>
      </c>
      <c r="M133" s="1">
        <v>7</v>
      </c>
      <c r="N133" s="1">
        <v>3</v>
      </c>
      <c r="O133" s="1">
        <v>0</v>
      </c>
      <c r="P133" s="1">
        <v>3</v>
      </c>
      <c r="Q133" s="1">
        <v>0</v>
      </c>
      <c r="R133" s="1">
        <f t="shared" si="56"/>
        <v>55</v>
      </c>
      <c r="S133" s="1">
        <v>1</v>
      </c>
      <c r="T133" s="1">
        <v>41</v>
      </c>
      <c r="U133" s="1">
        <v>1</v>
      </c>
      <c r="V133" s="1">
        <v>1</v>
      </c>
      <c r="W133" s="1">
        <v>0</v>
      </c>
      <c r="X133" s="1">
        <v>0</v>
      </c>
      <c r="Y133" s="1">
        <v>0</v>
      </c>
      <c r="Z133" s="1">
        <v>1</v>
      </c>
      <c r="AA133" s="1">
        <v>0</v>
      </c>
      <c r="AB133" s="1">
        <v>0</v>
      </c>
      <c r="AC133" s="1">
        <f t="shared" si="57"/>
        <v>42</v>
      </c>
      <c r="AD133" s="1">
        <f t="shared" si="58"/>
        <v>1</v>
      </c>
      <c r="AE133" s="1">
        <f t="shared" si="59"/>
        <v>1</v>
      </c>
      <c r="AF133" s="1">
        <f t="shared" si="60"/>
        <v>100</v>
      </c>
      <c r="AG133" s="3">
        <f t="shared" si="54"/>
        <v>1080</v>
      </c>
      <c r="AH133" s="3">
        <f t="shared" si="54"/>
        <v>570</v>
      </c>
      <c r="AI133" s="3">
        <f t="shared" si="54"/>
        <v>60</v>
      </c>
      <c r="AJ133" s="3">
        <f t="shared" si="54"/>
        <v>120</v>
      </c>
      <c r="AK133" s="3">
        <f t="shared" si="54"/>
        <v>0</v>
      </c>
      <c r="AL133" s="3">
        <f t="shared" si="54"/>
        <v>0</v>
      </c>
      <c r="AM133" s="3">
        <f t="shared" si="61"/>
        <v>210</v>
      </c>
      <c r="AN133" s="3">
        <f t="shared" si="61"/>
        <v>90</v>
      </c>
      <c r="AO133" s="3">
        <f t="shared" si="61"/>
        <v>0</v>
      </c>
      <c r="AP133" s="3">
        <f t="shared" si="61"/>
        <v>90</v>
      </c>
      <c r="AQ133" s="3">
        <f t="shared" si="61"/>
        <v>0</v>
      </c>
      <c r="AR133" s="3">
        <f t="shared" si="61"/>
        <v>1650</v>
      </c>
      <c r="AS133" s="3">
        <f t="shared" si="61"/>
        <v>30</v>
      </c>
      <c r="AT133" s="3">
        <f t="shared" si="61"/>
        <v>1230</v>
      </c>
      <c r="AU133" s="3">
        <f t="shared" si="61"/>
        <v>30</v>
      </c>
      <c r="AV133" s="3">
        <f t="shared" si="61"/>
        <v>30</v>
      </c>
      <c r="AW133" s="3">
        <f t="shared" si="61"/>
        <v>0</v>
      </c>
      <c r="AX133" s="3">
        <f t="shared" si="61"/>
        <v>0</v>
      </c>
      <c r="AY133" s="3">
        <f t="shared" si="61"/>
        <v>0</v>
      </c>
      <c r="AZ133" s="3">
        <f t="shared" si="61"/>
        <v>30</v>
      </c>
      <c r="BA133" s="3">
        <f t="shared" si="61"/>
        <v>0</v>
      </c>
      <c r="BB133" s="3">
        <f t="shared" si="61"/>
        <v>0</v>
      </c>
      <c r="BC133" s="3">
        <f t="shared" si="62"/>
        <v>1260</v>
      </c>
      <c r="BD133" s="3">
        <f t="shared" si="62"/>
        <v>30</v>
      </c>
      <c r="BE133" s="3">
        <f t="shared" si="62"/>
        <v>30</v>
      </c>
      <c r="BF133" s="3">
        <f t="shared" si="62"/>
        <v>3000</v>
      </c>
    </row>
    <row r="134" spans="1:58" x14ac:dyDescent="0.35">
      <c r="A134" s="1" t="s">
        <v>54</v>
      </c>
      <c r="B134" s="1" t="s">
        <v>68</v>
      </c>
      <c r="C134" s="1">
        <v>2013</v>
      </c>
      <c r="D134" s="1">
        <v>108.21209</v>
      </c>
      <c r="E134" s="1">
        <v>4.26837</v>
      </c>
      <c r="F134" s="1" t="s">
        <v>116</v>
      </c>
      <c r="G134" s="1">
        <v>6</v>
      </c>
      <c r="H134" s="1">
        <f t="shared" si="55"/>
        <v>8</v>
      </c>
      <c r="I134" s="1">
        <v>1</v>
      </c>
      <c r="J134" s="1">
        <v>0</v>
      </c>
      <c r="K134" s="1">
        <v>2</v>
      </c>
      <c r="L134" s="1">
        <v>0</v>
      </c>
      <c r="M134" s="1">
        <v>4</v>
      </c>
      <c r="N134" s="1">
        <v>0</v>
      </c>
      <c r="O134" s="1">
        <v>0</v>
      </c>
      <c r="P134" s="1">
        <v>1</v>
      </c>
      <c r="Q134" s="1">
        <v>0</v>
      </c>
      <c r="R134" s="1">
        <f t="shared" si="56"/>
        <v>14</v>
      </c>
      <c r="S134" s="1">
        <v>0</v>
      </c>
      <c r="T134" s="1">
        <v>81</v>
      </c>
      <c r="U134" s="1">
        <v>2</v>
      </c>
      <c r="V134" s="1">
        <v>0</v>
      </c>
      <c r="W134" s="1">
        <v>0</v>
      </c>
      <c r="X134" s="1">
        <v>1</v>
      </c>
      <c r="Y134" s="1">
        <v>0</v>
      </c>
      <c r="Z134" s="1">
        <v>2</v>
      </c>
      <c r="AA134" s="1">
        <v>0</v>
      </c>
      <c r="AB134" s="1">
        <v>0</v>
      </c>
      <c r="AC134" s="1">
        <f t="shared" si="57"/>
        <v>81</v>
      </c>
      <c r="AD134" s="1">
        <f t="shared" si="58"/>
        <v>2</v>
      </c>
      <c r="AE134" s="1">
        <f t="shared" si="59"/>
        <v>2</v>
      </c>
      <c r="AF134" s="1">
        <f t="shared" si="60"/>
        <v>100</v>
      </c>
      <c r="AG134" s="3">
        <f t="shared" si="54"/>
        <v>180</v>
      </c>
      <c r="AH134" s="3">
        <f t="shared" si="54"/>
        <v>240</v>
      </c>
      <c r="AI134" s="3">
        <f t="shared" si="54"/>
        <v>30</v>
      </c>
      <c r="AJ134" s="3">
        <f t="shared" si="54"/>
        <v>0</v>
      </c>
      <c r="AK134" s="3">
        <f t="shared" si="54"/>
        <v>60</v>
      </c>
      <c r="AL134" s="3">
        <f t="shared" si="54"/>
        <v>0</v>
      </c>
      <c r="AM134" s="3">
        <f t="shared" si="61"/>
        <v>120</v>
      </c>
      <c r="AN134" s="3">
        <f t="shared" si="61"/>
        <v>0</v>
      </c>
      <c r="AO134" s="3">
        <f t="shared" si="61"/>
        <v>0</v>
      </c>
      <c r="AP134" s="3">
        <f t="shared" si="61"/>
        <v>30</v>
      </c>
      <c r="AQ134" s="3">
        <f t="shared" si="61"/>
        <v>0</v>
      </c>
      <c r="AR134" s="3">
        <f t="shared" si="61"/>
        <v>420</v>
      </c>
      <c r="AS134" s="3">
        <f t="shared" si="61"/>
        <v>0</v>
      </c>
      <c r="AT134" s="3">
        <f t="shared" si="61"/>
        <v>2430</v>
      </c>
      <c r="AU134" s="3">
        <f t="shared" si="61"/>
        <v>60</v>
      </c>
      <c r="AV134" s="3">
        <f t="shared" si="61"/>
        <v>0</v>
      </c>
      <c r="AW134" s="3">
        <f t="shared" si="61"/>
        <v>0</v>
      </c>
      <c r="AX134" s="3">
        <f t="shared" si="61"/>
        <v>30</v>
      </c>
      <c r="AY134" s="3">
        <f t="shared" si="61"/>
        <v>0</v>
      </c>
      <c r="AZ134" s="3">
        <f t="shared" si="61"/>
        <v>60</v>
      </c>
      <c r="BA134" s="3">
        <f t="shared" si="61"/>
        <v>0</v>
      </c>
      <c r="BB134" s="3">
        <f t="shared" si="61"/>
        <v>0</v>
      </c>
      <c r="BC134" s="3">
        <f t="shared" si="62"/>
        <v>2430</v>
      </c>
      <c r="BD134" s="3">
        <f t="shared" si="62"/>
        <v>60</v>
      </c>
      <c r="BE134" s="3">
        <f t="shared" si="62"/>
        <v>60</v>
      </c>
      <c r="BF134" s="3">
        <f t="shared" si="62"/>
        <v>3000</v>
      </c>
    </row>
    <row r="135" spans="1:58" x14ac:dyDescent="0.35">
      <c r="A135" s="1" t="s">
        <v>54</v>
      </c>
      <c r="B135" s="1" t="s">
        <v>69</v>
      </c>
      <c r="C135" s="1">
        <v>2013</v>
      </c>
      <c r="D135" s="1">
        <v>108.1832</v>
      </c>
      <c r="E135" s="1">
        <v>4.2380699999999996</v>
      </c>
      <c r="F135" s="1" t="s">
        <v>116</v>
      </c>
      <c r="G135" s="1">
        <v>0</v>
      </c>
      <c r="H135" s="1">
        <f t="shared" si="55"/>
        <v>50</v>
      </c>
      <c r="I135" s="1">
        <v>12</v>
      </c>
      <c r="J135" s="1">
        <v>6</v>
      </c>
      <c r="K135" s="1">
        <v>5</v>
      </c>
      <c r="L135" s="1">
        <v>0</v>
      </c>
      <c r="M135" s="1">
        <v>21</v>
      </c>
      <c r="N135" s="1">
        <v>0</v>
      </c>
      <c r="O135" s="1">
        <v>2</v>
      </c>
      <c r="P135" s="1">
        <v>4</v>
      </c>
      <c r="Q135" s="1">
        <v>0</v>
      </c>
      <c r="R135" s="1">
        <f t="shared" si="56"/>
        <v>50</v>
      </c>
      <c r="S135" s="1">
        <v>0</v>
      </c>
      <c r="T135" s="1">
        <v>34</v>
      </c>
      <c r="U135" s="1">
        <v>12</v>
      </c>
      <c r="V135" s="1">
        <v>2</v>
      </c>
      <c r="W135" s="1">
        <v>0</v>
      </c>
      <c r="X135" s="1">
        <v>0</v>
      </c>
      <c r="Y135" s="1">
        <v>2</v>
      </c>
      <c r="Z135" s="1">
        <v>0</v>
      </c>
      <c r="AA135" s="1">
        <v>0</v>
      </c>
      <c r="AB135" s="1">
        <v>0</v>
      </c>
      <c r="AC135" s="1">
        <f t="shared" si="57"/>
        <v>34</v>
      </c>
      <c r="AD135" s="1">
        <f t="shared" si="58"/>
        <v>2</v>
      </c>
      <c r="AE135" s="1">
        <f t="shared" si="59"/>
        <v>0</v>
      </c>
      <c r="AF135" s="1">
        <f t="shared" si="60"/>
        <v>100</v>
      </c>
      <c r="AG135" s="3">
        <f t="shared" si="54"/>
        <v>0</v>
      </c>
      <c r="AH135" s="3">
        <f t="shared" si="54"/>
        <v>1500</v>
      </c>
      <c r="AI135" s="3">
        <f t="shared" si="54"/>
        <v>360</v>
      </c>
      <c r="AJ135" s="3">
        <f t="shared" si="54"/>
        <v>180</v>
      </c>
      <c r="AK135" s="3">
        <f t="shared" si="54"/>
        <v>150</v>
      </c>
      <c r="AL135" s="3">
        <f t="shared" si="54"/>
        <v>0</v>
      </c>
      <c r="AM135" s="3">
        <f t="shared" si="61"/>
        <v>630</v>
      </c>
      <c r="AN135" s="3">
        <f t="shared" si="61"/>
        <v>0</v>
      </c>
      <c r="AO135" s="3">
        <f t="shared" si="61"/>
        <v>60</v>
      </c>
      <c r="AP135" s="3">
        <f t="shared" si="61"/>
        <v>120</v>
      </c>
      <c r="AQ135" s="3">
        <f t="shared" si="61"/>
        <v>0</v>
      </c>
      <c r="AR135" s="3">
        <f t="shared" si="61"/>
        <v>1500</v>
      </c>
      <c r="AS135" s="3">
        <f t="shared" si="61"/>
        <v>0</v>
      </c>
      <c r="AT135" s="3">
        <f t="shared" si="61"/>
        <v>1020</v>
      </c>
      <c r="AU135" s="3">
        <f t="shared" si="61"/>
        <v>360</v>
      </c>
      <c r="AV135" s="3">
        <f t="shared" si="61"/>
        <v>60</v>
      </c>
      <c r="AW135" s="3">
        <f t="shared" si="61"/>
        <v>0</v>
      </c>
      <c r="AX135" s="3">
        <f t="shared" si="61"/>
        <v>0</v>
      </c>
      <c r="AY135" s="3">
        <f t="shared" si="61"/>
        <v>60</v>
      </c>
      <c r="AZ135" s="3">
        <f t="shared" si="61"/>
        <v>0</v>
      </c>
      <c r="BA135" s="3">
        <f t="shared" si="61"/>
        <v>0</v>
      </c>
      <c r="BB135" s="3">
        <f t="shared" si="61"/>
        <v>0</v>
      </c>
      <c r="BC135" s="3">
        <f t="shared" si="62"/>
        <v>1020</v>
      </c>
      <c r="BD135" s="3">
        <f t="shared" si="62"/>
        <v>60</v>
      </c>
      <c r="BE135" s="3">
        <f t="shared" si="62"/>
        <v>0</v>
      </c>
      <c r="BF135" s="3">
        <f t="shared" si="62"/>
        <v>3000</v>
      </c>
    </row>
    <row r="136" spans="1:58" x14ac:dyDescent="0.35">
      <c r="A136" s="1" t="s">
        <v>54</v>
      </c>
      <c r="B136" s="1" t="s">
        <v>70</v>
      </c>
      <c r="C136" s="1">
        <v>2013</v>
      </c>
      <c r="D136" s="1">
        <v>108.08387</v>
      </c>
      <c r="E136" s="1">
        <v>4.11754</v>
      </c>
      <c r="F136" s="1" t="s">
        <v>116</v>
      </c>
      <c r="G136" s="1">
        <v>3</v>
      </c>
      <c r="H136" s="1">
        <f t="shared" si="55"/>
        <v>23</v>
      </c>
      <c r="I136" s="1">
        <v>1</v>
      </c>
      <c r="J136" s="1">
        <v>0</v>
      </c>
      <c r="K136" s="1">
        <v>0</v>
      </c>
      <c r="L136" s="1">
        <v>1</v>
      </c>
      <c r="M136" s="1">
        <v>21</v>
      </c>
      <c r="N136" s="1">
        <v>0</v>
      </c>
      <c r="O136" s="1">
        <v>0</v>
      </c>
      <c r="P136" s="1">
        <v>0</v>
      </c>
      <c r="Q136" s="1">
        <v>0</v>
      </c>
      <c r="R136" s="1">
        <f t="shared" si="56"/>
        <v>26</v>
      </c>
      <c r="S136" s="1">
        <v>1</v>
      </c>
      <c r="T136" s="1">
        <v>49</v>
      </c>
      <c r="U136" s="1">
        <v>0</v>
      </c>
      <c r="V136" s="1">
        <v>0</v>
      </c>
      <c r="W136" s="1">
        <v>0</v>
      </c>
      <c r="X136" s="1">
        <v>0</v>
      </c>
      <c r="Y136" s="1">
        <v>22</v>
      </c>
      <c r="Z136" s="1">
        <v>2</v>
      </c>
      <c r="AA136" s="1">
        <v>0</v>
      </c>
      <c r="AB136" s="1">
        <v>0</v>
      </c>
      <c r="AC136" s="1">
        <f t="shared" si="57"/>
        <v>50</v>
      </c>
      <c r="AD136" s="1">
        <f t="shared" si="58"/>
        <v>24</v>
      </c>
      <c r="AE136" s="1">
        <f t="shared" si="59"/>
        <v>2</v>
      </c>
      <c r="AF136" s="1">
        <f t="shared" si="60"/>
        <v>100</v>
      </c>
      <c r="AG136" s="3">
        <f t="shared" si="54"/>
        <v>90</v>
      </c>
      <c r="AH136" s="3">
        <f t="shared" si="54"/>
        <v>690</v>
      </c>
      <c r="AI136" s="3">
        <f t="shared" si="54"/>
        <v>30</v>
      </c>
      <c r="AJ136" s="3">
        <f t="shared" si="54"/>
        <v>0</v>
      </c>
      <c r="AK136" s="3">
        <f t="shared" si="54"/>
        <v>0</v>
      </c>
      <c r="AL136" s="3">
        <f t="shared" si="54"/>
        <v>30</v>
      </c>
      <c r="AM136" s="3">
        <f t="shared" si="61"/>
        <v>630</v>
      </c>
      <c r="AN136" s="3">
        <f t="shared" si="61"/>
        <v>0</v>
      </c>
      <c r="AO136" s="3">
        <f t="shared" si="61"/>
        <v>0</v>
      </c>
      <c r="AP136" s="3">
        <f t="shared" si="61"/>
        <v>0</v>
      </c>
      <c r="AQ136" s="3">
        <f t="shared" si="61"/>
        <v>0</v>
      </c>
      <c r="AR136" s="3">
        <f t="shared" si="61"/>
        <v>780</v>
      </c>
      <c r="AS136" s="3">
        <f t="shared" si="61"/>
        <v>30</v>
      </c>
      <c r="AT136" s="3">
        <f t="shared" si="61"/>
        <v>1470</v>
      </c>
      <c r="AU136" s="3">
        <f t="shared" si="61"/>
        <v>0</v>
      </c>
      <c r="AV136" s="3">
        <f t="shared" si="61"/>
        <v>0</v>
      </c>
      <c r="AW136" s="3">
        <f t="shared" si="61"/>
        <v>0</v>
      </c>
      <c r="AX136" s="3">
        <f t="shared" si="61"/>
        <v>0</v>
      </c>
      <c r="AY136" s="3">
        <f t="shared" si="61"/>
        <v>660</v>
      </c>
      <c r="AZ136" s="3">
        <f t="shared" si="61"/>
        <v>60</v>
      </c>
      <c r="BA136" s="3">
        <f t="shared" si="61"/>
        <v>0</v>
      </c>
      <c r="BB136" s="3">
        <f t="shared" si="61"/>
        <v>0</v>
      </c>
      <c r="BC136" s="3">
        <f t="shared" si="62"/>
        <v>1500</v>
      </c>
      <c r="BD136" s="3">
        <f t="shared" si="62"/>
        <v>720</v>
      </c>
      <c r="BE136" s="3">
        <f t="shared" si="62"/>
        <v>60</v>
      </c>
      <c r="BF136" s="3">
        <f t="shared" si="62"/>
        <v>3000</v>
      </c>
    </row>
    <row r="137" spans="1:58" x14ac:dyDescent="0.35">
      <c r="A137" s="1" t="s">
        <v>54</v>
      </c>
      <c r="B137" s="1" t="s">
        <v>71</v>
      </c>
      <c r="C137" s="1">
        <v>2013</v>
      </c>
      <c r="D137" s="1">
        <v>107.84179</v>
      </c>
      <c r="E137" s="1">
        <v>4.1128400000000003</v>
      </c>
      <c r="F137" s="1" t="s">
        <v>116</v>
      </c>
      <c r="G137" s="1">
        <v>7</v>
      </c>
      <c r="H137" s="1">
        <f t="shared" si="55"/>
        <v>6</v>
      </c>
      <c r="I137" s="1">
        <v>0</v>
      </c>
      <c r="J137" s="1">
        <v>1</v>
      </c>
      <c r="K137" s="1">
        <v>0</v>
      </c>
      <c r="L137" s="1">
        <v>0</v>
      </c>
      <c r="M137" s="1">
        <v>5</v>
      </c>
      <c r="N137" s="1">
        <v>0</v>
      </c>
      <c r="O137" s="1">
        <v>0</v>
      </c>
      <c r="P137" s="1">
        <v>0</v>
      </c>
      <c r="Q137" s="1">
        <v>0</v>
      </c>
      <c r="R137" s="1">
        <f t="shared" si="56"/>
        <v>13</v>
      </c>
      <c r="S137" s="1">
        <v>0</v>
      </c>
      <c r="T137" s="1">
        <v>70</v>
      </c>
      <c r="U137" s="1">
        <v>3</v>
      </c>
      <c r="V137" s="1">
        <v>0</v>
      </c>
      <c r="W137" s="1">
        <v>0</v>
      </c>
      <c r="X137" s="1">
        <v>0</v>
      </c>
      <c r="Y137" s="1">
        <v>14</v>
      </c>
      <c r="Z137" s="1">
        <v>0</v>
      </c>
      <c r="AA137" s="1">
        <v>0</v>
      </c>
      <c r="AB137" s="1">
        <v>0</v>
      </c>
      <c r="AC137" s="1">
        <f t="shared" si="57"/>
        <v>70</v>
      </c>
      <c r="AD137" s="1">
        <f t="shared" si="58"/>
        <v>14</v>
      </c>
      <c r="AE137" s="1">
        <f t="shared" si="59"/>
        <v>0</v>
      </c>
      <c r="AF137" s="1">
        <f t="shared" si="60"/>
        <v>100</v>
      </c>
      <c r="AG137" s="3">
        <f t="shared" si="54"/>
        <v>210</v>
      </c>
      <c r="AH137" s="3">
        <f t="shared" si="54"/>
        <v>180</v>
      </c>
      <c r="AI137" s="3">
        <f t="shared" si="54"/>
        <v>0</v>
      </c>
      <c r="AJ137" s="3">
        <f t="shared" si="54"/>
        <v>30</v>
      </c>
      <c r="AK137" s="3">
        <f t="shared" si="54"/>
        <v>0</v>
      </c>
      <c r="AL137" s="3">
        <f t="shared" si="54"/>
        <v>0</v>
      </c>
      <c r="AM137" s="3">
        <f t="shared" si="61"/>
        <v>150</v>
      </c>
      <c r="AN137" s="3">
        <f t="shared" si="61"/>
        <v>0</v>
      </c>
      <c r="AO137" s="3">
        <f t="shared" si="61"/>
        <v>0</v>
      </c>
      <c r="AP137" s="3">
        <f t="shared" si="61"/>
        <v>0</v>
      </c>
      <c r="AQ137" s="3">
        <f t="shared" si="61"/>
        <v>0</v>
      </c>
      <c r="AR137" s="3">
        <f t="shared" si="61"/>
        <v>390</v>
      </c>
      <c r="AS137" s="3">
        <f t="shared" si="61"/>
        <v>0</v>
      </c>
      <c r="AT137" s="3">
        <f t="shared" si="61"/>
        <v>2100</v>
      </c>
      <c r="AU137" s="3">
        <f t="shared" si="61"/>
        <v>90</v>
      </c>
      <c r="AV137" s="3">
        <f t="shared" si="61"/>
        <v>0</v>
      </c>
      <c r="AW137" s="3">
        <f t="shared" si="61"/>
        <v>0</v>
      </c>
      <c r="AX137" s="3">
        <f t="shared" si="61"/>
        <v>0</v>
      </c>
      <c r="AY137" s="3">
        <f t="shared" si="61"/>
        <v>420</v>
      </c>
      <c r="AZ137" s="3">
        <f t="shared" si="61"/>
        <v>0</v>
      </c>
      <c r="BA137" s="3">
        <f t="shared" si="61"/>
        <v>0</v>
      </c>
      <c r="BB137" s="3">
        <f t="shared" si="61"/>
        <v>0</v>
      </c>
      <c r="BC137" s="3">
        <f t="shared" si="62"/>
        <v>2100</v>
      </c>
      <c r="BD137" s="3">
        <f t="shared" si="62"/>
        <v>420</v>
      </c>
      <c r="BE137" s="3">
        <f t="shared" si="62"/>
        <v>0</v>
      </c>
      <c r="BF137" s="3">
        <f t="shared" si="62"/>
        <v>3000</v>
      </c>
    </row>
    <row r="138" spans="1:58" x14ac:dyDescent="0.35">
      <c r="A138" s="1" t="s">
        <v>54</v>
      </c>
      <c r="B138" s="1" t="s">
        <v>72</v>
      </c>
      <c r="C138" s="1">
        <v>2013</v>
      </c>
      <c r="D138" s="1">
        <v>107.86973999999999</v>
      </c>
      <c r="E138" s="1">
        <v>4.1554200000000003</v>
      </c>
      <c r="F138" s="1" t="s">
        <v>116</v>
      </c>
      <c r="G138" s="1">
        <v>44</v>
      </c>
      <c r="H138" s="1">
        <f t="shared" si="55"/>
        <v>34</v>
      </c>
      <c r="I138" s="1">
        <v>1</v>
      </c>
      <c r="J138" s="1">
        <v>0</v>
      </c>
      <c r="K138" s="1">
        <v>0</v>
      </c>
      <c r="L138" s="1">
        <v>0</v>
      </c>
      <c r="M138" s="1">
        <v>3</v>
      </c>
      <c r="N138" s="1">
        <v>0</v>
      </c>
      <c r="O138" s="1">
        <v>0</v>
      </c>
      <c r="P138" s="1">
        <v>30</v>
      </c>
      <c r="Q138" s="1">
        <v>0</v>
      </c>
      <c r="R138" s="1">
        <f t="shared" si="56"/>
        <v>78</v>
      </c>
      <c r="S138" s="1">
        <v>1</v>
      </c>
      <c r="T138" s="1">
        <v>21</v>
      </c>
      <c r="U138" s="1">
        <v>0</v>
      </c>
      <c r="V138" s="1">
        <v>0</v>
      </c>
      <c r="W138" s="1">
        <v>0</v>
      </c>
      <c r="X138" s="1">
        <v>0</v>
      </c>
      <c r="Y138" s="1">
        <v>0</v>
      </c>
      <c r="Z138" s="1">
        <v>0</v>
      </c>
      <c r="AA138" s="1">
        <v>0</v>
      </c>
      <c r="AB138" s="1">
        <v>0</v>
      </c>
      <c r="AC138" s="1">
        <f t="shared" si="57"/>
        <v>22</v>
      </c>
      <c r="AD138" s="1">
        <f t="shared" si="58"/>
        <v>0</v>
      </c>
      <c r="AE138" s="1">
        <f t="shared" si="59"/>
        <v>0</v>
      </c>
      <c r="AF138" s="1">
        <f t="shared" si="60"/>
        <v>100</v>
      </c>
      <c r="AG138" s="3">
        <f t="shared" si="54"/>
        <v>1320</v>
      </c>
      <c r="AH138" s="3">
        <f t="shared" si="54"/>
        <v>1020</v>
      </c>
      <c r="AI138" s="3">
        <f t="shared" si="54"/>
        <v>30</v>
      </c>
      <c r="AJ138" s="3">
        <f t="shared" si="54"/>
        <v>0</v>
      </c>
      <c r="AK138" s="3">
        <f t="shared" si="54"/>
        <v>0</v>
      </c>
      <c r="AL138" s="3">
        <f t="shared" si="54"/>
        <v>0</v>
      </c>
      <c r="AM138" s="3">
        <f t="shared" si="61"/>
        <v>90</v>
      </c>
      <c r="AN138" s="3">
        <f t="shared" si="61"/>
        <v>0</v>
      </c>
      <c r="AO138" s="3">
        <f t="shared" si="61"/>
        <v>0</v>
      </c>
      <c r="AP138" s="3">
        <f t="shared" si="61"/>
        <v>900</v>
      </c>
      <c r="AQ138" s="3">
        <f t="shared" si="61"/>
        <v>0</v>
      </c>
      <c r="AR138" s="3">
        <f t="shared" si="61"/>
        <v>2340</v>
      </c>
      <c r="AS138" s="3">
        <f t="shared" si="61"/>
        <v>30</v>
      </c>
      <c r="AT138" s="3">
        <f t="shared" si="61"/>
        <v>630</v>
      </c>
      <c r="AU138" s="3">
        <f t="shared" si="61"/>
        <v>0</v>
      </c>
      <c r="AV138" s="3">
        <f t="shared" si="61"/>
        <v>0</v>
      </c>
      <c r="AW138" s="3">
        <f t="shared" si="61"/>
        <v>0</v>
      </c>
      <c r="AX138" s="3">
        <f t="shared" si="61"/>
        <v>0</v>
      </c>
      <c r="AY138" s="3">
        <f t="shared" si="61"/>
        <v>0</v>
      </c>
      <c r="AZ138" s="3">
        <f t="shared" si="61"/>
        <v>0</v>
      </c>
      <c r="BA138" s="3">
        <f t="shared" si="61"/>
        <v>0</v>
      </c>
      <c r="BB138" s="3">
        <f t="shared" si="61"/>
        <v>0</v>
      </c>
      <c r="BC138" s="3">
        <f t="shared" si="62"/>
        <v>660</v>
      </c>
      <c r="BD138" s="3">
        <f t="shared" si="62"/>
        <v>0</v>
      </c>
      <c r="BE138" s="3">
        <f t="shared" si="62"/>
        <v>0</v>
      </c>
      <c r="BF138" s="3">
        <f t="shared" si="62"/>
        <v>3000</v>
      </c>
    </row>
    <row r="139" spans="1:58" x14ac:dyDescent="0.35">
      <c r="A139" s="1" t="s">
        <v>54</v>
      </c>
      <c r="B139" s="1" t="s">
        <v>73</v>
      </c>
      <c r="C139" s="1">
        <v>2013</v>
      </c>
      <c r="D139" s="1">
        <v>108.3244</v>
      </c>
      <c r="E139" s="1">
        <v>3.6970800000000001</v>
      </c>
      <c r="F139" s="1" t="s">
        <v>116</v>
      </c>
      <c r="G139" s="1">
        <v>29</v>
      </c>
      <c r="H139" s="1">
        <f t="shared" si="55"/>
        <v>10</v>
      </c>
      <c r="I139" s="1">
        <v>1</v>
      </c>
      <c r="J139" s="1">
        <v>4</v>
      </c>
      <c r="K139" s="1">
        <v>0</v>
      </c>
      <c r="L139" s="1">
        <v>0</v>
      </c>
      <c r="M139" s="1">
        <v>2</v>
      </c>
      <c r="N139" s="1">
        <v>0</v>
      </c>
      <c r="O139" s="1">
        <v>1</v>
      </c>
      <c r="P139" s="1">
        <v>2</v>
      </c>
      <c r="Q139" s="1">
        <v>0</v>
      </c>
      <c r="R139" s="1">
        <f t="shared" si="56"/>
        <v>39</v>
      </c>
      <c r="S139" s="1">
        <v>0</v>
      </c>
      <c r="T139" s="1">
        <v>21</v>
      </c>
      <c r="U139" s="1">
        <v>1</v>
      </c>
      <c r="V139" s="1">
        <v>0</v>
      </c>
      <c r="W139" s="1">
        <v>1</v>
      </c>
      <c r="X139" s="1">
        <v>0</v>
      </c>
      <c r="Y139" s="1">
        <v>12</v>
      </c>
      <c r="Z139" s="1">
        <v>26</v>
      </c>
      <c r="AA139" s="1">
        <v>0</v>
      </c>
      <c r="AB139" s="1">
        <v>0</v>
      </c>
      <c r="AC139" s="1">
        <f t="shared" si="57"/>
        <v>21</v>
      </c>
      <c r="AD139" s="1">
        <f t="shared" si="58"/>
        <v>38</v>
      </c>
      <c r="AE139" s="1">
        <f t="shared" si="59"/>
        <v>26</v>
      </c>
      <c r="AF139" s="1">
        <f t="shared" si="60"/>
        <v>100</v>
      </c>
      <c r="AG139" s="3">
        <f t="shared" si="54"/>
        <v>870</v>
      </c>
      <c r="AH139" s="3">
        <f t="shared" si="54"/>
        <v>300</v>
      </c>
      <c r="AI139" s="3">
        <f t="shared" si="54"/>
        <v>30</v>
      </c>
      <c r="AJ139" s="3">
        <f t="shared" si="54"/>
        <v>120</v>
      </c>
      <c r="AK139" s="3">
        <f t="shared" si="54"/>
        <v>0</v>
      </c>
      <c r="AL139" s="3">
        <f t="shared" si="54"/>
        <v>0</v>
      </c>
      <c r="AM139" s="3">
        <f t="shared" si="61"/>
        <v>60</v>
      </c>
      <c r="AN139" s="3">
        <f t="shared" si="61"/>
        <v>0</v>
      </c>
      <c r="AO139" s="3">
        <f t="shared" si="61"/>
        <v>30</v>
      </c>
      <c r="AP139" s="3">
        <f t="shared" si="61"/>
        <v>60</v>
      </c>
      <c r="AQ139" s="3">
        <f t="shared" si="61"/>
        <v>0</v>
      </c>
      <c r="AR139" s="3">
        <f t="shared" si="61"/>
        <v>1170</v>
      </c>
      <c r="AS139" s="3">
        <f t="shared" si="61"/>
        <v>0</v>
      </c>
      <c r="AT139" s="3">
        <f t="shared" si="61"/>
        <v>630</v>
      </c>
      <c r="AU139" s="3">
        <f t="shared" si="61"/>
        <v>30</v>
      </c>
      <c r="AV139" s="3">
        <f t="shared" si="61"/>
        <v>0</v>
      </c>
      <c r="AW139" s="3">
        <f t="shared" si="61"/>
        <v>30</v>
      </c>
      <c r="AX139" s="3">
        <f t="shared" si="61"/>
        <v>0</v>
      </c>
      <c r="AY139" s="3">
        <f t="shared" si="61"/>
        <v>360</v>
      </c>
      <c r="AZ139" s="3">
        <f t="shared" si="61"/>
        <v>780</v>
      </c>
      <c r="BA139" s="3">
        <f t="shared" si="61"/>
        <v>0</v>
      </c>
      <c r="BB139" s="3">
        <f t="shared" ref="BB139:BB169" si="63">AB139*30</f>
        <v>0</v>
      </c>
      <c r="BC139" s="3">
        <f t="shared" si="62"/>
        <v>630</v>
      </c>
      <c r="BD139" s="3">
        <f t="shared" si="62"/>
        <v>1140</v>
      </c>
      <c r="BE139" s="3">
        <f t="shared" si="62"/>
        <v>780</v>
      </c>
      <c r="BF139" s="3">
        <f t="shared" si="62"/>
        <v>3000</v>
      </c>
    </row>
    <row r="140" spans="1:58" x14ac:dyDescent="0.35">
      <c r="A140" s="1" t="s">
        <v>54</v>
      </c>
      <c r="B140" s="1" t="s">
        <v>74</v>
      </c>
      <c r="C140" s="1">
        <v>2013</v>
      </c>
      <c r="D140" s="1">
        <v>108.4332</v>
      </c>
      <c r="E140" s="1">
        <v>3.8717899999999998</v>
      </c>
      <c r="F140" s="1" t="s">
        <v>116</v>
      </c>
      <c r="G140" s="1">
        <v>10</v>
      </c>
      <c r="H140" s="1">
        <f t="shared" si="55"/>
        <v>14</v>
      </c>
      <c r="I140" s="1">
        <v>0</v>
      </c>
      <c r="J140" s="1">
        <v>4</v>
      </c>
      <c r="K140" s="1">
        <v>0</v>
      </c>
      <c r="L140" s="1">
        <v>4</v>
      </c>
      <c r="M140" s="1">
        <v>2</v>
      </c>
      <c r="N140" s="1">
        <v>0</v>
      </c>
      <c r="O140" s="1">
        <v>0</v>
      </c>
      <c r="P140" s="1">
        <v>4</v>
      </c>
      <c r="Q140" s="1">
        <v>0</v>
      </c>
      <c r="R140" s="1">
        <f t="shared" si="56"/>
        <v>24</v>
      </c>
      <c r="S140" s="1">
        <v>0</v>
      </c>
      <c r="T140" s="1">
        <v>45</v>
      </c>
      <c r="U140" s="1">
        <v>11</v>
      </c>
      <c r="V140" s="1">
        <v>5</v>
      </c>
      <c r="W140" s="1">
        <v>2</v>
      </c>
      <c r="X140" s="1">
        <v>9</v>
      </c>
      <c r="Y140" s="1">
        <v>3</v>
      </c>
      <c r="Z140" s="1">
        <v>1</v>
      </c>
      <c r="AA140" s="1">
        <v>0</v>
      </c>
      <c r="AB140" s="1">
        <v>0</v>
      </c>
      <c r="AC140" s="1">
        <f t="shared" si="57"/>
        <v>45</v>
      </c>
      <c r="AD140" s="1">
        <f t="shared" si="58"/>
        <v>4</v>
      </c>
      <c r="AE140" s="1">
        <f t="shared" si="59"/>
        <v>1</v>
      </c>
      <c r="AF140" s="1">
        <f t="shared" si="60"/>
        <v>100</v>
      </c>
      <c r="AG140" s="3">
        <f t="shared" si="54"/>
        <v>300</v>
      </c>
      <c r="AH140" s="3">
        <f t="shared" si="54"/>
        <v>420</v>
      </c>
      <c r="AI140" s="3">
        <f t="shared" si="54"/>
        <v>0</v>
      </c>
      <c r="AJ140" s="3">
        <f t="shared" si="54"/>
        <v>120</v>
      </c>
      <c r="AK140" s="3">
        <f t="shared" si="54"/>
        <v>0</v>
      </c>
      <c r="AL140" s="3">
        <f t="shared" si="54"/>
        <v>120</v>
      </c>
      <c r="AM140" s="3">
        <f t="shared" si="54"/>
        <v>60</v>
      </c>
      <c r="AN140" s="3">
        <f t="shared" si="54"/>
        <v>0</v>
      </c>
      <c r="AO140" s="3">
        <f t="shared" si="54"/>
        <v>0</v>
      </c>
      <c r="AP140" s="3">
        <f t="shared" si="54"/>
        <v>120</v>
      </c>
      <c r="AQ140" s="3">
        <f t="shared" si="54"/>
        <v>0</v>
      </c>
      <c r="AR140" s="3">
        <f t="shared" si="54"/>
        <v>720</v>
      </c>
      <c r="AS140" s="3">
        <f t="shared" si="54"/>
        <v>0</v>
      </c>
      <c r="AT140" s="3">
        <f t="shared" si="54"/>
        <v>1350</v>
      </c>
      <c r="AU140" s="3">
        <f t="shared" si="54"/>
        <v>330</v>
      </c>
      <c r="AV140" s="3">
        <f t="shared" si="54"/>
        <v>150</v>
      </c>
      <c r="AW140" s="3">
        <f t="shared" ref="AW140:BF169" si="64">W140*30</f>
        <v>60</v>
      </c>
      <c r="AX140" s="3">
        <f t="shared" si="64"/>
        <v>270</v>
      </c>
      <c r="AY140" s="3">
        <f t="shared" si="64"/>
        <v>90</v>
      </c>
      <c r="AZ140" s="3">
        <f t="shared" si="64"/>
        <v>30</v>
      </c>
      <c r="BA140" s="3">
        <f t="shared" si="64"/>
        <v>0</v>
      </c>
      <c r="BB140" s="3">
        <f t="shared" si="63"/>
        <v>0</v>
      </c>
      <c r="BC140" s="3">
        <f t="shared" si="62"/>
        <v>1350</v>
      </c>
      <c r="BD140" s="3">
        <f t="shared" si="62"/>
        <v>120</v>
      </c>
      <c r="BE140" s="3">
        <f t="shared" si="62"/>
        <v>30</v>
      </c>
      <c r="BF140" s="3">
        <f t="shared" si="62"/>
        <v>3000</v>
      </c>
    </row>
    <row r="141" spans="1:58" x14ac:dyDescent="0.35">
      <c r="A141" s="1" t="s">
        <v>54</v>
      </c>
      <c r="B141" s="1" t="s">
        <v>75</v>
      </c>
      <c r="C141" s="1">
        <v>2013</v>
      </c>
      <c r="D141" s="1">
        <v>108.37560000000001</v>
      </c>
      <c r="E141" s="1">
        <v>3.9917099999999999</v>
      </c>
      <c r="F141" s="1" t="s">
        <v>116</v>
      </c>
      <c r="G141" s="1">
        <v>4</v>
      </c>
      <c r="H141" s="1">
        <f t="shared" si="55"/>
        <v>23</v>
      </c>
      <c r="I141" s="1">
        <v>0</v>
      </c>
      <c r="J141" s="1">
        <v>0</v>
      </c>
      <c r="K141" s="1">
        <v>0</v>
      </c>
      <c r="L141" s="1">
        <v>1</v>
      </c>
      <c r="M141" s="1">
        <v>18</v>
      </c>
      <c r="N141" s="1">
        <v>0</v>
      </c>
      <c r="O141" s="1">
        <v>1</v>
      </c>
      <c r="P141" s="1">
        <v>3</v>
      </c>
      <c r="Q141" s="1">
        <v>0</v>
      </c>
      <c r="R141" s="1">
        <f t="shared" si="56"/>
        <v>27</v>
      </c>
      <c r="S141" s="1">
        <v>1</v>
      </c>
      <c r="T141" s="1">
        <v>57</v>
      </c>
      <c r="U141" s="1">
        <v>14</v>
      </c>
      <c r="V141" s="1">
        <v>1</v>
      </c>
      <c r="W141" s="1">
        <v>0</v>
      </c>
      <c r="X141" s="1">
        <v>0</v>
      </c>
      <c r="Y141" s="1">
        <v>0</v>
      </c>
      <c r="Z141" s="1">
        <v>0</v>
      </c>
      <c r="AA141" s="1">
        <v>0</v>
      </c>
      <c r="AB141" s="1">
        <v>0</v>
      </c>
      <c r="AC141" s="1">
        <f t="shared" si="57"/>
        <v>58</v>
      </c>
      <c r="AD141" s="1">
        <f t="shared" si="58"/>
        <v>0</v>
      </c>
      <c r="AE141" s="1">
        <f t="shared" si="59"/>
        <v>0</v>
      </c>
      <c r="AF141" s="1">
        <f t="shared" si="60"/>
        <v>100</v>
      </c>
      <c r="AG141" s="3">
        <f t="shared" si="54"/>
        <v>120</v>
      </c>
      <c r="AH141" s="3">
        <f t="shared" si="54"/>
        <v>690</v>
      </c>
      <c r="AI141" s="3">
        <f t="shared" si="54"/>
        <v>0</v>
      </c>
      <c r="AJ141" s="3">
        <f t="shared" si="54"/>
        <v>0</v>
      </c>
      <c r="AK141" s="3">
        <f t="shared" si="54"/>
        <v>0</v>
      </c>
      <c r="AL141" s="3">
        <f t="shared" si="54"/>
        <v>30</v>
      </c>
      <c r="AM141" s="3">
        <f t="shared" si="54"/>
        <v>540</v>
      </c>
      <c r="AN141" s="3">
        <f t="shared" si="54"/>
        <v>0</v>
      </c>
      <c r="AO141" s="3">
        <f t="shared" si="54"/>
        <v>30</v>
      </c>
      <c r="AP141" s="3">
        <f t="shared" si="54"/>
        <v>90</v>
      </c>
      <c r="AQ141" s="3">
        <f t="shared" si="54"/>
        <v>0</v>
      </c>
      <c r="AR141" s="3">
        <f t="shared" si="54"/>
        <v>810</v>
      </c>
      <c r="AS141" s="3">
        <f t="shared" si="54"/>
        <v>30</v>
      </c>
      <c r="AT141" s="3">
        <f t="shared" si="54"/>
        <v>1710</v>
      </c>
      <c r="AU141" s="3">
        <f t="shared" si="54"/>
        <v>420</v>
      </c>
      <c r="AV141" s="3">
        <f t="shared" si="54"/>
        <v>30</v>
      </c>
      <c r="AW141" s="3">
        <f t="shared" si="64"/>
        <v>0</v>
      </c>
      <c r="AX141" s="3">
        <f t="shared" si="64"/>
        <v>0</v>
      </c>
      <c r="AY141" s="3">
        <f t="shared" si="64"/>
        <v>0</v>
      </c>
      <c r="AZ141" s="3">
        <f t="shared" si="64"/>
        <v>0</v>
      </c>
      <c r="BA141" s="3">
        <f t="shared" si="64"/>
        <v>0</v>
      </c>
      <c r="BB141" s="3">
        <f t="shared" si="63"/>
        <v>0</v>
      </c>
      <c r="BC141" s="3">
        <f t="shared" si="62"/>
        <v>1740</v>
      </c>
      <c r="BD141" s="3">
        <f t="shared" si="62"/>
        <v>0</v>
      </c>
      <c r="BE141" s="3">
        <f t="shared" si="62"/>
        <v>0</v>
      </c>
      <c r="BF141" s="3">
        <f t="shared" si="62"/>
        <v>3000</v>
      </c>
    </row>
    <row r="142" spans="1:58" x14ac:dyDescent="0.35">
      <c r="A142" s="1" t="s">
        <v>54</v>
      </c>
      <c r="B142" s="1" t="s">
        <v>76</v>
      </c>
      <c r="C142" s="1">
        <v>2013</v>
      </c>
      <c r="D142" s="1">
        <v>108.35718</v>
      </c>
      <c r="E142" s="1">
        <v>4.0028100000000002</v>
      </c>
      <c r="F142" s="1" t="s">
        <v>116</v>
      </c>
      <c r="G142" s="1">
        <v>3</v>
      </c>
      <c r="H142" s="1">
        <f t="shared" si="55"/>
        <v>25</v>
      </c>
      <c r="I142" s="1">
        <v>0</v>
      </c>
      <c r="J142" s="1">
        <v>3</v>
      </c>
      <c r="K142" s="1">
        <v>0</v>
      </c>
      <c r="L142" s="1">
        <v>0</v>
      </c>
      <c r="M142" s="1">
        <v>20</v>
      </c>
      <c r="N142" s="1">
        <v>0</v>
      </c>
      <c r="O142" s="1">
        <v>0</v>
      </c>
      <c r="P142" s="1">
        <v>2</v>
      </c>
      <c r="Q142" s="1">
        <v>0</v>
      </c>
      <c r="R142" s="1">
        <f t="shared" si="56"/>
        <v>28</v>
      </c>
      <c r="S142" s="1">
        <v>0</v>
      </c>
      <c r="T142" s="1">
        <v>62</v>
      </c>
      <c r="U142" s="1">
        <v>8</v>
      </c>
      <c r="V142" s="1">
        <v>0</v>
      </c>
      <c r="W142" s="1">
        <v>0</v>
      </c>
      <c r="X142" s="1">
        <v>2</v>
      </c>
      <c r="Y142" s="1">
        <v>0</v>
      </c>
      <c r="Z142" s="1">
        <v>0</v>
      </c>
      <c r="AA142" s="1">
        <v>0</v>
      </c>
      <c r="AB142" s="1">
        <v>0</v>
      </c>
      <c r="AC142" s="1">
        <f t="shared" si="57"/>
        <v>62</v>
      </c>
      <c r="AD142" s="1">
        <f t="shared" si="58"/>
        <v>0</v>
      </c>
      <c r="AE142" s="1">
        <f t="shared" si="59"/>
        <v>0</v>
      </c>
      <c r="AF142" s="1">
        <f t="shared" si="60"/>
        <v>100</v>
      </c>
      <c r="AG142" s="3">
        <f t="shared" si="54"/>
        <v>90</v>
      </c>
      <c r="AH142" s="3">
        <f t="shared" si="54"/>
        <v>750</v>
      </c>
      <c r="AI142" s="3">
        <f t="shared" si="54"/>
        <v>0</v>
      </c>
      <c r="AJ142" s="3">
        <f t="shared" si="54"/>
        <v>90</v>
      </c>
      <c r="AK142" s="3">
        <f t="shared" si="54"/>
        <v>0</v>
      </c>
      <c r="AL142" s="3">
        <f t="shared" si="54"/>
        <v>0</v>
      </c>
      <c r="AM142" s="3">
        <f t="shared" si="54"/>
        <v>600</v>
      </c>
      <c r="AN142" s="3">
        <f t="shared" si="54"/>
        <v>0</v>
      </c>
      <c r="AO142" s="3">
        <f t="shared" si="54"/>
        <v>0</v>
      </c>
      <c r="AP142" s="3">
        <f t="shared" si="54"/>
        <v>60</v>
      </c>
      <c r="AQ142" s="3">
        <f t="shared" si="54"/>
        <v>0</v>
      </c>
      <c r="AR142" s="3">
        <f t="shared" si="54"/>
        <v>840</v>
      </c>
      <c r="AS142" s="3">
        <f t="shared" si="54"/>
        <v>0</v>
      </c>
      <c r="AT142" s="3">
        <f t="shared" si="54"/>
        <v>1860</v>
      </c>
      <c r="AU142" s="3">
        <f t="shared" si="54"/>
        <v>240</v>
      </c>
      <c r="AV142" s="3">
        <f t="shared" si="54"/>
        <v>0</v>
      </c>
      <c r="AW142" s="3">
        <f t="shared" si="64"/>
        <v>0</v>
      </c>
      <c r="AX142" s="3">
        <f t="shared" si="64"/>
        <v>60</v>
      </c>
      <c r="AY142" s="3">
        <f t="shared" si="64"/>
        <v>0</v>
      </c>
      <c r="AZ142" s="3">
        <f t="shared" si="64"/>
        <v>0</v>
      </c>
      <c r="BA142" s="3">
        <f t="shared" si="64"/>
        <v>0</v>
      </c>
      <c r="BB142" s="3">
        <f t="shared" si="63"/>
        <v>0</v>
      </c>
      <c r="BC142" s="3">
        <f t="shared" si="62"/>
        <v>1860</v>
      </c>
      <c r="BD142" s="3">
        <f t="shared" si="62"/>
        <v>0</v>
      </c>
      <c r="BE142" s="3">
        <f t="shared" si="62"/>
        <v>0</v>
      </c>
      <c r="BF142" s="3">
        <f t="shared" si="62"/>
        <v>3000</v>
      </c>
    </row>
    <row r="143" spans="1:58" x14ac:dyDescent="0.35">
      <c r="A143" s="1" t="s">
        <v>54</v>
      </c>
      <c r="B143" s="1" t="s">
        <v>77</v>
      </c>
      <c r="C143" s="1">
        <v>2013</v>
      </c>
      <c r="D143" s="1">
        <v>108.15382</v>
      </c>
      <c r="E143" s="1">
        <v>4.1654099999999996</v>
      </c>
      <c r="F143" s="1" t="s">
        <v>116</v>
      </c>
      <c r="G143" s="1">
        <v>0</v>
      </c>
      <c r="H143" s="1">
        <f t="shared" si="55"/>
        <v>27</v>
      </c>
      <c r="I143" s="1">
        <v>3</v>
      </c>
      <c r="J143" s="1">
        <v>2</v>
      </c>
      <c r="K143" s="1">
        <v>5</v>
      </c>
      <c r="L143" s="1">
        <v>0</v>
      </c>
      <c r="M143" s="1">
        <v>13</v>
      </c>
      <c r="N143" s="1">
        <v>0</v>
      </c>
      <c r="O143" s="1">
        <v>1</v>
      </c>
      <c r="P143" s="1">
        <v>3</v>
      </c>
      <c r="Q143" s="1">
        <v>0</v>
      </c>
      <c r="R143" s="1">
        <f t="shared" si="56"/>
        <v>27</v>
      </c>
      <c r="S143" s="1">
        <v>0</v>
      </c>
      <c r="T143" s="1">
        <v>47</v>
      </c>
      <c r="U143" s="1">
        <v>20</v>
      </c>
      <c r="V143" s="1">
        <v>0</v>
      </c>
      <c r="W143" s="1">
        <v>0</v>
      </c>
      <c r="X143" s="1">
        <v>2</v>
      </c>
      <c r="Y143" s="1">
        <v>3</v>
      </c>
      <c r="Z143" s="1">
        <v>1</v>
      </c>
      <c r="AA143" s="1">
        <v>0</v>
      </c>
      <c r="AB143" s="1">
        <v>0</v>
      </c>
      <c r="AC143" s="1">
        <f t="shared" si="57"/>
        <v>47</v>
      </c>
      <c r="AD143" s="1">
        <f t="shared" si="58"/>
        <v>4</v>
      </c>
      <c r="AE143" s="1">
        <f t="shared" si="59"/>
        <v>1</v>
      </c>
      <c r="AF143" s="1">
        <f t="shared" si="60"/>
        <v>100</v>
      </c>
      <c r="AG143" s="3">
        <f t="shared" si="54"/>
        <v>0</v>
      </c>
      <c r="AH143" s="3">
        <f t="shared" si="54"/>
        <v>810</v>
      </c>
      <c r="AI143" s="3">
        <f t="shared" si="54"/>
        <v>90</v>
      </c>
      <c r="AJ143" s="3">
        <f t="shared" si="54"/>
        <v>60</v>
      </c>
      <c r="AK143" s="3">
        <f t="shared" si="54"/>
        <v>150</v>
      </c>
      <c r="AL143" s="3">
        <f t="shared" si="54"/>
        <v>0</v>
      </c>
      <c r="AM143" s="3">
        <f t="shared" si="54"/>
        <v>390</v>
      </c>
      <c r="AN143" s="3">
        <f t="shared" si="54"/>
        <v>0</v>
      </c>
      <c r="AO143" s="3">
        <f t="shared" si="54"/>
        <v>30</v>
      </c>
      <c r="AP143" s="3">
        <f t="shared" si="54"/>
        <v>90</v>
      </c>
      <c r="AQ143" s="3">
        <f t="shared" si="54"/>
        <v>0</v>
      </c>
      <c r="AR143" s="3">
        <f t="shared" si="54"/>
        <v>810</v>
      </c>
      <c r="AS143" s="3">
        <f t="shared" si="54"/>
        <v>0</v>
      </c>
      <c r="AT143" s="3">
        <f t="shared" si="54"/>
        <v>1410</v>
      </c>
      <c r="AU143" s="3">
        <f t="shared" si="54"/>
        <v>600</v>
      </c>
      <c r="AV143" s="3">
        <f t="shared" si="54"/>
        <v>0</v>
      </c>
      <c r="AW143" s="3">
        <f t="shared" si="64"/>
        <v>0</v>
      </c>
      <c r="AX143" s="3">
        <f t="shared" si="64"/>
        <v>60</v>
      </c>
      <c r="AY143" s="3">
        <f t="shared" si="64"/>
        <v>90</v>
      </c>
      <c r="AZ143" s="3">
        <f t="shared" si="64"/>
        <v>30</v>
      </c>
      <c r="BA143" s="3">
        <f t="shared" si="64"/>
        <v>0</v>
      </c>
      <c r="BB143" s="3">
        <f t="shared" si="63"/>
        <v>0</v>
      </c>
      <c r="BC143" s="3">
        <f t="shared" si="62"/>
        <v>1410</v>
      </c>
      <c r="BD143" s="3">
        <f t="shared" si="62"/>
        <v>120</v>
      </c>
      <c r="BE143" s="3">
        <f t="shared" si="62"/>
        <v>30</v>
      </c>
      <c r="BF143" s="3">
        <f t="shared" si="62"/>
        <v>3000</v>
      </c>
    </row>
    <row r="144" spans="1:58" x14ac:dyDescent="0.35">
      <c r="A144" s="1" t="s">
        <v>54</v>
      </c>
      <c r="B144" s="1" t="s">
        <v>78</v>
      </c>
      <c r="C144" s="1">
        <v>2013</v>
      </c>
      <c r="D144" s="1">
        <v>108.0258</v>
      </c>
      <c r="E144" s="1">
        <v>4.0601799999999999</v>
      </c>
      <c r="F144" s="1" t="s">
        <v>116</v>
      </c>
      <c r="G144" s="1">
        <v>4</v>
      </c>
      <c r="H144" s="1">
        <f t="shared" si="55"/>
        <v>28</v>
      </c>
      <c r="I144" s="1">
        <v>0</v>
      </c>
      <c r="J144" s="1">
        <v>4</v>
      </c>
      <c r="K144" s="1">
        <v>2</v>
      </c>
      <c r="L144" s="1">
        <v>0</v>
      </c>
      <c r="M144" s="1">
        <v>15</v>
      </c>
      <c r="N144" s="1">
        <v>0</v>
      </c>
      <c r="O144" s="1">
        <v>1</v>
      </c>
      <c r="P144" s="1">
        <v>6</v>
      </c>
      <c r="Q144" s="1">
        <v>0</v>
      </c>
      <c r="R144" s="1">
        <f t="shared" si="56"/>
        <v>32</v>
      </c>
      <c r="S144" s="1">
        <v>0</v>
      </c>
      <c r="T144" s="1">
        <v>30</v>
      </c>
      <c r="U144" s="1">
        <v>9</v>
      </c>
      <c r="V144" s="1">
        <v>0</v>
      </c>
      <c r="W144" s="1">
        <v>10</v>
      </c>
      <c r="X144" s="1">
        <v>1</v>
      </c>
      <c r="Y144" s="1">
        <v>2</v>
      </c>
      <c r="Z144" s="1">
        <v>16</v>
      </c>
      <c r="AA144" s="1">
        <v>0</v>
      </c>
      <c r="AB144" s="1">
        <v>0</v>
      </c>
      <c r="AC144" s="1">
        <f t="shared" si="57"/>
        <v>30</v>
      </c>
      <c r="AD144" s="1">
        <f t="shared" si="58"/>
        <v>18</v>
      </c>
      <c r="AE144" s="1">
        <f t="shared" si="59"/>
        <v>16</v>
      </c>
      <c r="AF144" s="1">
        <f t="shared" si="60"/>
        <v>100</v>
      </c>
      <c r="AG144" s="3">
        <f t="shared" si="54"/>
        <v>120</v>
      </c>
      <c r="AH144" s="3">
        <f t="shared" si="54"/>
        <v>840</v>
      </c>
      <c r="AI144" s="3">
        <f t="shared" si="54"/>
        <v>0</v>
      </c>
      <c r="AJ144" s="3">
        <f t="shared" si="54"/>
        <v>120</v>
      </c>
      <c r="AK144" s="3">
        <f t="shared" si="54"/>
        <v>60</v>
      </c>
      <c r="AL144" s="3">
        <f t="shared" si="54"/>
        <v>0</v>
      </c>
      <c r="AM144" s="3">
        <f t="shared" si="54"/>
        <v>450</v>
      </c>
      <c r="AN144" s="3">
        <f t="shared" si="54"/>
        <v>0</v>
      </c>
      <c r="AO144" s="3">
        <f t="shared" si="54"/>
        <v>30</v>
      </c>
      <c r="AP144" s="3">
        <f t="shared" si="54"/>
        <v>180</v>
      </c>
      <c r="AQ144" s="3">
        <f t="shared" si="54"/>
        <v>0</v>
      </c>
      <c r="AR144" s="3">
        <f t="shared" si="54"/>
        <v>960</v>
      </c>
      <c r="AS144" s="3">
        <f t="shared" si="54"/>
        <v>0</v>
      </c>
      <c r="AT144" s="3">
        <f t="shared" si="54"/>
        <v>900</v>
      </c>
      <c r="AU144" s="3">
        <f t="shared" si="54"/>
        <v>270</v>
      </c>
      <c r="AV144" s="3">
        <f t="shared" si="54"/>
        <v>0</v>
      </c>
      <c r="AW144" s="3">
        <f t="shared" si="64"/>
        <v>300</v>
      </c>
      <c r="AX144" s="3">
        <f t="shared" si="64"/>
        <v>30</v>
      </c>
      <c r="AY144" s="3">
        <f t="shared" si="64"/>
        <v>60</v>
      </c>
      <c r="AZ144" s="3">
        <f t="shared" si="64"/>
        <v>480</v>
      </c>
      <c r="BA144" s="3">
        <f t="shared" si="64"/>
        <v>0</v>
      </c>
      <c r="BB144" s="3">
        <f t="shared" si="63"/>
        <v>0</v>
      </c>
      <c r="BC144" s="3">
        <f t="shared" si="62"/>
        <v>900</v>
      </c>
      <c r="BD144" s="3">
        <f t="shared" si="62"/>
        <v>540</v>
      </c>
      <c r="BE144" s="3">
        <f t="shared" si="62"/>
        <v>480</v>
      </c>
      <c r="BF144" s="3">
        <f t="shared" si="62"/>
        <v>3000</v>
      </c>
    </row>
    <row r="145" spans="1:58" x14ac:dyDescent="0.35">
      <c r="A145" s="1" t="s">
        <v>54</v>
      </c>
      <c r="B145" s="1" t="s">
        <v>79</v>
      </c>
      <c r="C145" s="1">
        <v>2013</v>
      </c>
      <c r="D145" s="1">
        <v>107.98508</v>
      </c>
      <c r="E145" s="1">
        <v>3.98495</v>
      </c>
      <c r="F145" s="1" t="s">
        <v>116</v>
      </c>
      <c r="G145" s="1">
        <v>4</v>
      </c>
      <c r="H145" s="1">
        <f t="shared" si="55"/>
        <v>12</v>
      </c>
      <c r="I145" s="1">
        <v>1</v>
      </c>
      <c r="J145" s="1">
        <v>2</v>
      </c>
      <c r="K145" s="1">
        <v>0</v>
      </c>
      <c r="L145" s="1">
        <v>0</v>
      </c>
      <c r="M145" s="1">
        <v>9</v>
      </c>
      <c r="N145" s="1">
        <v>0</v>
      </c>
      <c r="O145" s="1">
        <v>0</v>
      </c>
      <c r="P145" s="1">
        <v>0</v>
      </c>
      <c r="Q145" s="1">
        <v>0</v>
      </c>
      <c r="R145" s="1">
        <f t="shared" si="56"/>
        <v>16</v>
      </c>
      <c r="S145" s="1">
        <v>0</v>
      </c>
      <c r="T145" s="1">
        <v>35</v>
      </c>
      <c r="U145" s="1">
        <v>0</v>
      </c>
      <c r="V145" s="1">
        <v>0</v>
      </c>
      <c r="W145" s="1">
        <v>23</v>
      </c>
      <c r="X145" s="1">
        <v>0</v>
      </c>
      <c r="Y145" s="1">
        <v>0</v>
      </c>
      <c r="Z145" s="1">
        <v>26</v>
      </c>
      <c r="AA145" s="1">
        <v>0</v>
      </c>
      <c r="AB145" s="1">
        <v>0</v>
      </c>
      <c r="AC145" s="1">
        <f t="shared" si="57"/>
        <v>35</v>
      </c>
      <c r="AD145" s="1">
        <f t="shared" si="58"/>
        <v>26</v>
      </c>
      <c r="AE145" s="1">
        <f t="shared" si="59"/>
        <v>26</v>
      </c>
      <c r="AF145" s="1">
        <f t="shared" si="60"/>
        <v>100</v>
      </c>
      <c r="AG145" s="3">
        <f t="shared" si="54"/>
        <v>120</v>
      </c>
      <c r="AH145" s="3">
        <f t="shared" si="54"/>
        <v>360</v>
      </c>
      <c r="AI145" s="3">
        <f t="shared" si="54"/>
        <v>30</v>
      </c>
      <c r="AJ145" s="3">
        <f t="shared" si="54"/>
        <v>60</v>
      </c>
      <c r="AK145" s="3">
        <f t="shared" si="54"/>
        <v>0</v>
      </c>
      <c r="AL145" s="3">
        <f t="shared" si="54"/>
        <v>0</v>
      </c>
      <c r="AM145" s="3">
        <f t="shared" si="54"/>
        <v>270</v>
      </c>
      <c r="AN145" s="3">
        <f t="shared" si="54"/>
        <v>0</v>
      </c>
      <c r="AO145" s="3">
        <f t="shared" si="54"/>
        <v>0</v>
      </c>
      <c r="AP145" s="3">
        <f t="shared" si="54"/>
        <v>0</v>
      </c>
      <c r="AQ145" s="3">
        <f t="shared" si="54"/>
        <v>0</v>
      </c>
      <c r="AR145" s="3">
        <f t="shared" si="54"/>
        <v>480</v>
      </c>
      <c r="AS145" s="3">
        <f t="shared" si="54"/>
        <v>0</v>
      </c>
      <c r="AT145" s="3">
        <f t="shared" si="54"/>
        <v>1050</v>
      </c>
      <c r="AU145" s="3">
        <f t="shared" si="54"/>
        <v>0</v>
      </c>
      <c r="AV145" s="3">
        <f t="shared" si="54"/>
        <v>0</v>
      </c>
      <c r="AW145" s="3">
        <f t="shared" si="64"/>
        <v>690</v>
      </c>
      <c r="AX145" s="3">
        <f t="shared" si="64"/>
        <v>0</v>
      </c>
      <c r="AY145" s="3">
        <f t="shared" si="64"/>
        <v>0</v>
      </c>
      <c r="AZ145" s="3">
        <f t="shared" si="64"/>
        <v>780</v>
      </c>
      <c r="BA145" s="3">
        <f t="shared" si="64"/>
        <v>0</v>
      </c>
      <c r="BB145" s="3">
        <f t="shared" si="63"/>
        <v>0</v>
      </c>
      <c r="BC145" s="3">
        <f t="shared" si="62"/>
        <v>1050</v>
      </c>
      <c r="BD145" s="3">
        <f t="shared" si="62"/>
        <v>780</v>
      </c>
      <c r="BE145" s="3">
        <f t="shared" si="62"/>
        <v>780</v>
      </c>
      <c r="BF145" s="3">
        <f t="shared" si="62"/>
        <v>3000</v>
      </c>
    </row>
    <row r="146" spans="1:58" x14ac:dyDescent="0.35">
      <c r="A146" s="1" t="s">
        <v>95</v>
      </c>
      <c r="B146" s="1" t="s">
        <v>96</v>
      </c>
      <c r="C146" s="1">
        <v>2013</v>
      </c>
      <c r="D146" s="1">
        <v>122.26233999999999</v>
      </c>
      <c r="E146" s="1">
        <v>-5.3839499999999996</v>
      </c>
      <c r="F146" s="1" t="s">
        <v>116</v>
      </c>
      <c r="G146" s="1">
        <v>2</v>
      </c>
      <c r="H146" s="1">
        <f>SUM(I146:Q146)</f>
        <v>11</v>
      </c>
      <c r="I146" s="1">
        <v>0</v>
      </c>
      <c r="J146" s="1">
        <v>2</v>
      </c>
      <c r="K146" s="1">
        <v>0</v>
      </c>
      <c r="L146" s="1">
        <v>0</v>
      </c>
      <c r="M146" s="1">
        <v>8</v>
      </c>
      <c r="N146" s="1">
        <v>0</v>
      </c>
      <c r="O146" s="1">
        <v>0</v>
      </c>
      <c r="P146" s="1">
        <v>1</v>
      </c>
      <c r="Q146" s="1">
        <v>0</v>
      </c>
      <c r="R146" s="1">
        <f t="shared" ref="R146:R155" si="65">SUM(G146:H146)</f>
        <v>13</v>
      </c>
      <c r="S146" s="1">
        <v>0</v>
      </c>
      <c r="T146" s="1">
        <v>47</v>
      </c>
      <c r="U146" s="1">
        <v>3</v>
      </c>
      <c r="V146" s="1">
        <v>1</v>
      </c>
      <c r="W146" s="1">
        <v>2</v>
      </c>
      <c r="X146" s="1">
        <v>0</v>
      </c>
      <c r="Y146" s="1">
        <v>2</v>
      </c>
      <c r="Z146" s="1">
        <v>32</v>
      </c>
      <c r="AA146" s="1">
        <v>0</v>
      </c>
      <c r="AB146" s="1">
        <v>0</v>
      </c>
      <c r="AC146" s="1">
        <f t="shared" si="57"/>
        <v>47</v>
      </c>
      <c r="AD146" s="1">
        <f t="shared" si="58"/>
        <v>34</v>
      </c>
      <c r="AE146" s="1">
        <f t="shared" si="59"/>
        <v>32</v>
      </c>
      <c r="AF146" s="1">
        <f t="shared" si="60"/>
        <v>100</v>
      </c>
      <c r="AG146" s="3">
        <f t="shared" si="54"/>
        <v>60</v>
      </c>
      <c r="AH146" s="3">
        <f t="shared" si="54"/>
        <v>330</v>
      </c>
      <c r="AI146" s="3">
        <f t="shared" si="54"/>
        <v>0</v>
      </c>
      <c r="AJ146" s="3">
        <f t="shared" si="54"/>
        <v>60</v>
      </c>
      <c r="AK146" s="3">
        <f t="shared" si="54"/>
        <v>0</v>
      </c>
      <c r="AL146" s="3">
        <f t="shared" si="54"/>
        <v>0</v>
      </c>
      <c r="AM146" s="3">
        <f t="shared" si="54"/>
        <v>240</v>
      </c>
      <c r="AN146" s="3">
        <f t="shared" si="54"/>
        <v>0</v>
      </c>
      <c r="AO146" s="3">
        <f t="shared" si="54"/>
        <v>0</v>
      </c>
      <c r="AP146" s="3">
        <f t="shared" si="54"/>
        <v>30</v>
      </c>
      <c r="AQ146" s="3">
        <f t="shared" si="54"/>
        <v>0</v>
      </c>
      <c r="AR146" s="3">
        <f t="shared" si="54"/>
        <v>390</v>
      </c>
      <c r="AS146" s="3">
        <f t="shared" si="54"/>
        <v>0</v>
      </c>
      <c r="AT146" s="3">
        <f t="shared" si="54"/>
        <v>1410</v>
      </c>
      <c r="AU146" s="3">
        <f t="shared" si="54"/>
        <v>90</v>
      </c>
      <c r="AV146" s="3">
        <f t="shared" si="54"/>
        <v>30</v>
      </c>
      <c r="AW146" s="3">
        <f t="shared" si="64"/>
        <v>60</v>
      </c>
      <c r="AX146" s="3">
        <f t="shared" si="64"/>
        <v>0</v>
      </c>
      <c r="AY146" s="3">
        <f t="shared" si="64"/>
        <v>60</v>
      </c>
      <c r="AZ146" s="3">
        <f t="shared" si="64"/>
        <v>960</v>
      </c>
      <c r="BA146" s="3">
        <f t="shared" si="64"/>
        <v>0</v>
      </c>
      <c r="BB146" s="3">
        <f t="shared" si="63"/>
        <v>0</v>
      </c>
      <c r="BC146" s="3">
        <f t="shared" si="62"/>
        <v>1410</v>
      </c>
      <c r="BD146" s="3">
        <f t="shared" si="62"/>
        <v>1020</v>
      </c>
      <c r="BE146" s="3">
        <f t="shared" si="62"/>
        <v>960</v>
      </c>
      <c r="BF146" s="3">
        <f t="shared" si="62"/>
        <v>3000</v>
      </c>
    </row>
    <row r="147" spans="1:58" x14ac:dyDescent="0.35">
      <c r="A147" s="1" t="s">
        <v>95</v>
      </c>
      <c r="B147" s="1" t="s">
        <v>97</v>
      </c>
      <c r="C147" s="1">
        <v>2013</v>
      </c>
      <c r="D147" s="1">
        <v>122.40322999999999</v>
      </c>
      <c r="E147" s="1">
        <v>-5.3995800000000003</v>
      </c>
      <c r="F147" s="1" t="s">
        <v>116</v>
      </c>
      <c r="G147" s="1">
        <v>0</v>
      </c>
      <c r="H147" s="1">
        <f t="shared" ref="H147:H155" si="66">SUM(I147:Q147)</f>
        <v>6</v>
      </c>
      <c r="I147" s="1">
        <v>1</v>
      </c>
      <c r="J147" s="1">
        <v>0</v>
      </c>
      <c r="K147" s="1">
        <v>0</v>
      </c>
      <c r="L147" s="1">
        <v>0</v>
      </c>
      <c r="M147" s="1">
        <v>4</v>
      </c>
      <c r="N147" s="1">
        <v>0</v>
      </c>
      <c r="O147" s="1">
        <v>0</v>
      </c>
      <c r="P147" s="1">
        <v>1</v>
      </c>
      <c r="Q147" s="1">
        <v>0</v>
      </c>
      <c r="R147" s="1">
        <f t="shared" si="65"/>
        <v>6</v>
      </c>
      <c r="S147" s="1">
        <v>0</v>
      </c>
      <c r="T147" s="1">
        <v>37</v>
      </c>
      <c r="U147" s="1">
        <v>1</v>
      </c>
      <c r="V147" s="1">
        <v>4</v>
      </c>
      <c r="W147" s="1">
        <v>1</v>
      </c>
      <c r="X147" s="1">
        <v>0</v>
      </c>
      <c r="Y147" s="1">
        <v>28</v>
      </c>
      <c r="Z147" s="1">
        <v>23</v>
      </c>
      <c r="AA147" s="1">
        <v>0</v>
      </c>
      <c r="AB147" s="1">
        <v>0</v>
      </c>
      <c r="AC147" s="1">
        <f t="shared" si="57"/>
        <v>37</v>
      </c>
      <c r="AD147" s="1">
        <f t="shared" si="58"/>
        <v>51</v>
      </c>
      <c r="AE147" s="1">
        <f t="shared" si="59"/>
        <v>23</v>
      </c>
      <c r="AF147" s="1">
        <f t="shared" si="60"/>
        <v>100</v>
      </c>
      <c r="AG147" s="3">
        <f t="shared" si="54"/>
        <v>0</v>
      </c>
      <c r="AH147" s="3">
        <f t="shared" si="54"/>
        <v>180</v>
      </c>
      <c r="AI147" s="3">
        <f t="shared" si="54"/>
        <v>30</v>
      </c>
      <c r="AJ147" s="3">
        <f t="shared" si="54"/>
        <v>0</v>
      </c>
      <c r="AK147" s="3">
        <f t="shared" si="54"/>
        <v>0</v>
      </c>
      <c r="AL147" s="3">
        <f t="shared" si="54"/>
        <v>0</v>
      </c>
      <c r="AM147" s="3">
        <f t="shared" si="54"/>
        <v>120</v>
      </c>
      <c r="AN147" s="3">
        <f t="shared" si="54"/>
        <v>0</v>
      </c>
      <c r="AO147" s="3">
        <f t="shared" si="54"/>
        <v>0</v>
      </c>
      <c r="AP147" s="3">
        <f t="shared" si="54"/>
        <v>30</v>
      </c>
      <c r="AQ147" s="3">
        <f t="shared" si="54"/>
        <v>0</v>
      </c>
      <c r="AR147" s="3">
        <f t="shared" si="54"/>
        <v>180</v>
      </c>
      <c r="AS147" s="3">
        <f t="shared" si="54"/>
        <v>0</v>
      </c>
      <c r="AT147" s="3">
        <f t="shared" si="54"/>
        <v>1110</v>
      </c>
      <c r="AU147" s="3">
        <f t="shared" si="54"/>
        <v>30</v>
      </c>
      <c r="AV147" s="3">
        <f t="shared" si="54"/>
        <v>120</v>
      </c>
      <c r="AW147" s="3">
        <f t="shared" si="64"/>
        <v>30</v>
      </c>
      <c r="AX147" s="3">
        <f t="shared" si="64"/>
        <v>0</v>
      </c>
      <c r="AY147" s="3">
        <f t="shared" si="64"/>
        <v>840</v>
      </c>
      <c r="AZ147" s="3">
        <f t="shared" si="64"/>
        <v>690</v>
      </c>
      <c r="BA147" s="3">
        <f t="shared" si="64"/>
        <v>0</v>
      </c>
      <c r="BB147" s="3">
        <f t="shared" si="63"/>
        <v>0</v>
      </c>
      <c r="BC147" s="3">
        <f t="shared" si="62"/>
        <v>1110</v>
      </c>
      <c r="BD147" s="3">
        <f t="shared" si="62"/>
        <v>1530</v>
      </c>
      <c r="BE147" s="3">
        <f t="shared" si="62"/>
        <v>690</v>
      </c>
      <c r="BF147" s="3">
        <f t="shared" si="62"/>
        <v>3000</v>
      </c>
    </row>
    <row r="148" spans="1:58" x14ac:dyDescent="0.35">
      <c r="A148" s="1" t="s">
        <v>95</v>
      </c>
      <c r="B148" s="1" t="s">
        <v>98</v>
      </c>
      <c r="C148" s="1">
        <v>2013</v>
      </c>
      <c r="D148" s="1">
        <v>122.51533999999999</v>
      </c>
      <c r="E148" s="1">
        <v>-5.4361899999999999</v>
      </c>
      <c r="F148" s="1" t="s">
        <v>116</v>
      </c>
      <c r="G148" s="1">
        <v>3</v>
      </c>
      <c r="H148" s="1">
        <f t="shared" si="66"/>
        <v>14</v>
      </c>
      <c r="I148" s="1">
        <v>3</v>
      </c>
      <c r="J148" s="1">
        <v>4</v>
      </c>
      <c r="K148" s="1">
        <v>0</v>
      </c>
      <c r="L148" s="1">
        <v>0</v>
      </c>
      <c r="M148" s="1">
        <v>6</v>
      </c>
      <c r="N148" s="1">
        <v>0</v>
      </c>
      <c r="O148" s="1">
        <v>0</v>
      </c>
      <c r="P148" s="1">
        <v>1</v>
      </c>
      <c r="Q148" s="1">
        <v>0</v>
      </c>
      <c r="R148" s="1">
        <f t="shared" si="65"/>
        <v>17</v>
      </c>
      <c r="S148" s="1">
        <v>0</v>
      </c>
      <c r="T148" s="1">
        <v>32</v>
      </c>
      <c r="U148" s="1">
        <v>1</v>
      </c>
      <c r="V148" s="1">
        <v>0</v>
      </c>
      <c r="W148" s="1">
        <v>2</v>
      </c>
      <c r="X148" s="1">
        <v>3</v>
      </c>
      <c r="Y148" s="1">
        <v>1</v>
      </c>
      <c r="Z148" s="1">
        <v>44</v>
      </c>
      <c r="AA148" s="1">
        <v>0</v>
      </c>
      <c r="AB148" s="1">
        <v>0</v>
      </c>
      <c r="AC148" s="1">
        <f t="shared" si="57"/>
        <v>32</v>
      </c>
      <c r="AD148" s="1">
        <f t="shared" si="58"/>
        <v>45</v>
      </c>
      <c r="AE148" s="1">
        <f t="shared" si="59"/>
        <v>44</v>
      </c>
      <c r="AF148" s="1">
        <f t="shared" si="60"/>
        <v>100</v>
      </c>
      <c r="AG148" s="3">
        <f t="shared" si="54"/>
        <v>90</v>
      </c>
      <c r="AH148" s="3">
        <f t="shared" si="54"/>
        <v>420</v>
      </c>
      <c r="AI148" s="3">
        <f t="shared" si="54"/>
        <v>90</v>
      </c>
      <c r="AJ148" s="3">
        <f t="shared" si="54"/>
        <v>120</v>
      </c>
      <c r="AK148" s="3">
        <f t="shared" si="54"/>
        <v>0</v>
      </c>
      <c r="AL148" s="3">
        <f t="shared" si="54"/>
        <v>0</v>
      </c>
      <c r="AM148" s="3">
        <f t="shared" si="54"/>
        <v>180</v>
      </c>
      <c r="AN148" s="3">
        <f t="shared" si="54"/>
        <v>0</v>
      </c>
      <c r="AO148" s="3">
        <f t="shared" si="54"/>
        <v>0</v>
      </c>
      <c r="AP148" s="3">
        <f t="shared" si="54"/>
        <v>30</v>
      </c>
      <c r="AQ148" s="3">
        <f t="shared" si="54"/>
        <v>0</v>
      </c>
      <c r="AR148" s="3">
        <f t="shared" si="54"/>
        <v>510</v>
      </c>
      <c r="AS148" s="3">
        <f t="shared" si="54"/>
        <v>0</v>
      </c>
      <c r="AT148" s="3">
        <f t="shared" si="54"/>
        <v>960</v>
      </c>
      <c r="AU148" s="3">
        <f t="shared" si="54"/>
        <v>30</v>
      </c>
      <c r="AV148" s="3">
        <f t="shared" si="54"/>
        <v>0</v>
      </c>
      <c r="AW148" s="3">
        <f t="shared" si="64"/>
        <v>60</v>
      </c>
      <c r="AX148" s="3">
        <f t="shared" si="64"/>
        <v>90</v>
      </c>
      <c r="AY148" s="3">
        <f t="shared" si="64"/>
        <v>30</v>
      </c>
      <c r="AZ148" s="3">
        <f t="shared" si="64"/>
        <v>1320</v>
      </c>
      <c r="BA148" s="3">
        <f t="shared" si="64"/>
        <v>0</v>
      </c>
      <c r="BB148" s="3">
        <f t="shared" si="63"/>
        <v>0</v>
      </c>
      <c r="BC148" s="3">
        <f t="shared" si="62"/>
        <v>960</v>
      </c>
      <c r="BD148" s="3">
        <f t="shared" si="62"/>
        <v>1350</v>
      </c>
      <c r="BE148" s="3">
        <f t="shared" si="62"/>
        <v>1320</v>
      </c>
      <c r="BF148" s="3">
        <f t="shared" si="62"/>
        <v>3000</v>
      </c>
    </row>
    <row r="149" spans="1:58" x14ac:dyDescent="0.35">
      <c r="A149" s="1" t="s">
        <v>95</v>
      </c>
      <c r="B149" s="1" t="s">
        <v>99</v>
      </c>
      <c r="C149" s="1">
        <v>2013</v>
      </c>
      <c r="D149">
        <v>122.47507</v>
      </c>
      <c r="E149">
        <v>-5.5170599999999999</v>
      </c>
      <c r="F149" s="1" t="s">
        <v>116</v>
      </c>
      <c r="G149" s="1">
        <v>2</v>
      </c>
      <c r="H149" s="1">
        <f t="shared" si="66"/>
        <v>47</v>
      </c>
      <c r="I149" s="1">
        <v>38</v>
      </c>
      <c r="J149" s="1">
        <v>2</v>
      </c>
      <c r="K149" s="1">
        <v>0</v>
      </c>
      <c r="L149" s="1">
        <v>0</v>
      </c>
      <c r="M149" s="1">
        <v>4</v>
      </c>
      <c r="N149" s="1">
        <v>0</v>
      </c>
      <c r="O149" s="1">
        <v>1</v>
      </c>
      <c r="P149" s="1">
        <v>2</v>
      </c>
      <c r="Q149" s="1">
        <v>0</v>
      </c>
      <c r="R149" s="1">
        <f t="shared" si="65"/>
        <v>49</v>
      </c>
      <c r="S149" s="1">
        <v>0</v>
      </c>
      <c r="T149" s="1">
        <v>41</v>
      </c>
      <c r="U149" s="1">
        <v>0</v>
      </c>
      <c r="V149" s="1">
        <v>0</v>
      </c>
      <c r="W149" s="1">
        <v>2</v>
      </c>
      <c r="X149" s="1">
        <v>2</v>
      </c>
      <c r="Y149" s="1">
        <v>0</v>
      </c>
      <c r="Z149" s="1">
        <v>6</v>
      </c>
      <c r="AA149" s="1">
        <v>0</v>
      </c>
      <c r="AB149" s="1">
        <v>0</v>
      </c>
      <c r="AC149" s="1">
        <f t="shared" si="57"/>
        <v>41</v>
      </c>
      <c r="AD149" s="1">
        <f t="shared" si="58"/>
        <v>6</v>
      </c>
      <c r="AE149" s="1">
        <f t="shared" si="59"/>
        <v>6</v>
      </c>
      <c r="AF149" s="1">
        <f t="shared" si="60"/>
        <v>100</v>
      </c>
      <c r="AG149" s="3">
        <f t="shared" si="54"/>
        <v>60</v>
      </c>
      <c r="AH149" s="3">
        <f t="shared" si="54"/>
        <v>1410</v>
      </c>
      <c r="AI149" s="3">
        <f t="shared" si="54"/>
        <v>1140</v>
      </c>
      <c r="AJ149" s="3">
        <f t="shared" si="54"/>
        <v>60</v>
      </c>
      <c r="AK149" s="3">
        <f t="shared" si="54"/>
        <v>0</v>
      </c>
      <c r="AL149" s="3">
        <f t="shared" si="54"/>
        <v>0</v>
      </c>
      <c r="AM149" s="3">
        <f t="shared" si="54"/>
        <v>120</v>
      </c>
      <c r="AN149" s="3">
        <f t="shared" si="54"/>
        <v>0</v>
      </c>
      <c r="AO149" s="3">
        <f t="shared" si="54"/>
        <v>30</v>
      </c>
      <c r="AP149" s="3">
        <f t="shared" si="54"/>
        <v>60</v>
      </c>
      <c r="AQ149" s="3">
        <f t="shared" si="54"/>
        <v>0</v>
      </c>
      <c r="AR149" s="3">
        <f t="shared" ref="AR149:AV169" si="67">R149*30</f>
        <v>1470</v>
      </c>
      <c r="AS149" s="3">
        <f t="shared" si="67"/>
        <v>0</v>
      </c>
      <c r="AT149" s="3">
        <f t="shared" si="67"/>
        <v>1230</v>
      </c>
      <c r="AU149" s="3">
        <f t="shared" si="67"/>
        <v>0</v>
      </c>
      <c r="AV149" s="3">
        <f t="shared" si="67"/>
        <v>0</v>
      </c>
      <c r="AW149" s="3">
        <f t="shared" si="64"/>
        <v>60</v>
      </c>
      <c r="AX149" s="3">
        <f t="shared" si="64"/>
        <v>60</v>
      </c>
      <c r="AY149" s="3">
        <f t="shared" si="64"/>
        <v>0</v>
      </c>
      <c r="AZ149" s="3">
        <f t="shared" si="64"/>
        <v>180</v>
      </c>
      <c r="BA149" s="3">
        <f t="shared" si="64"/>
        <v>0</v>
      </c>
      <c r="BB149" s="3">
        <f t="shared" si="63"/>
        <v>0</v>
      </c>
      <c r="BC149" s="3">
        <f t="shared" si="62"/>
        <v>1230</v>
      </c>
      <c r="BD149" s="3">
        <f t="shared" si="62"/>
        <v>180</v>
      </c>
      <c r="BE149" s="3">
        <f t="shared" si="62"/>
        <v>180</v>
      </c>
      <c r="BF149" s="3">
        <f t="shared" si="62"/>
        <v>3000</v>
      </c>
    </row>
    <row r="150" spans="1:58" x14ac:dyDescent="0.35">
      <c r="A150" s="1" t="s">
        <v>95</v>
      </c>
      <c r="B150" s="1" t="s">
        <v>100</v>
      </c>
      <c r="C150" s="1">
        <v>2013</v>
      </c>
      <c r="D150">
        <v>122.48058</v>
      </c>
      <c r="E150">
        <v>-5.5626100000000003</v>
      </c>
      <c r="F150" s="1" t="s">
        <v>116</v>
      </c>
      <c r="G150" s="1">
        <v>31</v>
      </c>
      <c r="H150" s="1">
        <f t="shared" si="66"/>
        <v>25</v>
      </c>
      <c r="I150" s="1">
        <v>5</v>
      </c>
      <c r="J150" s="1">
        <v>1</v>
      </c>
      <c r="K150" s="1">
        <v>13</v>
      </c>
      <c r="L150" s="1">
        <v>0</v>
      </c>
      <c r="M150" s="1">
        <v>2</v>
      </c>
      <c r="N150" s="1">
        <v>0</v>
      </c>
      <c r="O150" s="1">
        <v>2</v>
      </c>
      <c r="P150" s="1">
        <v>2</v>
      </c>
      <c r="Q150" s="1">
        <v>0</v>
      </c>
      <c r="R150" s="1">
        <f t="shared" si="65"/>
        <v>56</v>
      </c>
      <c r="S150" s="1">
        <v>0</v>
      </c>
      <c r="T150" s="1">
        <v>40</v>
      </c>
      <c r="U150" s="1">
        <v>0</v>
      </c>
      <c r="V150" s="1">
        <v>1</v>
      </c>
      <c r="W150" s="1">
        <v>1</v>
      </c>
      <c r="X150" s="1">
        <v>0</v>
      </c>
      <c r="Y150" s="1">
        <v>0</v>
      </c>
      <c r="Z150" s="1">
        <v>2</v>
      </c>
      <c r="AA150" s="1">
        <v>0</v>
      </c>
      <c r="AB150" s="1">
        <v>0</v>
      </c>
      <c r="AC150" s="1">
        <f t="shared" si="57"/>
        <v>40</v>
      </c>
      <c r="AD150" s="1">
        <f t="shared" si="58"/>
        <v>2</v>
      </c>
      <c r="AE150" s="1">
        <f t="shared" si="59"/>
        <v>2</v>
      </c>
      <c r="AF150" s="1">
        <f t="shared" si="60"/>
        <v>100</v>
      </c>
      <c r="AG150" s="3">
        <f t="shared" ref="AG150:AV169" si="68">G150*30</f>
        <v>930</v>
      </c>
      <c r="AH150" s="3">
        <f t="shared" si="68"/>
        <v>750</v>
      </c>
      <c r="AI150" s="3">
        <f t="shared" si="68"/>
        <v>150</v>
      </c>
      <c r="AJ150" s="3">
        <f t="shared" si="68"/>
        <v>30</v>
      </c>
      <c r="AK150" s="3">
        <f t="shared" si="68"/>
        <v>390</v>
      </c>
      <c r="AL150" s="3">
        <f t="shared" si="68"/>
        <v>0</v>
      </c>
      <c r="AM150" s="3">
        <f t="shared" si="68"/>
        <v>60</v>
      </c>
      <c r="AN150" s="3">
        <f t="shared" si="68"/>
        <v>0</v>
      </c>
      <c r="AO150" s="3">
        <f t="shared" si="68"/>
        <v>60</v>
      </c>
      <c r="AP150" s="3">
        <f t="shared" si="68"/>
        <v>60</v>
      </c>
      <c r="AQ150" s="3">
        <f t="shared" si="68"/>
        <v>0</v>
      </c>
      <c r="AR150" s="3">
        <f t="shared" si="67"/>
        <v>1680</v>
      </c>
      <c r="AS150" s="3">
        <f t="shared" si="67"/>
        <v>0</v>
      </c>
      <c r="AT150" s="3">
        <f t="shared" si="67"/>
        <v>1200</v>
      </c>
      <c r="AU150" s="3">
        <f t="shared" si="67"/>
        <v>0</v>
      </c>
      <c r="AV150" s="3">
        <f t="shared" si="67"/>
        <v>30</v>
      </c>
      <c r="AW150" s="3">
        <f t="shared" si="64"/>
        <v>30</v>
      </c>
      <c r="AX150" s="3">
        <f t="shared" si="64"/>
        <v>0</v>
      </c>
      <c r="AY150" s="3">
        <f t="shared" si="64"/>
        <v>0</v>
      </c>
      <c r="AZ150" s="3">
        <f t="shared" si="64"/>
        <v>60</v>
      </c>
      <c r="BA150" s="3">
        <f t="shared" si="64"/>
        <v>0</v>
      </c>
      <c r="BB150" s="3">
        <f t="shared" si="63"/>
        <v>0</v>
      </c>
      <c r="BC150" s="3">
        <f t="shared" si="62"/>
        <v>1200</v>
      </c>
      <c r="BD150" s="3">
        <f t="shared" si="62"/>
        <v>60</v>
      </c>
      <c r="BE150" s="3">
        <f t="shared" si="62"/>
        <v>60</v>
      </c>
      <c r="BF150" s="3">
        <f t="shared" si="62"/>
        <v>3000</v>
      </c>
    </row>
    <row r="151" spans="1:58" x14ac:dyDescent="0.35">
      <c r="A151" t="s">
        <v>95</v>
      </c>
      <c r="B151" t="s">
        <v>101</v>
      </c>
      <c r="C151">
        <v>2013</v>
      </c>
      <c r="D151">
        <v>122.51730999999999</v>
      </c>
      <c r="E151">
        <v>-5.6205100000000003</v>
      </c>
      <c r="F151" t="s">
        <v>116</v>
      </c>
      <c r="G151">
        <v>0</v>
      </c>
      <c r="H151">
        <f t="shared" si="66"/>
        <v>34</v>
      </c>
      <c r="I151">
        <v>24</v>
      </c>
      <c r="J151">
        <v>1</v>
      </c>
      <c r="K151">
        <v>1</v>
      </c>
      <c r="L151">
        <v>0</v>
      </c>
      <c r="M151">
        <v>5</v>
      </c>
      <c r="N151">
        <v>0</v>
      </c>
      <c r="O151">
        <v>0</v>
      </c>
      <c r="P151">
        <v>3</v>
      </c>
      <c r="Q151">
        <v>0</v>
      </c>
      <c r="R151">
        <f t="shared" si="65"/>
        <v>34</v>
      </c>
      <c r="S151">
        <v>0</v>
      </c>
      <c r="T151">
        <v>34</v>
      </c>
      <c r="U151">
        <v>0</v>
      </c>
      <c r="V151">
        <v>15</v>
      </c>
      <c r="W151">
        <v>0</v>
      </c>
      <c r="X151">
        <v>0</v>
      </c>
      <c r="Y151">
        <v>16</v>
      </c>
      <c r="Z151">
        <v>1</v>
      </c>
      <c r="AA151">
        <v>0</v>
      </c>
      <c r="AB151">
        <v>0</v>
      </c>
      <c r="AC151" s="1">
        <f t="shared" si="57"/>
        <v>34</v>
      </c>
      <c r="AD151" s="1">
        <f t="shared" si="58"/>
        <v>17</v>
      </c>
      <c r="AE151" s="1">
        <f t="shared" si="59"/>
        <v>1</v>
      </c>
      <c r="AF151">
        <f t="shared" si="60"/>
        <v>100</v>
      </c>
      <c r="AG151" s="3">
        <f t="shared" si="68"/>
        <v>0</v>
      </c>
      <c r="AH151" s="3">
        <f t="shared" si="68"/>
        <v>1020</v>
      </c>
      <c r="AI151" s="3">
        <f t="shared" si="68"/>
        <v>720</v>
      </c>
      <c r="AJ151" s="3">
        <f t="shared" si="68"/>
        <v>30</v>
      </c>
      <c r="AK151" s="3">
        <f t="shared" si="68"/>
        <v>30</v>
      </c>
      <c r="AL151" s="3">
        <f t="shared" si="68"/>
        <v>0</v>
      </c>
      <c r="AM151" s="3">
        <f t="shared" si="68"/>
        <v>150</v>
      </c>
      <c r="AN151" s="3">
        <f t="shared" si="68"/>
        <v>0</v>
      </c>
      <c r="AO151" s="3">
        <f t="shared" si="68"/>
        <v>0</v>
      </c>
      <c r="AP151" s="3">
        <f t="shared" si="68"/>
        <v>90</v>
      </c>
      <c r="AQ151" s="3">
        <f t="shared" si="68"/>
        <v>0</v>
      </c>
      <c r="AR151" s="3">
        <f t="shared" si="67"/>
        <v>1020</v>
      </c>
      <c r="AS151" s="3">
        <f t="shared" si="67"/>
        <v>0</v>
      </c>
      <c r="AT151" s="3">
        <f t="shared" si="67"/>
        <v>1020</v>
      </c>
      <c r="AU151" s="3">
        <f t="shared" si="67"/>
        <v>0</v>
      </c>
      <c r="AV151" s="3">
        <f t="shared" si="67"/>
        <v>450</v>
      </c>
      <c r="AW151" s="3">
        <f t="shared" si="64"/>
        <v>0</v>
      </c>
      <c r="AX151" s="3">
        <f t="shared" si="64"/>
        <v>0</v>
      </c>
      <c r="AY151" s="3">
        <f t="shared" si="64"/>
        <v>480</v>
      </c>
      <c r="AZ151" s="3">
        <f t="shared" si="64"/>
        <v>30</v>
      </c>
      <c r="BA151" s="3">
        <f t="shared" si="64"/>
        <v>0</v>
      </c>
      <c r="BB151" s="3">
        <f t="shared" si="63"/>
        <v>0</v>
      </c>
      <c r="BC151" s="3">
        <f t="shared" si="62"/>
        <v>1020</v>
      </c>
      <c r="BD151" s="3">
        <f t="shared" si="62"/>
        <v>510</v>
      </c>
      <c r="BE151" s="3">
        <f t="shared" si="62"/>
        <v>30</v>
      </c>
      <c r="BF151" s="3">
        <f t="shared" si="62"/>
        <v>3000</v>
      </c>
    </row>
    <row r="152" spans="1:58" x14ac:dyDescent="0.35">
      <c r="A152" t="s">
        <v>95</v>
      </c>
      <c r="B152" t="s">
        <v>102</v>
      </c>
      <c r="C152">
        <v>2013</v>
      </c>
      <c r="D152">
        <v>122.86743</v>
      </c>
      <c r="E152">
        <v>-5.6155400000000002</v>
      </c>
      <c r="F152" t="s">
        <v>116</v>
      </c>
      <c r="G152">
        <v>0</v>
      </c>
      <c r="H152">
        <f t="shared" si="66"/>
        <v>38</v>
      </c>
      <c r="I152">
        <v>11</v>
      </c>
      <c r="J152">
        <v>2</v>
      </c>
      <c r="K152">
        <v>0</v>
      </c>
      <c r="L152">
        <v>3</v>
      </c>
      <c r="M152">
        <v>18</v>
      </c>
      <c r="N152">
        <v>0</v>
      </c>
      <c r="O152">
        <v>0</v>
      </c>
      <c r="P152">
        <v>4</v>
      </c>
      <c r="Q152">
        <v>0</v>
      </c>
      <c r="R152">
        <f t="shared" si="65"/>
        <v>38</v>
      </c>
      <c r="S152">
        <v>0</v>
      </c>
      <c r="T152">
        <v>23</v>
      </c>
      <c r="U152">
        <v>2</v>
      </c>
      <c r="V152">
        <v>0</v>
      </c>
      <c r="W152">
        <v>0</v>
      </c>
      <c r="X152">
        <v>0</v>
      </c>
      <c r="Y152">
        <v>1</v>
      </c>
      <c r="Z152">
        <v>36</v>
      </c>
      <c r="AA152">
        <v>0</v>
      </c>
      <c r="AB152">
        <v>0</v>
      </c>
      <c r="AC152" s="1">
        <f t="shared" si="57"/>
        <v>23</v>
      </c>
      <c r="AD152" s="1">
        <f t="shared" si="58"/>
        <v>37</v>
      </c>
      <c r="AE152" s="1">
        <f t="shared" si="59"/>
        <v>36</v>
      </c>
      <c r="AF152">
        <f t="shared" si="60"/>
        <v>100</v>
      </c>
      <c r="AG152" s="3">
        <f t="shared" si="68"/>
        <v>0</v>
      </c>
      <c r="AH152" s="3">
        <f t="shared" si="68"/>
        <v>1140</v>
      </c>
      <c r="AI152" s="3">
        <f t="shared" si="68"/>
        <v>330</v>
      </c>
      <c r="AJ152" s="3">
        <f t="shared" si="68"/>
        <v>60</v>
      </c>
      <c r="AK152" s="3">
        <f t="shared" si="68"/>
        <v>0</v>
      </c>
      <c r="AL152" s="3">
        <f t="shared" si="68"/>
        <v>90</v>
      </c>
      <c r="AM152" s="3">
        <f t="shared" si="68"/>
        <v>540</v>
      </c>
      <c r="AN152" s="3">
        <f t="shared" si="68"/>
        <v>0</v>
      </c>
      <c r="AO152" s="3">
        <f t="shared" si="68"/>
        <v>0</v>
      </c>
      <c r="AP152" s="3">
        <f t="shared" si="68"/>
        <v>120</v>
      </c>
      <c r="AQ152" s="3">
        <f t="shared" si="68"/>
        <v>0</v>
      </c>
      <c r="AR152" s="3">
        <f t="shared" si="67"/>
        <v>1140</v>
      </c>
      <c r="AS152" s="3">
        <f t="shared" si="67"/>
        <v>0</v>
      </c>
      <c r="AT152" s="3">
        <f t="shared" si="67"/>
        <v>690</v>
      </c>
      <c r="AU152" s="3">
        <f t="shared" si="67"/>
        <v>60</v>
      </c>
      <c r="AV152" s="3">
        <f t="shared" si="67"/>
        <v>0</v>
      </c>
      <c r="AW152" s="3">
        <f t="shared" si="64"/>
        <v>0</v>
      </c>
      <c r="AX152" s="3">
        <f t="shared" si="64"/>
        <v>0</v>
      </c>
      <c r="AY152" s="3">
        <f t="shared" si="64"/>
        <v>30</v>
      </c>
      <c r="AZ152" s="3">
        <f t="shared" si="64"/>
        <v>1080</v>
      </c>
      <c r="BA152" s="3">
        <f t="shared" si="64"/>
        <v>0</v>
      </c>
      <c r="BB152" s="3">
        <f t="shared" si="63"/>
        <v>0</v>
      </c>
      <c r="BC152" s="3">
        <f t="shared" si="62"/>
        <v>690</v>
      </c>
      <c r="BD152" s="3">
        <f t="shared" si="62"/>
        <v>1110</v>
      </c>
      <c r="BE152" s="3">
        <f t="shared" si="62"/>
        <v>1080</v>
      </c>
      <c r="BF152" s="3">
        <f t="shared" si="62"/>
        <v>3000</v>
      </c>
    </row>
    <row r="153" spans="1:58" x14ac:dyDescent="0.35">
      <c r="A153" t="s">
        <v>95</v>
      </c>
      <c r="B153" t="s">
        <v>103</v>
      </c>
      <c r="C153">
        <v>2013</v>
      </c>
      <c r="D153">
        <v>122.90259</v>
      </c>
      <c r="E153">
        <v>-5.5453099999999997</v>
      </c>
      <c r="F153" t="s">
        <v>116</v>
      </c>
      <c r="G153">
        <v>1</v>
      </c>
      <c r="H153">
        <f t="shared" si="66"/>
        <v>55</v>
      </c>
      <c r="I153">
        <v>12</v>
      </c>
      <c r="J153">
        <v>9</v>
      </c>
      <c r="K153">
        <v>0</v>
      </c>
      <c r="L153">
        <v>3</v>
      </c>
      <c r="M153">
        <v>28</v>
      </c>
      <c r="N153">
        <v>0</v>
      </c>
      <c r="O153">
        <v>1</v>
      </c>
      <c r="P153">
        <v>2</v>
      </c>
      <c r="Q153">
        <v>0</v>
      </c>
      <c r="R153">
        <f t="shared" si="65"/>
        <v>56</v>
      </c>
      <c r="S153">
        <v>0</v>
      </c>
      <c r="T153">
        <v>35</v>
      </c>
      <c r="U153">
        <v>2</v>
      </c>
      <c r="V153">
        <v>4</v>
      </c>
      <c r="W153">
        <v>0</v>
      </c>
      <c r="X153">
        <v>0</v>
      </c>
      <c r="Y153">
        <v>1</v>
      </c>
      <c r="Z153">
        <v>2</v>
      </c>
      <c r="AA153">
        <v>0</v>
      </c>
      <c r="AB153">
        <v>0</v>
      </c>
      <c r="AC153" s="1">
        <f t="shared" si="57"/>
        <v>35</v>
      </c>
      <c r="AD153" s="1">
        <f t="shared" si="58"/>
        <v>3</v>
      </c>
      <c r="AE153" s="1">
        <f t="shared" si="59"/>
        <v>2</v>
      </c>
      <c r="AF153">
        <f t="shared" si="60"/>
        <v>100</v>
      </c>
      <c r="AG153" s="3">
        <f t="shared" si="68"/>
        <v>30</v>
      </c>
      <c r="AH153" s="3">
        <f t="shared" si="68"/>
        <v>1650</v>
      </c>
      <c r="AI153" s="3">
        <f t="shared" si="68"/>
        <v>360</v>
      </c>
      <c r="AJ153" s="3">
        <f t="shared" si="68"/>
        <v>270</v>
      </c>
      <c r="AK153" s="3">
        <f t="shared" si="68"/>
        <v>0</v>
      </c>
      <c r="AL153" s="3">
        <f t="shared" si="68"/>
        <v>90</v>
      </c>
      <c r="AM153" s="3">
        <f t="shared" si="68"/>
        <v>840</v>
      </c>
      <c r="AN153" s="3">
        <f t="shared" si="68"/>
        <v>0</v>
      </c>
      <c r="AO153" s="3">
        <f t="shared" si="68"/>
        <v>30</v>
      </c>
      <c r="AP153" s="3">
        <f t="shared" si="68"/>
        <v>60</v>
      </c>
      <c r="AQ153" s="3">
        <f t="shared" si="68"/>
        <v>0</v>
      </c>
      <c r="AR153" s="3">
        <f t="shared" si="67"/>
        <v>1680</v>
      </c>
      <c r="AS153" s="3">
        <f t="shared" si="67"/>
        <v>0</v>
      </c>
      <c r="AT153" s="3">
        <f t="shared" si="67"/>
        <v>1050</v>
      </c>
      <c r="AU153" s="3">
        <f t="shared" si="67"/>
        <v>60</v>
      </c>
      <c r="AV153" s="3">
        <f t="shared" si="67"/>
        <v>120</v>
      </c>
      <c r="AW153" s="3">
        <f t="shared" si="64"/>
        <v>0</v>
      </c>
      <c r="AX153" s="3">
        <f t="shared" si="64"/>
        <v>0</v>
      </c>
      <c r="AY153" s="3">
        <f t="shared" si="64"/>
        <v>30</v>
      </c>
      <c r="AZ153" s="3">
        <f t="shared" si="64"/>
        <v>60</v>
      </c>
      <c r="BA153" s="3">
        <f t="shared" si="64"/>
        <v>0</v>
      </c>
      <c r="BB153" s="3">
        <f t="shared" si="63"/>
        <v>0</v>
      </c>
      <c r="BC153" s="3">
        <f t="shared" si="62"/>
        <v>1050</v>
      </c>
      <c r="BD153" s="3">
        <f t="shared" si="62"/>
        <v>90</v>
      </c>
      <c r="BE153" s="3">
        <f t="shared" si="62"/>
        <v>60</v>
      </c>
      <c r="BF153" s="3">
        <f t="shared" si="62"/>
        <v>3000</v>
      </c>
    </row>
    <row r="154" spans="1:58" x14ac:dyDescent="0.35">
      <c r="A154" t="s">
        <v>95</v>
      </c>
      <c r="B154" t="s">
        <v>104</v>
      </c>
      <c r="C154">
        <v>2013</v>
      </c>
      <c r="D154">
        <v>122.86369999999999</v>
      </c>
      <c r="E154">
        <v>-5.5193099999999999</v>
      </c>
      <c r="F154" t="s">
        <v>116</v>
      </c>
      <c r="G154">
        <v>1</v>
      </c>
      <c r="H154">
        <f t="shared" si="66"/>
        <v>53</v>
      </c>
      <c r="I154">
        <v>31</v>
      </c>
      <c r="J154">
        <v>3</v>
      </c>
      <c r="K154">
        <v>0</v>
      </c>
      <c r="L154">
        <v>0</v>
      </c>
      <c r="M154">
        <v>2</v>
      </c>
      <c r="N154">
        <v>0</v>
      </c>
      <c r="O154">
        <v>1</v>
      </c>
      <c r="P154">
        <v>16</v>
      </c>
      <c r="Q154">
        <v>0</v>
      </c>
      <c r="R154">
        <f t="shared" si="65"/>
        <v>54</v>
      </c>
      <c r="S154">
        <v>0</v>
      </c>
      <c r="T154">
        <v>34</v>
      </c>
      <c r="U154">
        <v>0</v>
      </c>
      <c r="V154">
        <v>1</v>
      </c>
      <c r="W154">
        <v>5</v>
      </c>
      <c r="X154">
        <v>3</v>
      </c>
      <c r="Y154">
        <v>2</v>
      </c>
      <c r="Z154">
        <v>1</v>
      </c>
      <c r="AA154">
        <v>0</v>
      </c>
      <c r="AB154">
        <v>0</v>
      </c>
      <c r="AC154" s="1">
        <f t="shared" si="57"/>
        <v>34</v>
      </c>
      <c r="AD154" s="1">
        <f t="shared" si="58"/>
        <v>3</v>
      </c>
      <c r="AE154" s="1">
        <f t="shared" si="59"/>
        <v>1</v>
      </c>
      <c r="AF154">
        <f t="shared" si="60"/>
        <v>100</v>
      </c>
      <c r="AG154" s="3">
        <f t="shared" si="68"/>
        <v>30</v>
      </c>
      <c r="AH154" s="3">
        <f t="shared" si="68"/>
        <v>1590</v>
      </c>
      <c r="AI154" s="3">
        <f t="shared" si="68"/>
        <v>930</v>
      </c>
      <c r="AJ154" s="3">
        <f t="shared" si="68"/>
        <v>90</v>
      </c>
      <c r="AK154" s="3">
        <f t="shared" si="68"/>
        <v>0</v>
      </c>
      <c r="AL154" s="3">
        <f t="shared" si="68"/>
        <v>0</v>
      </c>
      <c r="AM154" s="3">
        <f t="shared" si="68"/>
        <v>60</v>
      </c>
      <c r="AN154" s="3">
        <f t="shared" si="68"/>
        <v>0</v>
      </c>
      <c r="AO154" s="3">
        <f t="shared" si="68"/>
        <v>30</v>
      </c>
      <c r="AP154" s="3">
        <f t="shared" si="68"/>
        <v>480</v>
      </c>
      <c r="AQ154" s="3">
        <f t="shared" si="68"/>
        <v>0</v>
      </c>
      <c r="AR154" s="3">
        <f t="shared" si="67"/>
        <v>1620</v>
      </c>
      <c r="AS154" s="3">
        <f t="shared" si="67"/>
        <v>0</v>
      </c>
      <c r="AT154" s="3">
        <f t="shared" si="67"/>
        <v>1020</v>
      </c>
      <c r="AU154" s="3">
        <f t="shared" si="67"/>
        <v>0</v>
      </c>
      <c r="AV154" s="3">
        <f t="shared" si="67"/>
        <v>30</v>
      </c>
      <c r="AW154" s="3">
        <f t="shared" si="64"/>
        <v>150</v>
      </c>
      <c r="AX154" s="3">
        <f t="shared" si="64"/>
        <v>90</v>
      </c>
      <c r="AY154" s="3">
        <f t="shared" si="64"/>
        <v>60</v>
      </c>
      <c r="AZ154" s="3">
        <f t="shared" si="64"/>
        <v>30</v>
      </c>
      <c r="BA154" s="3">
        <f t="shared" si="64"/>
        <v>0</v>
      </c>
      <c r="BB154" s="3">
        <f t="shared" si="63"/>
        <v>0</v>
      </c>
      <c r="BC154" s="3">
        <f t="shared" si="62"/>
        <v>1020</v>
      </c>
      <c r="BD154" s="3">
        <f t="shared" si="62"/>
        <v>90</v>
      </c>
      <c r="BE154" s="3">
        <f t="shared" si="62"/>
        <v>30</v>
      </c>
      <c r="BF154" s="3">
        <f t="shared" si="62"/>
        <v>3000</v>
      </c>
    </row>
    <row r="155" spans="1:58" x14ac:dyDescent="0.35">
      <c r="A155" t="s">
        <v>95</v>
      </c>
      <c r="B155" t="s">
        <v>105</v>
      </c>
      <c r="C155">
        <v>2013</v>
      </c>
      <c r="D155">
        <v>123.04491</v>
      </c>
      <c r="E155">
        <v>-5.43466</v>
      </c>
      <c r="F155" t="s">
        <v>116</v>
      </c>
      <c r="G155">
        <v>2</v>
      </c>
      <c r="H155">
        <f t="shared" si="66"/>
        <v>13</v>
      </c>
      <c r="I155">
        <v>3</v>
      </c>
      <c r="J155">
        <v>2</v>
      </c>
      <c r="K155">
        <v>3</v>
      </c>
      <c r="L155">
        <v>0</v>
      </c>
      <c r="M155">
        <v>4</v>
      </c>
      <c r="N155">
        <v>0</v>
      </c>
      <c r="O155">
        <v>1</v>
      </c>
      <c r="P155">
        <v>0</v>
      </c>
      <c r="Q155">
        <v>0</v>
      </c>
      <c r="R155">
        <f t="shared" si="65"/>
        <v>15</v>
      </c>
      <c r="S155">
        <v>0</v>
      </c>
      <c r="T155">
        <v>72</v>
      </c>
      <c r="U155">
        <v>6</v>
      </c>
      <c r="V155">
        <v>1</v>
      </c>
      <c r="W155">
        <v>0</v>
      </c>
      <c r="X155">
        <v>0</v>
      </c>
      <c r="Y155">
        <v>1</v>
      </c>
      <c r="Z155">
        <v>5</v>
      </c>
      <c r="AA155">
        <v>0</v>
      </c>
      <c r="AB155">
        <v>0</v>
      </c>
      <c r="AC155" s="1">
        <f t="shared" si="57"/>
        <v>72</v>
      </c>
      <c r="AD155" s="1">
        <f t="shared" si="58"/>
        <v>6</v>
      </c>
      <c r="AE155" s="1">
        <f t="shared" si="59"/>
        <v>5</v>
      </c>
      <c r="AF155">
        <f t="shared" si="60"/>
        <v>100</v>
      </c>
      <c r="AG155" s="3">
        <f t="shared" si="68"/>
        <v>60</v>
      </c>
      <c r="AH155" s="3">
        <f t="shared" si="68"/>
        <v>390</v>
      </c>
      <c r="AI155" s="3">
        <f t="shared" si="68"/>
        <v>90</v>
      </c>
      <c r="AJ155" s="3">
        <f t="shared" si="68"/>
        <v>60</v>
      </c>
      <c r="AK155" s="3">
        <f t="shared" si="68"/>
        <v>90</v>
      </c>
      <c r="AL155" s="3">
        <f t="shared" si="68"/>
        <v>0</v>
      </c>
      <c r="AM155" s="3">
        <f t="shared" si="68"/>
        <v>120</v>
      </c>
      <c r="AN155" s="3">
        <f t="shared" si="68"/>
        <v>0</v>
      </c>
      <c r="AO155" s="3">
        <f t="shared" si="68"/>
        <v>30</v>
      </c>
      <c r="AP155" s="3">
        <f t="shared" si="68"/>
        <v>0</v>
      </c>
      <c r="AQ155" s="3">
        <f t="shared" si="68"/>
        <v>0</v>
      </c>
      <c r="AR155" s="3">
        <f t="shared" si="67"/>
        <v>450</v>
      </c>
      <c r="AS155" s="3">
        <f t="shared" si="67"/>
        <v>0</v>
      </c>
      <c r="AT155" s="3">
        <f t="shared" si="67"/>
        <v>2160</v>
      </c>
      <c r="AU155" s="3">
        <f t="shared" si="67"/>
        <v>180</v>
      </c>
      <c r="AV155" s="3">
        <f t="shared" si="67"/>
        <v>30</v>
      </c>
      <c r="AW155" s="3">
        <f t="shared" si="64"/>
        <v>0</v>
      </c>
      <c r="AX155" s="3">
        <f t="shared" si="64"/>
        <v>0</v>
      </c>
      <c r="AY155" s="3">
        <f t="shared" si="64"/>
        <v>30</v>
      </c>
      <c r="AZ155" s="3">
        <f t="shared" si="64"/>
        <v>150</v>
      </c>
      <c r="BA155" s="3">
        <f t="shared" si="64"/>
        <v>0</v>
      </c>
      <c r="BB155" s="3">
        <f t="shared" si="63"/>
        <v>0</v>
      </c>
      <c r="BC155" s="3">
        <f t="shared" si="62"/>
        <v>2160</v>
      </c>
      <c r="BD155" s="3">
        <f t="shared" si="62"/>
        <v>180</v>
      </c>
      <c r="BE155" s="3">
        <f t="shared" si="62"/>
        <v>150</v>
      </c>
      <c r="BF155" s="3">
        <f t="shared" si="62"/>
        <v>3000</v>
      </c>
    </row>
    <row r="156" spans="1:58" x14ac:dyDescent="0.35">
      <c r="A156" t="s">
        <v>80</v>
      </c>
      <c r="B156" t="s">
        <v>81</v>
      </c>
      <c r="C156">
        <v>2014</v>
      </c>
      <c r="D156">
        <v>104.73376</v>
      </c>
      <c r="E156">
        <v>0.94371000000000005</v>
      </c>
      <c r="F156" t="s">
        <v>116</v>
      </c>
      <c r="G156">
        <v>8</v>
      </c>
      <c r="H156">
        <v>39</v>
      </c>
      <c r="I156">
        <v>2</v>
      </c>
      <c r="J156">
        <v>3</v>
      </c>
      <c r="K156">
        <v>8</v>
      </c>
      <c r="L156">
        <v>0</v>
      </c>
      <c r="M156">
        <v>22</v>
      </c>
      <c r="N156">
        <v>0</v>
      </c>
      <c r="O156">
        <v>1</v>
      </c>
      <c r="P156">
        <v>3</v>
      </c>
      <c r="Q156">
        <v>0</v>
      </c>
      <c r="R156">
        <v>47</v>
      </c>
      <c r="S156">
        <v>0</v>
      </c>
      <c r="T156">
        <v>33</v>
      </c>
      <c r="U156">
        <v>3</v>
      </c>
      <c r="V156">
        <v>7</v>
      </c>
      <c r="W156">
        <v>2</v>
      </c>
      <c r="X156">
        <v>0</v>
      </c>
      <c r="Y156">
        <v>0</v>
      </c>
      <c r="Z156">
        <v>8</v>
      </c>
      <c r="AA156">
        <v>0</v>
      </c>
      <c r="AB156">
        <v>0</v>
      </c>
      <c r="AC156">
        <v>33</v>
      </c>
      <c r="AD156">
        <v>8</v>
      </c>
      <c r="AE156">
        <v>8</v>
      </c>
      <c r="AF156">
        <v>100</v>
      </c>
      <c r="AG156" s="3">
        <f t="shared" si="68"/>
        <v>240</v>
      </c>
      <c r="AH156" s="3">
        <f t="shared" si="68"/>
        <v>1170</v>
      </c>
      <c r="AI156" s="3">
        <f t="shared" si="68"/>
        <v>60</v>
      </c>
      <c r="AJ156" s="3">
        <f t="shared" si="68"/>
        <v>90</v>
      </c>
      <c r="AK156" s="3">
        <f t="shared" si="68"/>
        <v>240</v>
      </c>
      <c r="AL156" s="3">
        <f t="shared" si="68"/>
        <v>0</v>
      </c>
      <c r="AM156" s="3">
        <f t="shared" si="68"/>
        <v>660</v>
      </c>
      <c r="AN156" s="3">
        <f t="shared" si="68"/>
        <v>0</v>
      </c>
      <c r="AO156" s="3">
        <f t="shared" si="68"/>
        <v>30</v>
      </c>
      <c r="AP156" s="3">
        <f t="shared" si="68"/>
        <v>90</v>
      </c>
      <c r="AQ156" s="3">
        <f t="shared" si="68"/>
        <v>0</v>
      </c>
      <c r="AR156" s="3">
        <f t="shared" si="67"/>
        <v>1410</v>
      </c>
      <c r="AS156" s="3">
        <f t="shared" si="67"/>
        <v>0</v>
      </c>
      <c r="AT156" s="3">
        <f t="shared" si="67"/>
        <v>990</v>
      </c>
      <c r="AU156" s="3">
        <f t="shared" si="67"/>
        <v>90</v>
      </c>
      <c r="AV156" s="3">
        <f t="shared" si="67"/>
        <v>210</v>
      </c>
      <c r="AW156" s="3">
        <f t="shared" si="64"/>
        <v>60</v>
      </c>
      <c r="AX156" s="3">
        <f t="shared" si="64"/>
        <v>0</v>
      </c>
      <c r="AY156" s="3">
        <f t="shared" si="64"/>
        <v>0</v>
      </c>
      <c r="AZ156" s="3">
        <f t="shared" si="64"/>
        <v>240</v>
      </c>
      <c r="BA156" s="3">
        <f t="shared" si="64"/>
        <v>0</v>
      </c>
      <c r="BB156" s="3">
        <f t="shared" si="63"/>
        <v>0</v>
      </c>
      <c r="BC156" s="3">
        <f t="shared" si="62"/>
        <v>990</v>
      </c>
      <c r="BD156" s="3">
        <f t="shared" si="62"/>
        <v>240</v>
      </c>
      <c r="BE156" s="3">
        <f t="shared" si="62"/>
        <v>240</v>
      </c>
      <c r="BF156" s="3">
        <f t="shared" si="62"/>
        <v>3000</v>
      </c>
    </row>
    <row r="157" spans="1:58" x14ac:dyDescent="0.35">
      <c r="A157" t="s">
        <v>80</v>
      </c>
      <c r="B157" t="s">
        <v>82</v>
      </c>
      <c r="C157">
        <v>2014</v>
      </c>
      <c r="D157">
        <v>104.71539</v>
      </c>
      <c r="E157">
        <v>0.92161000000000004</v>
      </c>
      <c r="F157" t="s">
        <v>116</v>
      </c>
      <c r="G157">
        <v>1</v>
      </c>
      <c r="H157">
        <v>31</v>
      </c>
      <c r="I157">
        <v>6</v>
      </c>
      <c r="J157">
        <v>2</v>
      </c>
      <c r="K157">
        <v>8</v>
      </c>
      <c r="L157">
        <v>0</v>
      </c>
      <c r="M157">
        <v>3</v>
      </c>
      <c r="N157">
        <v>0</v>
      </c>
      <c r="O157">
        <v>2</v>
      </c>
      <c r="P157">
        <v>10</v>
      </c>
      <c r="Q157">
        <v>0</v>
      </c>
      <c r="R157">
        <v>32</v>
      </c>
      <c r="S157">
        <v>0</v>
      </c>
      <c r="T157">
        <v>52</v>
      </c>
      <c r="U157">
        <v>0</v>
      </c>
      <c r="V157">
        <v>3</v>
      </c>
      <c r="W157">
        <v>1</v>
      </c>
      <c r="X157">
        <v>3</v>
      </c>
      <c r="Y157">
        <v>0</v>
      </c>
      <c r="Z157">
        <v>9</v>
      </c>
      <c r="AA157">
        <v>0</v>
      </c>
      <c r="AB157">
        <v>0</v>
      </c>
      <c r="AC157">
        <v>52</v>
      </c>
      <c r="AD157">
        <v>9</v>
      </c>
      <c r="AE157">
        <v>9</v>
      </c>
      <c r="AF157">
        <v>100</v>
      </c>
      <c r="AG157" s="3">
        <f t="shared" si="68"/>
        <v>30</v>
      </c>
      <c r="AH157" s="3">
        <f t="shared" si="68"/>
        <v>930</v>
      </c>
      <c r="AI157" s="3">
        <f t="shared" si="68"/>
        <v>180</v>
      </c>
      <c r="AJ157" s="3">
        <f t="shared" si="68"/>
        <v>60</v>
      </c>
      <c r="AK157" s="3">
        <f t="shared" si="68"/>
        <v>240</v>
      </c>
      <c r="AL157" s="3">
        <f t="shared" si="68"/>
        <v>0</v>
      </c>
      <c r="AM157" s="3">
        <f t="shared" si="68"/>
        <v>90</v>
      </c>
      <c r="AN157" s="3">
        <f t="shared" si="68"/>
        <v>0</v>
      </c>
      <c r="AO157" s="3">
        <f t="shared" si="68"/>
        <v>60</v>
      </c>
      <c r="AP157" s="3">
        <f t="shared" si="68"/>
        <v>300</v>
      </c>
      <c r="AQ157" s="3">
        <f t="shared" si="68"/>
        <v>0</v>
      </c>
      <c r="AR157" s="3">
        <f t="shared" si="67"/>
        <v>960</v>
      </c>
      <c r="AS157" s="3">
        <f t="shared" si="67"/>
        <v>0</v>
      </c>
      <c r="AT157" s="3">
        <f t="shared" si="67"/>
        <v>1560</v>
      </c>
      <c r="AU157" s="3">
        <f t="shared" si="67"/>
        <v>0</v>
      </c>
      <c r="AV157" s="3">
        <f t="shared" si="67"/>
        <v>90</v>
      </c>
      <c r="AW157" s="3">
        <f t="shared" si="64"/>
        <v>30</v>
      </c>
      <c r="AX157" s="3">
        <f t="shared" si="64"/>
        <v>90</v>
      </c>
      <c r="AY157" s="3">
        <f t="shared" si="64"/>
        <v>0</v>
      </c>
      <c r="AZ157" s="3">
        <f t="shared" si="64"/>
        <v>270</v>
      </c>
      <c r="BA157" s="3">
        <f t="shared" si="64"/>
        <v>0</v>
      </c>
      <c r="BB157" s="3">
        <f t="shared" si="63"/>
        <v>0</v>
      </c>
      <c r="BC157" s="3">
        <f t="shared" si="62"/>
        <v>1560</v>
      </c>
      <c r="BD157" s="3">
        <f t="shared" si="62"/>
        <v>270</v>
      </c>
      <c r="BE157" s="3">
        <f t="shared" si="62"/>
        <v>270</v>
      </c>
      <c r="BF157" s="3">
        <f t="shared" si="62"/>
        <v>3000</v>
      </c>
    </row>
    <row r="158" spans="1:58" x14ac:dyDescent="0.35">
      <c r="A158" t="s">
        <v>80</v>
      </c>
      <c r="B158" t="s">
        <v>83</v>
      </c>
      <c r="C158">
        <v>2014</v>
      </c>
      <c r="D158">
        <v>104.78233</v>
      </c>
      <c r="E158">
        <v>1.022</v>
      </c>
      <c r="F158" t="s">
        <v>116</v>
      </c>
      <c r="G158">
        <v>10</v>
      </c>
      <c r="H158">
        <v>38</v>
      </c>
      <c r="I158">
        <v>2</v>
      </c>
      <c r="J158">
        <v>4</v>
      </c>
      <c r="K158">
        <v>3</v>
      </c>
      <c r="L158">
        <v>0</v>
      </c>
      <c r="M158">
        <v>6</v>
      </c>
      <c r="N158">
        <v>0</v>
      </c>
      <c r="O158">
        <v>4</v>
      </c>
      <c r="P158">
        <v>19</v>
      </c>
      <c r="Q158">
        <v>0</v>
      </c>
      <c r="R158">
        <v>48</v>
      </c>
      <c r="S158">
        <v>0</v>
      </c>
      <c r="T158">
        <v>38</v>
      </c>
      <c r="U158">
        <v>0</v>
      </c>
      <c r="V158">
        <v>4</v>
      </c>
      <c r="W158">
        <v>7</v>
      </c>
      <c r="X158">
        <v>3</v>
      </c>
      <c r="Y158">
        <v>0</v>
      </c>
      <c r="Z158">
        <v>0</v>
      </c>
      <c r="AA158">
        <v>0</v>
      </c>
      <c r="AB158">
        <v>0</v>
      </c>
      <c r="AC158">
        <v>38</v>
      </c>
      <c r="AD158">
        <v>0</v>
      </c>
      <c r="AE158">
        <v>0</v>
      </c>
      <c r="AF158">
        <v>100</v>
      </c>
      <c r="AG158" s="3">
        <f t="shared" si="68"/>
        <v>300</v>
      </c>
      <c r="AH158" s="3">
        <f t="shared" si="68"/>
        <v>1140</v>
      </c>
      <c r="AI158" s="3">
        <f t="shared" si="68"/>
        <v>60</v>
      </c>
      <c r="AJ158" s="3">
        <f t="shared" si="68"/>
        <v>120</v>
      </c>
      <c r="AK158" s="3">
        <f t="shared" si="68"/>
        <v>90</v>
      </c>
      <c r="AL158" s="3">
        <f t="shared" si="68"/>
        <v>0</v>
      </c>
      <c r="AM158" s="3">
        <f t="shared" si="68"/>
        <v>180</v>
      </c>
      <c r="AN158" s="3">
        <f t="shared" si="68"/>
        <v>0</v>
      </c>
      <c r="AO158" s="3">
        <f t="shared" si="68"/>
        <v>120</v>
      </c>
      <c r="AP158" s="3">
        <f t="shared" si="68"/>
        <v>570</v>
      </c>
      <c r="AQ158" s="3">
        <f t="shared" si="68"/>
        <v>0</v>
      </c>
      <c r="AR158" s="3">
        <f t="shared" si="67"/>
        <v>1440</v>
      </c>
      <c r="AS158" s="3">
        <f t="shared" si="67"/>
        <v>0</v>
      </c>
      <c r="AT158" s="3">
        <f t="shared" si="67"/>
        <v>1140</v>
      </c>
      <c r="AU158" s="3">
        <f t="shared" si="67"/>
        <v>0</v>
      </c>
      <c r="AV158" s="3">
        <f t="shared" si="67"/>
        <v>120</v>
      </c>
      <c r="AW158" s="3">
        <f t="shared" si="64"/>
        <v>210</v>
      </c>
      <c r="AX158" s="3">
        <f t="shared" si="64"/>
        <v>90</v>
      </c>
      <c r="AY158" s="3">
        <f t="shared" si="64"/>
        <v>0</v>
      </c>
      <c r="AZ158" s="3">
        <f t="shared" si="64"/>
        <v>0</v>
      </c>
      <c r="BA158" s="3">
        <f t="shared" si="64"/>
        <v>0</v>
      </c>
      <c r="BB158" s="3">
        <f t="shared" si="63"/>
        <v>0</v>
      </c>
      <c r="BC158" s="3">
        <f t="shared" si="62"/>
        <v>1140</v>
      </c>
      <c r="BD158" s="3">
        <f t="shared" si="62"/>
        <v>0</v>
      </c>
      <c r="BE158" s="3">
        <f t="shared" si="62"/>
        <v>0</v>
      </c>
      <c r="BF158" s="3">
        <f t="shared" si="62"/>
        <v>3000</v>
      </c>
    </row>
    <row r="159" spans="1:58" x14ac:dyDescent="0.35">
      <c r="A159" t="s">
        <v>80</v>
      </c>
      <c r="B159" t="s">
        <v>84</v>
      </c>
      <c r="C159">
        <v>2014</v>
      </c>
      <c r="D159">
        <v>104.83117</v>
      </c>
      <c r="E159">
        <v>1.0156700000000001</v>
      </c>
      <c r="F159" t="s">
        <v>116</v>
      </c>
      <c r="G159">
        <v>2</v>
      </c>
      <c r="H159">
        <v>22</v>
      </c>
      <c r="I159">
        <v>9</v>
      </c>
      <c r="J159">
        <v>0</v>
      </c>
      <c r="K159">
        <v>2</v>
      </c>
      <c r="L159">
        <v>0</v>
      </c>
      <c r="M159">
        <v>6</v>
      </c>
      <c r="N159">
        <v>0</v>
      </c>
      <c r="O159">
        <v>0</v>
      </c>
      <c r="P159">
        <v>5</v>
      </c>
      <c r="Q159">
        <v>0</v>
      </c>
      <c r="R159">
        <v>24</v>
      </c>
      <c r="S159">
        <v>0</v>
      </c>
      <c r="T159">
        <v>64</v>
      </c>
      <c r="U159">
        <v>0</v>
      </c>
      <c r="V159">
        <v>0</v>
      </c>
      <c r="W159">
        <v>2</v>
      </c>
      <c r="X159">
        <v>1</v>
      </c>
      <c r="Y159">
        <v>0</v>
      </c>
      <c r="Z159">
        <v>9</v>
      </c>
      <c r="AA159">
        <v>0</v>
      </c>
      <c r="AB159">
        <v>0</v>
      </c>
      <c r="AC159">
        <v>64</v>
      </c>
      <c r="AD159">
        <v>9</v>
      </c>
      <c r="AE159">
        <v>9</v>
      </c>
      <c r="AF159">
        <v>100</v>
      </c>
      <c r="AG159" s="3">
        <f t="shared" si="68"/>
        <v>60</v>
      </c>
      <c r="AH159" s="3">
        <f t="shared" si="68"/>
        <v>660</v>
      </c>
      <c r="AI159" s="3">
        <f t="shared" si="68"/>
        <v>270</v>
      </c>
      <c r="AJ159" s="3">
        <f t="shared" si="68"/>
        <v>0</v>
      </c>
      <c r="AK159" s="3">
        <f t="shared" si="68"/>
        <v>60</v>
      </c>
      <c r="AL159" s="3">
        <f t="shared" si="68"/>
        <v>0</v>
      </c>
      <c r="AM159" s="3">
        <f t="shared" si="68"/>
        <v>180</v>
      </c>
      <c r="AN159" s="3">
        <f t="shared" si="68"/>
        <v>0</v>
      </c>
      <c r="AO159" s="3">
        <f t="shared" si="68"/>
        <v>0</v>
      </c>
      <c r="AP159" s="3">
        <f t="shared" si="68"/>
        <v>150</v>
      </c>
      <c r="AQ159" s="3">
        <f t="shared" si="68"/>
        <v>0</v>
      </c>
      <c r="AR159" s="3">
        <f t="shared" si="67"/>
        <v>720</v>
      </c>
      <c r="AS159" s="3">
        <f t="shared" si="67"/>
        <v>0</v>
      </c>
      <c r="AT159" s="3">
        <f t="shared" si="67"/>
        <v>1920</v>
      </c>
      <c r="AU159" s="3">
        <f t="shared" si="67"/>
        <v>0</v>
      </c>
      <c r="AV159" s="3">
        <f t="shared" si="67"/>
        <v>0</v>
      </c>
      <c r="AW159" s="3">
        <f t="shared" si="64"/>
        <v>60</v>
      </c>
      <c r="AX159" s="3">
        <f t="shared" si="64"/>
        <v>30</v>
      </c>
      <c r="AY159" s="3">
        <f t="shared" si="64"/>
        <v>0</v>
      </c>
      <c r="AZ159" s="3">
        <f t="shared" si="64"/>
        <v>270</v>
      </c>
      <c r="BA159" s="3">
        <f t="shared" si="64"/>
        <v>0</v>
      </c>
      <c r="BB159" s="3">
        <f t="shared" si="63"/>
        <v>0</v>
      </c>
      <c r="BC159" s="3">
        <f t="shared" si="62"/>
        <v>1920</v>
      </c>
      <c r="BD159" s="3">
        <f t="shared" si="62"/>
        <v>270</v>
      </c>
      <c r="BE159" s="3">
        <f t="shared" si="62"/>
        <v>270</v>
      </c>
      <c r="BF159" s="3">
        <f t="shared" si="62"/>
        <v>3000</v>
      </c>
    </row>
    <row r="160" spans="1:58" x14ac:dyDescent="0.35">
      <c r="A160" t="s">
        <v>80</v>
      </c>
      <c r="B160" t="s">
        <v>85</v>
      </c>
      <c r="C160">
        <v>2014</v>
      </c>
      <c r="D160">
        <v>104.851</v>
      </c>
      <c r="E160">
        <v>0.97316999999999998</v>
      </c>
      <c r="F160" t="s">
        <v>116</v>
      </c>
      <c r="G160">
        <v>0</v>
      </c>
      <c r="H160">
        <v>40</v>
      </c>
      <c r="I160">
        <v>3</v>
      </c>
      <c r="J160">
        <v>0</v>
      </c>
      <c r="K160">
        <v>27</v>
      </c>
      <c r="L160">
        <v>0</v>
      </c>
      <c r="M160">
        <v>1</v>
      </c>
      <c r="N160">
        <v>0</v>
      </c>
      <c r="O160">
        <v>1</v>
      </c>
      <c r="P160">
        <v>8</v>
      </c>
      <c r="Q160">
        <v>0</v>
      </c>
      <c r="R160">
        <v>40</v>
      </c>
      <c r="S160">
        <v>0</v>
      </c>
      <c r="T160">
        <v>50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10</v>
      </c>
      <c r="AA160">
        <v>0</v>
      </c>
      <c r="AB160">
        <v>0</v>
      </c>
      <c r="AC160">
        <v>50</v>
      </c>
      <c r="AD160">
        <v>10</v>
      </c>
      <c r="AE160">
        <v>10</v>
      </c>
      <c r="AF160">
        <v>100</v>
      </c>
      <c r="AG160" s="3">
        <f t="shared" si="68"/>
        <v>0</v>
      </c>
      <c r="AH160" s="3">
        <f t="shared" si="68"/>
        <v>1200</v>
      </c>
      <c r="AI160" s="3">
        <f t="shared" si="68"/>
        <v>90</v>
      </c>
      <c r="AJ160" s="3">
        <f t="shared" si="68"/>
        <v>0</v>
      </c>
      <c r="AK160" s="3">
        <f t="shared" si="68"/>
        <v>810</v>
      </c>
      <c r="AL160" s="3">
        <f t="shared" si="68"/>
        <v>0</v>
      </c>
      <c r="AM160" s="3">
        <f t="shared" si="68"/>
        <v>30</v>
      </c>
      <c r="AN160" s="3">
        <f t="shared" si="68"/>
        <v>0</v>
      </c>
      <c r="AO160" s="3">
        <f t="shared" si="68"/>
        <v>30</v>
      </c>
      <c r="AP160" s="3">
        <f t="shared" si="68"/>
        <v>240</v>
      </c>
      <c r="AQ160" s="3">
        <f t="shared" si="68"/>
        <v>0</v>
      </c>
      <c r="AR160" s="3">
        <f t="shared" si="67"/>
        <v>1200</v>
      </c>
      <c r="AS160" s="3">
        <f t="shared" si="67"/>
        <v>0</v>
      </c>
      <c r="AT160" s="3">
        <f t="shared" si="67"/>
        <v>1500</v>
      </c>
      <c r="AU160" s="3">
        <f t="shared" si="67"/>
        <v>0</v>
      </c>
      <c r="AV160" s="3">
        <f t="shared" si="67"/>
        <v>0</v>
      </c>
      <c r="AW160" s="3">
        <f t="shared" si="64"/>
        <v>0</v>
      </c>
      <c r="AX160" s="3">
        <f t="shared" si="64"/>
        <v>0</v>
      </c>
      <c r="AY160" s="3">
        <f t="shared" si="64"/>
        <v>0</v>
      </c>
      <c r="AZ160" s="3">
        <f t="shared" si="64"/>
        <v>300</v>
      </c>
      <c r="BA160" s="3">
        <f t="shared" si="64"/>
        <v>0</v>
      </c>
      <c r="BB160" s="3">
        <f t="shared" si="63"/>
        <v>0</v>
      </c>
      <c r="BC160" s="3">
        <f t="shared" si="62"/>
        <v>1500</v>
      </c>
      <c r="BD160" s="3">
        <f t="shared" si="62"/>
        <v>300</v>
      </c>
      <c r="BE160" s="3">
        <f t="shared" si="62"/>
        <v>300</v>
      </c>
      <c r="BF160" s="3">
        <f t="shared" si="62"/>
        <v>3000</v>
      </c>
    </row>
    <row r="161" spans="1:58" x14ac:dyDescent="0.35">
      <c r="A161" t="s">
        <v>80</v>
      </c>
      <c r="B161" t="s">
        <v>86</v>
      </c>
      <c r="C161">
        <v>2014</v>
      </c>
      <c r="D161">
        <v>104.82232999999999</v>
      </c>
      <c r="E161">
        <v>0.95250000000000001</v>
      </c>
      <c r="F161" t="s">
        <v>116</v>
      </c>
      <c r="G161">
        <v>7</v>
      </c>
      <c r="H161">
        <v>18</v>
      </c>
      <c r="I161">
        <v>1</v>
      </c>
      <c r="J161">
        <v>1</v>
      </c>
      <c r="K161">
        <v>2</v>
      </c>
      <c r="L161">
        <v>3</v>
      </c>
      <c r="M161">
        <v>7</v>
      </c>
      <c r="N161">
        <v>0</v>
      </c>
      <c r="O161">
        <v>0</v>
      </c>
      <c r="P161">
        <v>4</v>
      </c>
      <c r="Q161">
        <v>0</v>
      </c>
      <c r="R161">
        <v>25</v>
      </c>
      <c r="S161">
        <v>0</v>
      </c>
      <c r="T161">
        <v>54</v>
      </c>
      <c r="U161">
        <v>0</v>
      </c>
      <c r="V161">
        <v>0</v>
      </c>
      <c r="W161">
        <v>16</v>
      </c>
      <c r="X161">
        <v>0</v>
      </c>
      <c r="Y161">
        <v>1</v>
      </c>
      <c r="Z161">
        <v>4</v>
      </c>
      <c r="AA161">
        <v>0</v>
      </c>
      <c r="AB161">
        <v>0</v>
      </c>
      <c r="AC161">
        <v>54</v>
      </c>
      <c r="AD161">
        <v>5</v>
      </c>
      <c r="AE161">
        <v>4</v>
      </c>
      <c r="AF161">
        <v>100</v>
      </c>
      <c r="AG161" s="3">
        <f t="shared" si="68"/>
        <v>210</v>
      </c>
      <c r="AH161" s="3">
        <f t="shared" si="68"/>
        <v>540</v>
      </c>
      <c r="AI161" s="3">
        <f t="shared" si="68"/>
        <v>30</v>
      </c>
      <c r="AJ161" s="3">
        <f t="shared" si="68"/>
        <v>30</v>
      </c>
      <c r="AK161" s="3">
        <f t="shared" si="68"/>
        <v>60</v>
      </c>
      <c r="AL161" s="3">
        <f t="shared" si="68"/>
        <v>90</v>
      </c>
      <c r="AM161" s="3">
        <f t="shared" si="68"/>
        <v>210</v>
      </c>
      <c r="AN161" s="3">
        <f t="shared" si="68"/>
        <v>0</v>
      </c>
      <c r="AO161" s="3">
        <f t="shared" si="68"/>
        <v>0</v>
      </c>
      <c r="AP161" s="3">
        <f t="shared" si="68"/>
        <v>120</v>
      </c>
      <c r="AQ161" s="3">
        <f t="shared" si="68"/>
        <v>0</v>
      </c>
      <c r="AR161" s="3">
        <f t="shared" si="67"/>
        <v>750</v>
      </c>
      <c r="AS161" s="3">
        <f t="shared" si="67"/>
        <v>0</v>
      </c>
      <c r="AT161" s="3">
        <f t="shared" si="67"/>
        <v>1620</v>
      </c>
      <c r="AU161" s="3">
        <f t="shared" si="67"/>
        <v>0</v>
      </c>
      <c r="AV161" s="3">
        <f t="shared" si="67"/>
        <v>0</v>
      </c>
      <c r="AW161" s="3">
        <f t="shared" si="64"/>
        <v>480</v>
      </c>
      <c r="AX161" s="3">
        <f t="shared" si="64"/>
        <v>0</v>
      </c>
      <c r="AY161" s="3">
        <f t="shared" si="64"/>
        <v>30</v>
      </c>
      <c r="AZ161" s="3">
        <f t="shared" si="64"/>
        <v>120</v>
      </c>
      <c r="BA161" s="3">
        <f t="shared" si="64"/>
        <v>0</v>
      </c>
      <c r="BB161" s="3">
        <f t="shared" si="63"/>
        <v>0</v>
      </c>
      <c r="BC161" s="3">
        <f t="shared" si="62"/>
        <v>1620</v>
      </c>
      <c r="BD161" s="3">
        <f t="shared" si="62"/>
        <v>150</v>
      </c>
      <c r="BE161" s="3">
        <f t="shared" si="62"/>
        <v>120</v>
      </c>
      <c r="BF161" s="3">
        <f t="shared" si="62"/>
        <v>3000</v>
      </c>
    </row>
    <row r="162" spans="1:58" x14ac:dyDescent="0.35">
      <c r="A162" t="s">
        <v>80</v>
      </c>
      <c r="B162" t="s">
        <v>87</v>
      </c>
      <c r="C162">
        <v>2014</v>
      </c>
      <c r="D162">
        <v>104.79433</v>
      </c>
      <c r="E162">
        <v>0.98316999999999999</v>
      </c>
      <c r="F162" t="s">
        <v>116</v>
      </c>
      <c r="G162">
        <v>1</v>
      </c>
      <c r="H162">
        <v>4</v>
      </c>
      <c r="I162">
        <v>0</v>
      </c>
      <c r="J162">
        <v>0</v>
      </c>
      <c r="K162">
        <v>0</v>
      </c>
      <c r="L162">
        <v>0</v>
      </c>
      <c r="M162">
        <v>2</v>
      </c>
      <c r="N162">
        <v>0</v>
      </c>
      <c r="O162">
        <v>0</v>
      </c>
      <c r="P162">
        <v>2</v>
      </c>
      <c r="Q162">
        <v>0</v>
      </c>
      <c r="R162">
        <v>5</v>
      </c>
      <c r="S162">
        <v>0</v>
      </c>
      <c r="T162">
        <v>71</v>
      </c>
      <c r="U162">
        <v>0</v>
      </c>
      <c r="V162">
        <v>14</v>
      </c>
      <c r="W162">
        <v>9</v>
      </c>
      <c r="X162">
        <v>1</v>
      </c>
      <c r="Y162">
        <v>0</v>
      </c>
      <c r="Z162">
        <v>0</v>
      </c>
      <c r="AA162">
        <v>0</v>
      </c>
      <c r="AB162">
        <v>0</v>
      </c>
      <c r="AC162">
        <v>71</v>
      </c>
      <c r="AD162">
        <v>0</v>
      </c>
      <c r="AE162">
        <v>0</v>
      </c>
      <c r="AF162">
        <v>100</v>
      </c>
      <c r="AG162" s="3">
        <f t="shared" si="68"/>
        <v>30</v>
      </c>
      <c r="AH162" s="3">
        <f t="shared" si="68"/>
        <v>120</v>
      </c>
      <c r="AI162" s="3">
        <f t="shared" si="68"/>
        <v>0</v>
      </c>
      <c r="AJ162" s="3">
        <f t="shared" si="68"/>
        <v>0</v>
      </c>
      <c r="AK162" s="3">
        <f t="shared" si="68"/>
        <v>0</v>
      </c>
      <c r="AL162" s="3">
        <f t="shared" si="68"/>
        <v>0</v>
      </c>
      <c r="AM162" s="3">
        <f t="shared" si="68"/>
        <v>60</v>
      </c>
      <c r="AN162" s="3">
        <f t="shared" si="68"/>
        <v>0</v>
      </c>
      <c r="AO162" s="3">
        <f t="shared" si="68"/>
        <v>0</v>
      </c>
      <c r="AP162" s="3">
        <f t="shared" si="68"/>
        <v>60</v>
      </c>
      <c r="AQ162" s="3">
        <f t="shared" si="68"/>
        <v>0</v>
      </c>
      <c r="AR162" s="3">
        <f t="shared" si="67"/>
        <v>150</v>
      </c>
      <c r="AS162" s="3">
        <f t="shared" si="67"/>
        <v>0</v>
      </c>
      <c r="AT162" s="3">
        <f t="shared" si="67"/>
        <v>2130</v>
      </c>
      <c r="AU162" s="3">
        <f t="shared" si="67"/>
        <v>0</v>
      </c>
      <c r="AV162" s="3">
        <f t="shared" si="67"/>
        <v>420</v>
      </c>
      <c r="AW162" s="3">
        <f t="shared" si="64"/>
        <v>270</v>
      </c>
      <c r="AX162" s="3">
        <f t="shared" si="64"/>
        <v>30</v>
      </c>
      <c r="AY162" s="3">
        <f t="shared" si="64"/>
        <v>0</v>
      </c>
      <c r="AZ162" s="3">
        <f t="shared" si="64"/>
        <v>0</v>
      </c>
      <c r="BA162" s="3">
        <f t="shared" si="64"/>
        <v>0</v>
      </c>
      <c r="BB162" s="3">
        <f t="shared" si="63"/>
        <v>0</v>
      </c>
      <c r="BC162" s="3">
        <f t="shared" si="62"/>
        <v>2130</v>
      </c>
      <c r="BD162" s="3">
        <f t="shared" si="62"/>
        <v>0</v>
      </c>
      <c r="BE162" s="3">
        <f t="shared" si="62"/>
        <v>0</v>
      </c>
      <c r="BF162" s="3">
        <f t="shared" si="62"/>
        <v>3000</v>
      </c>
    </row>
    <row r="163" spans="1:58" x14ac:dyDescent="0.35">
      <c r="A163" t="s">
        <v>80</v>
      </c>
      <c r="B163" t="s">
        <v>88</v>
      </c>
      <c r="C163">
        <v>2014</v>
      </c>
      <c r="D163">
        <v>104.92291</v>
      </c>
      <c r="E163">
        <v>0.92781000000000002</v>
      </c>
      <c r="F163" t="s">
        <v>116</v>
      </c>
      <c r="G163">
        <v>28</v>
      </c>
      <c r="H163">
        <v>11</v>
      </c>
      <c r="I163">
        <v>2</v>
      </c>
      <c r="J163">
        <v>0</v>
      </c>
      <c r="K163">
        <v>6</v>
      </c>
      <c r="L163">
        <v>0</v>
      </c>
      <c r="M163">
        <v>1</v>
      </c>
      <c r="N163">
        <v>0</v>
      </c>
      <c r="O163">
        <v>0</v>
      </c>
      <c r="P163">
        <v>2</v>
      </c>
      <c r="Q163">
        <v>0</v>
      </c>
      <c r="R163">
        <v>39</v>
      </c>
      <c r="S163">
        <v>0</v>
      </c>
      <c r="T163">
        <v>52</v>
      </c>
      <c r="U163">
        <v>0</v>
      </c>
      <c r="V163">
        <v>4</v>
      </c>
      <c r="W163">
        <v>3</v>
      </c>
      <c r="X163">
        <v>1</v>
      </c>
      <c r="Y163">
        <v>0</v>
      </c>
      <c r="Z163">
        <v>1</v>
      </c>
      <c r="AA163">
        <v>0</v>
      </c>
      <c r="AB163">
        <v>0</v>
      </c>
      <c r="AC163">
        <v>52</v>
      </c>
      <c r="AD163">
        <v>1</v>
      </c>
      <c r="AE163">
        <v>1</v>
      </c>
      <c r="AF163">
        <v>100</v>
      </c>
      <c r="AG163" s="3">
        <f t="shared" si="68"/>
        <v>840</v>
      </c>
      <c r="AH163" s="3">
        <f t="shared" si="68"/>
        <v>330</v>
      </c>
      <c r="AI163" s="3">
        <f t="shared" si="68"/>
        <v>60</v>
      </c>
      <c r="AJ163" s="3">
        <f t="shared" si="68"/>
        <v>0</v>
      </c>
      <c r="AK163" s="3">
        <f t="shared" si="68"/>
        <v>180</v>
      </c>
      <c r="AL163" s="3">
        <f t="shared" si="68"/>
        <v>0</v>
      </c>
      <c r="AM163" s="3">
        <f t="shared" si="68"/>
        <v>30</v>
      </c>
      <c r="AN163" s="3">
        <f t="shared" si="68"/>
        <v>0</v>
      </c>
      <c r="AO163" s="3">
        <f t="shared" si="68"/>
        <v>0</v>
      </c>
      <c r="AP163" s="3">
        <f t="shared" si="68"/>
        <v>60</v>
      </c>
      <c r="AQ163" s="3">
        <f t="shared" si="68"/>
        <v>0</v>
      </c>
      <c r="AR163" s="3">
        <f t="shared" si="67"/>
        <v>1170</v>
      </c>
      <c r="AS163" s="3">
        <f t="shared" si="67"/>
        <v>0</v>
      </c>
      <c r="AT163" s="3">
        <f t="shared" si="67"/>
        <v>1560</v>
      </c>
      <c r="AU163" s="3">
        <f t="shared" si="67"/>
        <v>0</v>
      </c>
      <c r="AV163" s="3">
        <f t="shared" si="67"/>
        <v>120</v>
      </c>
      <c r="AW163" s="3">
        <f t="shared" si="64"/>
        <v>90</v>
      </c>
      <c r="AX163" s="3">
        <f t="shared" si="64"/>
        <v>30</v>
      </c>
      <c r="AY163" s="3">
        <f t="shared" si="64"/>
        <v>0</v>
      </c>
      <c r="AZ163" s="3">
        <f t="shared" si="64"/>
        <v>30</v>
      </c>
      <c r="BA163" s="3">
        <f t="shared" si="64"/>
        <v>0</v>
      </c>
      <c r="BB163" s="3">
        <f t="shared" si="63"/>
        <v>0</v>
      </c>
      <c r="BC163" s="3">
        <f t="shared" si="62"/>
        <v>1560</v>
      </c>
      <c r="BD163" s="3">
        <f t="shared" si="62"/>
        <v>30</v>
      </c>
      <c r="BE163" s="3">
        <f t="shared" si="62"/>
        <v>30</v>
      </c>
      <c r="BF163" s="3">
        <f t="shared" si="62"/>
        <v>3000</v>
      </c>
    </row>
    <row r="164" spans="1:58" x14ac:dyDescent="0.35">
      <c r="A164" t="s">
        <v>80</v>
      </c>
      <c r="B164" t="s">
        <v>89</v>
      </c>
      <c r="C164">
        <v>2014</v>
      </c>
      <c r="D164">
        <v>104.64256</v>
      </c>
      <c r="E164">
        <v>1.0876699999999999</v>
      </c>
      <c r="F164" t="s">
        <v>116</v>
      </c>
      <c r="G164">
        <v>2</v>
      </c>
      <c r="H164">
        <v>29</v>
      </c>
      <c r="I164">
        <v>0</v>
      </c>
      <c r="J164">
        <v>2</v>
      </c>
      <c r="K164">
        <v>6</v>
      </c>
      <c r="L164">
        <v>0</v>
      </c>
      <c r="M164">
        <v>17</v>
      </c>
      <c r="N164">
        <v>0</v>
      </c>
      <c r="O164">
        <v>0</v>
      </c>
      <c r="P164">
        <v>4</v>
      </c>
      <c r="Q164">
        <v>0</v>
      </c>
      <c r="R164">
        <v>31</v>
      </c>
      <c r="S164">
        <v>0</v>
      </c>
      <c r="T164">
        <v>38</v>
      </c>
      <c r="U164">
        <v>0</v>
      </c>
      <c r="V164">
        <v>2</v>
      </c>
      <c r="W164">
        <v>2</v>
      </c>
      <c r="X164">
        <v>0</v>
      </c>
      <c r="Y164">
        <v>0</v>
      </c>
      <c r="Z164">
        <v>27</v>
      </c>
      <c r="AA164">
        <v>0</v>
      </c>
      <c r="AB164">
        <v>0</v>
      </c>
      <c r="AC164">
        <v>38</v>
      </c>
      <c r="AD164">
        <v>27</v>
      </c>
      <c r="AE164">
        <v>27</v>
      </c>
      <c r="AF164">
        <v>100</v>
      </c>
      <c r="AG164" s="3">
        <f t="shared" si="68"/>
        <v>60</v>
      </c>
      <c r="AH164" s="3">
        <f t="shared" si="68"/>
        <v>870</v>
      </c>
      <c r="AI164" s="3">
        <f t="shared" si="68"/>
        <v>0</v>
      </c>
      <c r="AJ164" s="3">
        <f t="shared" si="68"/>
        <v>60</v>
      </c>
      <c r="AK164" s="3">
        <f t="shared" si="68"/>
        <v>180</v>
      </c>
      <c r="AL164" s="3">
        <f t="shared" si="68"/>
        <v>0</v>
      </c>
      <c r="AM164" s="3">
        <f t="shared" si="68"/>
        <v>510</v>
      </c>
      <c r="AN164" s="3">
        <f t="shared" si="68"/>
        <v>0</v>
      </c>
      <c r="AO164" s="3">
        <f t="shared" si="68"/>
        <v>0</v>
      </c>
      <c r="AP164" s="3">
        <f t="shared" si="68"/>
        <v>120</v>
      </c>
      <c r="AQ164" s="3">
        <f t="shared" si="68"/>
        <v>0</v>
      </c>
      <c r="AR164" s="3">
        <f t="shared" si="67"/>
        <v>930</v>
      </c>
      <c r="AS164" s="3">
        <f t="shared" si="67"/>
        <v>0</v>
      </c>
      <c r="AT164" s="3">
        <f t="shared" si="67"/>
        <v>1140</v>
      </c>
      <c r="AU164" s="3">
        <f t="shared" si="67"/>
        <v>0</v>
      </c>
      <c r="AV164" s="3">
        <f t="shared" si="67"/>
        <v>60</v>
      </c>
      <c r="AW164" s="3">
        <f t="shared" si="64"/>
        <v>60</v>
      </c>
      <c r="AX164" s="3">
        <f t="shared" si="64"/>
        <v>0</v>
      </c>
      <c r="AY164" s="3">
        <f t="shared" si="64"/>
        <v>0</v>
      </c>
      <c r="AZ164" s="3">
        <f t="shared" si="64"/>
        <v>810</v>
      </c>
      <c r="BA164" s="3">
        <f t="shared" si="64"/>
        <v>0</v>
      </c>
      <c r="BB164" s="3">
        <f t="shared" si="63"/>
        <v>0</v>
      </c>
      <c r="BC164" s="3">
        <f t="shared" si="62"/>
        <v>1140</v>
      </c>
      <c r="BD164" s="3">
        <f t="shared" si="62"/>
        <v>810</v>
      </c>
      <c r="BE164" s="3">
        <f t="shared" si="62"/>
        <v>810</v>
      </c>
      <c r="BF164" s="3">
        <f t="shared" si="62"/>
        <v>3000</v>
      </c>
    </row>
    <row r="165" spans="1:58" x14ac:dyDescent="0.35">
      <c r="A165" t="s">
        <v>80</v>
      </c>
      <c r="B165" t="s">
        <v>90</v>
      </c>
      <c r="C165">
        <v>2014</v>
      </c>
      <c r="D165">
        <v>104.65372000000001</v>
      </c>
      <c r="E165">
        <v>1.0594399999999999</v>
      </c>
      <c r="F165" t="s">
        <v>116</v>
      </c>
      <c r="G165">
        <v>0</v>
      </c>
      <c r="H165">
        <v>43</v>
      </c>
      <c r="I165">
        <v>0</v>
      </c>
      <c r="J165">
        <v>1</v>
      </c>
      <c r="K165">
        <v>1</v>
      </c>
      <c r="L165">
        <v>0</v>
      </c>
      <c r="M165">
        <v>38</v>
      </c>
      <c r="N165">
        <v>0</v>
      </c>
      <c r="O165">
        <v>0</v>
      </c>
      <c r="P165">
        <v>3</v>
      </c>
      <c r="Q165">
        <v>0</v>
      </c>
      <c r="R165">
        <v>43</v>
      </c>
      <c r="S165">
        <v>0</v>
      </c>
      <c r="T165">
        <v>49</v>
      </c>
      <c r="U165">
        <v>1</v>
      </c>
      <c r="V165">
        <v>3</v>
      </c>
      <c r="W165">
        <v>0</v>
      </c>
      <c r="X165">
        <v>0</v>
      </c>
      <c r="Y165">
        <v>0</v>
      </c>
      <c r="Z165">
        <v>4</v>
      </c>
      <c r="AA165">
        <v>0</v>
      </c>
      <c r="AB165">
        <v>0</v>
      </c>
      <c r="AC165">
        <v>49</v>
      </c>
      <c r="AD165">
        <v>4</v>
      </c>
      <c r="AE165">
        <v>4</v>
      </c>
      <c r="AF165">
        <v>100</v>
      </c>
      <c r="AG165" s="3">
        <f t="shared" si="68"/>
        <v>0</v>
      </c>
      <c r="AH165" s="3">
        <f t="shared" si="68"/>
        <v>1290</v>
      </c>
      <c r="AI165" s="3">
        <f t="shared" si="68"/>
        <v>0</v>
      </c>
      <c r="AJ165" s="3">
        <f t="shared" si="68"/>
        <v>30</v>
      </c>
      <c r="AK165" s="3">
        <f t="shared" si="68"/>
        <v>30</v>
      </c>
      <c r="AL165" s="3">
        <f t="shared" si="68"/>
        <v>0</v>
      </c>
      <c r="AM165" s="3">
        <f t="shared" si="68"/>
        <v>1140</v>
      </c>
      <c r="AN165" s="3">
        <f t="shared" si="68"/>
        <v>0</v>
      </c>
      <c r="AO165" s="3">
        <f t="shared" si="68"/>
        <v>0</v>
      </c>
      <c r="AP165" s="3">
        <f t="shared" si="68"/>
        <v>90</v>
      </c>
      <c r="AQ165" s="3">
        <f t="shared" si="68"/>
        <v>0</v>
      </c>
      <c r="AR165" s="3">
        <f t="shared" si="67"/>
        <v>1290</v>
      </c>
      <c r="AS165" s="3">
        <f t="shared" si="67"/>
        <v>0</v>
      </c>
      <c r="AT165" s="3">
        <f t="shared" si="67"/>
        <v>1470</v>
      </c>
      <c r="AU165" s="3">
        <f t="shared" si="67"/>
        <v>30</v>
      </c>
      <c r="AV165" s="3">
        <f t="shared" si="67"/>
        <v>90</v>
      </c>
      <c r="AW165" s="3">
        <f t="shared" si="64"/>
        <v>0</v>
      </c>
      <c r="AX165" s="3">
        <f t="shared" si="64"/>
        <v>0</v>
      </c>
      <c r="AY165" s="3">
        <f t="shared" si="64"/>
        <v>0</v>
      </c>
      <c r="AZ165" s="3">
        <f t="shared" si="64"/>
        <v>120</v>
      </c>
      <c r="BA165" s="3">
        <f t="shared" si="64"/>
        <v>0</v>
      </c>
      <c r="BB165" s="3">
        <f t="shared" si="63"/>
        <v>0</v>
      </c>
      <c r="BC165" s="3">
        <f t="shared" si="62"/>
        <v>1470</v>
      </c>
      <c r="BD165" s="3">
        <f t="shared" si="62"/>
        <v>120</v>
      </c>
      <c r="BE165" s="3">
        <f t="shared" si="62"/>
        <v>120</v>
      </c>
      <c r="BF165" s="3">
        <f t="shared" si="62"/>
        <v>3000</v>
      </c>
    </row>
    <row r="166" spans="1:58" x14ac:dyDescent="0.35">
      <c r="A166" t="s">
        <v>80</v>
      </c>
      <c r="B166" t="s">
        <v>91</v>
      </c>
      <c r="C166">
        <v>2014</v>
      </c>
      <c r="D166">
        <v>104.67547</v>
      </c>
      <c r="E166">
        <v>1.04674</v>
      </c>
      <c r="F166" t="s">
        <v>116</v>
      </c>
      <c r="G166">
        <v>1</v>
      </c>
      <c r="H166">
        <v>39</v>
      </c>
      <c r="I166">
        <v>0</v>
      </c>
      <c r="J166">
        <v>3</v>
      </c>
      <c r="K166">
        <v>4</v>
      </c>
      <c r="L166">
        <v>0</v>
      </c>
      <c r="M166">
        <v>27</v>
      </c>
      <c r="N166">
        <v>0</v>
      </c>
      <c r="O166">
        <v>0</v>
      </c>
      <c r="P166">
        <v>5</v>
      </c>
      <c r="Q166">
        <v>0</v>
      </c>
      <c r="R166">
        <v>40</v>
      </c>
      <c r="S166">
        <v>0</v>
      </c>
      <c r="T166">
        <v>46</v>
      </c>
      <c r="U166">
        <v>0</v>
      </c>
      <c r="V166">
        <v>7</v>
      </c>
      <c r="W166">
        <v>7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46</v>
      </c>
      <c r="AD166">
        <v>0</v>
      </c>
      <c r="AE166">
        <v>0</v>
      </c>
      <c r="AF166">
        <v>100</v>
      </c>
      <c r="AG166" s="3">
        <f t="shared" si="68"/>
        <v>30</v>
      </c>
      <c r="AH166" s="3">
        <f t="shared" si="68"/>
        <v>1170</v>
      </c>
      <c r="AI166" s="3">
        <f t="shared" si="68"/>
        <v>0</v>
      </c>
      <c r="AJ166" s="3">
        <f t="shared" si="68"/>
        <v>90</v>
      </c>
      <c r="AK166" s="3">
        <f t="shared" si="68"/>
        <v>120</v>
      </c>
      <c r="AL166" s="3">
        <f t="shared" si="68"/>
        <v>0</v>
      </c>
      <c r="AM166" s="3">
        <f t="shared" si="68"/>
        <v>810</v>
      </c>
      <c r="AN166" s="3">
        <f t="shared" si="68"/>
        <v>0</v>
      </c>
      <c r="AO166" s="3">
        <f t="shared" si="68"/>
        <v>0</v>
      </c>
      <c r="AP166" s="3">
        <f t="shared" si="68"/>
        <v>150</v>
      </c>
      <c r="AQ166" s="3">
        <f t="shared" si="68"/>
        <v>0</v>
      </c>
      <c r="AR166" s="3">
        <f t="shared" si="67"/>
        <v>1200</v>
      </c>
      <c r="AS166" s="3">
        <f t="shared" si="67"/>
        <v>0</v>
      </c>
      <c r="AT166" s="3">
        <f t="shared" si="67"/>
        <v>1380</v>
      </c>
      <c r="AU166" s="3">
        <f t="shared" si="67"/>
        <v>0</v>
      </c>
      <c r="AV166" s="3">
        <f t="shared" si="67"/>
        <v>210</v>
      </c>
      <c r="AW166" s="3">
        <f t="shared" si="64"/>
        <v>210</v>
      </c>
      <c r="AX166" s="3">
        <f t="shared" si="64"/>
        <v>0</v>
      </c>
      <c r="AY166" s="3">
        <f t="shared" si="64"/>
        <v>0</v>
      </c>
      <c r="AZ166" s="3">
        <f t="shared" si="64"/>
        <v>0</v>
      </c>
      <c r="BA166" s="3">
        <f t="shared" si="64"/>
        <v>0</v>
      </c>
      <c r="BB166" s="3">
        <f t="shared" si="63"/>
        <v>0</v>
      </c>
      <c r="BC166" s="3">
        <f t="shared" si="62"/>
        <v>1380</v>
      </c>
      <c r="BD166" s="3">
        <f t="shared" si="62"/>
        <v>0</v>
      </c>
      <c r="BE166" s="3">
        <f t="shared" si="62"/>
        <v>0</v>
      </c>
      <c r="BF166" s="3">
        <f t="shared" si="62"/>
        <v>3000</v>
      </c>
    </row>
    <row r="167" spans="1:58" x14ac:dyDescent="0.35">
      <c r="A167" t="s">
        <v>80</v>
      </c>
      <c r="B167" t="s">
        <v>92</v>
      </c>
      <c r="C167">
        <v>2014</v>
      </c>
      <c r="D167">
        <v>104.66126</v>
      </c>
      <c r="E167">
        <v>1.0145200000000001</v>
      </c>
      <c r="F167" t="s">
        <v>116</v>
      </c>
      <c r="G167">
        <v>0</v>
      </c>
      <c r="H167">
        <v>29</v>
      </c>
      <c r="I167">
        <v>0</v>
      </c>
      <c r="J167">
        <v>2</v>
      </c>
      <c r="K167">
        <v>12</v>
      </c>
      <c r="L167">
        <v>0</v>
      </c>
      <c r="M167">
        <v>14</v>
      </c>
      <c r="N167">
        <v>0</v>
      </c>
      <c r="O167">
        <v>0</v>
      </c>
      <c r="P167">
        <v>1</v>
      </c>
      <c r="Q167">
        <v>0</v>
      </c>
      <c r="R167">
        <v>29</v>
      </c>
      <c r="S167">
        <v>0</v>
      </c>
      <c r="T167">
        <v>29</v>
      </c>
      <c r="U167">
        <v>0</v>
      </c>
      <c r="V167">
        <v>4</v>
      </c>
      <c r="W167">
        <v>4</v>
      </c>
      <c r="X167">
        <v>0</v>
      </c>
      <c r="Y167">
        <v>6</v>
      </c>
      <c r="Z167">
        <v>28</v>
      </c>
      <c r="AA167">
        <v>0</v>
      </c>
      <c r="AB167">
        <v>0</v>
      </c>
      <c r="AC167">
        <v>29</v>
      </c>
      <c r="AD167">
        <v>34</v>
      </c>
      <c r="AE167">
        <v>28</v>
      </c>
      <c r="AF167">
        <v>100</v>
      </c>
      <c r="AG167" s="3">
        <f t="shared" si="68"/>
        <v>0</v>
      </c>
      <c r="AH167" s="3">
        <f t="shared" si="68"/>
        <v>870</v>
      </c>
      <c r="AI167" s="3">
        <f t="shared" si="68"/>
        <v>0</v>
      </c>
      <c r="AJ167" s="3">
        <f t="shared" si="68"/>
        <v>60</v>
      </c>
      <c r="AK167" s="3">
        <f t="shared" si="68"/>
        <v>360</v>
      </c>
      <c r="AL167" s="3">
        <f t="shared" si="68"/>
        <v>0</v>
      </c>
      <c r="AM167" s="3">
        <f t="shared" si="68"/>
        <v>420</v>
      </c>
      <c r="AN167" s="3">
        <f t="shared" si="68"/>
        <v>0</v>
      </c>
      <c r="AO167" s="3">
        <f t="shared" si="68"/>
        <v>0</v>
      </c>
      <c r="AP167" s="3">
        <f t="shared" si="68"/>
        <v>30</v>
      </c>
      <c r="AQ167" s="3">
        <f t="shared" si="68"/>
        <v>0</v>
      </c>
      <c r="AR167" s="3">
        <f t="shared" si="67"/>
        <v>870</v>
      </c>
      <c r="AS167" s="3">
        <f t="shared" si="67"/>
        <v>0</v>
      </c>
      <c r="AT167" s="3">
        <f t="shared" si="67"/>
        <v>870</v>
      </c>
      <c r="AU167" s="3">
        <f t="shared" si="67"/>
        <v>0</v>
      </c>
      <c r="AV167" s="3">
        <f t="shared" si="67"/>
        <v>120</v>
      </c>
      <c r="AW167" s="3">
        <f t="shared" si="64"/>
        <v>120</v>
      </c>
      <c r="AX167" s="3">
        <f t="shared" si="64"/>
        <v>0</v>
      </c>
      <c r="AY167" s="3">
        <f t="shared" si="64"/>
        <v>180</v>
      </c>
      <c r="AZ167" s="3">
        <f t="shared" si="64"/>
        <v>840</v>
      </c>
      <c r="BA167" s="3">
        <f t="shared" si="64"/>
        <v>0</v>
      </c>
      <c r="BB167" s="3">
        <f t="shared" si="63"/>
        <v>0</v>
      </c>
      <c r="BC167" s="3">
        <f t="shared" si="62"/>
        <v>870</v>
      </c>
      <c r="BD167" s="3">
        <f t="shared" si="62"/>
        <v>1020</v>
      </c>
      <c r="BE167" s="3">
        <f t="shared" si="62"/>
        <v>840</v>
      </c>
      <c r="BF167" s="3">
        <f t="shared" si="62"/>
        <v>3000</v>
      </c>
    </row>
    <row r="168" spans="1:58" x14ac:dyDescent="0.35">
      <c r="A168" t="s">
        <v>80</v>
      </c>
      <c r="B168" t="s">
        <v>93</v>
      </c>
      <c r="C168">
        <v>2014</v>
      </c>
      <c r="D168">
        <v>104.71635999999999</v>
      </c>
      <c r="E168">
        <v>0.79151000000000005</v>
      </c>
      <c r="F168" t="s">
        <v>116</v>
      </c>
      <c r="G168">
        <v>0</v>
      </c>
      <c r="H168">
        <v>31</v>
      </c>
      <c r="I168">
        <v>3</v>
      </c>
      <c r="J168">
        <v>0</v>
      </c>
      <c r="K168">
        <v>8</v>
      </c>
      <c r="L168">
        <v>0</v>
      </c>
      <c r="M168">
        <v>11</v>
      </c>
      <c r="N168">
        <v>0</v>
      </c>
      <c r="O168">
        <v>0</v>
      </c>
      <c r="P168">
        <v>9</v>
      </c>
      <c r="Q168">
        <v>0</v>
      </c>
      <c r="R168">
        <v>31</v>
      </c>
      <c r="S168">
        <v>0</v>
      </c>
      <c r="T168">
        <v>45</v>
      </c>
      <c r="U168">
        <v>0</v>
      </c>
      <c r="V168">
        <v>0</v>
      </c>
      <c r="W168">
        <v>2</v>
      </c>
      <c r="X168">
        <v>0</v>
      </c>
      <c r="Y168">
        <v>0</v>
      </c>
      <c r="Z168">
        <v>22</v>
      </c>
      <c r="AA168">
        <v>0</v>
      </c>
      <c r="AB168">
        <v>0</v>
      </c>
      <c r="AC168">
        <v>45</v>
      </c>
      <c r="AD168">
        <v>22</v>
      </c>
      <c r="AE168">
        <v>22</v>
      </c>
      <c r="AF168">
        <v>100</v>
      </c>
      <c r="AG168" s="3">
        <f t="shared" si="68"/>
        <v>0</v>
      </c>
      <c r="AH168" s="3">
        <f t="shared" si="68"/>
        <v>930</v>
      </c>
      <c r="AI168" s="3">
        <f t="shared" si="68"/>
        <v>90</v>
      </c>
      <c r="AJ168" s="3">
        <f t="shared" si="68"/>
        <v>0</v>
      </c>
      <c r="AK168" s="3">
        <f t="shared" si="68"/>
        <v>240</v>
      </c>
      <c r="AL168" s="3">
        <f t="shared" si="68"/>
        <v>0</v>
      </c>
      <c r="AM168" s="3">
        <f t="shared" si="68"/>
        <v>330</v>
      </c>
      <c r="AN168" s="3">
        <f t="shared" si="68"/>
        <v>0</v>
      </c>
      <c r="AO168" s="3">
        <f t="shared" si="68"/>
        <v>0</v>
      </c>
      <c r="AP168" s="3">
        <f t="shared" si="68"/>
        <v>270</v>
      </c>
      <c r="AQ168" s="3">
        <f t="shared" si="68"/>
        <v>0</v>
      </c>
      <c r="AR168" s="3">
        <f t="shared" si="68"/>
        <v>930</v>
      </c>
      <c r="AS168" s="3">
        <f t="shared" si="68"/>
        <v>0</v>
      </c>
      <c r="AT168" s="3">
        <f t="shared" si="68"/>
        <v>1350</v>
      </c>
      <c r="AU168" s="3">
        <f t="shared" si="68"/>
        <v>0</v>
      </c>
      <c r="AV168" s="3">
        <f t="shared" si="68"/>
        <v>0</v>
      </c>
      <c r="AW168" s="3">
        <f t="shared" si="64"/>
        <v>60</v>
      </c>
      <c r="AX168" s="3">
        <f t="shared" si="64"/>
        <v>0</v>
      </c>
      <c r="AY168" s="3">
        <f t="shared" si="64"/>
        <v>0</v>
      </c>
      <c r="AZ168" s="3">
        <f t="shared" si="64"/>
        <v>660</v>
      </c>
      <c r="BA168" s="3">
        <f t="shared" si="64"/>
        <v>0</v>
      </c>
      <c r="BB168" s="3">
        <f t="shared" si="64"/>
        <v>0</v>
      </c>
      <c r="BC168" s="3">
        <f t="shared" si="64"/>
        <v>1350</v>
      </c>
      <c r="BD168" s="3">
        <f t="shared" si="64"/>
        <v>660</v>
      </c>
      <c r="BE168" s="3">
        <f t="shared" si="64"/>
        <v>660</v>
      </c>
      <c r="BF168" s="3">
        <f t="shared" si="64"/>
        <v>3000</v>
      </c>
    </row>
    <row r="169" spans="1:58" x14ac:dyDescent="0.35">
      <c r="A169" t="s">
        <v>80</v>
      </c>
      <c r="B169" t="s">
        <v>94</v>
      </c>
      <c r="C169">
        <v>2014</v>
      </c>
      <c r="D169">
        <v>104.68444</v>
      </c>
      <c r="E169">
        <v>0.77630999999999994</v>
      </c>
      <c r="F169" t="s">
        <v>116</v>
      </c>
      <c r="G169">
        <v>1</v>
      </c>
      <c r="H169">
        <v>27</v>
      </c>
      <c r="I169">
        <v>0</v>
      </c>
      <c r="J169">
        <v>1</v>
      </c>
      <c r="K169">
        <v>11</v>
      </c>
      <c r="L169">
        <v>0</v>
      </c>
      <c r="M169">
        <v>3</v>
      </c>
      <c r="N169">
        <v>0</v>
      </c>
      <c r="O169">
        <v>4</v>
      </c>
      <c r="P169">
        <v>8</v>
      </c>
      <c r="Q169">
        <v>0</v>
      </c>
      <c r="R169">
        <v>28</v>
      </c>
      <c r="S169">
        <v>0</v>
      </c>
      <c r="T169">
        <v>39</v>
      </c>
      <c r="U169">
        <v>0</v>
      </c>
      <c r="V169">
        <v>6</v>
      </c>
      <c r="W169">
        <v>7</v>
      </c>
      <c r="X169">
        <v>0</v>
      </c>
      <c r="Y169">
        <v>0</v>
      </c>
      <c r="Z169">
        <v>20</v>
      </c>
      <c r="AA169">
        <v>0</v>
      </c>
      <c r="AB169">
        <v>0</v>
      </c>
      <c r="AC169">
        <v>39</v>
      </c>
      <c r="AD169">
        <v>20</v>
      </c>
      <c r="AE169">
        <v>20</v>
      </c>
      <c r="AF169">
        <v>100</v>
      </c>
      <c r="AG169" s="3">
        <f t="shared" si="68"/>
        <v>30</v>
      </c>
      <c r="AH169" s="3">
        <f t="shared" si="68"/>
        <v>810</v>
      </c>
      <c r="AI169" s="3">
        <f t="shared" si="68"/>
        <v>0</v>
      </c>
      <c r="AJ169" s="3">
        <f t="shared" si="68"/>
        <v>30</v>
      </c>
      <c r="AK169" s="3">
        <f t="shared" si="68"/>
        <v>330</v>
      </c>
      <c r="AL169" s="3">
        <f t="shared" si="68"/>
        <v>0</v>
      </c>
      <c r="AM169" s="3">
        <f t="shared" si="68"/>
        <v>90</v>
      </c>
      <c r="AN169" s="3">
        <f t="shared" si="68"/>
        <v>0</v>
      </c>
      <c r="AO169" s="3">
        <f t="shared" si="68"/>
        <v>120</v>
      </c>
      <c r="AP169" s="3">
        <f t="shared" si="68"/>
        <v>240</v>
      </c>
      <c r="AQ169" s="3">
        <f t="shared" si="68"/>
        <v>0</v>
      </c>
      <c r="AR169" s="3">
        <f t="shared" si="67"/>
        <v>840</v>
      </c>
      <c r="AS169" s="3">
        <f t="shared" si="67"/>
        <v>0</v>
      </c>
      <c r="AT169" s="3">
        <f t="shared" si="67"/>
        <v>1170</v>
      </c>
      <c r="AU169" s="3">
        <f t="shared" si="67"/>
        <v>0</v>
      </c>
      <c r="AV169" s="3">
        <f t="shared" si="67"/>
        <v>180</v>
      </c>
      <c r="AW169" s="3">
        <f t="shared" si="64"/>
        <v>210</v>
      </c>
      <c r="AX169" s="3">
        <f t="shared" si="64"/>
        <v>0</v>
      </c>
      <c r="AY169" s="3">
        <f t="shared" si="64"/>
        <v>0</v>
      </c>
      <c r="AZ169" s="3">
        <f t="shared" si="64"/>
        <v>600</v>
      </c>
      <c r="BA169" s="3">
        <f t="shared" si="64"/>
        <v>0</v>
      </c>
      <c r="BB169" s="3">
        <f t="shared" si="63"/>
        <v>0</v>
      </c>
      <c r="BC169" s="3">
        <f t="shared" si="62"/>
        <v>1170</v>
      </c>
      <c r="BD169" s="3">
        <f t="shared" si="62"/>
        <v>600</v>
      </c>
      <c r="BE169" s="3">
        <f t="shared" si="62"/>
        <v>600</v>
      </c>
      <c r="BF169" s="3">
        <f t="shared" si="62"/>
        <v>3000</v>
      </c>
    </row>
  </sheetData>
  <autoFilter ref="R1:R169" xr:uid="{D5D5B586-97CA-41F8-81AA-4F97DF860055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82872-465F-45CC-99F2-8D88CA95724A}">
  <dimension ref="A1:BD169"/>
  <sheetViews>
    <sheetView workbookViewId="0">
      <selection activeCell="D9" sqref="D9"/>
    </sheetView>
  </sheetViews>
  <sheetFormatPr defaultRowHeight="14.5" x14ac:dyDescent="0.35"/>
  <sheetData>
    <row r="1" spans="1:5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117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118</v>
      </c>
      <c r="AV1" t="s">
        <v>45</v>
      </c>
      <c r="AW1" t="s">
        <v>46</v>
      </c>
      <c r="AX1" t="s">
        <v>47</v>
      </c>
      <c r="AY1" t="s">
        <v>48</v>
      </c>
      <c r="AZ1" t="s">
        <v>49</v>
      </c>
      <c r="BA1" t="s">
        <v>50</v>
      </c>
      <c r="BB1" t="s">
        <v>51</v>
      </c>
      <c r="BC1" t="s">
        <v>52</v>
      </c>
      <c r="BD1" t="s">
        <v>53</v>
      </c>
    </row>
    <row r="2" spans="1:56" x14ac:dyDescent="0.35">
      <c r="A2" s="1" t="s">
        <v>54</v>
      </c>
      <c r="B2" s="1" t="s">
        <v>55</v>
      </c>
      <c r="C2" s="1">
        <v>2013</v>
      </c>
      <c r="D2" s="1" t="s">
        <v>56</v>
      </c>
      <c r="E2" s="1">
        <v>6.4</v>
      </c>
      <c r="F2" s="1">
        <f>SUM(G2:N2)</f>
        <v>36.533333333333331</v>
      </c>
      <c r="G2" s="1">
        <v>12.233333333333334</v>
      </c>
      <c r="H2" s="1">
        <v>0</v>
      </c>
      <c r="I2" s="1">
        <v>3.8666666666666667</v>
      </c>
      <c r="J2" s="1">
        <v>0.83333333333333337</v>
      </c>
      <c r="K2" s="1">
        <v>14.099999999999998</v>
      </c>
      <c r="L2" s="1">
        <v>0</v>
      </c>
      <c r="M2" s="1">
        <v>0.26666666666666666</v>
      </c>
      <c r="N2" s="1">
        <v>5.2333333333333334</v>
      </c>
      <c r="O2" s="1">
        <v>0</v>
      </c>
      <c r="P2" s="1">
        <f>E2+F2</f>
        <v>42.93333333333333</v>
      </c>
      <c r="Q2" s="1">
        <v>0</v>
      </c>
      <c r="R2" s="1">
        <v>43.733333333333334</v>
      </c>
      <c r="S2" s="1">
        <v>7.9666666666666668</v>
      </c>
      <c r="T2" s="1">
        <v>0</v>
      </c>
      <c r="U2" s="1">
        <v>0</v>
      </c>
      <c r="V2" s="1">
        <v>0.4</v>
      </c>
      <c r="W2" s="1">
        <v>0</v>
      </c>
      <c r="X2" s="1">
        <v>4.2666666666666666</v>
      </c>
      <c r="Y2" s="1">
        <v>0.7</v>
      </c>
      <c r="Z2" s="1">
        <v>0</v>
      </c>
      <c r="AA2" s="1">
        <f>Q2+R2</f>
        <v>43.733333333333334</v>
      </c>
      <c r="AB2" s="1">
        <f>W2+X2+Y2</f>
        <v>4.9666666666666668</v>
      </c>
      <c r="AC2" s="1">
        <f>X2+Y2</f>
        <v>4.9666666666666668</v>
      </c>
      <c r="AD2" s="1">
        <f>SUM(P2:Z2)</f>
        <v>100</v>
      </c>
      <c r="AE2" s="1">
        <f>E2*30</f>
        <v>192</v>
      </c>
      <c r="AF2" s="1">
        <f t="shared" ref="AF2:AU17" si="0">F2*30</f>
        <v>1096</v>
      </c>
      <c r="AG2" s="1">
        <f t="shared" si="0"/>
        <v>367</v>
      </c>
      <c r="AH2" s="1">
        <f t="shared" si="0"/>
        <v>0</v>
      </c>
      <c r="AI2" s="1">
        <f t="shared" si="0"/>
        <v>116</v>
      </c>
      <c r="AJ2" s="1">
        <f t="shared" si="0"/>
        <v>25</v>
      </c>
      <c r="AK2" s="1">
        <f t="shared" si="0"/>
        <v>422.99999999999994</v>
      </c>
      <c r="AL2" s="1">
        <f t="shared" si="0"/>
        <v>0</v>
      </c>
      <c r="AM2" s="1">
        <f t="shared" si="0"/>
        <v>8</v>
      </c>
      <c r="AN2" s="1">
        <f t="shared" si="0"/>
        <v>157</v>
      </c>
      <c r="AO2" s="1">
        <f t="shared" si="0"/>
        <v>0</v>
      </c>
      <c r="AP2" s="1">
        <f t="shared" si="0"/>
        <v>1288</v>
      </c>
      <c r="AQ2" s="1">
        <f t="shared" si="0"/>
        <v>0</v>
      </c>
      <c r="AR2" s="1">
        <f t="shared" si="0"/>
        <v>1312</v>
      </c>
      <c r="AS2" s="1">
        <f t="shared" si="0"/>
        <v>239</v>
      </c>
      <c r="AT2" s="1">
        <f t="shared" si="0"/>
        <v>0</v>
      </c>
      <c r="AU2" s="1">
        <f t="shared" si="0"/>
        <v>0</v>
      </c>
      <c r="AV2" s="1">
        <f t="shared" ref="AV2:BC17" si="1">V2*30</f>
        <v>12</v>
      </c>
      <c r="AW2" s="1">
        <f t="shared" si="1"/>
        <v>0</v>
      </c>
      <c r="AX2" s="1">
        <f t="shared" si="1"/>
        <v>128</v>
      </c>
      <c r="AY2" s="1">
        <f t="shared" si="1"/>
        <v>21</v>
      </c>
      <c r="AZ2" s="1">
        <f t="shared" si="1"/>
        <v>0</v>
      </c>
      <c r="BA2" s="1">
        <f t="shared" si="1"/>
        <v>1312</v>
      </c>
      <c r="BB2" s="1">
        <f t="shared" si="1"/>
        <v>149</v>
      </c>
      <c r="BC2" s="1">
        <f t="shared" si="1"/>
        <v>149</v>
      </c>
      <c r="BD2" s="1">
        <f>SUM(AP2:AZ2)</f>
        <v>3000</v>
      </c>
    </row>
    <row r="3" spans="1:56" x14ac:dyDescent="0.35">
      <c r="A3" s="1" t="s">
        <v>54</v>
      </c>
      <c r="B3" s="1" t="s">
        <v>57</v>
      </c>
      <c r="C3" s="1">
        <v>2013</v>
      </c>
      <c r="D3" s="1" t="s">
        <v>56</v>
      </c>
      <c r="E3" s="1">
        <v>0.13333333333333333</v>
      </c>
      <c r="F3" s="1">
        <f t="shared" ref="F3:F25" si="2">SUM(G3:N3)</f>
        <v>50</v>
      </c>
      <c r="G3" s="1">
        <v>5.5333333333333332</v>
      </c>
      <c r="H3" s="1">
        <v>2.2999999999999998</v>
      </c>
      <c r="I3" s="1">
        <v>4.9333333333333336</v>
      </c>
      <c r="J3" s="1">
        <v>0</v>
      </c>
      <c r="K3" s="1">
        <v>12.8</v>
      </c>
      <c r="L3" s="1">
        <v>0.36666666666666664</v>
      </c>
      <c r="M3" s="1">
        <v>0.86666666666666659</v>
      </c>
      <c r="N3" s="1">
        <v>23.200000000000003</v>
      </c>
      <c r="O3" s="1">
        <v>0</v>
      </c>
      <c r="P3" s="1">
        <f t="shared" ref="P3:P25" si="3">E3+F3</f>
        <v>50.133333333333333</v>
      </c>
      <c r="Q3" s="1">
        <v>0</v>
      </c>
      <c r="R3" s="1">
        <v>47.06666666666667</v>
      </c>
      <c r="S3" s="1">
        <v>2.2666666666666666</v>
      </c>
      <c r="T3" s="1">
        <v>0</v>
      </c>
      <c r="U3" s="1">
        <v>0.53333333333333333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f t="shared" ref="AA3:AA66" si="4">Q3+R3</f>
        <v>47.06666666666667</v>
      </c>
      <c r="AB3" s="1">
        <f t="shared" ref="AB3:AB66" si="5">W3+X3+Y3</f>
        <v>0</v>
      </c>
      <c r="AC3" s="1">
        <f t="shared" ref="AC3:AC66" si="6">X3+Y3</f>
        <v>0</v>
      </c>
      <c r="AD3" s="1">
        <f t="shared" ref="AD3:AD25" si="7">SUM(P3:Z3)</f>
        <v>100</v>
      </c>
      <c r="AE3" s="1">
        <f t="shared" ref="AE3:AT25" si="8">E3*30</f>
        <v>4</v>
      </c>
      <c r="AF3" s="1">
        <f t="shared" si="0"/>
        <v>1500</v>
      </c>
      <c r="AG3" s="1">
        <f t="shared" si="0"/>
        <v>166</v>
      </c>
      <c r="AH3" s="1">
        <f t="shared" si="0"/>
        <v>69</v>
      </c>
      <c r="AI3" s="1">
        <f t="shared" si="0"/>
        <v>148</v>
      </c>
      <c r="AJ3" s="1">
        <f t="shared" si="0"/>
        <v>0</v>
      </c>
      <c r="AK3" s="1">
        <f t="shared" si="0"/>
        <v>384</v>
      </c>
      <c r="AL3" s="1">
        <f t="shared" si="0"/>
        <v>11</v>
      </c>
      <c r="AM3" s="1">
        <f t="shared" si="0"/>
        <v>25.999999999999996</v>
      </c>
      <c r="AN3" s="1">
        <f t="shared" si="0"/>
        <v>696.00000000000011</v>
      </c>
      <c r="AO3" s="1">
        <f t="shared" si="0"/>
        <v>0</v>
      </c>
      <c r="AP3" s="1">
        <f t="shared" si="0"/>
        <v>1504</v>
      </c>
      <c r="AQ3" s="1">
        <f t="shared" si="0"/>
        <v>0</v>
      </c>
      <c r="AR3" s="1">
        <f t="shared" si="0"/>
        <v>1412</v>
      </c>
      <c r="AS3" s="1">
        <f t="shared" si="0"/>
        <v>68</v>
      </c>
      <c r="AT3" s="1">
        <f t="shared" si="0"/>
        <v>0</v>
      </c>
      <c r="AU3" s="1">
        <f t="shared" si="0"/>
        <v>16</v>
      </c>
      <c r="AV3" s="1">
        <f t="shared" si="1"/>
        <v>0</v>
      </c>
      <c r="AW3" s="1">
        <f t="shared" si="1"/>
        <v>0</v>
      </c>
      <c r="AX3" s="1">
        <f t="shared" si="1"/>
        <v>0</v>
      </c>
      <c r="AY3" s="1">
        <f t="shared" si="1"/>
        <v>0</v>
      </c>
      <c r="AZ3" s="1">
        <f t="shared" si="1"/>
        <v>0</v>
      </c>
      <c r="BA3" s="1">
        <f t="shared" si="1"/>
        <v>1412</v>
      </c>
      <c r="BB3" s="1">
        <f t="shared" si="1"/>
        <v>0</v>
      </c>
      <c r="BC3" s="1">
        <f t="shared" si="1"/>
        <v>0</v>
      </c>
      <c r="BD3" s="1">
        <f t="shared" ref="BD3:BD25" si="9">SUM(AP3:AZ3)</f>
        <v>3000</v>
      </c>
    </row>
    <row r="4" spans="1:56" x14ac:dyDescent="0.35">
      <c r="A4" s="1" t="s">
        <v>54</v>
      </c>
      <c r="B4" s="1" t="s">
        <v>58</v>
      </c>
      <c r="C4" s="1">
        <v>2013</v>
      </c>
      <c r="D4" s="1" t="s">
        <v>56</v>
      </c>
      <c r="E4" s="1">
        <v>0.76666666666666661</v>
      </c>
      <c r="F4" s="1">
        <f t="shared" si="2"/>
        <v>28.333333333333332</v>
      </c>
      <c r="G4" s="1">
        <v>0</v>
      </c>
      <c r="H4" s="1">
        <v>2.7333333333333334</v>
      </c>
      <c r="I4" s="1">
        <v>0.36666666666666664</v>
      </c>
      <c r="J4" s="1">
        <v>0.33333333333333337</v>
      </c>
      <c r="K4" s="1">
        <v>23.7</v>
      </c>
      <c r="L4" s="1">
        <v>0</v>
      </c>
      <c r="M4" s="1">
        <v>0</v>
      </c>
      <c r="N4" s="1">
        <v>1.2</v>
      </c>
      <c r="O4" s="1">
        <v>0</v>
      </c>
      <c r="P4" s="1">
        <f t="shared" si="3"/>
        <v>29.099999999999998</v>
      </c>
      <c r="Q4" s="1">
        <v>0</v>
      </c>
      <c r="R4" s="1">
        <v>67.300000000000011</v>
      </c>
      <c r="S4" s="1">
        <v>2.166666666666667</v>
      </c>
      <c r="T4" s="1">
        <v>0</v>
      </c>
      <c r="U4" s="1">
        <v>0</v>
      </c>
      <c r="V4" s="1">
        <v>0</v>
      </c>
      <c r="W4" s="1">
        <v>0</v>
      </c>
      <c r="X4" s="1">
        <v>1.4333333333333333</v>
      </c>
      <c r="Y4" s="1">
        <v>0</v>
      </c>
      <c r="Z4" s="1">
        <v>0</v>
      </c>
      <c r="AA4" s="1">
        <f t="shared" si="4"/>
        <v>67.300000000000011</v>
      </c>
      <c r="AB4" s="1">
        <f t="shared" si="5"/>
        <v>1.4333333333333333</v>
      </c>
      <c r="AC4" s="1">
        <f t="shared" si="6"/>
        <v>1.4333333333333333</v>
      </c>
      <c r="AD4" s="1">
        <f t="shared" si="7"/>
        <v>100.00000000000001</v>
      </c>
      <c r="AE4" s="1">
        <f t="shared" si="8"/>
        <v>23</v>
      </c>
      <c r="AF4" s="1">
        <f t="shared" si="0"/>
        <v>850</v>
      </c>
      <c r="AG4" s="1">
        <f t="shared" si="0"/>
        <v>0</v>
      </c>
      <c r="AH4" s="1">
        <f t="shared" si="0"/>
        <v>82</v>
      </c>
      <c r="AI4" s="1">
        <f t="shared" si="0"/>
        <v>11</v>
      </c>
      <c r="AJ4" s="1">
        <f t="shared" si="0"/>
        <v>10.000000000000002</v>
      </c>
      <c r="AK4" s="1">
        <f t="shared" si="0"/>
        <v>711</v>
      </c>
      <c r="AL4" s="1">
        <f t="shared" si="0"/>
        <v>0</v>
      </c>
      <c r="AM4" s="1">
        <f t="shared" si="0"/>
        <v>0</v>
      </c>
      <c r="AN4" s="1">
        <f t="shared" si="0"/>
        <v>36</v>
      </c>
      <c r="AO4" s="1">
        <f t="shared" si="0"/>
        <v>0</v>
      </c>
      <c r="AP4" s="1">
        <f t="shared" si="0"/>
        <v>872.99999999999989</v>
      </c>
      <c r="AQ4" s="1">
        <f t="shared" si="0"/>
        <v>0</v>
      </c>
      <c r="AR4" s="1">
        <f t="shared" si="0"/>
        <v>2019.0000000000005</v>
      </c>
      <c r="AS4" s="1">
        <f t="shared" si="0"/>
        <v>65.000000000000014</v>
      </c>
      <c r="AT4" s="1">
        <f t="shared" si="0"/>
        <v>0</v>
      </c>
      <c r="AU4" s="1">
        <f t="shared" si="0"/>
        <v>0</v>
      </c>
      <c r="AV4" s="1">
        <f t="shared" si="1"/>
        <v>0</v>
      </c>
      <c r="AW4" s="1">
        <f t="shared" si="1"/>
        <v>0</v>
      </c>
      <c r="AX4" s="1">
        <f t="shared" si="1"/>
        <v>43</v>
      </c>
      <c r="AY4" s="1">
        <f t="shared" si="1"/>
        <v>0</v>
      </c>
      <c r="AZ4" s="1">
        <f t="shared" si="1"/>
        <v>0</v>
      </c>
      <c r="BA4" s="1">
        <f t="shared" si="1"/>
        <v>2019.0000000000005</v>
      </c>
      <c r="BB4" s="1">
        <f t="shared" si="1"/>
        <v>43</v>
      </c>
      <c r="BC4" s="1">
        <f t="shared" si="1"/>
        <v>43</v>
      </c>
      <c r="BD4" s="1">
        <f t="shared" si="9"/>
        <v>3000.0000000000005</v>
      </c>
    </row>
    <row r="5" spans="1:56" x14ac:dyDescent="0.35">
      <c r="A5" s="1" t="s">
        <v>54</v>
      </c>
      <c r="B5" s="1" t="s">
        <v>59</v>
      </c>
      <c r="C5" s="1">
        <v>2013</v>
      </c>
      <c r="D5" s="1" t="s">
        <v>56</v>
      </c>
      <c r="E5" s="1">
        <v>0</v>
      </c>
      <c r="F5" s="1">
        <f t="shared" si="2"/>
        <v>20.833333333333332</v>
      </c>
      <c r="G5" s="1">
        <v>0</v>
      </c>
      <c r="H5" s="1">
        <v>1.2</v>
      </c>
      <c r="I5" s="1">
        <v>0</v>
      </c>
      <c r="J5" s="1">
        <v>6.8000000000000007</v>
      </c>
      <c r="K5" s="1">
        <v>5.4666666666666668</v>
      </c>
      <c r="L5" s="1">
        <v>0</v>
      </c>
      <c r="M5" s="1">
        <v>0.43333333333333329</v>
      </c>
      <c r="N5" s="1">
        <v>6.9333333333333327</v>
      </c>
      <c r="O5" s="1">
        <v>0</v>
      </c>
      <c r="P5" s="1">
        <f t="shared" si="3"/>
        <v>20.833333333333332</v>
      </c>
      <c r="Q5" s="1">
        <v>0</v>
      </c>
      <c r="R5" s="1">
        <v>62.266666666666673</v>
      </c>
      <c r="S5" s="1">
        <v>4.1000000000000005</v>
      </c>
      <c r="T5" s="1">
        <v>0</v>
      </c>
      <c r="U5" s="1">
        <v>0</v>
      </c>
      <c r="V5" s="1">
        <v>2.7</v>
      </c>
      <c r="W5" s="1">
        <v>0</v>
      </c>
      <c r="X5" s="1">
        <v>10.100000000000001</v>
      </c>
      <c r="Y5" s="1">
        <v>0</v>
      </c>
      <c r="Z5" s="1">
        <v>0</v>
      </c>
      <c r="AA5" s="1">
        <f t="shared" si="4"/>
        <v>62.266666666666673</v>
      </c>
      <c r="AB5" s="1">
        <f t="shared" si="5"/>
        <v>10.100000000000001</v>
      </c>
      <c r="AC5" s="1">
        <f t="shared" si="6"/>
        <v>10.100000000000001</v>
      </c>
      <c r="AD5" s="1">
        <f t="shared" si="7"/>
        <v>100</v>
      </c>
      <c r="AE5" s="1">
        <f t="shared" si="8"/>
        <v>0</v>
      </c>
      <c r="AF5" s="1">
        <f t="shared" si="0"/>
        <v>625</v>
      </c>
      <c r="AG5" s="1">
        <f t="shared" si="0"/>
        <v>0</v>
      </c>
      <c r="AH5" s="1">
        <f t="shared" si="0"/>
        <v>36</v>
      </c>
      <c r="AI5" s="1">
        <f t="shared" si="0"/>
        <v>0</v>
      </c>
      <c r="AJ5" s="1">
        <f t="shared" si="0"/>
        <v>204.00000000000003</v>
      </c>
      <c r="AK5" s="1">
        <f t="shared" si="0"/>
        <v>164</v>
      </c>
      <c r="AL5" s="1">
        <f t="shared" si="0"/>
        <v>0</v>
      </c>
      <c r="AM5" s="1">
        <f t="shared" si="0"/>
        <v>12.999999999999998</v>
      </c>
      <c r="AN5" s="1">
        <f t="shared" si="0"/>
        <v>207.99999999999997</v>
      </c>
      <c r="AO5" s="1">
        <f t="shared" si="0"/>
        <v>0</v>
      </c>
      <c r="AP5" s="1">
        <f t="shared" si="0"/>
        <v>625</v>
      </c>
      <c r="AQ5" s="1">
        <f t="shared" si="0"/>
        <v>0</v>
      </c>
      <c r="AR5" s="1">
        <f t="shared" si="0"/>
        <v>1868.0000000000002</v>
      </c>
      <c r="AS5" s="1">
        <f t="shared" si="0"/>
        <v>123.00000000000001</v>
      </c>
      <c r="AT5" s="1">
        <f t="shared" si="0"/>
        <v>0</v>
      </c>
      <c r="AU5" s="1">
        <f t="shared" si="0"/>
        <v>0</v>
      </c>
      <c r="AV5" s="1">
        <f t="shared" si="1"/>
        <v>81</v>
      </c>
      <c r="AW5" s="1">
        <f t="shared" si="1"/>
        <v>0</v>
      </c>
      <c r="AX5" s="1">
        <f t="shared" si="1"/>
        <v>303.00000000000006</v>
      </c>
      <c r="AY5" s="1">
        <f t="shared" si="1"/>
        <v>0</v>
      </c>
      <c r="AZ5" s="1">
        <f t="shared" si="1"/>
        <v>0</v>
      </c>
      <c r="BA5" s="1">
        <f t="shared" si="1"/>
        <v>1868.0000000000002</v>
      </c>
      <c r="BB5" s="1">
        <f t="shared" si="1"/>
        <v>303.00000000000006</v>
      </c>
      <c r="BC5" s="1">
        <f t="shared" si="1"/>
        <v>303.00000000000006</v>
      </c>
      <c r="BD5" s="1">
        <f t="shared" si="9"/>
        <v>3000</v>
      </c>
    </row>
    <row r="6" spans="1:56" x14ac:dyDescent="0.35">
      <c r="A6" s="1" t="s">
        <v>54</v>
      </c>
      <c r="B6" s="1" t="s">
        <v>60</v>
      </c>
      <c r="C6" s="1">
        <v>2013</v>
      </c>
      <c r="D6" s="1" t="s">
        <v>56</v>
      </c>
      <c r="E6" s="1">
        <v>28.766666666666666</v>
      </c>
      <c r="F6" s="1">
        <f t="shared" si="2"/>
        <v>15.9</v>
      </c>
      <c r="G6" s="1">
        <v>3.2666666666666662</v>
      </c>
      <c r="H6" s="1">
        <v>2.0333333333333332</v>
      </c>
      <c r="I6" s="1">
        <v>0.23333333333333336</v>
      </c>
      <c r="J6" s="1">
        <v>0</v>
      </c>
      <c r="K6" s="1">
        <v>7.0666666666666673</v>
      </c>
      <c r="L6" s="1">
        <v>0</v>
      </c>
      <c r="M6" s="1">
        <v>0.43333333333333329</v>
      </c>
      <c r="N6" s="1">
        <v>2.8666666666666667</v>
      </c>
      <c r="O6" s="1">
        <v>0</v>
      </c>
      <c r="P6" s="1">
        <f t="shared" si="3"/>
        <v>44.666666666666664</v>
      </c>
      <c r="Q6" s="1">
        <v>1.0666666666666667</v>
      </c>
      <c r="R6" s="1">
        <v>40.166666666666664</v>
      </c>
      <c r="S6" s="1">
        <v>0.2</v>
      </c>
      <c r="T6" s="1">
        <v>1.7000000000000002</v>
      </c>
      <c r="U6" s="1">
        <v>0.56666666666666665</v>
      </c>
      <c r="V6" s="1">
        <v>1.2333333333333334</v>
      </c>
      <c r="W6" s="1">
        <v>4.9333333333333336</v>
      </c>
      <c r="X6" s="1">
        <v>4.6999999999999993</v>
      </c>
      <c r="Y6" s="1">
        <v>0.76666666666666661</v>
      </c>
      <c r="Z6" s="1">
        <v>0</v>
      </c>
      <c r="AA6" s="1">
        <f t="shared" si="4"/>
        <v>41.233333333333334</v>
      </c>
      <c r="AB6" s="1">
        <f t="shared" si="5"/>
        <v>10.399999999999999</v>
      </c>
      <c r="AC6" s="1">
        <f t="shared" si="6"/>
        <v>5.4666666666666659</v>
      </c>
      <c r="AD6" s="1">
        <f t="shared" si="7"/>
        <v>100.00000000000001</v>
      </c>
      <c r="AE6" s="1">
        <f t="shared" si="8"/>
        <v>863</v>
      </c>
      <c r="AF6" s="1">
        <f t="shared" si="0"/>
        <v>477</v>
      </c>
      <c r="AG6" s="1">
        <f t="shared" si="0"/>
        <v>97.999999999999986</v>
      </c>
      <c r="AH6" s="1">
        <f t="shared" si="0"/>
        <v>61</v>
      </c>
      <c r="AI6" s="1">
        <f t="shared" si="0"/>
        <v>7.0000000000000009</v>
      </c>
      <c r="AJ6" s="1">
        <f t="shared" si="0"/>
        <v>0</v>
      </c>
      <c r="AK6" s="1">
        <f t="shared" si="0"/>
        <v>212.00000000000003</v>
      </c>
      <c r="AL6" s="1">
        <f t="shared" si="0"/>
        <v>0</v>
      </c>
      <c r="AM6" s="1">
        <f t="shared" si="0"/>
        <v>12.999999999999998</v>
      </c>
      <c r="AN6" s="1">
        <f t="shared" si="0"/>
        <v>86</v>
      </c>
      <c r="AO6" s="1">
        <f t="shared" si="0"/>
        <v>0</v>
      </c>
      <c r="AP6" s="1">
        <f t="shared" si="0"/>
        <v>1340</v>
      </c>
      <c r="AQ6" s="1">
        <f t="shared" si="0"/>
        <v>32</v>
      </c>
      <c r="AR6" s="1">
        <f t="shared" si="0"/>
        <v>1205</v>
      </c>
      <c r="AS6" s="1">
        <f t="shared" si="0"/>
        <v>6</v>
      </c>
      <c r="AT6" s="1">
        <f t="shared" si="0"/>
        <v>51.000000000000007</v>
      </c>
      <c r="AU6" s="1">
        <f t="shared" si="0"/>
        <v>17</v>
      </c>
      <c r="AV6" s="1">
        <f t="shared" si="1"/>
        <v>37</v>
      </c>
      <c r="AW6" s="1">
        <f t="shared" si="1"/>
        <v>148</v>
      </c>
      <c r="AX6" s="1">
        <f t="shared" si="1"/>
        <v>140.99999999999997</v>
      </c>
      <c r="AY6" s="1">
        <f t="shared" si="1"/>
        <v>23</v>
      </c>
      <c r="AZ6" s="1">
        <f t="shared" si="1"/>
        <v>0</v>
      </c>
      <c r="BA6" s="1">
        <f t="shared" si="1"/>
        <v>1237</v>
      </c>
      <c r="BB6" s="1">
        <f t="shared" si="1"/>
        <v>311.99999999999994</v>
      </c>
      <c r="BC6" s="1">
        <f t="shared" si="1"/>
        <v>163.99999999999997</v>
      </c>
      <c r="BD6" s="1">
        <f t="shared" si="9"/>
        <v>3000</v>
      </c>
    </row>
    <row r="7" spans="1:56" x14ac:dyDescent="0.35">
      <c r="A7" s="1" t="s">
        <v>54</v>
      </c>
      <c r="B7" s="1" t="s">
        <v>61</v>
      </c>
      <c r="C7" s="1">
        <v>2013</v>
      </c>
      <c r="D7" s="1" t="s">
        <v>56</v>
      </c>
      <c r="E7" s="1">
        <v>0.70000000000000007</v>
      </c>
      <c r="F7" s="1">
        <f t="shared" si="2"/>
        <v>41.300000000000004</v>
      </c>
      <c r="G7" s="1">
        <v>19.733333333333334</v>
      </c>
      <c r="H7" s="1">
        <v>1.7333333333333332</v>
      </c>
      <c r="I7" s="1">
        <v>0.26666666666666666</v>
      </c>
      <c r="J7" s="1">
        <v>0</v>
      </c>
      <c r="K7" s="1">
        <v>6.3666666666666663</v>
      </c>
      <c r="L7" s="1">
        <v>0.43333333333333329</v>
      </c>
      <c r="M7" s="1">
        <v>0.3</v>
      </c>
      <c r="N7" s="1">
        <v>12.466666666666667</v>
      </c>
      <c r="O7" s="1">
        <v>0</v>
      </c>
      <c r="P7" s="1">
        <f t="shared" si="3"/>
        <v>42.000000000000007</v>
      </c>
      <c r="Q7" s="1">
        <v>0</v>
      </c>
      <c r="R7" s="1">
        <v>36.700000000000003</v>
      </c>
      <c r="S7" s="1">
        <v>0</v>
      </c>
      <c r="T7" s="1">
        <v>0</v>
      </c>
      <c r="U7" s="1">
        <v>0</v>
      </c>
      <c r="V7" s="1">
        <v>0.36666666666666664</v>
      </c>
      <c r="W7" s="1">
        <v>20.933333333333334</v>
      </c>
      <c r="X7" s="1">
        <v>0</v>
      </c>
      <c r="Y7" s="1">
        <v>0</v>
      </c>
      <c r="Z7" s="1">
        <v>0</v>
      </c>
      <c r="AA7" s="1">
        <f t="shared" si="4"/>
        <v>36.700000000000003</v>
      </c>
      <c r="AB7" s="1">
        <f t="shared" si="5"/>
        <v>20.933333333333334</v>
      </c>
      <c r="AC7" s="1">
        <f t="shared" si="6"/>
        <v>0</v>
      </c>
      <c r="AD7" s="1">
        <f t="shared" si="7"/>
        <v>100.00000000000001</v>
      </c>
      <c r="AE7" s="1">
        <f t="shared" si="8"/>
        <v>21.000000000000004</v>
      </c>
      <c r="AF7" s="1">
        <f t="shared" si="0"/>
        <v>1239.0000000000002</v>
      </c>
      <c r="AG7" s="1">
        <f t="shared" si="0"/>
        <v>592</v>
      </c>
      <c r="AH7" s="1">
        <f t="shared" si="0"/>
        <v>51.999999999999993</v>
      </c>
      <c r="AI7" s="1">
        <f t="shared" si="0"/>
        <v>8</v>
      </c>
      <c r="AJ7" s="1">
        <f t="shared" si="0"/>
        <v>0</v>
      </c>
      <c r="AK7" s="1">
        <f t="shared" si="0"/>
        <v>191</v>
      </c>
      <c r="AL7" s="1">
        <f t="shared" si="0"/>
        <v>12.999999999999998</v>
      </c>
      <c r="AM7" s="1">
        <f t="shared" si="0"/>
        <v>9</v>
      </c>
      <c r="AN7" s="1">
        <f t="shared" si="0"/>
        <v>374</v>
      </c>
      <c r="AO7" s="1">
        <f t="shared" si="0"/>
        <v>0</v>
      </c>
      <c r="AP7" s="1">
        <f t="shared" si="0"/>
        <v>1260.0000000000002</v>
      </c>
      <c r="AQ7" s="1">
        <f t="shared" si="0"/>
        <v>0</v>
      </c>
      <c r="AR7" s="1">
        <f t="shared" si="0"/>
        <v>1101</v>
      </c>
      <c r="AS7" s="1">
        <f t="shared" si="0"/>
        <v>0</v>
      </c>
      <c r="AT7" s="1">
        <f t="shared" si="0"/>
        <v>0</v>
      </c>
      <c r="AU7" s="1">
        <f t="shared" si="0"/>
        <v>0</v>
      </c>
      <c r="AV7" s="1">
        <f t="shared" si="1"/>
        <v>11</v>
      </c>
      <c r="AW7" s="1">
        <f t="shared" si="1"/>
        <v>628</v>
      </c>
      <c r="AX7" s="1">
        <f t="shared" si="1"/>
        <v>0</v>
      </c>
      <c r="AY7" s="1">
        <f t="shared" si="1"/>
        <v>0</v>
      </c>
      <c r="AZ7" s="1">
        <f t="shared" si="1"/>
        <v>0</v>
      </c>
      <c r="BA7" s="1">
        <f t="shared" si="1"/>
        <v>1101</v>
      </c>
      <c r="BB7" s="1">
        <f t="shared" si="1"/>
        <v>628</v>
      </c>
      <c r="BC7" s="1">
        <f t="shared" si="1"/>
        <v>0</v>
      </c>
      <c r="BD7" s="1">
        <f t="shared" si="9"/>
        <v>3000</v>
      </c>
    </row>
    <row r="8" spans="1:56" x14ac:dyDescent="0.35">
      <c r="A8" s="1" t="s">
        <v>54</v>
      </c>
      <c r="B8" s="1" t="s">
        <v>62</v>
      </c>
      <c r="C8" s="1">
        <v>2013</v>
      </c>
      <c r="D8" s="1" t="s">
        <v>56</v>
      </c>
      <c r="E8" s="1">
        <v>0.4</v>
      </c>
      <c r="F8" s="1">
        <f t="shared" si="2"/>
        <v>26.066666666666663</v>
      </c>
      <c r="G8" s="1">
        <v>0.53333333333333333</v>
      </c>
      <c r="H8" s="1">
        <v>0.3</v>
      </c>
      <c r="I8" s="1">
        <v>4.8</v>
      </c>
      <c r="J8" s="1">
        <v>0.16666666666666669</v>
      </c>
      <c r="K8" s="1">
        <v>17.266666666666666</v>
      </c>
      <c r="L8" s="1">
        <v>0</v>
      </c>
      <c r="M8" s="1">
        <v>0.96666666666666667</v>
      </c>
      <c r="N8" s="1">
        <v>2.0333333333333332</v>
      </c>
      <c r="O8" s="1">
        <v>0</v>
      </c>
      <c r="P8" s="1">
        <f t="shared" si="3"/>
        <v>26.466666666666661</v>
      </c>
      <c r="Q8" s="1">
        <v>0</v>
      </c>
      <c r="R8" s="1">
        <v>72.8</v>
      </c>
      <c r="S8" s="1">
        <v>0</v>
      </c>
      <c r="T8" s="1">
        <v>0</v>
      </c>
      <c r="U8" s="1">
        <v>0</v>
      </c>
      <c r="V8" s="1">
        <v>0.73333333333333328</v>
      </c>
      <c r="W8" s="1">
        <v>0</v>
      </c>
      <c r="X8" s="1">
        <v>0</v>
      </c>
      <c r="Y8" s="1">
        <v>0</v>
      </c>
      <c r="Z8" s="1">
        <v>0</v>
      </c>
      <c r="AA8" s="1">
        <f t="shared" si="4"/>
        <v>72.8</v>
      </c>
      <c r="AB8" s="1">
        <f t="shared" si="5"/>
        <v>0</v>
      </c>
      <c r="AC8" s="1">
        <f t="shared" si="6"/>
        <v>0</v>
      </c>
      <c r="AD8" s="1">
        <f t="shared" si="7"/>
        <v>99.999999999999986</v>
      </c>
      <c r="AE8" s="1">
        <f t="shared" si="8"/>
        <v>12</v>
      </c>
      <c r="AF8" s="1">
        <f t="shared" si="0"/>
        <v>781.99999999999989</v>
      </c>
      <c r="AG8" s="1">
        <f t="shared" si="0"/>
        <v>16</v>
      </c>
      <c r="AH8" s="1">
        <f t="shared" si="0"/>
        <v>9</v>
      </c>
      <c r="AI8" s="1">
        <f t="shared" si="0"/>
        <v>144</v>
      </c>
      <c r="AJ8" s="1">
        <f t="shared" si="0"/>
        <v>5.0000000000000009</v>
      </c>
      <c r="AK8" s="1">
        <f t="shared" si="0"/>
        <v>518</v>
      </c>
      <c r="AL8" s="1">
        <f t="shared" si="0"/>
        <v>0</v>
      </c>
      <c r="AM8" s="1">
        <f t="shared" si="0"/>
        <v>29</v>
      </c>
      <c r="AN8" s="1">
        <f t="shared" si="0"/>
        <v>61</v>
      </c>
      <c r="AO8" s="1">
        <f t="shared" si="0"/>
        <v>0</v>
      </c>
      <c r="AP8" s="1">
        <f t="shared" si="0"/>
        <v>793.99999999999989</v>
      </c>
      <c r="AQ8" s="1">
        <f t="shared" si="0"/>
        <v>0</v>
      </c>
      <c r="AR8" s="1">
        <f t="shared" si="0"/>
        <v>2184</v>
      </c>
      <c r="AS8" s="1">
        <f t="shared" si="0"/>
        <v>0</v>
      </c>
      <c r="AT8" s="1">
        <f t="shared" si="0"/>
        <v>0</v>
      </c>
      <c r="AU8" s="1">
        <f t="shared" si="0"/>
        <v>0</v>
      </c>
      <c r="AV8" s="1">
        <f t="shared" si="1"/>
        <v>22</v>
      </c>
      <c r="AW8" s="1">
        <f t="shared" si="1"/>
        <v>0</v>
      </c>
      <c r="AX8" s="1">
        <f t="shared" si="1"/>
        <v>0</v>
      </c>
      <c r="AY8" s="1">
        <f t="shared" si="1"/>
        <v>0</v>
      </c>
      <c r="AZ8" s="1">
        <f t="shared" si="1"/>
        <v>0</v>
      </c>
      <c r="BA8" s="1">
        <f t="shared" si="1"/>
        <v>2184</v>
      </c>
      <c r="BB8" s="1">
        <f t="shared" si="1"/>
        <v>0</v>
      </c>
      <c r="BC8" s="1">
        <f t="shared" si="1"/>
        <v>0</v>
      </c>
      <c r="BD8" s="1">
        <f t="shared" si="9"/>
        <v>3000</v>
      </c>
    </row>
    <row r="9" spans="1:56" x14ac:dyDescent="0.35">
      <c r="A9" s="1" t="s">
        <v>54</v>
      </c>
      <c r="B9" s="1" t="s">
        <v>63</v>
      </c>
      <c r="C9" s="1">
        <v>2013</v>
      </c>
      <c r="D9" s="1" t="s">
        <v>56</v>
      </c>
      <c r="E9" s="1">
        <v>0.36666666666666664</v>
      </c>
      <c r="F9" s="1">
        <f t="shared" si="2"/>
        <v>34.1</v>
      </c>
      <c r="G9" s="1">
        <v>0.16666666666666669</v>
      </c>
      <c r="H9" s="1">
        <v>2.4</v>
      </c>
      <c r="I9" s="1">
        <v>0.6</v>
      </c>
      <c r="J9" s="1">
        <v>4.7</v>
      </c>
      <c r="K9" s="1">
        <v>7.4333333333333336</v>
      </c>
      <c r="L9" s="1">
        <v>0</v>
      </c>
      <c r="M9" s="1">
        <v>1.6333333333333331</v>
      </c>
      <c r="N9" s="1">
        <v>17.166666666666668</v>
      </c>
      <c r="O9" s="1">
        <v>0</v>
      </c>
      <c r="P9" s="1">
        <f t="shared" si="3"/>
        <v>34.466666666666669</v>
      </c>
      <c r="Q9" s="1">
        <v>0</v>
      </c>
      <c r="R9" s="1">
        <v>57.63333333333334</v>
      </c>
      <c r="S9" s="1">
        <v>3.4333333333333336</v>
      </c>
      <c r="T9" s="1">
        <v>0.46666666666666673</v>
      </c>
      <c r="U9" s="1">
        <v>0</v>
      </c>
      <c r="V9" s="1">
        <v>4</v>
      </c>
      <c r="W9" s="1">
        <v>0</v>
      </c>
      <c r="X9" s="1">
        <v>0</v>
      </c>
      <c r="Y9" s="1">
        <v>0</v>
      </c>
      <c r="Z9" s="1">
        <v>0</v>
      </c>
      <c r="AA9" s="1">
        <f t="shared" si="4"/>
        <v>57.63333333333334</v>
      </c>
      <c r="AB9" s="1">
        <f t="shared" si="5"/>
        <v>0</v>
      </c>
      <c r="AC9" s="1">
        <f t="shared" si="6"/>
        <v>0</v>
      </c>
      <c r="AD9" s="1">
        <f t="shared" si="7"/>
        <v>100.00000000000001</v>
      </c>
      <c r="AE9" s="1">
        <f t="shared" si="8"/>
        <v>11</v>
      </c>
      <c r="AF9" s="1">
        <f t="shared" si="0"/>
        <v>1023</v>
      </c>
      <c r="AG9" s="1">
        <f t="shared" si="0"/>
        <v>5.0000000000000009</v>
      </c>
      <c r="AH9" s="1">
        <f t="shared" si="0"/>
        <v>72</v>
      </c>
      <c r="AI9" s="1">
        <f t="shared" si="0"/>
        <v>18</v>
      </c>
      <c r="AJ9" s="1">
        <f t="shared" si="0"/>
        <v>141</v>
      </c>
      <c r="AK9" s="1">
        <f t="shared" si="0"/>
        <v>223</v>
      </c>
      <c r="AL9" s="1">
        <f t="shared" si="0"/>
        <v>0</v>
      </c>
      <c r="AM9" s="1">
        <f t="shared" si="0"/>
        <v>48.999999999999993</v>
      </c>
      <c r="AN9" s="1">
        <f t="shared" si="0"/>
        <v>515</v>
      </c>
      <c r="AO9" s="1">
        <f t="shared" si="0"/>
        <v>0</v>
      </c>
      <c r="AP9" s="1">
        <f t="shared" si="0"/>
        <v>1034</v>
      </c>
      <c r="AQ9" s="1">
        <f t="shared" si="0"/>
        <v>0</v>
      </c>
      <c r="AR9" s="1">
        <f t="shared" si="0"/>
        <v>1729.0000000000002</v>
      </c>
      <c r="AS9" s="1">
        <f t="shared" si="0"/>
        <v>103</v>
      </c>
      <c r="AT9" s="1">
        <f t="shared" si="0"/>
        <v>14.000000000000002</v>
      </c>
      <c r="AU9" s="1">
        <f t="shared" si="0"/>
        <v>0</v>
      </c>
      <c r="AV9" s="1">
        <f t="shared" si="1"/>
        <v>120</v>
      </c>
      <c r="AW9" s="1">
        <f t="shared" si="1"/>
        <v>0</v>
      </c>
      <c r="AX9" s="1">
        <f t="shared" si="1"/>
        <v>0</v>
      </c>
      <c r="AY9" s="1">
        <f t="shared" si="1"/>
        <v>0</v>
      </c>
      <c r="AZ9" s="1">
        <f t="shared" si="1"/>
        <v>0</v>
      </c>
      <c r="BA9" s="1">
        <f t="shared" si="1"/>
        <v>1729.0000000000002</v>
      </c>
      <c r="BB9" s="1">
        <f t="shared" si="1"/>
        <v>0</v>
      </c>
      <c r="BC9" s="1">
        <f t="shared" si="1"/>
        <v>0</v>
      </c>
      <c r="BD9" s="1">
        <f t="shared" si="9"/>
        <v>3000</v>
      </c>
    </row>
    <row r="10" spans="1:56" x14ac:dyDescent="0.35">
      <c r="A10" s="1" t="s">
        <v>54</v>
      </c>
      <c r="B10" s="1" t="s">
        <v>64</v>
      </c>
      <c r="C10" s="1">
        <v>2013</v>
      </c>
      <c r="D10" s="1" t="s">
        <v>56</v>
      </c>
      <c r="E10" s="1">
        <v>2.6333333333333333</v>
      </c>
      <c r="F10" s="1">
        <f t="shared" si="2"/>
        <v>60.766666666666673</v>
      </c>
      <c r="G10" s="1">
        <v>32.6</v>
      </c>
      <c r="H10" s="1">
        <v>4.4666666666666703</v>
      </c>
      <c r="I10" s="1">
        <v>0</v>
      </c>
      <c r="J10" s="1">
        <v>0</v>
      </c>
      <c r="K10" s="1">
        <v>15.333333333333332</v>
      </c>
      <c r="L10" s="1">
        <v>1.1333333333333333</v>
      </c>
      <c r="M10" s="1">
        <v>0</v>
      </c>
      <c r="N10" s="1">
        <v>7.2333333333333334</v>
      </c>
      <c r="O10" s="1">
        <v>0</v>
      </c>
      <c r="P10" s="1">
        <f t="shared" si="3"/>
        <v>63.400000000000006</v>
      </c>
      <c r="Q10" s="1">
        <v>0</v>
      </c>
      <c r="R10" s="1">
        <v>25.333333333333336</v>
      </c>
      <c r="S10" s="1">
        <v>0.133333333333333</v>
      </c>
      <c r="T10" s="1">
        <v>0.46666666666666673</v>
      </c>
      <c r="U10" s="1">
        <v>0</v>
      </c>
      <c r="V10" s="1">
        <v>0</v>
      </c>
      <c r="W10" s="1">
        <v>0</v>
      </c>
      <c r="X10" s="1">
        <v>10.666666666666668</v>
      </c>
      <c r="Y10" s="1">
        <v>0</v>
      </c>
      <c r="Z10" s="1">
        <v>0</v>
      </c>
      <c r="AA10" s="1">
        <f t="shared" si="4"/>
        <v>25.333333333333336</v>
      </c>
      <c r="AB10" s="1">
        <f t="shared" si="5"/>
        <v>10.666666666666668</v>
      </c>
      <c r="AC10" s="1">
        <f t="shared" si="6"/>
        <v>10.666666666666668</v>
      </c>
      <c r="AD10" s="1">
        <f t="shared" si="7"/>
        <v>100.00000000000003</v>
      </c>
      <c r="AE10" s="1">
        <f t="shared" si="8"/>
        <v>79</v>
      </c>
      <c r="AF10" s="1">
        <f t="shared" si="0"/>
        <v>1823.0000000000002</v>
      </c>
      <c r="AG10" s="1">
        <f t="shared" si="0"/>
        <v>978</v>
      </c>
      <c r="AH10" s="1">
        <f t="shared" si="0"/>
        <v>134.00000000000011</v>
      </c>
      <c r="AI10" s="1">
        <f t="shared" si="0"/>
        <v>0</v>
      </c>
      <c r="AJ10" s="1">
        <f t="shared" si="0"/>
        <v>0</v>
      </c>
      <c r="AK10" s="1">
        <f t="shared" si="0"/>
        <v>459.99999999999994</v>
      </c>
      <c r="AL10" s="1">
        <f t="shared" si="0"/>
        <v>34</v>
      </c>
      <c r="AM10" s="1">
        <f t="shared" si="0"/>
        <v>0</v>
      </c>
      <c r="AN10" s="1">
        <f t="shared" si="0"/>
        <v>217</v>
      </c>
      <c r="AO10" s="1">
        <f t="shared" si="0"/>
        <v>0</v>
      </c>
      <c r="AP10" s="1">
        <f t="shared" si="0"/>
        <v>1902.0000000000002</v>
      </c>
      <c r="AQ10" s="1">
        <f t="shared" si="0"/>
        <v>0</v>
      </c>
      <c r="AR10" s="1">
        <f t="shared" si="0"/>
        <v>760.00000000000011</v>
      </c>
      <c r="AS10" s="1">
        <f t="shared" si="0"/>
        <v>3.9999999999999898</v>
      </c>
      <c r="AT10" s="1">
        <f t="shared" si="0"/>
        <v>14.000000000000002</v>
      </c>
      <c r="AU10" s="1">
        <f t="shared" si="0"/>
        <v>0</v>
      </c>
      <c r="AV10" s="1">
        <f t="shared" si="1"/>
        <v>0</v>
      </c>
      <c r="AW10" s="1">
        <f t="shared" si="1"/>
        <v>0</v>
      </c>
      <c r="AX10" s="1">
        <f t="shared" si="1"/>
        <v>320.00000000000006</v>
      </c>
      <c r="AY10" s="1">
        <f t="shared" si="1"/>
        <v>0</v>
      </c>
      <c r="AZ10" s="1">
        <f t="shared" si="1"/>
        <v>0</v>
      </c>
      <c r="BA10" s="1">
        <f t="shared" si="1"/>
        <v>760.00000000000011</v>
      </c>
      <c r="BB10" s="1">
        <f t="shared" si="1"/>
        <v>320.00000000000006</v>
      </c>
      <c r="BC10" s="1">
        <f t="shared" si="1"/>
        <v>320.00000000000006</v>
      </c>
      <c r="BD10" s="1">
        <f t="shared" si="9"/>
        <v>3000.0000000000005</v>
      </c>
    </row>
    <row r="11" spans="1:56" x14ac:dyDescent="0.35">
      <c r="A11" s="1" t="s">
        <v>54</v>
      </c>
      <c r="B11" s="1" t="s">
        <v>65</v>
      </c>
      <c r="C11" s="1">
        <v>2013</v>
      </c>
      <c r="D11" s="1" t="s">
        <v>56</v>
      </c>
      <c r="E11" s="1">
        <v>0</v>
      </c>
      <c r="F11" s="1">
        <f t="shared" si="2"/>
        <v>26.466666666666669</v>
      </c>
      <c r="G11" s="1">
        <v>0.5</v>
      </c>
      <c r="H11" s="1">
        <v>7.7666666666666657</v>
      </c>
      <c r="I11" s="1">
        <v>4.3</v>
      </c>
      <c r="J11" s="1">
        <v>2.4</v>
      </c>
      <c r="K11" s="1">
        <v>9.7000000000000011</v>
      </c>
      <c r="L11" s="1">
        <v>0</v>
      </c>
      <c r="M11" s="1">
        <v>0.36666666666666664</v>
      </c>
      <c r="N11" s="1">
        <v>1.4333333333333333</v>
      </c>
      <c r="O11" s="1">
        <v>0</v>
      </c>
      <c r="P11" s="1">
        <f t="shared" si="3"/>
        <v>26.466666666666669</v>
      </c>
      <c r="Q11" s="1">
        <v>0</v>
      </c>
      <c r="R11" s="1">
        <v>67.533333333333331</v>
      </c>
      <c r="S11" s="1">
        <v>3.6999999999999997</v>
      </c>
      <c r="T11" s="1">
        <v>0.70000000000000007</v>
      </c>
      <c r="U11" s="1">
        <v>0.5</v>
      </c>
      <c r="V11" s="1">
        <v>0</v>
      </c>
      <c r="W11" s="1">
        <v>0</v>
      </c>
      <c r="X11" s="1">
        <v>1.0999999999999999</v>
      </c>
      <c r="Y11" s="1">
        <v>0</v>
      </c>
      <c r="Z11" s="1">
        <v>0</v>
      </c>
      <c r="AA11" s="1">
        <f t="shared" si="4"/>
        <v>67.533333333333331</v>
      </c>
      <c r="AB11" s="1">
        <f t="shared" si="5"/>
        <v>1.0999999999999999</v>
      </c>
      <c r="AC11" s="1">
        <f t="shared" si="6"/>
        <v>1.0999999999999999</v>
      </c>
      <c r="AD11" s="1">
        <f t="shared" si="7"/>
        <v>100</v>
      </c>
      <c r="AE11" s="1">
        <f t="shared" si="8"/>
        <v>0</v>
      </c>
      <c r="AF11" s="1">
        <f t="shared" si="0"/>
        <v>794</v>
      </c>
      <c r="AG11" s="1">
        <f t="shared" si="0"/>
        <v>15</v>
      </c>
      <c r="AH11" s="1">
        <f t="shared" si="0"/>
        <v>232.99999999999997</v>
      </c>
      <c r="AI11" s="1">
        <f t="shared" si="0"/>
        <v>129</v>
      </c>
      <c r="AJ11" s="1">
        <f t="shared" si="0"/>
        <v>72</v>
      </c>
      <c r="AK11" s="1">
        <f t="shared" si="0"/>
        <v>291.00000000000006</v>
      </c>
      <c r="AL11" s="1">
        <f t="shared" si="0"/>
        <v>0</v>
      </c>
      <c r="AM11" s="1">
        <f t="shared" si="0"/>
        <v>11</v>
      </c>
      <c r="AN11" s="1">
        <f t="shared" si="0"/>
        <v>43</v>
      </c>
      <c r="AO11" s="1">
        <f t="shared" si="0"/>
        <v>0</v>
      </c>
      <c r="AP11" s="1">
        <f t="shared" si="0"/>
        <v>794</v>
      </c>
      <c r="AQ11" s="1">
        <f t="shared" si="0"/>
        <v>0</v>
      </c>
      <c r="AR11" s="1">
        <f t="shared" si="0"/>
        <v>2026</v>
      </c>
      <c r="AS11" s="1">
        <f t="shared" si="0"/>
        <v>110.99999999999999</v>
      </c>
      <c r="AT11" s="1">
        <f t="shared" si="0"/>
        <v>21.000000000000004</v>
      </c>
      <c r="AU11" s="1">
        <f t="shared" si="0"/>
        <v>15</v>
      </c>
      <c r="AV11" s="1">
        <f t="shared" si="1"/>
        <v>0</v>
      </c>
      <c r="AW11" s="1">
        <f t="shared" si="1"/>
        <v>0</v>
      </c>
      <c r="AX11" s="1">
        <f t="shared" si="1"/>
        <v>32.999999999999993</v>
      </c>
      <c r="AY11" s="1">
        <f t="shared" si="1"/>
        <v>0</v>
      </c>
      <c r="AZ11" s="1">
        <f t="shared" si="1"/>
        <v>0</v>
      </c>
      <c r="BA11" s="1">
        <f t="shared" si="1"/>
        <v>2026</v>
      </c>
      <c r="BB11" s="1">
        <f t="shared" si="1"/>
        <v>32.999999999999993</v>
      </c>
      <c r="BC11" s="1">
        <f t="shared" si="1"/>
        <v>32.999999999999993</v>
      </c>
      <c r="BD11" s="1">
        <f t="shared" si="9"/>
        <v>3000</v>
      </c>
    </row>
    <row r="12" spans="1:56" x14ac:dyDescent="0.35">
      <c r="A12" s="1" t="s">
        <v>54</v>
      </c>
      <c r="B12" s="1" t="s">
        <v>66</v>
      </c>
      <c r="C12" s="1">
        <v>2013</v>
      </c>
      <c r="D12" s="1" t="s">
        <v>56</v>
      </c>
      <c r="E12" s="1">
        <v>0</v>
      </c>
      <c r="F12" s="1">
        <f t="shared" si="2"/>
        <v>36.433333333333337</v>
      </c>
      <c r="G12" s="1">
        <v>3.9333333333333331</v>
      </c>
      <c r="H12" s="1">
        <v>0.83333333333333337</v>
      </c>
      <c r="I12" s="1">
        <v>2.1999999999999997</v>
      </c>
      <c r="J12" s="1">
        <v>11.533333333333333</v>
      </c>
      <c r="K12" s="1">
        <v>11.266666666666666</v>
      </c>
      <c r="L12" s="1">
        <v>0.6</v>
      </c>
      <c r="M12" s="1">
        <v>0.23333333333333336</v>
      </c>
      <c r="N12" s="1">
        <v>5.833333333333333</v>
      </c>
      <c r="O12" s="1">
        <v>0</v>
      </c>
      <c r="P12" s="1">
        <f t="shared" si="3"/>
        <v>36.433333333333337</v>
      </c>
      <c r="Q12" s="1">
        <v>0.73333333333333328</v>
      </c>
      <c r="R12" s="1">
        <v>49.466666666666661</v>
      </c>
      <c r="S12" s="1">
        <v>3.2333333333333334</v>
      </c>
      <c r="T12" s="1">
        <v>0</v>
      </c>
      <c r="U12" s="1">
        <v>0.16666666666666669</v>
      </c>
      <c r="V12" s="1">
        <v>9.9666666666666668</v>
      </c>
      <c r="W12" s="1">
        <v>0</v>
      </c>
      <c r="X12" s="1">
        <v>0</v>
      </c>
      <c r="Y12" s="1">
        <v>0</v>
      </c>
      <c r="Z12" s="1">
        <v>0</v>
      </c>
      <c r="AA12" s="1">
        <f t="shared" si="4"/>
        <v>50.199999999999996</v>
      </c>
      <c r="AB12" s="1">
        <f t="shared" si="5"/>
        <v>0</v>
      </c>
      <c r="AC12" s="1">
        <f t="shared" si="6"/>
        <v>0</v>
      </c>
      <c r="AD12" s="1">
        <f t="shared" si="7"/>
        <v>100</v>
      </c>
      <c r="AE12" s="1">
        <f t="shared" si="8"/>
        <v>0</v>
      </c>
      <c r="AF12" s="1">
        <f t="shared" si="0"/>
        <v>1093</v>
      </c>
      <c r="AG12" s="1">
        <f t="shared" si="0"/>
        <v>118</v>
      </c>
      <c r="AH12" s="1">
        <f t="shared" si="0"/>
        <v>25</v>
      </c>
      <c r="AI12" s="1">
        <f t="shared" si="0"/>
        <v>65.999999999999986</v>
      </c>
      <c r="AJ12" s="1">
        <f t="shared" si="0"/>
        <v>346</v>
      </c>
      <c r="AK12" s="1">
        <f t="shared" si="0"/>
        <v>338</v>
      </c>
      <c r="AL12" s="1">
        <f t="shared" si="0"/>
        <v>18</v>
      </c>
      <c r="AM12" s="1">
        <f t="shared" si="0"/>
        <v>7.0000000000000009</v>
      </c>
      <c r="AN12" s="1">
        <f t="shared" si="0"/>
        <v>175</v>
      </c>
      <c r="AO12" s="1">
        <f t="shared" si="0"/>
        <v>0</v>
      </c>
      <c r="AP12" s="1">
        <f t="shared" si="0"/>
        <v>1093</v>
      </c>
      <c r="AQ12" s="1">
        <f t="shared" si="0"/>
        <v>22</v>
      </c>
      <c r="AR12" s="1">
        <f t="shared" si="0"/>
        <v>1483.9999999999998</v>
      </c>
      <c r="AS12" s="1">
        <f t="shared" si="0"/>
        <v>97</v>
      </c>
      <c r="AT12" s="1">
        <f t="shared" si="0"/>
        <v>0</v>
      </c>
      <c r="AU12" s="1">
        <f t="shared" si="0"/>
        <v>5.0000000000000009</v>
      </c>
      <c r="AV12" s="1">
        <f t="shared" si="1"/>
        <v>299</v>
      </c>
      <c r="AW12" s="1">
        <f t="shared" si="1"/>
        <v>0</v>
      </c>
      <c r="AX12" s="1">
        <f t="shared" si="1"/>
        <v>0</v>
      </c>
      <c r="AY12" s="1">
        <f t="shared" si="1"/>
        <v>0</v>
      </c>
      <c r="AZ12" s="1">
        <f t="shared" si="1"/>
        <v>0</v>
      </c>
      <c r="BA12" s="1">
        <f t="shared" si="1"/>
        <v>1505.9999999999998</v>
      </c>
      <c r="BB12" s="1">
        <f t="shared" si="1"/>
        <v>0</v>
      </c>
      <c r="BC12" s="1">
        <f t="shared" si="1"/>
        <v>0</v>
      </c>
      <c r="BD12" s="1">
        <f t="shared" si="9"/>
        <v>3000</v>
      </c>
    </row>
    <row r="13" spans="1:56" x14ac:dyDescent="0.35">
      <c r="A13" s="1" t="s">
        <v>54</v>
      </c>
      <c r="B13" s="1" t="s">
        <v>67</v>
      </c>
      <c r="C13" s="1">
        <v>2013</v>
      </c>
      <c r="D13" s="1" t="s">
        <v>56</v>
      </c>
      <c r="E13" s="1">
        <v>31.6</v>
      </c>
      <c r="F13" s="1">
        <f t="shared" si="2"/>
        <v>24.166666666666664</v>
      </c>
      <c r="G13" s="1">
        <v>0.93333333333333346</v>
      </c>
      <c r="H13" s="1">
        <v>4.5999999999999996</v>
      </c>
      <c r="I13" s="1">
        <v>0</v>
      </c>
      <c r="J13" s="1">
        <v>0</v>
      </c>
      <c r="K13" s="1">
        <v>8.0333333333333332</v>
      </c>
      <c r="L13" s="1">
        <v>9.7666666666666657</v>
      </c>
      <c r="M13" s="1">
        <v>0</v>
      </c>
      <c r="N13" s="1">
        <v>0.83333333333333337</v>
      </c>
      <c r="O13" s="1">
        <v>0</v>
      </c>
      <c r="P13" s="1">
        <f t="shared" si="3"/>
        <v>55.766666666666666</v>
      </c>
      <c r="Q13" s="1">
        <v>2.9666666666666668</v>
      </c>
      <c r="R13" s="1">
        <v>38.800000000000004</v>
      </c>
      <c r="S13" s="1">
        <v>0.86666666666666659</v>
      </c>
      <c r="T13" s="1">
        <v>0</v>
      </c>
      <c r="U13" s="1">
        <v>0</v>
      </c>
      <c r="V13" s="1">
        <v>0</v>
      </c>
      <c r="W13" s="1">
        <v>0</v>
      </c>
      <c r="X13" s="1">
        <v>1.6</v>
      </c>
      <c r="Y13" s="1">
        <v>0</v>
      </c>
      <c r="Z13" s="1">
        <v>0</v>
      </c>
      <c r="AA13" s="1">
        <f t="shared" si="4"/>
        <v>41.766666666666673</v>
      </c>
      <c r="AB13" s="1">
        <f t="shared" si="5"/>
        <v>1.6</v>
      </c>
      <c r="AC13" s="1">
        <f t="shared" si="6"/>
        <v>1.6</v>
      </c>
      <c r="AD13" s="1">
        <f t="shared" si="7"/>
        <v>99.999999999999986</v>
      </c>
      <c r="AE13" s="1">
        <f t="shared" si="8"/>
        <v>948</v>
      </c>
      <c r="AF13" s="1">
        <f t="shared" si="0"/>
        <v>724.99999999999989</v>
      </c>
      <c r="AG13" s="1">
        <f t="shared" si="0"/>
        <v>28.000000000000004</v>
      </c>
      <c r="AH13" s="1">
        <f t="shared" si="0"/>
        <v>138</v>
      </c>
      <c r="AI13" s="1">
        <f t="shared" si="0"/>
        <v>0</v>
      </c>
      <c r="AJ13" s="1">
        <f t="shared" si="0"/>
        <v>0</v>
      </c>
      <c r="AK13" s="1">
        <f t="shared" si="0"/>
        <v>241</v>
      </c>
      <c r="AL13" s="1">
        <f t="shared" si="0"/>
        <v>293</v>
      </c>
      <c r="AM13" s="1">
        <f t="shared" si="0"/>
        <v>0</v>
      </c>
      <c r="AN13" s="1">
        <f t="shared" si="0"/>
        <v>25</v>
      </c>
      <c r="AO13" s="1">
        <f t="shared" si="0"/>
        <v>0</v>
      </c>
      <c r="AP13" s="1">
        <f t="shared" si="0"/>
        <v>1673</v>
      </c>
      <c r="AQ13" s="1">
        <f t="shared" si="0"/>
        <v>89</v>
      </c>
      <c r="AR13" s="1">
        <f t="shared" si="0"/>
        <v>1164.0000000000002</v>
      </c>
      <c r="AS13" s="1">
        <f t="shared" si="0"/>
        <v>25.999999999999996</v>
      </c>
      <c r="AT13" s="1">
        <f t="shared" si="0"/>
        <v>0</v>
      </c>
      <c r="AU13" s="1">
        <f t="shared" si="0"/>
        <v>0</v>
      </c>
      <c r="AV13" s="1">
        <f t="shared" si="1"/>
        <v>0</v>
      </c>
      <c r="AW13" s="1">
        <f t="shared" si="1"/>
        <v>0</v>
      </c>
      <c r="AX13" s="1">
        <f t="shared" si="1"/>
        <v>48</v>
      </c>
      <c r="AY13" s="1">
        <f t="shared" si="1"/>
        <v>0</v>
      </c>
      <c r="AZ13" s="1">
        <f t="shared" si="1"/>
        <v>0</v>
      </c>
      <c r="BA13" s="1">
        <f t="shared" si="1"/>
        <v>1253.0000000000002</v>
      </c>
      <c r="BB13" s="1">
        <f t="shared" si="1"/>
        <v>48</v>
      </c>
      <c r="BC13" s="1">
        <f t="shared" si="1"/>
        <v>48</v>
      </c>
      <c r="BD13" s="1">
        <f t="shared" si="9"/>
        <v>3000</v>
      </c>
    </row>
    <row r="14" spans="1:56" x14ac:dyDescent="0.35">
      <c r="A14" s="1" t="s">
        <v>54</v>
      </c>
      <c r="B14" s="1" t="s">
        <v>68</v>
      </c>
      <c r="C14" s="1">
        <v>2013</v>
      </c>
      <c r="D14" s="1" t="s">
        <v>56</v>
      </c>
      <c r="E14" s="1">
        <v>6.5333333333333341</v>
      </c>
      <c r="F14" s="1">
        <f t="shared" si="2"/>
        <v>6.4666666666666668</v>
      </c>
      <c r="G14" s="1">
        <v>1.0333333333333332</v>
      </c>
      <c r="H14" s="1">
        <v>0</v>
      </c>
      <c r="I14" s="1">
        <v>0</v>
      </c>
      <c r="J14" s="1">
        <v>2.0333333333333332</v>
      </c>
      <c r="K14" s="1">
        <v>2.4333333333333331</v>
      </c>
      <c r="L14" s="1">
        <v>0</v>
      </c>
      <c r="M14" s="1">
        <v>0</v>
      </c>
      <c r="N14" s="1">
        <v>0.96666666666666667</v>
      </c>
      <c r="O14" s="1">
        <v>0</v>
      </c>
      <c r="P14" s="1">
        <f t="shared" si="3"/>
        <v>13</v>
      </c>
      <c r="Q14" s="1">
        <v>2.6</v>
      </c>
      <c r="R14" s="1">
        <v>81.100000000000009</v>
      </c>
      <c r="S14" s="1">
        <v>1.6666666666666667</v>
      </c>
      <c r="T14" s="1">
        <v>0</v>
      </c>
      <c r="U14" s="1">
        <v>0</v>
      </c>
      <c r="V14" s="1">
        <v>0.56666666666666665</v>
      </c>
      <c r="W14" s="1">
        <v>1.0666666666666667</v>
      </c>
      <c r="X14" s="1">
        <v>0</v>
      </c>
      <c r="Y14" s="1">
        <v>0</v>
      </c>
      <c r="Z14" s="1">
        <v>0</v>
      </c>
      <c r="AA14" s="1">
        <f t="shared" si="4"/>
        <v>83.7</v>
      </c>
      <c r="AB14" s="1">
        <f t="shared" si="5"/>
        <v>1.0666666666666667</v>
      </c>
      <c r="AC14" s="1">
        <f t="shared" si="6"/>
        <v>0</v>
      </c>
      <c r="AD14" s="1">
        <f t="shared" si="7"/>
        <v>100</v>
      </c>
      <c r="AE14" s="1">
        <f t="shared" si="8"/>
        <v>196.00000000000003</v>
      </c>
      <c r="AF14" s="1">
        <f t="shared" si="0"/>
        <v>194</v>
      </c>
      <c r="AG14" s="1">
        <f t="shared" si="0"/>
        <v>30.999999999999996</v>
      </c>
      <c r="AH14" s="1">
        <f t="shared" si="0"/>
        <v>0</v>
      </c>
      <c r="AI14" s="1">
        <f t="shared" si="0"/>
        <v>0</v>
      </c>
      <c r="AJ14" s="1">
        <f t="shared" si="0"/>
        <v>61</v>
      </c>
      <c r="AK14" s="1">
        <f t="shared" si="0"/>
        <v>73</v>
      </c>
      <c r="AL14" s="1">
        <f t="shared" si="0"/>
        <v>0</v>
      </c>
      <c r="AM14" s="1">
        <f t="shared" si="0"/>
        <v>0</v>
      </c>
      <c r="AN14" s="1">
        <f t="shared" si="0"/>
        <v>29</v>
      </c>
      <c r="AO14" s="1">
        <f t="shared" si="0"/>
        <v>0</v>
      </c>
      <c r="AP14" s="1">
        <f t="shared" si="0"/>
        <v>390</v>
      </c>
      <c r="AQ14" s="1">
        <f t="shared" si="0"/>
        <v>78</v>
      </c>
      <c r="AR14" s="1">
        <f t="shared" si="0"/>
        <v>2433.0000000000005</v>
      </c>
      <c r="AS14" s="1">
        <f t="shared" si="0"/>
        <v>50</v>
      </c>
      <c r="AT14" s="1">
        <f t="shared" si="0"/>
        <v>0</v>
      </c>
      <c r="AU14" s="1">
        <f t="shared" si="0"/>
        <v>0</v>
      </c>
      <c r="AV14" s="1">
        <f t="shared" si="1"/>
        <v>17</v>
      </c>
      <c r="AW14" s="1">
        <f t="shared" si="1"/>
        <v>32</v>
      </c>
      <c r="AX14" s="1">
        <f t="shared" si="1"/>
        <v>0</v>
      </c>
      <c r="AY14" s="1">
        <f t="shared" si="1"/>
        <v>0</v>
      </c>
      <c r="AZ14" s="1">
        <f t="shared" si="1"/>
        <v>0</v>
      </c>
      <c r="BA14" s="1">
        <f t="shared" si="1"/>
        <v>2511</v>
      </c>
      <c r="BB14" s="1">
        <f t="shared" si="1"/>
        <v>32</v>
      </c>
      <c r="BC14" s="1">
        <f t="shared" si="1"/>
        <v>0</v>
      </c>
      <c r="BD14" s="1">
        <f t="shared" si="9"/>
        <v>3000.0000000000005</v>
      </c>
    </row>
    <row r="15" spans="1:56" x14ac:dyDescent="0.35">
      <c r="A15" s="1" t="s">
        <v>54</v>
      </c>
      <c r="B15" s="1" t="s">
        <v>69</v>
      </c>
      <c r="C15" s="1">
        <v>2013</v>
      </c>
      <c r="D15" s="1" t="s">
        <v>56</v>
      </c>
      <c r="E15" s="1">
        <v>0</v>
      </c>
      <c r="F15" s="1">
        <f t="shared" si="2"/>
        <v>62.5</v>
      </c>
      <c r="G15" s="1">
        <v>11.966666666666667</v>
      </c>
      <c r="H15" s="1">
        <v>6.0666666666666664</v>
      </c>
      <c r="I15" s="1">
        <v>9.1999999999999993</v>
      </c>
      <c r="J15" s="1">
        <v>0.70000000000000007</v>
      </c>
      <c r="K15" s="1">
        <v>27.833333333333332</v>
      </c>
      <c r="L15" s="1">
        <v>0</v>
      </c>
      <c r="M15" s="1">
        <v>1.5</v>
      </c>
      <c r="N15" s="1">
        <v>5.2333333333333334</v>
      </c>
      <c r="O15" s="1">
        <v>0</v>
      </c>
      <c r="P15" s="1">
        <f t="shared" si="3"/>
        <v>62.5</v>
      </c>
      <c r="Q15" s="1">
        <v>0</v>
      </c>
      <c r="R15" s="1">
        <v>26.766666666666701</v>
      </c>
      <c r="S15" s="1">
        <v>5.9333333333333336</v>
      </c>
      <c r="T15" s="1">
        <v>2.0333333333333332</v>
      </c>
      <c r="U15" s="1">
        <v>0</v>
      </c>
      <c r="V15" s="1">
        <v>2.5333333333333332</v>
      </c>
      <c r="W15" s="1">
        <v>0.23333333333333336</v>
      </c>
      <c r="X15" s="1">
        <v>0</v>
      </c>
      <c r="Y15" s="1">
        <v>0</v>
      </c>
      <c r="Z15" s="1">
        <v>0</v>
      </c>
      <c r="AA15" s="1">
        <f t="shared" si="4"/>
        <v>26.766666666666701</v>
      </c>
      <c r="AB15" s="1">
        <f t="shared" si="5"/>
        <v>0.23333333333333336</v>
      </c>
      <c r="AC15" s="1">
        <f t="shared" si="6"/>
        <v>0</v>
      </c>
      <c r="AD15" s="1">
        <f t="shared" si="7"/>
        <v>100.00000000000004</v>
      </c>
      <c r="AE15" s="1">
        <f t="shared" si="8"/>
        <v>0</v>
      </c>
      <c r="AF15" s="1">
        <f t="shared" si="0"/>
        <v>1875</v>
      </c>
      <c r="AG15" s="1">
        <f t="shared" si="0"/>
        <v>359</v>
      </c>
      <c r="AH15" s="1">
        <f t="shared" si="0"/>
        <v>182</v>
      </c>
      <c r="AI15" s="1">
        <f t="shared" si="0"/>
        <v>276</v>
      </c>
      <c r="AJ15" s="1">
        <f t="shared" si="0"/>
        <v>21.000000000000004</v>
      </c>
      <c r="AK15" s="1">
        <f t="shared" si="0"/>
        <v>835</v>
      </c>
      <c r="AL15" s="1">
        <f t="shared" si="0"/>
        <v>0</v>
      </c>
      <c r="AM15" s="1">
        <f t="shared" si="0"/>
        <v>45</v>
      </c>
      <c r="AN15" s="1">
        <f t="shared" si="0"/>
        <v>157</v>
      </c>
      <c r="AO15" s="1">
        <f t="shared" si="0"/>
        <v>0</v>
      </c>
      <c r="AP15" s="1">
        <f t="shared" si="0"/>
        <v>1875</v>
      </c>
      <c r="AQ15" s="1">
        <f t="shared" si="0"/>
        <v>0</v>
      </c>
      <c r="AR15" s="1">
        <f t="shared" si="0"/>
        <v>803.00000000000102</v>
      </c>
      <c r="AS15" s="1">
        <f t="shared" si="0"/>
        <v>178</v>
      </c>
      <c r="AT15" s="1">
        <f t="shared" si="0"/>
        <v>61</v>
      </c>
      <c r="AU15" s="1">
        <f t="shared" si="0"/>
        <v>0</v>
      </c>
      <c r="AV15" s="1">
        <f t="shared" si="1"/>
        <v>76</v>
      </c>
      <c r="AW15" s="1">
        <f t="shared" si="1"/>
        <v>7.0000000000000009</v>
      </c>
      <c r="AX15" s="1">
        <f t="shared" si="1"/>
        <v>0</v>
      </c>
      <c r="AY15" s="1">
        <f t="shared" si="1"/>
        <v>0</v>
      </c>
      <c r="AZ15" s="1">
        <f t="shared" si="1"/>
        <v>0</v>
      </c>
      <c r="BA15" s="1">
        <f t="shared" si="1"/>
        <v>803.00000000000102</v>
      </c>
      <c r="BB15" s="1">
        <f t="shared" si="1"/>
        <v>7.0000000000000009</v>
      </c>
      <c r="BC15" s="1">
        <f t="shared" si="1"/>
        <v>0</v>
      </c>
      <c r="BD15" s="1">
        <f t="shared" si="9"/>
        <v>3000.0000000000009</v>
      </c>
    </row>
    <row r="16" spans="1:56" x14ac:dyDescent="0.35">
      <c r="A16" s="1" t="s">
        <v>54</v>
      </c>
      <c r="B16" s="1" t="s">
        <v>70</v>
      </c>
      <c r="C16" s="1">
        <v>2013</v>
      </c>
      <c r="D16" s="1" t="s">
        <v>56</v>
      </c>
      <c r="E16" s="1">
        <v>0.53333333333333299</v>
      </c>
      <c r="F16" s="1">
        <f t="shared" si="2"/>
        <v>25.93333333333333</v>
      </c>
      <c r="G16" s="1">
        <v>0</v>
      </c>
      <c r="H16" s="1">
        <v>0.4</v>
      </c>
      <c r="I16" s="1">
        <v>0</v>
      </c>
      <c r="J16" s="1">
        <v>0.6</v>
      </c>
      <c r="K16" s="1">
        <v>23.166666666666664</v>
      </c>
      <c r="L16" s="1">
        <v>0</v>
      </c>
      <c r="M16" s="1">
        <v>0</v>
      </c>
      <c r="N16" s="1">
        <v>1.7666666666666668</v>
      </c>
      <c r="O16" s="1">
        <v>0</v>
      </c>
      <c r="P16" s="1">
        <f t="shared" si="3"/>
        <v>26.466666666666661</v>
      </c>
      <c r="Q16" s="1">
        <v>0</v>
      </c>
      <c r="R16" s="1">
        <v>52.533333333333331</v>
      </c>
      <c r="S16" s="1">
        <v>0</v>
      </c>
      <c r="T16" s="1">
        <v>0.36666666666666664</v>
      </c>
      <c r="U16" s="1">
        <v>0</v>
      </c>
      <c r="V16" s="1">
        <v>0.23333333333333336</v>
      </c>
      <c r="W16" s="1">
        <v>20.399999999999999</v>
      </c>
      <c r="X16" s="1">
        <v>0</v>
      </c>
      <c r="Y16" s="1">
        <v>0</v>
      </c>
      <c r="Z16" s="1">
        <v>0</v>
      </c>
      <c r="AA16" s="1">
        <f t="shared" si="4"/>
        <v>52.533333333333331</v>
      </c>
      <c r="AB16" s="1">
        <f t="shared" si="5"/>
        <v>20.399999999999999</v>
      </c>
      <c r="AC16" s="1">
        <f t="shared" si="6"/>
        <v>0</v>
      </c>
      <c r="AD16" s="1">
        <f t="shared" si="7"/>
        <v>100</v>
      </c>
      <c r="AE16" s="1">
        <f t="shared" si="8"/>
        <v>15.999999999999989</v>
      </c>
      <c r="AF16" s="1">
        <f t="shared" si="0"/>
        <v>777.99999999999989</v>
      </c>
      <c r="AG16" s="1">
        <f t="shared" si="0"/>
        <v>0</v>
      </c>
      <c r="AH16" s="1">
        <f t="shared" si="0"/>
        <v>12</v>
      </c>
      <c r="AI16" s="1">
        <f t="shared" si="0"/>
        <v>0</v>
      </c>
      <c r="AJ16" s="1">
        <f t="shared" si="0"/>
        <v>18</v>
      </c>
      <c r="AK16" s="1">
        <f t="shared" si="0"/>
        <v>694.99999999999989</v>
      </c>
      <c r="AL16" s="1">
        <f t="shared" si="0"/>
        <v>0</v>
      </c>
      <c r="AM16" s="1">
        <f t="shared" si="0"/>
        <v>0</v>
      </c>
      <c r="AN16" s="1">
        <f t="shared" si="0"/>
        <v>53.000000000000007</v>
      </c>
      <c r="AO16" s="1">
        <f t="shared" si="0"/>
        <v>0</v>
      </c>
      <c r="AP16" s="1">
        <f t="shared" si="0"/>
        <v>793.99999999999989</v>
      </c>
      <c r="AQ16" s="1">
        <f t="shared" si="0"/>
        <v>0</v>
      </c>
      <c r="AR16" s="1">
        <f t="shared" si="0"/>
        <v>1576</v>
      </c>
      <c r="AS16" s="1">
        <f t="shared" si="0"/>
        <v>0</v>
      </c>
      <c r="AT16" s="1">
        <f t="shared" si="0"/>
        <v>11</v>
      </c>
      <c r="AU16" s="1">
        <f t="shared" si="0"/>
        <v>0</v>
      </c>
      <c r="AV16" s="1">
        <f t="shared" si="1"/>
        <v>7.0000000000000009</v>
      </c>
      <c r="AW16" s="1">
        <f t="shared" si="1"/>
        <v>612</v>
      </c>
      <c r="AX16" s="1">
        <f t="shared" si="1"/>
        <v>0</v>
      </c>
      <c r="AY16" s="1">
        <f t="shared" si="1"/>
        <v>0</v>
      </c>
      <c r="AZ16" s="1">
        <f t="shared" si="1"/>
        <v>0</v>
      </c>
      <c r="BA16" s="1">
        <f t="shared" si="1"/>
        <v>1576</v>
      </c>
      <c r="BB16" s="1">
        <f t="shared" si="1"/>
        <v>612</v>
      </c>
      <c r="BC16" s="1">
        <f t="shared" si="1"/>
        <v>0</v>
      </c>
      <c r="BD16" s="1">
        <f t="shared" si="9"/>
        <v>3000</v>
      </c>
    </row>
    <row r="17" spans="1:56" x14ac:dyDescent="0.35">
      <c r="A17" s="1" t="s">
        <v>54</v>
      </c>
      <c r="B17" s="1" t="s">
        <v>71</v>
      </c>
      <c r="C17" s="1">
        <v>2013</v>
      </c>
      <c r="D17" s="1" t="s">
        <v>56</v>
      </c>
      <c r="E17" s="1">
        <v>10.866666666666667</v>
      </c>
      <c r="F17" s="1">
        <f t="shared" si="2"/>
        <v>13.666666666666666</v>
      </c>
      <c r="G17" s="1">
        <v>0.53333333333333333</v>
      </c>
      <c r="H17" s="1">
        <v>0.6</v>
      </c>
      <c r="I17" s="1">
        <v>0</v>
      </c>
      <c r="J17" s="1">
        <v>0</v>
      </c>
      <c r="K17" s="1">
        <v>10.199999999999999</v>
      </c>
      <c r="L17" s="1">
        <v>0</v>
      </c>
      <c r="M17" s="1">
        <v>0</v>
      </c>
      <c r="N17" s="1">
        <v>2.3333333333333335</v>
      </c>
      <c r="O17" s="1">
        <v>0</v>
      </c>
      <c r="P17" s="1">
        <f t="shared" si="3"/>
        <v>24.533333333333331</v>
      </c>
      <c r="Q17" s="1">
        <v>0</v>
      </c>
      <c r="R17" s="1">
        <v>60.833333333333329</v>
      </c>
      <c r="S17" s="1">
        <v>3.5333333333333337</v>
      </c>
      <c r="T17" s="1">
        <v>0</v>
      </c>
      <c r="U17" s="1">
        <v>0</v>
      </c>
      <c r="V17" s="1">
        <v>0.96666666666666667</v>
      </c>
      <c r="W17" s="1">
        <v>10.133333333333333</v>
      </c>
      <c r="X17" s="1">
        <v>0</v>
      </c>
      <c r="Y17" s="1">
        <v>0</v>
      </c>
      <c r="Z17" s="1">
        <v>0</v>
      </c>
      <c r="AA17" s="1">
        <f t="shared" si="4"/>
        <v>60.833333333333329</v>
      </c>
      <c r="AB17" s="1">
        <f t="shared" si="5"/>
        <v>10.133333333333333</v>
      </c>
      <c r="AC17" s="1">
        <f t="shared" si="6"/>
        <v>0</v>
      </c>
      <c r="AD17" s="1">
        <f t="shared" si="7"/>
        <v>100</v>
      </c>
      <c r="AE17" s="1">
        <f t="shared" si="8"/>
        <v>326</v>
      </c>
      <c r="AF17" s="1">
        <f t="shared" si="0"/>
        <v>410</v>
      </c>
      <c r="AG17" s="1">
        <f t="shared" si="0"/>
        <v>16</v>
      </c>
      <c r="AH17" s="1">
        <f t="shared" si="0"/>
        <v>18</v>
      </c>
      <c r="AI17" s="1">
        <f t="shared" si="0"/>
        <v>0</v>
      </c>
      <c r="AJ17" s="1">
        <f t="shared" si="0"/>
        <v>0</v>
      </c>
      <c r="AK17" s="1">
        <f t="shared" si="0"/>
        <v>306</v>
      </c>
      <c r="AL17" s="1">
        <f t="shared" si="0"/>
        <v>0</v>
      </c>
      <c r="AM17" s="1">
        <f t="shared" si="0"/>
        <v>0</v>
      </c>
      <c r="AN17" s="1">
        <f t="shared" si="0"/>
        <v>70</v>
      </c>
      <c r="AO17" s="1">
        <f t="shared" si="0"/>
        <v>0</v>
      </c>
      <c r="AP17" s="1">
        <f t="shared" si="0"/>
        <v>736</v>
      </c>
      <c r="AQ17" s="1">
        <f t="shared" si="0"/>
        <v>0</v>
      </c>
      <c r="AR17" s="1">
        <f t="shared" si="0"/>
        <v>1824.9999999999998</v>
      </c>
      <c r="AS17" s="1">
        <f t="shared" si="0"/>
        <v>106.00000000000001</v>
      </c>
      <c r="AT17" s="1">
        <f t="shared" si="0"/>
        <v>0</v>
      </c>
      <c r="AU17" s="1">
        <f t="shared" ref="AU17:BC32" si="10">U17*30</f>
        <v>0</v>
      </c>
      <c r="AV17" s="1">
        <f t="shared" si="1"/>
        <v>29</v>
      </c>
      <c r="AW17" s="1">
        <f t="shared" si="1"/>
        <v>304</v>
      </c>
      <c r="AX17" s="1">
        <f t="shared" si="1"/>
        <v>0</v>
      </c>
      <c r="AY17" s="1">
        <f t="shared" si="1"/>
        <v>0</v>
      </c>
      <c r="AZ17" s="1">
        <f t="shared" si="1"/>
        <v>0</v>
      </c>
      <c r="BA17" s="1">
        <f t="shared" si="1"/>
        <v>1824.9999999999998</v>
      </c>
      <c r="BB17" s="1">
        <f t="shared" si="1"/>
        <v>304</v>
      </c>
      <c r="BC17" s="1">
        <f t="shared" si="1"/>
        <v>0</v>
      </c>
      <c r="BD17" s="1">
        <f t="shared" si="9"/>
        <v>3000</v>
      </c>
    </row>
    <row r="18" spans="1:56" x14ac:dyDescent="0.35">
      <c r="A18" s="1" t="s">
        <v>54</v>
      </c>
      <c r="B18" s="1" t="s">
        <v>72</v>
      </c>
      <c r="C18" s="1">
        <v>2013</v>
      </c>
      <c r="D18" s="1" t="s">
        <v>56</v>
      </c>
      <c r="E18" s="1">
        <v>31.533333333333331</v>
      </c>
      <c r="F18" s="1">
        <f t="shared" si="2"/>
        <v>37.900000000000006</v>
      </c>
      <c r="G18" s="1">
        <v>1</v>
      </c>
      <c r="H18" s="1">
        <v>0.2</v>
      </c>
      <c r="I18" s="1">
        <v>0.56666666666666665</v>
      </c>
      <c r="J18" s="1">
        <v>0.5</v>
      </c>
      <c r="K18" s="1">
        <v>6.0666666666666664</v>
      </c>
      <c r="L18" s="1">
        <v>0</v>
      </c>
      <c r="M18" s="1">
        <v>0</v>
      </c>
      <c r="N18" s="1">
        <v>29.56666666666667</v>
      </c>
      <c r="O18" s="1">
        <v>0</v>
      </c>
      <c r="P18" s="1">
        <f t="shared" si="3"/>
        <v>69.433333333333337</v>
      </c>
      <c r="Q18" s="1">
        <v>0</v>
      </c>
      <c r="R18" s="1">
        <v>30.566666666666663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f t="shared" si="4"/>
        <v>30.566666666666663</v>
      </c>
      <c r="AB18" s="1">
        <f t="shared" si="5"/>
        <v>0</v>
      </c>
      <c r="AC18" s="1">
        <f t="shared" si="6"/>
        <v>0</v>
      </c>
      <c r="AD18" s="1">
        <f t="shared" si="7"/>
        <v>100</v>
      </c>
      <c r="AE18" s="1">
        <f t="shared" si="8"/>
        <v>946</v>
      </c>
      <c r="AF18" s="1">
        <f t="shared" si="8"/>
        <v>1137.0000000000002</v>
      </c>
      <c r="AG18" s="1">
        <f t="shared" si="8"/>
        <v>30</v>
      </c>
      <c r="AH18" s="1">
        <f t="shared" si="8"/>
        <v>6</v>
      </c>
      <c r="AI18" s="1">
        <f t="shared" si="8"/>
        <v>17</v>
      </c>
      <c r="AJ18" s="1">
        <f t="shared" si="8"/>
        <v>15</v>
      </c>
      <c r="AK18" s="1">
        <f t="shared" si="8"/>
        <v>182</v>
      </c>
      <c r="AL18" s="1">
        <f t="shared" si="8"/>
        <v>0</v>
      </c>
      <c r="AM18" s="1">
        <f t="shared" si="8"/>
        <v>0</v>
      </c>
      <c r="AN18" s="1">
        <f t="shared" si="8"/>
        <v>887.00000000000011</v>
      </c>
      <c r="AO18" s="1">
        <f t="shared" si="8"/>
        <v>0</v>
      </c>
      <c r="AP18" s="1">
        <f t="shared" si="8"/>
        <v>2083</v>
      </c>
      <c r="AQ18" s="1">
        <f t="shared" si="8"/>
        <v>0</v>
      </c>
      <c r="AR18" s="1">
        <f t="shared" si="8"/>
        <v>916.99999999999989</v>
      </c>
      <c r="AS18" s="1">
        <f t="shared" si="8"/>
        <v>0</v>
      </c>
      <c r="AT18" s="1">
        <f t="shared" si="8"/>
        <v>0</v>
      </c>
      <c r="AU18" s="1">
        <f t="shared" si="10"/>
        <v>0</v>
      </c>
      <c r="AV18" s="1">
        <f t="shared" si="10"/>
        <v>0</v>
      </c>
      <c r="AW18" s="1">
        <f t="shared" si="10"/>
        <v>0</v>
      </c>
      <c r="AX18" s="1">
        <f t="shared" si="10"/>
        <v>0</v>
      </c>
      <c r="AY18" s="1">
        <f t="shared" si="10"/>
        <v>0</v>
      </c>
      <c r="AZ18" s="1">
        <f t="shared" si="10"/>
        <v>0</v>
      </c>
      <c r="BA18" s="1">
        <f t="shared" si="10"/>
        <v>916.99999999999989</v>
      </c>
      <c r="BB18" s="1">
        <f t="shared" si="10"/>
        <v>0</v>
      </c>
      <c r="BC18" s="1">
        <f t="shared" si="10"/>
        <v>0</v>
      </c>
      <c r="BD18" s="1">
        <f t="shared" si="9"/>
        <v>3000</v>
      </c>
    </row>
    <row r="19" spans="1:56" x14ac:dyDescent="0.35">
      <c r="A19" s="1" t="s">
        <v>54</v>
      </c>
      <c r="B19" s="1" t="s">
        <v>73</v>
      </c>
      <c r="C19" s="1">
        <v>2013</v>
      </c>
      <c r="D19" s="1" t="s">
        <v>56</v>
      </c>
      <c r="E19" s="1">
        <v>24.766666666666666</v>
      </c>
      <c r="F19" s="1">
        <f t="shared" si="2"/>
        <v>8.4</v>
      </c>
      <c r="G19" s="1">
        <v>1.1666666666666667</v>
      </c>
      <c r="H19" s="1">
        <v>4.6333333333333329</v>
      </c>
      <c r="I19" s="1">
        <v>0</v>
      </c>
      <c r="J19" s="1">
        <v>0</v>
      </c>
      <c r="K19" s="1">
        <v>1.3</v>
      </c>
      <c r="L19" s="1">
        <v>0</v>
      </c>
      <c r="M19" s="1">
        <v>0.73333333333333328</v>
      </c>
      <c r="N19" s="1">
        <v>0.56666666666666665</v>
      </c>
      <c r="O19" s="1">
        <v>0</v>
      </c>
      <c r="P19" s="1">
        <f t="shared" si="3"/>
        <v>33.166666666666664</v>
      </c>
      <c r="Q19" s="1">
        <v>0</v>
      </c>
      <c r="R19" s="1">
        <v>49.6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17.233333333333334</v>
      </c>
      <c r="Y19" s="1">
        <v>0</v>
      </c>
      <c r="Z19" s="1">
        <v>0</v>
      </c>
      <c r="AA19" s="1">
        <f t="shared" si="4"/>
        <v>49.6</v>
      </c>
      <c r="AB19" s="1">
        <f t="shared" si="5"/>
        <v>17.233333333333334</v>
      </c>
      <c r="AC19" s="1">
        <f t="shared" si="6"/>
        <v>17.233333333333334</v>
      </c>
      <c r="AD19" s="1">
        <f t="shared" si="7"/>
        <v>100</v>
      </c>
      <c r="AE19" s="1">
        <f t="shared" si="8"/>
        <v>743</v>
      </c>
      <c r="AF19" s="1">
        <f t="shared" si="8"/>
        <v>252</v>
      </c>
      <c r="AG19" s="1">
        <f t="shared" si="8"/>
        <v>35</v>
      </c>
      <c r="AH19" s="1">
        <f t="shared" si="8"/>
        <v>139</v>
      </c>
      <c r="AI19" s="1">
        <f t="shared" si="8"/>
        <v>0</v>
      </c>
      <c r="AJ19" s="1">
        <f t="shared" si="8"/>
        <v>0</v>
      </c>
      <c r="AK19" s="1">
        <f t="shared" si="8"/>
        <v>39</v>
      </c>
      <c r="AL19" s="1">
        <f t="shared" si="8"/>
        <v>0</v>
      </c>
      <c r="AM19" s="1">
        <f t="shared" si="8"/>
        <v>22</v>
      </c>
      <c r="AN19" s="1">
        <f t="shared" si="8"/>
        <v>17</v>
      </c>
      <c r="AO19" s="1">
        <f t="shared" si="8"/>
        <v>0</v>
      </c>
      <c r="AP19" s="1">
        <f t="shared" si="8"/>
        <v>994.99999999999989</v>
      </c>
      <c r="AQ19" s="1">
        <f t="shared" si="8"/>
        <v>0</v>
      </c>
      <c r="AR19" s="1">
        <f t="shared" si="8"/>
        <v>1488</v>
      </c>
      <c r="AS19" s="1">
        <f t="shared" si="8"/>
        <v>0</v>
      </c>
      <c r="AT19" s="1">
        <f t="shared" si="8"/>
        <v>0</v>
      </c>
      <c r="AU19" s="1">
        <f t="shared" si="10"/>
        <v>0</v>
      </c>
      <c r="AV19" s="1">
        <f t="shared" si="10"/>
        <v>0</v>
      </c>
      <c r="AW19" s="1">
        <f t="shared" si="10"/>
        <v>0</v>
      </c>
      <c r="AX19" s="1">
        <f t="shared" si="10"/>
        <v>517</v>
      </c>
      <c r="AY19" s="1">
        <f t="shared" si="10"/>
        <v>0</v>
      </c>
      <c r="AZ19" s="1">
        <f t="shared" si="10"/>
        <v>0</v>
      </c>
      <c r="BA19" s="1">
        <f t="shared" si="10"/>
        <v>1488</v>
      </c>
      <c r="BB19" s="1">
        <f t="shared" si="10"/>
        <v>517</v>
      </c>
      <c r="BC19" s="1">
        <f t="shared" si="10"/>
        <v>517</v>
      </c>
      <c r="BD19" s="1">
        <f t="shared" si="9"/>
        <v>3000</v>
      </c>
    </row>
    <row r="20" spans="1:56" x14ac:dyDescent="0.35">
      <c r="A20" s="1" t="s">
        <v>54</v>
      </c>
      <c r="B20" s="1" t="s">
        <v>74</v>
      </c>
      <c r="C20" s="1">
        <v>2013</v>
      </c>
      <c r="D20" s="1" t="s">
        <v>56</v>
      </c>
      <c r="E20" s="1">
        <v>15.666666666666668</v>
      </c>
      <c r="F20" s="1">
        <f t="shared" si="2"/>
        <v>12.799999999999999</v>
      </c>
      <c r="G20" s="1">
        <v>0.4</v>
      </c>
      <c r="H20" s="1">
        <v>3.8666666666666667</v>
      </c>
      <c r="I20" s="1">
        <v>0</v>
      </c>
      <c r="J20" s="1">
        <v>5</v>
      </c>
      <c r="K20" s="1">
        <v>1.5333333333333332</v>
      </c>
      <c r="L20" s="1">
        <v>0</v>
      </c>
      <c r="M20" s="1">
        <v>0.23333333333333336</v>
      </c>
      <c r="N20" s="1">
        <v>1.7666666666666668</v>
      </c>
      <c r="O20" s="1">
        <v>0</v>
      </c>
      <c r="P20" s="1">
        <f t="shared" si="3"/>
        <v>28.466666666666669</v>
      </c>
      <c r="Q20" s="1">
        <v>0</v>
      </c>
      <c r="R20" s="1">
        <v>46.533333333333331</v>
      </c>
      <c r="S20" s="1">
        <v>2.5</v>
      </c>
      <c r="T20" s="1">
        <v>0</v>
      </c>
      <c r="U20" s="1">
        <v>0.56666666666666665</v>
      </c>
      <c r="V20" s="1">
        <v>21.933333333333334</v>
      </c>
      <c r="W20" s="1">
        <v>0</v>
      </c>
      <c r="X20" s="1">
        <v>0</v>
      </c>
      <c r="Y20" s="1">
        <v>0</v>
      </c>
      <c r="Z20" s="1">
        <v>0</v>
      </c>
      <c r="AA20" s="1">
        <f t="shared" si="4"/>
        <v>46.533333333333331</v>
      </c>
      <c r="AB20" s="1">
        <f t="shared" si="5"/>
        <v>0</v>
      </c>
      <c r="AC20" s="1">
        <f t="shared" si="6"/>
        <v>0</v>
      </c>
      <c r="AD20" s="1">
        <f t="shared" si="7"/>
        <v>100</v>
      </c>
      <c r="AE20" s="1">
        <f t="shared" si="8"/>
        <v>470.00000000000006</v>
      </c>
      <c r="AF20" s="1">
        <f t="shared" si="8"/>
        <v>383.99999999999994</v>
      </c>
      <c r="AG20" s="1">
        <f t="shared" si="8"/>
        <v>12</v>
      </c>
      <c r="AH20" s="1">
        <f t="shared" si="8"/>
        <v>116</v>
      </c>
      <c r="AI20" s="1">
        <f t="shared" si="8"/>
        <v>0</v>
      </c>
      <c r="AJ20" s="1">
        <f t="shared" si="8"/>
        <v>150</v>
      </c>
      <c r="AK20" s="1">
        <f t="shared" si="8"/>
        <v>46</v>
      </c>
      <c r="AL20" s="1">
        <f t="shared" si="8"/>
        <v>0</v>
      </c>
      <c r="AM20" s="1">
        <f t="shared" si="8"/>
        <v>7.0000000000000009</v>
      </c>
      <c r="AN20" s="1">
        <f t="shared" si="8"/>
        <v>53.000000000000007</v>
      </c>
      <c r="AO20" s="1">
        <f t="shared" si="8"/>
        <v>0</v>
      </c>
      <c r="AP20" s="1">
        <f t="shared" si="8"/>
        <v>854</v>
      </c>
      <c r="AQ20" s="1">
        <f t="shared" si="8"/>
        <v>0</v>
      </c>
      <c r="AR20" s="1">
        <f t="shared" si="8"/>
        <v>1396</v>
      </c>
      <c r="AS20" s="1">
        <f t="shared" si="8"/>
        <v>75</v>
      </c>
      <c r="AT20" s="1">
        <f t="shared" si="8"/>
        <v>0</v>
      </c>
      <c r="AU20" s="1">
        <f t="shared" si="10"/>
        <v>17</v>
      </c>
      <c r="AV20" s="1">
        <f t="shared" si="10"/>
        <v>658</v>
      </c>
      <c r="AW20" s="1">
        <f t="shared" si="10"/>
        <v>0</v>
      </c>
      <c r="AX20" s="1">
        <f t="shared" si="10"/>
        <v>0</v>
      </c>
      <c r="AY20" s="1">
        <f t="shared" si="10"/>
        <v>0</v>
      </c>
      <c r="AZ20" s="1">
        <f t="shared" si="10"/>
        <v>0</v>
      </c>
      <c r="BA20" s="1">
        <f t="shared" si="10"/>
        <v>1396</v>
      </c>
      <c r="BB20" s="1">
        <f t="shared" si="10"/>
        <v>0</v>
      </c>
      <c r="BC20" s="1">
        <f t="shared" si="10"/>
        <v>0</v>
      </c>
      <c r="BD20" s="1">
        <f t="shared" si="9"/>
        <v>3000</v>
      </c>
    </row>
    <row r="21" spans="1:56" x14ac:dyDescent="0.35">
      <c r="A21" s="1" t="s">
        <v>54</v>
      </c>
      <c r="B21" s="1" t="s">
        <v>75</v>
      </c>
      <c r="C21" s="1">
        <v>2013</v>
      </c>
      <c r="D21" s="1" t="s">
        <v>56</v>
      </c>
      <c r="E21" s="1">
        <v>6.7666666666666657</v>
      </c>
      <c r="F21" s="1">
        <f t="shared" si="2"/>
        <v>13.466666666666667</v>
      </c>
      <c r="G21" s="1">
        <v>0</v>
      </c>
      <c r="H21" s="1">
        <v>1.7999999999999998</v>
      </c>
      <c r="I21" s="1">
        <v>0</v>
      </c>
      <c r="J21" s="1">
        <v>1.3</v>
      </c>
      <c r="K21" s="1">
        <v>7.333333333333333</v>
      </c>
      <c r="L21" s="1">
        <v>0</v>
      </c>
      <c r="M21" s="1">
        <v>0.1</v>
      </c>
      <c r="N21" s="1">
        <v>2.9333333333333331</v>
      </c>
      <c r="O21" s="1">
        <v>0</v>
      </c>
      <c r="P21" s="1">
        <f t="shared" si="3"/>
        <v>20.233333333333334</v>
      </c>
      <c r="Q21" s="1">
        <v>0.56666666666666665</v>
      </c>
      <c r="R21" s="1">
        <v>68.600000000000009</v>
      </c>
      <c r="S21" s="1">
        <v>10.299999999999999</v>
      </c>
      <c r="T21" s="1">
        <v>0</v>
      </c>
      <c r="U21" s="1">
        <v>0.3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f t="shared" si="4"/>
        <v>69.166666666666671</v>
      </c>
      <c r="AB21" s="1">
        <f t="shared" si="5"/>
        <v>0</v>
      </c>
      <c r="AC21" s="1">
        <f t="shared" si="6"/>
        <v>0</v>
      </c>
      <c r="AD21" s="1">
        <f t="shared" si="7"/>
        <v>100</v>
      </c>
      <c r="AE21" s="1">
        <f t="shared" si="8"/>
        <v>202.99999999999997</v>
      </c>
      <c r="AF21" s="1">
        <f t="shared" si="8"/>
        <v>404</v>
      </c>
      <c r="AG21" s="1">
        <f t="shared" si="8"/>
        <v>0</v>
      </c>
      <c r="AH21" s="1">
        <f t="shared" si="8"/>
        <v>53.999999999999993</v>
      </c>
      <c r="AI21" s="1">
        <f t="shared" si="8"/>
        <v>0</v>
      </c>
      <c r="AJ21" s="1">
        <f t="shared" si="8"/>
        <v>39</v>
      </c>
      <c r="AK21" s="1">
        <f t="shared" si="8"/>
        <v>220</v>
      </c>
      <c r="AL21" s="1">
        <f t="shared" si="8"/>
        <v>0</v>
      </c>
      <c r="AM21" s="1">
        <f t="shared" si="8"/>
        <v>3</v>
      </c>
      <c r="AN21" s="1">
        <f t="shared" si="8"/>
        <v>88</v>
      </c>
      <c r="AO21" s="1">
        <f t="shared" si="8"/>
        <v>0</v>
      </c>
      <c r="AP21" s="1">
        <f t="shared" si="8"/>
        <v>607</v>
      </c>
      <c r="AQ21" s="1">
        <f t="shared" si="8"/>
        <v>17</v>
      </c>
      <c r="AR21" s="1">
        <f t="shared" si="8"/>
        <v>2058.0000000000005</v>
      </c>
      <c r="AS21" s="1">
        <f t="shared" si="8"/>
        <v>308.99999999999994</v>
      </c>
      <c r="AT21" s="1">
        <f t="shared" si="8"/>
        <v>0</v>
      </c>
      <c r="AU21" s="1">
        <f t="shared" si="10"/>
        <v>9</v>
      </c>
      <c r="AV21" s="1">
        <f t="shared" si="10"/>
        <v>0</v>
      </c>
      <c r="AW21" s="1">
        <f t="shared" si="10"/>
        <v>0</v>
      </c>
      <c r="AX21" s="1">
        <f t="shared" si="10"/>
        <v>0</v>
      </c>
      <c r="AY21" s="1">
        <f t="shared" si="10"/>
        <v>0</v>
      </c>
      <c r="AZ21" s="1">
        <f t="shared" si="10"/>
        <v>0</v>
      </c>
      <c r="BA21" s="1">
        <f t="shared" si="10"/>
        <v>2075</v>
      </c>
      <c r="BB21" s="1">
        <f t="shared" si="10"/>
        <v>0</v>
      </c>
      <c r="BC21" s="1">
        <f t="shared" si="10"/>
        <v>0</v>
      </c>
      <c r="BD21" s="1">
        <f t="shared" si="9"/>
        <v>3000.0000000000005</v>
      </c>
    </row>
    <row r="22" spans="1:56" x14ac:dyDescent="0.35">
      <c r="A22" s="1" t="s">
        <v>54</v>
      </c>
      <c r="B22" s="1" t="s">
        <v>76</v>
      </c>
      <c r="C22" s="1">
        <v>2013</v>
      </c>
      <c r="D22" s="1" t="s">
        <v>56</v>
      </c>
      <c r="E22" s="1">
        <v>0.76666666666666661</v>
      </c>
      <c r="F22" s="1">
        <f t="shared" si="2"/>
        <v>28.3</v>
      </c>
      <c r="G22" s="1">
        <v>0.53333333333333333</v>
      </c>
      <c r="H22" s="1">
        <v>1.0999999999999999</v>
      </c>
      <c r="I22" s="1">
        <v>0.6</v>
      </c>
      <c r="J22" s="1">
        <v>5.0666666666666664</v>
      </c>
      <c r="K22" s="1">
        <v>19.733333333333334</v>
      </c>
      <c r="L22" s="1">
        <v>0</v>
      </c>
      <c r="M22" s="1">
        <v>0</v>
      </c>
      <c r="N22" s="1">
        <v>1.2666666666666666</v>
      </c>
      <c r="O22" s="1">
        <v>0</v>
      </c>
      <c r="P22" s="1">
        <f t="shared" si="3"/>
        <v>29.066666666666666</v>
      </c>
      <c r="Q22" s="1">
        <v>0</v>
      </c>
      <c r="R22" s="1">
        <v>66.766666666666666</v>
      </c>
      <c r="S22" s="1">
        <v>4.1666666666666661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f t="shared" si="4"/>
        <v>66.766666666666666</v>
      </c>
      <c r="AB22" s="1">
        <f t="shared" si="5"/>
        <v>0</v>
      </c>
      <c r="AC22" s="1">
        <f t="shared" si="6"/>
        <v>0</v>
      </c>
      <c r="AD22" s="1">
        <f t="shared" si="7"/>
        <v>100</v>
      </c>
      <c r="AE22" s="1">
        <f t="shared" si="8"/>
        <v>23</v>
      </c>
      <c r="AF22" s="1">
        <f t="shared" si="8"/>
        <v>849</v>
      </c>
      <c r="AG22" s="1">
        <f t="shared" si="8"/>
        <v>16</v>
      </c>
      <c r="AH22" s="1">
        <f t="shared" si="8"/>
        <v>32.999999999999993</v>
      </c>
      <c r="AI22" s="1">
        <f t="shared" si="8"/>
        <v>18</v>
      </c>
      <c r="AJ22" s="1">
        <f t="shared" si="8"/>
        <v>152</v>
      </c>
      <c r="AK22" s="1">
        <f t="shared" si="8"/>
        <v>592</v>
      </c>
      <c r="AL22" s="1">
        <f t="shared" si="8"/>
        <v>0</v>
      </c>
      <c r="AM22" s="1">
        <f t="shared" si="8"/>
        <v>0</v>
      </c>
      <c r="AN22" s="1">
        <f t="shared" si="8"/>
        <v>38</v>
      </c>
      <c r="AO22" s="1">
        <f t="shared" si="8"/>
        <v>0</v>
      </c>
      <c r="AP22" s="1">
        <f t="shared" si="8"/>
        <v>872</v>
      </c>
      <c r="AQ22" s="1">
        <f t="shared" si="8"/>
        <v>0</v>
      </c>
      <c r="AR22" s="1">
        <f t="shared" si="8"/>
        <v>2003</v>
      </c>
      <c r="AS22" s="1">
        <f t="shared" si="8"/>
        <v>124.99999999999999</v>
      </c>
      <c r="AT22" s="1">
        <f t="shared" si="8"/>
        <v>0</v>
      </c>
      <c r="AU22" s="1">
        <f t="shared" si="10"/>
        <v>0</v>
      </c>
      <c r="AV22" s="1">
        <f t="shared" si="10"/>
        <v>0</v>
      </c>
      <c r="AW22" s="1">
        <f t="shared" si="10"/>
        <v>0</v>
      </c>
      <c r="AX22" s="1">
        <f t="shared" si="10"/>
        <v>0</v>
      </c>
      <c r="AY22" s="1">
        <f t="shared" si="10"/>
        <v>0</v>
      </c>
      <c r="AZ22" s="1">
        <f t="shared" si="10"/>
        <v>0</v>
      </c>
      <c r="BA22" s="1">
        <f t="shared" si="10"/>
        <v>2003</v>
      </c>
      <c r="BB22" s="1">
        <f t="shared" si="10"/>
        <v>0</v>
      </c>
      <c r="BC22" s="1">
        <f t="shared" si="10"/>
        <v>0</v>
      </c>
      <c r="BD22" s="1">
        <f t="shared" si="9"/>
        <v>3000</v>
      </c>
    </row>
    <row r="23" spans="1:56" x14ac:dyDescent="0.35">
      <c r="A23" s="1" t="s">
        <v>54</v>
      </c>
      <c r="B23" s="1" t="s">
        <v>77</v>
      </c>
      <c r="C23" s="1">
        <v>2013</v>
      </c>
      <c r="D23" s="1" t="s">
        <v>56</v>
      </c>
      <c r="E23" s="1">
        <v>0.1</v>
      </c>
      <c r="F23" s="1">
        <f t="shared" si="2"/>
        <v>25.500000000000004</v>
      </c>
      <c r="G23" s="1">
        <v>1.0333333333333332</v>
      </c>
      <c r="H23" s="1">
        <v>0.33333333333333337</v>
      </c>
      <c r="I23" s="1">
        <v>8.6</v>
      </c>
      <c r="J23" s="1">
        <v>0</v>
      </c>
      <c r="K23" s="1">
        <v>11.633333333333333</v>
      </c>
      <c r="L23" s="1">
        <v>0</v>
      </c>
      <c r="M23" s="1">
        <v>0.73333333333333328</v>
      </c>
      <c r="N23" s="1">
        <v>3.166666666666667</v>
      </c>
      <c r="O23" s="1">
        <v>0</v>
      </c>
      <c r="P23" s="1">
        <f t="shared" si="3"/>
        <v>25.600000000000005</v>
      </c>
      <c r="Q23" s="1">
        <v>0</v>
      </c>
      <c r="R23" s="1">
        <v>61.633333333333326</v>
      </c>
      <c r="S23" s="1">
        <v>12.1</v>
      </c>
      <c r="T23" s="1">
        <v>0</v>
      </c>
      <c r="U23" s="1">
        <v>0</v>
      </c>
      <c r="V23" s="1">
        <v>0.66666666666666674</v>
      </c>
      <c r="W23" s="1">
        <v>0</v>
      </c>
      <c r="X23" s="1">
        <v>0</v>
      </c>
      <c r="Y23" s="1">
        <v>0</v>
      </c>
      <c r="Z23" s="1">
        <v>0</v>
      </c>
      <c r="AA23" s="1">
        <f t="shared" si="4"/>
        <v>61.633333333333326</v>
      </c>
      <c r="AB23" s="1">
        <f t="shared" si="5"/>
        <v>0</v>
      </c>
      <c r="AC23" s="1">
        <f t="shared" si="6"/>
        <v>0</v>
      </c>
      <c r="AD23" s="1">
        <f t="shared" si="7"/>
        <v>100</v>
      </c>
      <c r="AE23" s="1">
        <f t="shared" si="8"/>
        <v>3</v>
      </c>
      <c r="AF23" s="1">
        <f t="shared" si="8"/>
        <v>765.00000000000011</v>
      </c>
      <c r="AG23" s="1">
        <f t="shared" si="8"/>
        <v>30.999999999999996</v>
      </c>
      <c r="AH23" s="1">
        <f t="shared" si="8"/>
        <v>10.000000000000002</v>
      </c>
      <c r="AI23" s="1">
        <f t="shared" si="8"/>
        <v>258</v>
      </c>
      <c r="AJ23" s="1">
        <f t="shared" si="8"/>
        <v>0</v>
      </c>
      <c r="AK23" s="1">
        <f t="shared" si="8"/>
        <v>349</v>
      </c>
      <c r="AL23" s="1">
        <f t="shared" si="8"/>
        <v>0</v>
      </c>
      <c r="AM23" s="1">
        <f t="shared" si="8"/>
        <v>22</v>
      </c>
      <c r="AN23" s="1">
        <f t="shared" si="8"/>
        <v>95.000000000000014</v>
      </c>
      <c r="AO23" s="1">
        <f t="shared" si="8"/>
        <v>0</v>
      </c>
      <c r="AP23" s="1">
        <f t="shared" si="8"/>
        <v>768.00000000000011</v>
      </c>
      <c r="AQ23" s="1">
        <f t="shared" si="8"/>
        <v>0</v>
      </c>
      <c r="AR23" s="1">
        <f t="shared" si="8"/>
        <v>1848.9999999999998</v>
      </c>
      <c r="AS23" s="1">
        <f t="shared" si="8"/>
        <v>363</v>
      </c>
      <c r="AT23" s="1">
        <f t="shared" si="8"/>
        <v>0</v>
      </c>
      <c r="AU23" s="1">
        <f t="shared" si="10"/>
        <v>0</v>
      </c>
      <c r="AV23" s="1">
        <f t="shared" si="10"/>
        <v>20.000000000000004</v>
      </c>
      <c r="AW23" s="1">
        <f t="shared" si="10"/>
        <v>0</v>
      </c>
      <c r="AX23" s="1">
        <f t="shared" si="10"/>
        <v>0</v>
      </c>
      <c r="AY23" s="1">
        <f t="shared" si="10"/>
        <v>0</v>
      </c>
      <c r="AZ23" s="1">
        <f t="shared" si="10"/>
        <v>0</v>
      </c>
      <c r="BA23" s="1">
        <f t="shared" si="10"/>
        <v>1848.9999999999998</v>
      </c>
      <c r="BB23" s="1">
        <f t="shared" si="10"/>
        <v>0</v>
      </c>
      <c r="BC23" s="1">
        <f t="shared" si="10"/>
        <v>0</v>
      </c>
      <c r="BD23" s="1">
        <f t="shared" si="9"/>
        <v>3000</v>
      </c>
    </row>
    <row r="24" spans="1:56" x14ac:dyDescent="0.35">
      <c r="A24" s="1" t="s">
        <v>54</v>
      </c>
      <c r="B24" s="1" t="s">
        <v>78</v>
      </c>
      <c r="C24" s="1">
        <v>2013</v>
      </c>
      <c r="D24" s="1" t="s">
        <v>56</v>
      </c>
      <c r="E24" s="1">
        <v>7.166666666666667</v>
      </c>
      <c r="F24" s="1">
        <f t="shared" si="2"/>
        <v>24.999999999999996</v>
      </c>
      <c r="G24" s="1">
        <v>0</v>
      </c>
      <c r="H24" s="1">
        <v>5.4</v>
      </c>
      <c r="I24" s="1">
        <v>2.6</v>
      </c>
      <c r="J24" s="1">
        <v>0</v>
      </c>
      <c r="K24" s="1">
        <v>15.299999999999999</v>
      </c>
      <c r="L24" s="1">
        <v>0</v>
      </c>
      <c r="M24" s="1">
        <v>0</v>
      </c>
      <c r="N24" s="1">
        <v>1.7000000000000002</v>
      </c>
      <c r="O24" s="1">
        <v>0</v>
      </c>
      <c r="P24" s="1">
        <f t="shared" si="3"/>
        <v>32.166666666666664</v>
      </c>
      <c r="Q24" s="1">
        <v>0</v>
      </c>
      <c r="R24" s="1">
        <v>34.93333333333333</v>
      </c>
      <c r="S24" s="1">
        <v>0</v>
      </c>
      <c r="T24" s="1">
        <v>0</v>
      </c>
      <c r="U24" s="1">
        <v>18.966666666666669</v>
      </c>
      <c r="V24" s="1">
        <v>2.8666666666666667</v>
      </c>
      <c r="W24" s="1">
        <v>0</v>
      </c>
      <c r="X24" s="1">
        <v>11.066666666666666</v>
      </c>
      <c r="Y24" s="1">
        <v>0</v>
      </c>
      <c r="Z24" s="1">
        <v>0</v>
      </c>
      <c r="AA24" s="1">
        <f t="shared" si="4"/>
        <v>34.93333333333333</v>
      </c>
      <c r="AB24" s="1">
        <f t="shared" si="5"/>
        <v>11.066666666666666</v>
      </c>
      <c r="AC24" s="1">
        <f t="shared" si="6"/>
        <v>11.066666666666666</v>
      </c>
      <c r="AD24" s="1">
        <f t="shared" si="7"/>
        <v>99.999999999999986</v>
      </c>
      <c r="AE24" s="1">
        <f t="shared" si="8"/>
        <v>215</v>
      </c>
      <c r="AF24" s="1">
        <f t="shared" si="8"/>
        <v>749.99999999999989</v>
      </c>
      <c r="AG24" s="1">
        <f t="shared" si="8"/>
        <v>0</v>
      </c>
      <c r="AH24" s="1">
        <f t="shared" si="8"/>
        <v>162</v>
      </c>
      <c r="AI24" s="1">
        <f t="shared" si="8"/>
        <v>78</v>
      </c>
      <c r="AJ24" s="1">
        <f t="shared" si="8"/>
        <v>0</v>
      </c>
      <c r="AK24" s="1">
        <f t="shared" si="8"/>
        <v>458.99999999999994</v>
      </c>
      <c r="AL24" s="1">
        <f t="shared" si="8"/>
        <v>0</v>
      </c>
      <c r="AM24" s="1">
        <f t="shared" si="8"/>
        <v>0</v>
      </c>
      <c r="AN24" s="1">
        <f t="shared" si="8"/>
        <v>51.000000000000007</v>
      </c>
      <c r="AO24" s="1">
        <f t="shared" si="8"/>
        <v>0</v>
      </c>
      <c r="AP24" s="1">
        <f t="shared" si="8"/>
        <v>964.99999999999989</v>
      </c>
      <c r="AQ24" s="1">
        <f t="shared" si="8"/>
        <v>0</v>
      </c>
      <c r="AR24" s="1">
        <f t="shared" si="8"/>
        <v>1048</v>
      </c>
      <c r="AS24" s="1">
        <f t="shared" si="8"/>
        <v>0</v>
      </c>
      <c r="AT24" s="1">
        <f t="shared" si="8"/>
        <v>0</v>
      </c>
      <c r="AU24" s="1">
        <f t="shared" si="10"/>
        <v>569</v>
      </c>
      <c r="AV24" s="1">
        <f t="shared" si="10"/>
        <v>86</v>
      </c>
      <c r="AW24" s="1">
        <f t="shared" si="10"/>
        <v>0</v>
      </c>
      <c r="AX24" s="1">
        <f t="shared" si="10"/>
        <v>332</v>
      </c>
      <c r="AY24" s="1">
        <f t="shared" si="10"/>
        <v>0</v>
      </c>
      <c r="AZ24" s="1">
        <f t="shared" si="10"/>
        <v>0</v>
      </c>
      <c r="BA24" s="1">
        <f t="shared" si="10"/>
        <v>1048</v>
      </c>
      <c r="BB24" s="1">
        <f t="shared" si="10"/>
        <v>332</v>
      </c>
      <c r="BC24" s="1">
        <f t="shared" si="10"/>
        <v>332</v>
      </c>
      <c r="BD24" s="1">
        <f t="shared" si="9"/>
        <v>3000</v>
      </c>
    </row>
    <row r="25" spans="1:56" x14ac:dyDescent="0.35">
      <c r="A25" s="1" t="s">
        <v>54</v>
      </c>
      <c r="B25" s="1" t="s">
        <v>79</v>
      </c>
      <c r="C25" s="1">
        <v>2013</v>
      </c>
      <c r="D25" s="1" t="s">
        <v>56</v>
      </c>
      <c r="E25" s="1">
        <v>1.9666666666666666</v>
      </c>
      <c r="F25" s="1">
        <f t="shared" si="2"/>
        <v>15.866666666666667</v>
      </c>
      <c r="G25" s="1">
        <v>2.1333333333333333</v>
      </c>
      <c r="H25" s="1">
        <v>0.56666666666666665</v>
      </c>
      <c r="I25" s="1">
        <v>0.23333333333333336</v>
      </c>
      <c r="J25" s="1">
        <v>0</v>
      </c>
      <c r="K25" s="1">
        <v>12.933333333333334</v>
      </c>
      <c r="L25" s="1">
        <v>0</v>
      </c>
      <c r="M25" s="1">
        <v>0</v>
      </c>
      <c r="N25" s="1">
        <v>0</v>
      </c>
      <c r="O25" s="1">
        <v>0</v>
      </c>
      <c r="P25" s="1">
        <f t="shared" si="3"/>
        <v>17.833333333333332</v>
      </c>
      <c r="Q25" s="1">
        <v>0</v>
      </c>
      <c r="R25" s="1">
        <v>33.966666666666669</v>
      </c>
      <c r="S25" s="1">
        <v>1.2666666666666666</v>
      </c>
      <c r="T25" s="1">
        <v>0</v>
      </c>
      <c r="U25" s="1">
        <v>23.233333333333334</v>
      </c>
      <c r="V25" s="1">
        <v>0.70000000000000007</v>
      </c>
      <c r="W25" s="1">
        <v>0</v>
      </c>
      <c r="X25" s="1">
        <v>23</v>
      </c>
      <c r="Y25" s="1">
        <v>0</v>
      </c>
      <c r="Z25" s="1">
        <v>0</v>
      </c>
      <c r="AA25" s="1">
        <f t="shared" si="4"/>
        <v>33.966666666666669</v>
      </c>
      <c r="AB25" s="1">
        <f t="shared" si="5"/>
        <v>23</v>
      </c>
      <c r="AC25" s="1">
        <f t="shared" si="6"/>
        <v>23</v>
      </c>
      <c r="AD25" s="1">
        <f t="shared" si="7"/>
        <v>100</v>
      </c>
      <c r="AE25" s="1">
        <f t="shared" si="8"/>
        <v>59</v>
      </c>
      <c r="AF25" s="1">
        <f t="shared" si="8"/>
        <v>476</v>
      </c>
      <c r="AG25" s="1">
        <f t="shared" si="8"/>
        <v>64</v>
      </c>
      <c r="AH25" s="1">
        <f t="shared" si="8"/>
        <v>17</v>
      </c>
      <c r="AI25" s="1">
        <f t="shared" si="8"/>
        <v>7.0000000000000009</v>
      </c>
      <c r="AJ25" s="1">
        <f t="shared" si="8"/>
        <v>0</v>
      </c>
      <c r="AK25" s="1">
        <f t="shared" si="8"/>
        <v>388</v>
      </c>
      <c r="AL25" s="1">
        <f t="shared" si="8"/>
        <v>0</v>
      </c>
      <c r="AM25" s="1">
        <f t="shared" si="8"/>
        <v>0</v>
      </c>
      <c r="AN25" s="1">
        <f t="shared" si="8"/>
        <v>0</v>
      </c>
      <c r="AO25" s="1">
        <f t="shared" si="8"/>
        <v>0</v>
      </c>
      <c r="AP25" s="1">
        <f t="shared" si="8"/>
        <v>535</v>
      </c>
      <c r="AQ25" s="1">
        <f t="shared" si="8"/>
        <v>0</v>
      </c>
      <c r="AR25" s="1">
        <f t="shared" si="8"/>
        <v>1019</v>
      </c>
      <c r="AS25" s="1">
        <f t="shared" si="8"/>
        <v>38</v>
      </c>
      <c r="AT25" s="1">
        <f t="shared" si="8"/>
        <v>0</v>
      </c>
      <c r="AU25" s="1">
        <f t="shared" si="10"/>
        <v>697</v>
      </c>
      <c r="AV25" s="1">
        <f t="shared" si="10"/>
        <v>21.000000000000004</v>
      </c>
      <c r="AW25" s="1">
        <f t="shared" si="10"/>
        <v>0</v>
      </c>
      <c r="AX25" s="1">
        <f t="shared" si="10"/>
        <v>690</v>
      </c>
      <c r="AY25" s="1">
        <f t="shared" si="10"/>
        <v>0</v>
      </c>
      <c r="AZ25" s="1">
        <f t="shared" si="10"/>
        <v>0</v>
      </c>
      <c r="BA25" s="1">
        <f t="shared" si="10"/>
        <v>1019</v>
      </c>
      <c r="BB25" s="1">
        <f t="shared" si="10"/>
        <v>690</v>
      </c>
      <c r="BC25" s="1">
        <f t="shared" si="10"/>
        <v>690</v>
      </c>
      <c r="BD25" s="1">
        <f t="shared" si="9"/>
        <v>3000</v>
      </c>
    </row>
    <row r="26" spans="1:56" x14ac:dyDescent="0.35">
      <c r="A26" s="2" t="s">
        <v>80</v>
      </c>
      <c r="B26" s="2" t="s">
        <v>81</v>
      </c>
      <c r="C26" s="2">
        <v>2014</v>
      </c>
      <c r="D26" s="2" t="s">
        <v>56</v>
      </c>
      <c r="E26" s="2">
        <v>7</v>
      </c>
      <c r="F26" s="2">
        <f t="shared" ref="F26:F103" si="11">G26+H26+I26+J26+K26+L26+M26+N26+O26</f>
        <v>56.366666666666667</v>
      </c>
      <c r="G26" s="2">
        <v>1</v>
      </c>
      <c r="H26" s="2">
        <v>2.0333333333333332</v>
      </c>
      <c r="I26" s="2">
        <v>6.6333333333333329</v>
      </c>
      <c r="J26" s="2">
        <v>0</v>
      </c>
      <c r="K26" s="2">
        <v>35.666666666666671</v>
      </c>
      <c r="L26" s="2">
        <v>0</v>
      </c>
      <c r="M26" s="2">
        <v>0.3</v>
      </c>
      <c r="N26" s="2">
        <v>10.733333333333334</v>
      </c>
      <c r="O26" s="2">
        <v>0</v>
      </c>
      <c r="P26" s="2">
        <f>E26+F26</f>
        <v>63.366666666666667</v>
      </c>
      <c r="Q26" s="2">
        <v>0</v>
      </c>
      <c r="R26" s="2">
        <v>24</v>
      </c>
      <c r="S26" s="2">
        <v>0.53333333333333333</v>
      </c>
      <c r="T26" s="2">
        <v>3.3666666666666663</v>
      </c>
      <c r="U26" s="2">
        <v>0</v>
      </c>
      <c r="V26" s="2">
        <v>0.6333333333333333</v>
      </c>
      <c r="W26" s="2">
        <v>0.6333333333333333</v>
      </c>
      <c r="X26" s="2">
        <v>7.4666666666666668</v>
      </c>
      <c r="Y26" s="2">
        <v>0</v>
      </c>
      <c r="Z26" s="2">
        <v>0</v>
      </c>
      <c r="AA26" s="1">
        <f t="shared" si="4"/>
        <v>24</v>
      </c>
      <c r="AB26" s="1">
        <f t="shared" si="5"/>
        <v>8.1</v>
      </c>
      <c r="AC26" s="1">
        <f t="shared" si="6"/>
        <v>7.4666666666666668</v>
      </c>
      <c r="AD26" s="2">
        <f>SUM(E26+F26+Q26+R26+S26+T26+U26+V26+W26+X26+Y26+Z26)</f>
        <v>100.00000000000001</v>
      </c>
      <c r="AE26" s="2">
        <f>E26*30</f>
        <v>210</v>
      </c>
      <c r="AF26" s="2">
        <f t="shared" ref="AF26:AU36" si="12">F26*30</f>
        <v>1691</v>
      </c>
      <c r="AG26" s="2">
        <f t="shared" si="12"/>
        <v>30</v>
      </c>
      <c r="AH26" s="2">
        <f t="shared" si="12"/>
        <v>61</v>
      </c>
      <c r="AI26" s="2">
        <f t="shared" si="12"/>
        <v>199</v>
      </c>
      <c r="AJ26" s="2">
        <f t="shared" si="12"/>
        <v>0</v>
      </c>
      <c r="AK26" s="2">
        <f t="shared" si="12"/>
        <v>1070.0000000000002</v>
      </c>
      <c r="AL26" s="2">
        <f t="shared" si="12"/>
        <v>0</v>
      </c>
      <c r="AM26" s="2">
        <f t="shared" si="12"/>
        <v>9</v>
      </c>
      <c r="AN26" s="2">
        <f t="shared" si="12"/>
        <v>322</v>
      </c>
      <c r="AO26" s="2">
        <f t="shared" si="12"/>
        <v>0</v>
      </c>
      <c r="AP26" s="2">
        <f t="shared" si="12"/>
        <v>1901</v>
      </c>
      <c r="AQ26" s="2">
        <f t="shared" si="12"/>
        <v>0</v>
      </c>
      <c r="AR26" s="2">
        <f t="shared" si="12"/>
        <v>720</v>
      </c>
      <c r="AS26" s="2">
        <f t="shared" si="12"/>
        <v>16</v>
      </c>
      <c r="AT26" s="2">
        <f t="shared" si="12"/>
        <v>100.99999999999999</v>
      </c>
      <c r="AU26" s="2">
        <f t="shared" si="12"/>
        <v>0</v>
      </c>
      <c r="AV26" s="2">
        <f t="shared" si="10"/>
        <v>19</v>
      </c>
      <c r="AW26" s="2">
        <f t="shared" si="10"/>
        <v>19</v>
      </c>
      <c r="AX26" s="2">
        <f t="shared" si="10"/>
        <v>224</v>
      </c>
      <c r="AY26" s="2">
        <f t="shared" si="10"/>
        <v>0</v>
      </c>
      <c r="AZ26" s="2">
        <f t="shared" si="10"/>
        <v>0</v>
      </c>
      <c r="BA26" s="2">
        <f t="shared" si="10"/>
        <v>720</v>
      </c>
      <c r="BB26" s="2">
        <f t="shared" si="10"/>
        <v>243</v>
      </c>
      <c r="BC26" s="2">
        <f t="shared" si="10"/>
        <v>224</v>
      </c>
      <c r="BD26" s="2">
        <f>SUM(AP26:AZ26)</f>
        <v>3000</v>
      </c>
    </row>
    <row r="27" spans="1:56" x14ac:dyDescent="0.35">
      <c r="A27" s="2" t="s">
        <v>80</v>
      </c>
      <c r="B27" s="2" t="s">
        <v>82</v>
      </c>
      <c r="C27" s="2">
        <v>2014</v>
      </c>
      <c r="D27" s="2" t="s">
        <v>56</v>
      </c>
      <c r="E27" s="2">
        <v>0.16666666666666669</v>
      </c>
      <c r="F27" s="2">
        <f t="shared" si="11"/>
        <v>51.13333333333334</v>
      </c>
      <c r="G27" s="2">
        <v>6.8000000000000007</v>
      </c>
      <c r="H27" s="2">
        <v>0.76666666666666661</v>
      </c>
      <c r="I27" s="2">
        <v>5.2</v>
      </c>
      <c r="J27" s="2">
        <v>0</v>
      </c>
      <c r="K27" s="2">
        <v>5.0666666666666664</v>
      </c>
      <c r="L27" s="2">
        <v>0</v>
      </c>
      <c r="M27" s="2">
        <v>1.4000000000000001</v>
      </c>
      <c r="N27" s="2">
        <v>31.900000000000002</v>
      </c>
      <c r="O27" s="2">
        <v>0</v>
      </c>
      <c r="P27" s="2">
        <f>E27+F27</f>
        <v>51.300000000000004</v>
      </c>
      <c r="Q27" s="2">
        <v>0</v>
      </c>
      <c r="R27" s="2">
        <v>31.200000000000003</v>
      </c>
      <c r="S27" s="2">
        <v>0</v>
      </c>
      <c r="T27" s="2">
        <v>6.6000000000000005</v>
      </c>
      <c r="U27" s="2">
        <v>0</v>
      </c>
      <c r="V27" s="2">
        <v>3.6333333333333337</v>
      </c>
      <c r="W27" s="2">
        <v>2.1333333333333333</v>
      </c>
      <c r="X27" s="2">
        <v>5.1333333333333337</v>
      </c>
      <c r="Y27" s="2">
        <v>0</v>
      </c>
      <c r="Z27" s="2">
        <v>0</v>
      </c>
      <c r="AA27" s="1">
        <f t="shared" si="4"/>
        <v>31.200000000000003</v>
      </c>
      <c r="AB27" s="1">
        <f t="shared" si="5"/>
        <v>7.2666666666666675</v>
      </c>
      <c r="AC27" s="1">
        <f t="shared" si="6"/>
        <v>5.1333333333333337</v>
      </c>
      <c r="AD27" s="2">
        <f t="shared" ref="AD27:AD103" si="13">SUM(E27+F27+Q27+R27+S27+T27+U27+V27+W27+X27+Y27+Z27)</f>
        <v>100.00000000000001</v>
      </c>
      <c r="AE27" s="2">
        <f t="shared" ref="AE27:AT42" si="14">E27*30</f>
        <v>5.0000000000000009</v>
      </c>
      <c r="AF27" s="2">
        <f t="shared" si="12"/>
        <v>1534.0000000000002</v>
      </c>
      <c r="AG27" s="2">
        <f t="shared" si="12"/>
        <v>204.00000000000003</v>
      </c>
      <c r="AH27" s="2">
        <f t="shared" si="12"/>
        <v>23</v>
      </c>
      <c r="AI27" s="2">
        <f t="shared" si="12"/>
        <v>156</v>
      </c>
      <c r="AJ27" s="2">
        <f t="shared" si="12"/>
        <v>0</v>
      </c>
      <c r="AK27" s="2">
        <f t="shared" si="12"/>
        <v>152</v>
      </c>
      <c r="AL27" s="2">
        <f t="shared" si="12"/>
        <v>0</v>
      </c>
      <c r="AM27" s="2">
        <f t="shared" si="12"/>
        <v>42.000000000000007</v>
      </c>
      <c r="AN27" s="2">
        <f t="shared" si="12"/>
        <v>957.00000000000011</v>
      </c>
      <c r="AO27" s="2">
        <f t="shared" si="12"/>
        <v>0</v>
      </c>
      <c r="AP27" s="2">
        <f t="shared" si="12"/>
        <v>1539.0000000000002</v>
      </c>
      <c r="AQ27" s="2">
        <f t="shared" si="12"/>
        <v>0</v>
      </c>
      <c r="AR27" s="2">
        <f t="shared" si="12"/>
        <v>936.00000000000011</v>
      </c>
      <c r="AS27" s="2">
        <f t="shared" si="12"/>
        <v>0</v>
      </c>
      <c r="AT27" s="2">
        <f t="shared" si="12"/>
        <v>198.00000000000003</v>
      </c>
      <c r="AU27" s="2">
        <f t="shared" si="12"/>
        <v>0</v>
      </c>
      <c r="AV27" s="2">
        <f t="shared" si="10"/>
        <v>109.00000000000001</v>
      </c>
      <c r="AW27" s="2">
        <f t="shared" si="10"/>
        <v>64</v>
      </c>
      <c r="AX27" s="2">
        <f t="shared" si="10"/>
        <v>154</v>
      </c>
      <c r="AY27" s="2">
        <f t="shared" si="10"/>
        <v>0</v>
      </c>
      <c r="AZ27" s="2">
        <f t="shared" si="10"/>
        <v>0</v>
      </c>
      <c r="BA27" s="2">
        <f t="shared" si="10"/>
        <v>936.00000000000011</v>
      </c>
      <c r="BB27" s="2">
        <f t="shared" si="10"/>
        <v>218.00000000000003</v>
      </c>
      <c r="BC27" s="2">
        <f t="shared" si="10"/>
        <v>154</v>
      </c>
      <c r="BD27" s="2">
        <f t="shared" ref="BD27:BD39" si="15">SUM(AP27:AZ27)</f>
        <v>3000.0000000000005</v>
      </c>
    </row>
    <row r="28" spans="1:56" x14ac:dyDescent="0.35">
      <c r="A28" s="2" t="s">
        <v>80</v>
      </c>
      <c r="B28" s="2" t="s">
        <v>83</v>
      </c>
      <c r="C28" s="2">
        <v>2014</v>
      </c>
      <c r="D28" s="2" t="s">
        <v>56</v>
      </c>
      <c r="E28" s="2">
        <v>7.6</v>
      </c>
      <c r="F28" s="2">
        <f t="shared" si="11"/>
        <v>43.466666666666669</v>
      </c>
      <c r="G28" s="2">
        <v>4</v>
      </c>
      <c r="H28" s="2">
        <v>1.0999999999999999</v>
      </c>
      <c r="I28" s="2">
        <v>4.3333333333333339</v>
      </c>
      <c r="J28" s="2">
        <v>6.4</v>
      </c>
      <c r="K28" s="2">
        <v>6.0666666666666664</v>
      </c>
      <c r="L28" s="2">
        <v>0</v>
      </c>
      <c r="M28" s="2">
        <v>3.2666666666666662</v>
      </c>
      <c r="N28" s="2">
        <v>18.3</v>
      </c>
      <c r="O28" s="2">
        <v>0</v>
      </c>
      <c r="P28" s="2">
        <f>E28+F28</f>
        <v>51.06666666666667</v>
      </c>
      <c r="Q28" s="2">
        <v>0</v>
      </c>
      <c r="R28" s="2">
        <v>31.6</v>
      </c>
      <c r="S28" s="2">
        <v>0.16666666666666669</v>
      </c>
      <c r="T28" s="2">
        <v>3.1333333333333333</v>
      </c>
      <c r="U28" s="2">
        <v>13.166666666666666</v>
      </c>
      <c r="V28" s="2">
        <v>0.5</v>
      </c>
      <c r="W28" s="2">
        <v>0.36666666666666664</v>
      </c>
      <c r="X28" s="2">
        <v>0</v>
      </c>
      <c r="Y28" s="2">
        <v>0</v>
      </c>
      <c r="Z28" s="2">
        <v>0</v>
      </c>
      <c r="AA28" s="1">
        <f t="shared" si="4"/>
        <v>31.6</v>
      </c>
      <c r="AB28" s="1">
        <f t="shared" si="5"/>
        <v>0.36666666666666664</v>
      </c>
      <c r="AC28" s="1">
        <f t="shared" si="6"/>
        <v>0</v>
      </c>
      <c r="AD28" s="2">
        <f t="shared" si="13"/>
        <v>100.00000000000001</v>
      </c>
      <c r="AE28" s="2">
        <f t="shared" si="14"/>
        <v>228</v>
      </c>
      <c r="AF28" s="2">
        <f t="shared" si="12"/>
        <v>1304</v>
      </c>
      <c r="AG28" s="2">
        <f t="shared" si="12"/>
        <v>120</v>
      </c>
      <c r="AH28" s="2">
        <f t="shared" si="12"/>
        <v>32.999999999999993</v>
      </c>
      <c r="AI28" s="2">
        <f t="shared" si="12"/>
        <v>130.00000000000003</v>
      </c>
      <c r="AJ28" s="2">
        <f t="shared" si="12"/>
        <v>192</v>
      </c>
      <c r="AK28" s="2">
        <f t="shared" si="12"/>
        <v>182</v>
      </c>
      <c r="AL28" s="2">
        <f t="shared" si="12"/>
        <v>0</v>
      </c>
      <c r="AM28" s="2">
        <f t="shared" si="12"/>
        <v>97.999999999999986</v>
      </c>
      <c r="AN28" s="2">
        <f t="shared" si="12"/>
        <v>549</v>
      </c>
      <c r="AO28" s="2">
        <f t="shared" si="12"/>
        <v>0</v>
      </c>
      <c r="AP28" s="2">
        <f t="shared" si="12"/>
        <v>1532</v>
      </c>
      <c r="AQ28" s="2">
        <f t="shared" si="12"/>
        <v>0</v>
      </c>
      <c r="AR28" s="2">
        <f t="shared" si="12"/>
        <v>948</v>
      </c>
      <c r="AS28" s="2">
        <f t="shared" si="12"/>
        <v>5.0000000000000009</v>
      </c>
      <c r="AT28" s="2">
        <f t="shared" si="12"/>
        <v>94</v>
      </c>
      <c r="AU28" s="2">
        <f t="shared" si="12"/>
        <v>395</v>
      </c>
      <c r="AV28" s="2">
        <f t="shared" si="10"/>
        <v>15</v>
      </c>
      <c r="AW28" s="2">
        <f t="shared" si="10"/>
        <v>11</v>
      </c>
      <c r="AX28" s="2">
        <f t="shared" si="10"/>
        <v>0</v>
      </c>
      <c r="AY28" s="2">
        <f t="shared" si="10"/>
        <v>0</v>
      </c>
      <c r="AZ28" s="2">
        <f t="shared" si="10"/>
        <v>0</v>
      </c>
      <c r="BA28" s="2">
        <f t="shared" si="10"/>
        <v>948</v>
      </c>
      <c r="BB28" s="2">
        <f t="shared" si="10"/>
        <v>11</v>
      </c>
      <c r="BC28" s="2">
        <f t="shared" si="10"/>
        <v>0</v>
      </c>
      <c r="BD28" s="2">
        <f t="shared" si="15"/>
        <v>3000</v>
      </c>
    </row>
    <row r="29" spans="1:56" x14ac:dyDescent="0.35">
      <c r="A29" s="2" t="s">
        <v>80</v>
      </c>
      <c r="B29" s="2" t="s">
        <v>84</v>
      </c>
      <c r="C29" s="2">
        <v>2014</v>
      </c>
      <c r="D29" s="2" t="s">
        <v>56</v>
      </c>
      <c r="E29" s="2">
        <v>0.76666666666666661</v>
      </c>
      <c r="F29" s="2">
        <f t="shared" si="11"/>
        <v>43.666666666666664</v>
      </c>
      <c r="G29" s="2">
        <v>11.333333333333332</v>
      </c>
      <c r="H29" s="2">
        <v>0.70000000000000007</v>
      </c>
      <c r="I29" s="2">
        <v>2.9000000000000004</v>
      </c>
      <c r="J29" s="2">
        <v>0.26666666666666666</v>
      </c>
      <c r="K29" s="2">
        <v>17.3</v>
      </c>
      <c r="L29" s="2">
        <v>0</v>
      </c>
      <c r="M29" s="2">
        <v>0.8</v>
      </c>
      <c r="N29" s="2">
        <v>10.366666666666667</v>
      </c>
      <c r="O29" s="2">
        <v>0</v>
      </c>
      <c r="P29" s="2">
        <f>E29+F29</f>
        <v>44.43333333333333</v>
      </c>
      <c r="Q29" s="2">
        <v>0</v>
      </c>
      <c r="R29" s="2">
        <v>43.233333333333334</v>
      </c>
      <c r="S29" s="2">
        <v>0</v>
      </c>
      <c r="T29" s="2">
        <v>3.2333333333333334</v>
      </c>
      <c r="U29" s="2">
        <v>0</v>
      </c>
      <c r="V29" s="2">
        <v>1.7333333333333332</v>
      </c>
      <c r="W29" s="2">
        <v>0.36666666666666697</v>
      </c>
      <c r="X29" s="2">
        <v>7</v>
      </c>
      <c r="Y29" s="2">
        <v>0</v>
      </c>
      <c r="Z29" s="2">
        <v>0</v>
      </c>
      <c r="AA29" s="1">
        <f t="shared" si="4"/>
        <v>43.233333333333334</v>
      </c>
      <c r="AB29" s="1">
        <f t="shared" si="5"/>
        <v>7.3666666666666671</v>
      </c>
      <c r="AC29" s="1">
        <f t="shared" si="6"/>
        <v>7</v>
      </c>
      <c r="AD29" s="2">
        <f t="shared" si="13"/>
        <v>99.999999999999986</v>
      </c>
      <c r="AE29" s="2">
        <f t="shared" si="14"/>
        <v>23</v>
      </c>
      <c r="AF29" s="2">
        <f t="shared" si="12"/>
        <v>1310</v>
      </c>
      <c r="AG29" s="2">
        <f t="shared" si="12"/>
        <v>339.99999999999994</v>
      </c>
      <c r="AH29" s="2">
        <f t="shared" si="12"/>
        <v>21.000000000000004</v>
      </c>
      <c r="AI29" s="2">
        <f t="shared" si="12"/>
        <v>87.000000000000014</v>
      </c>
      <c r="AJ29" s="2">
        <f t="shared" si="12"/>
        <v>8</v>
      </c>
      <c r="AK29" s="2">
        <f t="shared" si="12"/>
        <v>519</v>
      </c>
      <c r="AL29" s="2">
        <f t="shared" si="12"/>
        <v>0</v>
      </c>
      <c r="AM29" s="2">
        <f t="shared" si="12"/>
        <v>24</v>
      </c>
      <c r="AN29" s="2">
        <f t="shared" si="12"/>
        <v>311</v>
      </c>
      <c r="AO29" s="2">
        <f t="shared" si="12"/>
        <v>0</v>
      </c>
      <c r="AP29" s="2">
        <f t="shared" si="12"/>
        <v>1333</v>
      </c>
      <c r="AQ29" s="2">
        <f t="shared" si="12"/>
        <v>0</v>
      </c>
      <c r="AR29" s="2">
        <f t="shared" si="12"/>
        <v>1297</v>
      </c>
      <c r="AS29" s="2">
        <f t="shared" si="12"/>
        <v>0</v>
      </c>
      <c r="AT29" s="2">
        <f t="shared" si="12"/>
        <v>97</v>
      </c>
      <c r="AU29" s="2">
        <f t="shared" si="12"/>
        <v>0</v>
      </c>
      <c r="AV29" s="2">
        <f t="shared" si="10"/>
        <v>51.999999999999993</v>
      </c>
      <c r="AW29" s="2">
        <f t="shared" si="10"/>
        <v>11.000000000000009</v>
      </c>
      <c r="AX29" s="2">
        <f t="shared" si="10"/>
        <v>210</v>
      </c>
      <c r="AY29" s="2">
        <f t="shared" si="10"/>
        <v>0</v>
      </c>
      <c r="AZ29" s="2">
        <f t="shared" si="10"/>
        <v>0</v>
      </c>
      <c r="BA29" s="2">
        <f t="shared" si="10"/>
        <v>1297</v>
      </c>
      <c r="BB29" s="2">
        <f t="shared" si="10"/>
        <v>221</v>
      </c>
      <c r="BC29" s="2">
        <f t="shared" si="10"/>
        <v>210</v>
      </c>
      <c r="BD29" s="2">
        <f t="shared" si="15"/>
        <v>3000</v>
      </c>
    </row>
    <row r="30" spans="1:56" x14ac:dyDescent="0.35">
      <c r="A30" s="2" t="s">
        <v>80</v>
      </c>
      <c r="B30" s="2" t="s">
        <v>85</v>
      </c>
      <c r="C30" s="2">
        <v>2014</v>
      </c>
      <c r="D30" s="2" t="s">
        <v>56</v>
      </c>
      <c r="E30" s="2">
        <v>0.96666666666666679</v>
      </c>
      <c r="F30" s="2">
        <f t="shared" si="11"/>
        <v>45.06666666666667</v>
      </c>
      <c r="G30" s="2">
        <v>8.9</v>
      </c>
      <c r="H30" s="2">
        <v>0.66666666666666674</v>
      </c>
      <c r="I30" s="2">
        <v>18.3</v>
      </c>
      <c r="J30" s="2">
        <v>0</v>
      </c>
      <c r="K30" s="2">
        <v>3.4333333333333336</v>
      </c>
      <c r="L30" s="2">
        <v>0</v>
      </c>
      <c r="M30" s="2">
        <v>3.5333333333333337</v>
      </c>
      <c r="N30" s="2">
        <v>10.233333333333333</v>
      </c>
      <c r="O30" s="2">
        <v>0</v>
      </c>
      <c r="P30" s="2">
        <f t="shared" ref="P30:P103" si="16">E30+F30</f>
        <v>46.033333333333339</v>
      </c>
      <c r="Q30" s="2">
        <v>0</v>
      </c>
      <c r="R30" s="2">
        <v>39.033333333333331</v>
      </c>
      <c r="S30" s="2">
        <v>0</v>
      </c>
      <c r="T30" s="2">
        <v>2.8000000000000003</v>
      </c>
      <c r="U30" s="2">
        <v>0</v>
      </c>
      <c r="V30" s="2">
        <v>0.6333333333333333</v>
      </c>
      <c r="W30" s="2">
        <v>0.4</v>
      </c>
      <c r="X30" s="2">
        <v>11.1</v>
      </c>
      <c r="Y30" s="2">
        <v>0</v>
      </c>
      <c r="Z30" s="2">
        <v>0</v>
      </c>
      <c r="AA30" s="1">
        <f t="shared" si="4"/>
        <v>39.033333333333331</v>
      </c>
      <c r="AB30" s="1">
        <f t="shared" si="5"/>
        <v>11.5</v>
      </c>
      <c r="AC30" s="1">
        <f t="shared" si="6"/>
        <v>11.1</v>
      </c>
      <c r="AD30" s="2">
        <f t="shared" si="13"/>
        <v>100</v>
      </c>
      <c r="AE30" s="2">
        <f t="shared" si="14"/>
        <v>29.000000000000004</v>
      </c>
      <c r="AF30" s="2">
        <f t="shared" si="12"/>
        <v>1352</v>
      </c>
      <c r="AG30" s="2">
        <f t="shared" si="12"/>
        <v>267</v>
      </c>
      <c r="AH30" s="2">
        <f t="shared" si="12"/>
        <v>20.000000000000004</v>
      </c>
      <c r="AI30" s="2">
        <f t="shared" si="12"/>
        <v>549</v>
      </c>
      <c r="AJ30" s="2">
        <f t="shared" si="12"/>
        <v>0</v>
      </c>
      <c r="AK30" s="2">
        <f t="shared" si="12"/>
        <v>103</v>
      </c>
      <c r="AL30" s="2">
        <f t="shared" si="12"/>
        <v>0</v>
      </c>
      <c r="AM30" s="2">
        <f t="shared" si="12"/>
        <v>106.00000000000001</v>
      </c>
      <c r="AN30" s="2">
        <f t="shared" si="12"/>
        <v>307</v>
      </c>
      <c r="AO30" s="2">
        <f t="shared" si="12"/>
        <v>0</v>
      </c>
      <c r="AP30" s="2">
        <f t="shared" si="12"/>
        <v>1381.0000000000002</v>
      </c>
      <c r="AQ30" s="2">
        <f t="shared" si="12"/>
        <v>0</v>
      </c>
      <c r="AR30" s="2">
        <f t="shared" si="12"/>
        <v>1171</v>
      </c>
      <c r="AS30" s="2">
        <f t="shared" si="12"/>
        <v>0</v>
      </c>
      <c r="AT30" s="2">
        <f t="shared" si="12"/>
        <v>84.000000000000014</v>
      </c>
      <c r="AU30" s="2">
        <f t="shared" si="12"/>
        <v>0</v>
      </c>
      <c r="AV30" s="2">
        <f t="shared" si="10"/>
        <v>19</v>
      </c>
      <c r="AW30" s="2">
        <f t="shared" si="10"/>
        <v>12</v>
      </c>
      <c r="AX30" s="2">
        <f t="shared" si="10"/>
        <v>333</v>
      </c>
      <c r="AY30" s="2">
        <f t="shared" si="10"/>
        <v>0</v>
      </c>
      <c r="AZ30" s="2">
        <f t="shared" si="10"/>
        <v>0</v>
      </c>
      <c r="BA30" s="2">
        <f t="shared" si="10"/>
        <v>1171</v>
      </c>
      <c r="BB30" s="2">
        <f t="shared" si="10"/>
        <v>345</v>
      </c>
      <c r="BC30" s="2">
        <f t="shared" si="10"/>
        <v>333</v>
      </c>
      <c r="BD30" s="2">
        <f t="shared" si="15"/>
        <v>3000</v>
      </c>
    </row>
    <row r="31" spans="1:56" x14ac:dyDescent="0.35">
      <c r="A31" s="2" t="s">
        <v>80</v>
      </c>
      <c r="B31" s="2" t="s">
        <v>86</v>
      </c>
      <c r="C31" s="2">
        <v>2014</v>
      </c>
      <c r="D31" s="2" t="s">
        <v>56</v>
      </c>
      <c r="E31" s="2">
        <v>4.9333333333333336</v>
      </c>
      <c r="F31" s="2">
        <f t="shared" si="11"/>
        <v>34.86666666666666</v>
      </c>
      <c r="G31" s="2">
        <v>4.7333333333333334</v>
      </c>
      <c r="H31" s="2">
        <v>5.4666666666666668</v>
      </c>
      <c r="I31" s="2">
        <v>4.3</v>
      </c>
      <c r="J31" s="2">
        <v>2.0333333333333332</v>
      </c>
      <c r="K31" s="2">
        <v>3.2666666666666662</v>
      </c>
      <c r="L31" s="2">
        <v>0</v>
      </c>
      <c r="M31" s="2">
        <v>1.5333333333333332</v>
      </c>
      <c r="N31" s="2">
        <v>13.533333333333333</v>
      </c>
      <c r="O31" s="2">
        <v>0</v>
      </c>
      <c r="P31" s="2">
        <f t="shared" si="16"/>
        <v>39.799999999999997</v>
      </c>
      <c r="Q31" s="2">
        <v>0</v>
      </c>
      <c r="R31" s="2">
        <v>44.866666666666667</v>
      </c>
      <c r="S31" s="2">
        <v>0</v>
      </c>
      <c r="T31" s="2">
        <v>0.43333333333333329</v>
      </c>
      <c r="U31" s="2">
        <v>8.5</v>
      </c>
      <c r="V31" s="2">
        <v>2.5999999999999996</v>
      </c>
      <c r="W31" s="2">
        <v>2.1333333333333333</v>
      </c>
      <c r="X31" s="2">
        <v>1.6666666666666667</v>
      </c>
      <c r="Y31" s="2">
        <v>0</v>
      </c>
      <c r="Z31" s="2">
        <v>0</v>
      </c>
      <c r="AA31" s="1">
        <f t="shared" si="4"/>
        <v>44.866666666666667</v>
      </c>
      <c r="AB31" s="1">
        <f t="shared" si="5"/>
        <v>3.8</v>
      </c>
      <c r="AC31" s="1">
        <f t="shared" si="6"/>
        <v>1.6666666666666667</v>
      </c>
      <c r="AD31" s="2">
        <f t="shared" si="13"/>
        <v>100</v>
      </c>
      <c r="AE31" s="2">
        <f t="shared" si="14"/>
        <v>148</v>
      </c>
      <c r="AF31" s="2">
        <f t="shared" si="12"/>
        <v>1045.9999999999998</v>
      </c>
      <c r="AG31" s="2">
        <f t="shared" si="12"/>
        <v>142</v>
      </c>
      <c r="AH31" s="2">
        <f t="shared" si="12"/>
        <v>164</v>
      </c>
      <c r="AI31" s="2">
        <f t="shared" si="12"/>
        <v>129</v>
      </c>
      <c r="AJ31" s="2">
        <f t="shared" si="12"/>
        <v>61</v>
      </c>
      <c r="AK31" s="2">
        <f t="shared" si="12"/>
        <v>97.999999999999986</v>
      </c>
      <c r="AL31" s="2">
        <f t="shared" si="12"/>
        <v>0</v>
      </c>
      <c r="AM31" s="2">
        <f t="shared" si="12"/>
        <v>46</v>
      </c>
      <c r="AN31" s="2">
        <f t="shared" si="12"/>
        <v>406</v>
      </c>
      <c r="AO31" s="2">
        <f t="shared" si="12"/>
        <v>0</v>
      </c>
      <c r="AP31" s="2">
        <f t="shared" si="12"/>
        <v>1194</v>
      </c>
      <c r="AQ31" s="2">
        <f t="shared" si="12"/>
        <v>0</v>
      </c>
      <c r="AR31" s="2">
        <f t="shared" si="12"/>
        <v>1346</v>
      </c>
      <c r="AS31" s="2">
        <f t="shared" si="12"/>
        <v>0</v>
      </c>
      <c r="AT31" s="2">
        <f t="shared" si="12"/>
        <v>12.999999999999998</v>
      </c>
      <c r="AU31" s="2">
        <f t="shared" si="12"/>
        <v>255</v>
      </c>
      <c r="AV31" s="2">
        <f t="shared" si="10"/>
        <v>77.999999999999986</v>
      </c>
      <c r="AW31" s="2">
        <f t="shared" si="10"/>
        <v>64</v>
      </c>
      <c r="AX31" s="2">
        <f t="shared" si="10"/>
        <v>50</v>
      </c>
      <c r="AY31" s="2">
        <f t="shared" si="10"/>
        <v>0</v>
      </c>
      <c r="AZ31" s="2">
        <f t="shared" si="10"/>
        <v>0</v>
      </c>
      <c r="BA31" s="2">
        <f t="shared" si="10"/>
        <v>1346</v>
      </c>
      <c r="BB31" s="2">
        <f t="shared" si="10"/>
        <v>114</v>
      </c>
      <c r="BC31" s="2">
        <f t="shared" si="10"/>
        <v>50</v>
      </c>
      <c r="BD31" s="2">
        <f t="shared" si="15"/>
        <v>3000</v>
      </c>
    </row>
    <row r="32" spans="1:56" x14ac:dyDescent="0.35">
      <c r="A32" s="2" t="s">
        <v>80</v>
      </c>
      <c r="B32" s="2" t="s">
        <v>87</v>
      </c>
      <c r="C32" s="2">
        <v>2014</v>
      </c>
      <c r="D32" s="2" t="s">
        <v>56</v>
      </c>
      <c r="E32" s="2">
        <v>3.5333333333333332</v>
      </c>
      <c r="F32" s="2">
        <f t="shared" si="11"/>
        <v>13.233333333333333</v>
      </c>
      <c r="G32" s="2">
        <v>0</v>
      </c>
      <c r="H32" s="2">
        <v>0</v>
      </c>
      <c r="I32" s="2">
        <v>0.36666666666666664</v>
      </c>
      <c r="J32" s="2">
        <v>0.1</v>
      </c>
      <c r="K32" s="2">
        <v>0.26666666666666666</v>
      </c>
      <c r="L32" s="2">
        <v>0</v>
      </c>
      <c r="M32" s="2">
        <v>0.13333333333333333</v>
      </c>
      <c r="N32" s="2">
        <v>12.366666666666665</v>
      </c>
      <c r="O32" s="2">
        <v>0</v>
      </c>
      <c r="P32" s="2">
        <f t="shared" si="16"/>
        <v>16.766666666666666</v>
      </c>
      <c r="Q32" s="2">
        <v>0</v>
      </c>
      <c r="R32" s="2">
        <v>66.466666666666669</v>
      </c>
      <c r="S32" s="2">
        <v>0</v>
      </c>
      <c r="T32" s="2">
        <v>5.5333333333333332</v>
      </c>
      <c r="U32" s="2">
        <v>3.6666666666666665</v>
      </c>
      <c r="V32" s="2">
        <v>4.5666666666666673</v>
      </c>
      <c r="W32" s="2">
        <v>2</v>
      </c>
      <c r="X32" s="2">
        <v>1</v>
      </c>
      <c r="Y32" s="2">
        <v>0</v>
      </c>
      <c r="Z32" s="2">
        <v>0</v>
      </c>
      <c r="AA32" s="1">
        <f t="shared" si="4"/>
        <v>66.466666666666669</v>
      </c>
      <c r="AB32" s="1">
        <f t="shared" si="5"/>
        <v>3</v>
      </c>
      <c r="AC32" s="1">
        <f t="shared" si="6"/>
        <v>1</v>
      </c>
      <c r="AD32" s="2">
        <f t="shared" si="13"/>
        <v>100</v>
      </c>
      <c r="AE32" s="2">
        <f t="shared" si="14"/>
        <v>106</v>
      </c>
      <c r="AF32" s="2">
        <f t="shared" si="12"/>
        <v>397</v>
      </c>
      <c r="AG32" s="2">
        <f t="shared" si="12"/>
        <v>0</v>
      </c>
      <c r="AH32" s="2">
        <f t="shared" si="12"/>
        <v>0</v>
      </c>
      <c r="AI32" s="2">
        <f t="shared" si="12"/>
        <v>11</v>
      </c>
      <c r="AJ32" s="2">
        <f t="shared" si="12"/>
        <v>3</v>
      </c>
      <c r="AK32" s="2">
        <f t="shared" si="12"/>
        <v>8</v>
      </c>
      <c r="AL32" s="2">
        <f t="shared" si="12"/>
        <v>0</v>
      </c>
      <c r="AM32" s="2">
        <f t="shared" si="12"/>
        <v>4</v>
      </c>
      <c r="AN32" s="2">
        <f t="shared" si="12"/>
        <v>370.99999999999994</v>
      </c>
      <c r="AO32" s="2">
        <f t="shared" si="12"/>
        <v>0</v>
      </c>
      <c r="AP32" s="2">
        <f t="shared" si="12"/>
        <v>503</v>
      </c>
      <c r="AQ32" s="2">
        <f t="shared" si="12"/>
        <v>0</v>
      </c>
      <c r="AR32" s="2">
        <f t="shared" si="12"/>
        <v>1994</v>
      </c>
      <c r="AS32" s="2">
        <f t="shared" si="12"/>
        <v>0</v>
      </c>
      <c r="AT32" s="2">
        <f t="shared" si="12"/>
        <v>166</v>
      </c>
      <c r="AU32" s="2">
        <f t="shared" si="12"/>
        <v>110</v>
      </c>
      <c r="AV32" s="2">
        <f t="shared" si="10"/>
        <v>137.00000000000003</v>
      </c>
      <c r="AW32" s="2">
        <f t="shared" si="10"/>
        <v>60</v>
      </c>
      <c r="AX32" s="2">
        <f t="shared" si="10"/>
        <v>30</v>
      </c>
      <c r="AY32" s="2">
        <f t="shared" si="10"/>
        <v>0</v>
      </c>
      <c r="AZ32" s="2">
        <f t="shared" si="10"/>
        <v>0</v>
      </c>
      <c r="BA32" s="2">
        <f t="shared" si="10"/>
        <v>1994</v>
      </c>
      <c r="BB32" s="2">
        <f t="shared" si="10"/>
        <v>90</v>
      </c>
      <c r="BC32" s="2">
        <f t="shared" si="10"/>
        <v>30</v>
      </c>
      <c r="BD32" s="2">
        <f t="shared" si="15"/>
        <v>3000</v>
      </c>
    </row>
    <row r="33" spans="1:56" x14ac:dyDescent="0.35">
      <c r="A33" s="2" t="s">
        <v>80</v>
      </c>
      <c r="B33" s="2" t="s">
        <v>88</v>
      </c>
      <c r="C33" s="2">
        <v>2014</v>
      </c>
      <c r="D33" s="2" t="s">
        <v>56</v>
      </c>
      <c r="E33" s="2">
        <v>40.700000000000003</v>
      </c>
      <c r="F33" s="2">
        <f t="shared" si="11"/>
        <v>10.933333333333334</v>
      </c>
      <c r="G33" s="2">
        <v>2.1333333333333333</v>
      </c>
      <c r="H33" s="2">
        <v>0.83333333333333337</v>
      </c>
      <c r="I33" s="2">
        <v>3.4666666666666663</v>
      </c>
      <c r="J33" s="2">
        <v>0</v>
      </c>
      <c r="K33" s="2">
        <v>1.7333333333333332</v>
      </c>
      <c r="L33" s="2">
        <v>0</v>
      </c>
      <c r="M33" s="2">
        <v>1.9666666666666666</v>
      </c>
      <c r="N33" s="2">
        <v>0.8</v>
      </c>
      <c r="O33" s="2">
        <v>0</v>
      </c>
      <c r="P33" s="2">
        <f t="shared" si="16"/>
        <v>51.63333333333334</v>
      </c>
      <c r="Q33" s="2">
        <v>0</v>
      </c>
      <c r="R33" s="2">
        <v>39.4</v>
      </c>
      <c r="S33" s="2">
        <v>0</v>
      </c>
      <c r="T33" s="2">
        <v>4.833333333333333</v>
      </c>
      <c r="U33" s="2">
        <v>0.3</v>
      </c>
      <c r="V33" s="2">
        <v>3.833333333333333</v>
      </c>
      <c r="W33" s="2">
        <v>0</v>
      </c>
      <c r="X33" s="2">
        <v>0</v>
      </c>
      <c r="Y33" s="2">
        <v>0</v>
      </c>
      <c r="Z33" s="2">
        <v>0</v>
      </c>
      <c r="AA33" s="1">
        <f t="shared" si="4"/>
        <v>39.4</v>
      </c>
      <c r="AB33" s="1">
        <f t="shared" si="5"/>
        <v>0</v>
      </c>
      <c r="AC33" s="1">
        <f t="shared" si="6"/>
        <v>0</v>
      </c>
      <c r="AD33" s="2">
        <f t="shared" si="13"/>
        <v>99.999999999999986</v>
      </c>
      <c r="AE33" s="2">
        <f t="shared" si="14"/>
        <v>1221</v>
      </c>
      <c r="AF33" s="2">
        <f t="shared" si="12"/>
        <v>328</v>
      </c>
      <c r="AG33" s="2">
        <f t="shared" si="12"/>
        <v>64</v>
      </c>
      <c r="AH33" s="2">
        <f t="shared" si="12"/>
        <v>25</v>
      </c>
      <c r="AI33" s="2">
        <f t="shared" si="12"/>
        <v>103.99999999999999</v>
      </c>
      <c r="AJ33" s="2">
        <f t="shared" si="12"/>
        <v>0</v>
      </c>
      <c r="AK33" s="2">
        <f t="shared" si="12"/>
        <v>51.999999999999993</v>
      </c>
      <c r="AL33" s="2">
        <f t="shared" si="12"/>
        <v>0</v>
      </c>
      <c r="AM33" s="2">
        <f t="shared" si="12"/>
        <v>59</v>
      </c>
      <c r="AN33" s="2">
        <f t="shared" si="12"/>
        <v>24</v>
      </c>
      <c r="AO33" s="2">
        <f t="shared" si="12"/>
        <v>0</v>
      </c>
      <c r="AP33" s="2">
        <f t="shared" si="12"/>
        <v>1549.0000000000002</v>
      </c>
      <c r="AQ33" s="2">
        <f t="shared" si="12"/>
        <v>0</v>
      </c>
      <c r="AR33" s="2">
        <f t="shared" si="12"/>
        <v>1182</v>
      </c>
      <c r="AS33" s="2">
        <f t="shared" si="12"/>
        <v>0</v>
      </c>
      <c r="AT33" s="2">
        <f t="shared" si="12"/>
        <v>145</v>
      </c>
      <c r="AU33" s="2">
        <f t="shared" si="12"/>
        <v>9</v>
      </c>
      <c r="AV33" s="2">
        <f t="shared" ref="AU33:BC48" si="17">V33*30</f>
        <v>114.99999999999999</v>
      </c>
      <c r="AW33" s="2">
        <f t="shared" si="17"/>
        <v>0</v>
      </c>
      <c r="AX33" s="2">
        <f t="shared" si="17"/>
        <v>0</v>
      </c>
      <c r="AY33" s="2">
        <f t="shared" si="17"/>
        <v>0</v>
      </c>
      <c r="AZ33" s="2">
        <f t="shared" si="17"/>
        <v>0</v>
      </c>
      <c r="BA33" s="2">
        <f t="shared" si="17"/>
        <v>1182</v>
      </c>
      <c r="BB33" s="2">
        <f t="shared" si="17"/>
        <v>0</v>
      </c>
      <c r="BC33" s="2">
        <f t="shared" si="17"/>
        <v>0</v>
      </c>
      <c r="BD33" s="2">
        <f t="shared" si="15"/>
        <v>3000</v>
      </c>
    </row>
    <row r="34" spans="1:56" x14ac:dyDescent="0.35">
      <c r="A34" s="2" t="s">
        <v>80</v>
      </c>
      <c r="B34" s="2" t="s">
        <v>89</v>
      </c>
      <c r="C34" s="2">
        <v>2014</v>
      </c>
      <c r="D34" s="2" t="s">
        <v>56</v>
      </c>
      <c r="E34" s="2">
        <v>1.4333333333333333</v>
      </c>
      <c r="F34" s="2">
        <f t="shared" si="11"/>
        <v>45.400000000000006</v>
      </c>
      <c r="G34" s="2">
        <v>0</v>
      </c>
      <c r="H34" s="2">
        <v>0.8</v>
      </c>
      <c r="I34" s="2">
        <v>1.6333333333333331</v>
      </c>
      <c r="J34" s="2">
        <v>0</v>
      </c>
      <c r="K34" s="2">
        <v>29.433333333333334</v>
      </c>
      <c r="L34" s="2">
        <v>0</v>
      </c>
      <c r="M34" s="2">
        <v>0.96666666666666667</v>
      </c>
      <c r="N34" s="2">
        <v>12.566666666666668</v>
      </c>
      <c r="O34" s="2">
        <v>0</v>
      </c>
      <c r="P34" s="2">
        <f t="shared" si="16"/>
        <v>46.833333333333336</v>
      </c>
      <c r="Q34" s="2">
        <v>0</v>
      </c>
      <c r="R34" s="2">
        <v>27.233333333333334</v>
      </c>
      <c r="S34" s="2">
        <v>0</v>
      </c>
      <c r="T34" s="2">
        <v>4.1666666666666661</v>
      </c>
      <c r="U34" s="2">
        <v>3.8</v>
      </c>
      <c r="V34" s="2">
        <v>0</v>
      </c>
      <c r="W34" s="2">
        <v>0.43333333333333329</v>
      </c>
      <c r="X34" s="2">
        <v>17.533333333333335</v>
      </c>
      <c r="Y34" s="2">
        <v>0</v>
      </c>
      <c r="Z34" s="2">
        <v>0</v>
      </c>
      <c r="AA34" s="1">
        <f t="shared" si="4"/>
        <v>27.233333333333334</v>
      </c>
      <c r="AB34" s="1">
        <f t="shared" si="5"/>
        <v>17.966666666666669</v>
      </c>
      <c r="AC34" s="1">
        <f t="shared" si="6"/>
        <v>17.533333333333335</v>
      </c>
      <c r="AD34" s="2">
        <f t="shared" si="13"/>
        <v>100</v>
      </c>
      <c r="AE34" s="2">
        <f t="shared" si="14"/>
        <v>43</v>
      </c>
      <c r="AF34" s="2">
        <f t="shared" si="12"/>
        <v>1362.0000000000002</v>
      </c>
      <c r="AG34" s="2">
        <f t="shared" si="12"/>
        <v>0</v>
      </c>
      <c r="AH34" s="2">
        <f t="shared" si="12"/>
        <v>24</v>
      </c>
      <c r="AI34" s="2">
        <f t="shared" si="12"/>
        <v>48.999999999999993</v>
      </c>
      <c r="AJ34" s="2">
        <f t="shared" si="12"/>
        <v>0</v>
      </c>
      <c r="AK34" s="2">
        <f t="shared" si="12"/>
        <v>883</v>
      </c>
      <c r="AL34" s="2">
        <f t="shared" si="12"/>
        <v>0</v>
      </c>
      <c r="AM34" s="2">
        <f t="shared" si="12"/>
        <v>29</v>
      </c>
      <c r="AN34" s="2">
        <f t="shared" si="12"/>
        <v>377.00000000000006</v>
      </c>
      <c r="AO34" s="2">
        <f t="shared" si="12"/>
        <v>0</v>
      </c>
      <c r="AP34" s="2">
        <f t="shared" si="12"/>
        <v>1405</v>
      </c>
      <c r="AQ34" s="2">
        <f t="shared" si="12"/>
        <v>0</v>
      </c>
      <c r="AR34" s="2">
        <f t="shared" si="12"/>
        <v>817</v>
      </c>
      <c r="AS34" s="2">
        <f t="shared" si="12"/>
        <v>0</v>
      </c>
      <c r="AT34" s="2">
        <f t="shared" si="12"/>
        <v>124.99999999999999</v>
      </c>
      <c r="AU34" s="2">
        <f t="shared" si="12"/>
        <v>114</v>
      </c>
      <c r="AV34" s="2">
        <f t="shared" si="17"/>
        <v>0</v>
      </c>
      <c r="AW34" s="2">
        <f t="shared" si="17"/>
        <v>12.999999999999998</v>
      </c>
      <c r="AX34" s="2">
        <f t="shared" si="17"/>
        <v>526</v>
      </c>
      <c r="AY34" s="2">
        <f t="shared" si="17"/>
        <v>0</v>
      </c>
      <c r="AZ34" s="2">
        <f t="shared" si="17"/>
        <v>0</v>
      </c>
      <c r="BA34" s="2">
        <f t="shared" si="17"/>
        <v>817</v>
      </c>
      <c r="BB34" s="2">
        <f t="shared" si="17"/>
        <v>539</v>
      </c>
      <c r="BC34" s="2">
        <f t="shared" si="17"/>
        <v>526</v>
      </c>
      <c r="BD34" s="2">
        <f t="shared" si="15"/>
        <v>3000</v>
      </c>
    </row>
    <row r="35" spans="1:56" x14ac:dyDescent="0.35">
      <c r="A35" s="2" t="s">
        <v>80</v>
      </c>
      <c r="B35" s="2" t="s">
        <v>90</v>
      </c>
      <c r="C35" s="2">
        <v>2014</v>
      </c>
      <c r="D35" s="2" t="s">
        <v>56</v>
      </c>
      <c r="E35" s="2">
        <v>0</v>
      </c>
      <c r="F35" s="2">
        <f t="shared" si="11"/>
        <v>56.233333333333334</v>
      </c>
      <c r="G35" s="2">
        <v>0.53333333333333333</v>
      </c>
      <c r="H35" s="2">
        <v>1.8666666666666669</v>
      </c>
      <c r="I35" s="2">
        <v>2.3333333333333335</v>
      </c>
      <c r="J35" s="2">
        <v>0</v>
      </c>
      <c r="K35" s="2">
        <v>45.766666666666666</v>
      </c>
      <c r="L35" s="2">
        <v>0</v>
      </c>
      <c r="M35" s="2">
        <v>0</v>
      </c>
      <c r="N35" s="2">
        <v>5.7333333333333334</v>
      </c>
      <c r="O35" s="2">
        <v>0</v>
      </c>
      <c r="P35" s="2">
        <f t="shared" si="16"/>
        <v>56.233333333333334</v>
      </c>
      <c r="Q35" s="2">
        <v>0</v>
      </c>
      <c r="R35" s="2">
        <v>40.766666666666666</v>
      </c>
      <c r="S35" s="2">
        <v>0</v>
      </c>
      <c r="T35" s="2">
        <v>2.1999999999999997</v>
      </c>
      <c r="U35" s="2">
        <v>0</v>
      </c>
      <c r="V35" s="2">
        <v>0.3</v>
      </c>
      <c r="W35" s="2">
        <v>0</v>
      </c>
      <c r="X35" s="2">
        <v>0.5</v>
      </c>
      <c r="Y35" s="2">
        <v>0</v>
      </c>
      <c r="Z35" s="2">
        <v>0</v>
      </c>
      <c r="AA35" s="1">
        <f t="shared" si="4"/>
        <v>40.766666666666666</v>
      </c>
      <c r="AB35" s="1">
        <f t="shared" si="5"/>
        <v>0.5</v>
      </c>
      <c r="AC35" s="1">
        <f t="shared" si="6"/>
        <v>0.5</v>
      </c>
      <c r="AD35" s="2">
        <f t="shared" si="13"/>
        <v>100</v>
      </c>
      <c r="AE35" s="2">
        <f t="shared" si="14"/>
        <v>0</v>
      </c>
      <c r="AF35" s="2">
        <f t="shared" si="12"/>
        <v>1687</v>
      </c>
      <c r="AG35" s="2">
        <f t="shared" si="12"/>
        <v>16</v>
      </c>
      <c r="AH35" s="2">
        <f t="shared" si="12"/>
        <v>56.000000000000007</v>
      </c>
      <c r="AI35" s="2">
        <f t="shared" si="12"/>
        <v>70</v>
      </c>
      <c r="AJ35" s="2">
        <f t="shared" si="12"/>
        <v>0</v>
      </c>
      <c r="AK35" s="2">
        <f t="shared" si="12"/>
        <v>1373</v>
      </c>
      <c r="AL35" s="2">
        <f t="shared" si="12"/>
        <v>0</v>
      </c>
      <c r="AM35" s="2">
        <f t="shared" si="12"/>
        <v>0</v>
      </c>
      <c r="AN35" s="2">
        <f t="shared" si="12"/>
        <v>172</v>
      </c>
      <c r="AO35" s="2">
        <f t="shared" si="12"/>
        <v>0</v>
      </c>
      <c r="AP35" s="2">
        <f t="shared" si="12"/>
        <v>1687</v>
      </c>
      <c r="AQ35" s="2">
        <f t="shared" si="12"/>
        <v>0</v>
      </c>
      <c r="AR35" s="2">
        <f t="shared" si="12"/>
        <v>1223</v>
      </c>
      <c r="AS35" s="2">
        <f t="shared" si="12"/>
        <v>0</v>
      </c>
      <c r="AT35" s="2">
        <f t="shared" si="12"/>
        <v>65.999999999999986</v>
      </c>
      <c r="AU35" s="2">
        <f t="shared" si="12"/>
        <v>0</v>
      </c>
      <c r="AV35" s="2">
        <f t="shared" si="17"/>
        <v>9</v>
      </c>
      <c r="AW35" s="2">
        <f t="shared" si="17"/>
        <v>0</v>
      </c>
      <c r="AX35" s="2">
        <f t="shared" si="17"/>
        <v>15</v>
      </c>
      <c r="AY35" s="2">
        <f t="shared" si="17"/>
        <v>0</v>
      </c>
      <c r="AZ35" s="2">
        <f t="shared" si="17"/>
        <v>0</v>
      </c>
      <c r="BA35" s="2">
        <f t="shared" si="17"/>
        <v>1223</v>
      </c>
      <c r="BB35" s="2">
        <f t="shared" si="17"/>
        <v>15</v>
      </c>
      <c r="BC35" s="2">
        <f t="shared" si="17"/>
        <v>15</v>
      </c>
      <c r="BD35" s="2">
        <f t="shared" si="15"/>
        <v>3000</v>
      </c>
    </row>
    <row r="36" spans="1:56" x14ac:dyDescent="0.35">
      <c r="A36" s="2" t="s">
        <v>80</v>
      </c>
      <c r="B36" s="2" t="s">
        <v>91</v>
      </c>
      <c r="C36" s="2">
        <v>2014</v>
      </c>
      <c r="D36" s="2" t="s">
        <v>56</v>
      </c>
      <c r="E36" s="2">
        <v>0.76666666666666661</v>
      </c>
      <c r="F36" s="2">
        <f t="shared" si="11"/>
        <v>55.766666666666666</v>
      </c>
      <c r="G36" s="2">
        <v>0</v>
      </c>
      <c r="H36" s="2">
        <v>0.5</v>
      </c>
      <c r="I36" s="2">
        <v>5.8999999999999995</v>
      </c>
      <c r="J36" s="2">
        <v>1.7666666666666668</v>
      </c>
      <c r="K36" s="2">
        <v>33.800000000000004</v>
      </c>
      <c r="L36" s="2">
        <v>0</v>
      </c>
      <c r="M36" s="2">
        <v>0</v>
      </c>
      <c r="N36" s="2">
        <v>13.8</v>
      </c>
      <c r="O36" s="2">
        <v>0</v>
      </c>
      <c r="P36" s="2">
        <f t="shared" si="16"/>
        <v>56.533333333333331</v>
      </c>
      <c r="Q36" s="2">
        <v>0</v>
      </c>
      <c r="R36" s="2">
        <v>22.066666666666663</v>
      </c>
      <c r="S36" s="2">
        <v>0.76666666666666661</v>
      </c>
      <c r="T36" s="2">
        <v>10.866666666666665</v>
      </c>
      <c r="U36" s="2">
        <v>8.7999999999999989</v>
      </c>
      <c r="V36" s="2">
        <v>0</v>
      </c>
      <c r="W36" s="2">
        <v>0</v>
      </c>
      <c r="X36" s="2">
        <v>0.96666666666666679</v>
      </c>
      <c r="Y36" s="2">
        <v>0</v>
      </c>
      <c r="Z36" s="2">
        <v>0</v>
      </c>
      <c r="AA36" s="1">
        <f t="shared" si="4"/>
        <v>22.066666666666663</v>
      </c>
      <c r="AB36" s="1">
        <f t="shared" si="5"/>
        <v>0.96666666666666679</v>
      </c>
      <c r="AC36" s="1">
        <f t="shared" si="6"/>
        <v>0.96666666666666679</v>
      </c>
      <c r="AD36" s="2">
        <f t="shared" si="13"/>
        <v>99.999999999999986</v>
      </c>
      <c r="AE36" s="2">
        <f t="shared" si="14"/>
        <v>23</v>
      </c>
      <c r="AF36" s="2">
        <f t="shared" si="12"/>
        <v>1673</v>
      </c>
      <c r="AG36" s="2">
        <f t="shared" si="12"/>
        <v>0</v>
      </c>
      <c r="AH36" s="2">
        <f t="shared" si="12"/>
        <v>15</v>
      </c>
      <c r="AI36" s="2">
        <f t="shared" si="12"/>
        <v>176.99999999999997</v>
      </c>
      <c r="AJ36" s="2">
        <f t="shared" si="12"/>
        <v>53.000000000000007</v>
      </c>
      <c r="AK36" s="2">
        <f t="shared" si="12"/>
        <v>1014.0000000000001</v>
      </c>
      <c r="AL36" s="2">
        <f t="shared" si="12"/>
        <v>0</v>
      </c>
      <c r="AM36" s="2">
        <f t="shared" si="12"/>
        <v>0</v>
      </c>
      <c r="AN36" s="2">
        <f t="shared" si="12"/>
        <v>414</v>
      </c>
      <c r="AO36" s="2">
        <f t="shared" si="12"/>
        <v>0</v>
      </c>
      <c r="AP36" s="2">
        <f t="shared" si="12"/>
        <v>1696</v>
      </c>
      <c r="AQ36" s="2">
        <f t="shared" si="12"/>
        <v>0</v>
      </c>
      <c r="AR36" s="2">
        <f t="shared" si="12"/>
        <v>661.99999999999989</v>
      </c>
      <c r="AS36" s="2">
        <f t="shared" si="12"/>
        <v>23</v>
      </c>
      <c r="AT36" s="2">
        <f t="shared" si="12"/>
        <v>325.99999999999994</v>
      </c>
      <c r="AU36" s="2">
        <f t="shared" si="12"/>
        <v>263.99999999999994</v>
      </c>
      <c r="AV36" s="2">
        <f t="shared" si="17"/>
        <v>0</v>
      </c>
      <c r="AW36" s="2">
        <f t="shared" si="17"/>
        <v>0</v>
      </c>
      <c r="AX36" s="2">
        <f t="shared" si="17"/>
        <v>29.000000000000004</v>
      </c>
      <c r="AY36" s="2">
        <f t="shared" si="17"/>
        <v>0</v>
      </c>
      <c r="AZ36" s="2">
        <f t="shared" si="17"/>
        <v>0</v>
      </c>
      <c r="BA36" s="2">
        <f t="shared" si="17"/>
        <v>661.99999999999989</v>
      </c>
      <c r="BB36" s="2">
        <f t="shared" si="17"/>
        <v>29.000000000000004</v>
      </c>
      <c r="BC36" s="2">
        <f t="shared" si="17"/>
        <v>29.000000000000004</v>
      </c>
      <c r="BD36" s="2">
        <f t="shared" si="15"/>
        <v>3000</v>
      </c>
    </row>
    <row r="37" spans="1:56" x14ac:dyDescent="0.35">
      <c r="A37" s="2" t="s">
        <v>80</v>
      </c>
      <c r="B37" s="2" t="s">
        <v>92</v>
      </c>
      <c r="C37" s="2">
        <v>2014</v>
      </c>
      <c r="D37" s="2" t="s">
        <v>56</v>
      </c>
      <c r="E37" s="2">
        <v>0.60000000000000009</v>
      </c>
      <c r="F37" s="2">
        <f t="shared" si="11"/>
        <v>35.4</v>
      </c>
      <c r="G37" s="2">
        <v>2.2666666666666666</v>
      </c>
      <c r="H37" s="2">
        <v>2.2999999999999998</v>
      </c>
      <c r="I37" s="2">
        <v>15.8</v>
      </c>
      <c r="J37" s="2">
        <v>0</v>
      </c>
      <c r="K37" s="2">
        <v>14</v>
      </c>
      <c r="L37" s="2">
        <v>0</v>
      </c>
      <c r="M37" s="2">
        <v>0</v>
      </c>
      <c r="N37" s="2">
        <v>1.0333333333333332</v>
      </c>
      <c r="O37" s="2">
        <v>0</v>
      </c>
      <c r="P37" s="2">
        <f t="shared" si="16"/>
        <v>36</v>
      </c>
      <c r="Q37" s="2">
        <v>0</v>
      </c>
      <c r="R37" s="2">
        <v>25.4</v>
      </c>
      <c r="S37" s="2">
        <v>0</v>
      </c>
      <c r="T37" s="2">
        <v>4.9333333333333336</v>
      </c>
      <c r="U37" s="2">
        <v>1.8666666666666669</v>
      </c>
      <c r="V37" s="2">
        <v>1.6</v>
      </c>
      <c r="W37" s="2">
        <v>7.4666666666666677</v>
      </c>
      <c r="X37" s="2">
        <v>22.733333333333334</v>
      </c>
      <c r="Y37" s="2">
        <v>0</v>
      </c>
      <c r="Z37" s="2">
        <v>0</v>
      </c>
      <c r="AA37" s="1">
        <f t="shared" si="4"/>
        <v>25.4</v>
      </c>
      <c r="AB37" s="1">
        <f t="shared" si="5"/>
        <v>30.200000000000003</v>
      </c>
      <c r="AC37" s="1">
        <f t="shared" si="6"/>
        <v>22.733333333333334</v>
      </c>
      <c r="AD37" s="2">
        <f t="shared" si="13"/>
        <v>99.999999999999986</v>
      </c>
      <c r="AE37" s="2">
        <f t="shared" si="14"/>
        <v>18.000000000000004</v>
      </c>
      <c r="AF37" s="2">
        <f t="shared" si="14"/>
        <v>1062</v>
      </c>
      <c r="AG37" s="2">
        <f t="shared" si="14"/>
        <v>68</v>
      </c>
      <c r="AH37" s="2">
        <f t="shared" si="14"/>
        <v>69</v>
      </c>
      <c r="AI37" s="2">
        <f t="shared" si="14"/>
        <v>474</v>
      </c>
      <c r="AJ37" s="2">
        <f t="shared" si="14"/>
        <v>0</v>
      </c>
      <c r="AK37" s="2">
        <f t="shared" si="14"/>
        <v>420</v>
      </c>
      <c r="AL37" s="2">
        <f t="shared" si="14"/>
        <v>0</v>
      </c>
      <c r="AM37" s="2">
        <f t="shared" si="14"/>
        <v>0</v>
      </c>
      <c r="AN37" s="2">
        <f t="shared" si="14"/>
        <v>30.999999999999996</v>
      </c>
      <c r="AO37" s="2">
        <f t="shared" si="14"/>
        <v>0</v>
      </c>
      <c r="AP37" s="2">
        <f t="shared" si="14"/>
        <v>1080</v>
      </c>
      <c r="AQ37" s="2">
        <f t="shared" si="14"/>
        <v>0</v>
      </c>
      <c r="AR37" s="2">
        <f t="shared" si="14"/>
        <v>762</v>
      </c>
      <c r="AS37" s="2">
        <f t="shared" si="14"/>
        <v>0</v>
      </c>
      <c r="AT37" s="2">
        <f t="shared" si="14"/>
        <v>148</v>
      </c>
      <c r="AU37" s="2">
        <f t="shared" si="17"/>
        <v>56.000000000000007</v>
      </c>
      <c r="AV37" s="2">
        <f t="shared" si="17"/>
        <v>48</v>
      </c>
      <c r="AW37" s="2">
        <f t="shared" si="17"/>
        <v>224.00000000000003</v>
      </c>
      <c r="AX37" s="2">
        <f t="shared" si="17"/>
        <v>682</v>
      </c>
      <c r="AY37" s="2">
        <f t="shared" si="17"/>
        <v>0</v>
      </c>
      <c r="AZ37" s="2">
        <f t="shared" si="17"/>
        <v>0</v>
      </c>
      <c r="BA37" s="2">
        <f t="shared" si="17"/>
        <v>762</v>
      </c>
      <c r="BB37" s="2">
        <f t="shared" si="17"/>
        <v>906.00000000000011</v>
      </c>
      <c r="BC37" s="2">
        <f t="shared" si="17"/>
        <v>682</v>
      </c>
      <c r="BD37" s="2">
        <f t="shared" si="15"/>
        <v>3000</v>
      </c>
    </row>
    <row r="38" spans="1:56" x14ac:dyDescent="0.35">
      <c r="A38" s="2" t="s">
        <v>80</v>
      </c>
      <c r="B38" s="2" t="s">
        <v>93</v>
      </c>
      <c r="C38" s="2">
        <v>2014</v>
      </c>
      <c r="D38" s="2" t="s">
        <v>56</v>
      </c>
      <c r="E38" s="2">
        <v>0</v>
      </c>
      <c r="F38" s="2">
        <f t="shared" si="11"/>
        <v>51.466666666666661</v>
      </c>
      <c r="G38" s="2">
        <v>11.899999999999999</v>
      </c>
      <c r="H38" s="2">
        <v>0.23333333333333336</v>
      </c>
      <c r="I38" s="2">
        <v>2.8666666666666667</v>
      </c>
      <c r="J38" s="2">
        <v>0</v>
      </c>
      <c r="K38" s="2">
        <v>2.7333333333333334</v>
      </c>
      <c r="L38" s="2">
        <v>0</v>
      </c>
      <c r="M38" s="2">
        <v>3.4666666666666663</v>
      </c>
      <c r="N38" s="2">
        <v>30.266666666666666</v>
      </c>
      <c r="O38" s="2">
        <v>0</v>
      </c>
      <c r="P38" s="2">
        <f t="shared" si="16"/>
        <v>51.466666666666661</v>
      </c>
      <c r="Q38" s="2">
        <v>0</v>
      </c>
      <c r="R38" s="2">
        <v>31.666666666666664</v>
      </c>
      <c r="S38" s="2">
        <v>0</v>
      </c>
      <c r="T38" s="2">
        <v>5.6666666666666661</v>
      </c>
      <c r="U38" s="2">
        <v>4</v>
      </c>
      <c r="V38" s="2">
        <v>2.5333333333333337</v>
      </c>
      <c r="W38" s="2">
        <v>0.66666666666666674</v>
      </c>
      <c r="X38" s="2">
        <v>4</v>
      </c>
      <c r="Y38" s="2">
        <v>0</v>
      </c>
      <c r="Z38" s="2">
        <v>0</v>
      </c>
      <c r="AA38" s="1">
        <f t="shared" si="4"/>
        <v>31.666666666666664</v>
      </c>
      <c r="AB38" s="1">
        <f t="shared" si="5"/>
        <v>4.666666666666667</v>
      </c>
      <c r="AC38" s="1">
        <f t="shared" si="6"/>
        <v>4</v>
      </c>
      <c r="AD38" s="2">
        <f t="shared" si="13"/>
        <v>100</v>
      </c>
      <c r="AE38" s="2">
        <f t="shared" si="14"/>
        <v>0</v>
      </c>
      <c r="AF38" s="2">
        <f t="shared" si="14"/>
        <v>1543.9999999999998</v>
      </c>
      <c r="AG38" s="2">
        <f t="shared" si="14"/>
        <v>356.99999999999994</v>
      </c>
      <c r="AH38" s="2">
        <f t="shared" si="14"/>
        <v>7.0000000000000009</v>
      </c>
      <c r="AI38" s="2">
        <f t="shared" si="14"/>
        <v>86</v>
      </c>
      <c r="AJ38" s="2">
        <f t="shared" si="14"/>
        <v>0</v>
      </c>
      <c r="AK38" s="2">
        <f t="shared" si="14"/>
        <v>82</v>
      </c>
      <c r="AL38" s="2">
        <f t="shared" si="14"/>
        <v>0</v>
      </c>
      <c r="AM38" s="2">
        <f t="shared" si="14"/>
        <v>103.99999999999999</v>
      </c>
      <c r="AN38" s="2">
        <f t="shared" si="14"/>
        <v>908</v>
      </c>
      <c r="AO38" s="2">
        <f t="shared" si="14"/>
        <v>0</v>
      </c>
      <c r="AP38" s="2">
        <f t="shared" si="14"/>
        <v>1543.9999999999998</v>
      </c>
      <c r="AQ38" s="2">
        <f t="shared" si="14"/>
        <v>0</v>
      </c>
      <c r="AR38" s="2">
        <f t="shared" si="14"/>
        <v>949.99999999999989</v>
      </c>
      <c r="AS38" s="2">
        <f t="shared" si="14"/>
        <v>0</v>
      </c>
      <c r="AT38" s="2">
        <f t="shared" si="14"/>
        <v>169.99999999999997</v>
      </c>
      <c r="AU38" s="2">
        <f t="shared" si="17"/>
        <v>120</v>
      </c>
      <c r="AV38" s="2">
        <f t="shared" si="17"/>
        <v>76.000000000000014</v>
      </c>
      <c r="AW38" s="2">
        <f t="shared" si="17"/>
        <v>20.000000000000004</v>
      </c>
      <c r="AX38" s="2">
        <f t="shared" si="17"/>
        <v>120</v>
      </c>
      <c r="AY38" s="2">
        <f t="shared" si="17"/>
        <v>0</v>
      </c>
      <c r="AZ38" s="2">
        <f t="shared" si="17"/>
        <v>0</v>
      </c>
      <c r="BA38" s="2">
        <f t="shared" si="17"/>
        <v>949.99999999999989</v>
      </c>
      <c r="BB38" s="2">
        <f t="shared" si="17"/>
        <v>140</v>
      </c>
      <c r="BC38" s="2">
        <f t="shared" si="17"/>
        <v>120</v>
      </c>
      <c r="BD38" s="2">
        <f t="shared" si="15"/>
        <v>2999.9999999999995</v>
      </c>
    </row>
    <row r="39" spans="1:56" x14ac:dyDescent="0.35">
      <c r="A39" s="2" t="s">
        <v>80</v>
      </c>
      <c r="B39" s="2" t="s">
        <v>94</v>
      </c>
      <c r="C39" s="2">
        <v>2014</v>
      </c>
      <c r="D39" s="2" t="s">
        <v>56</v>
      </c>
      <c r="E39" s="2">
        <v>2.7</v>
      </c>
      <c r="F39" s="2">
        <f t="shared" si="11"/>
        <v>38.1</v>
      </c>
      <c r="G39" s="2">
        <v>3.5666666666666664</v>
      </c>
      <c r="H39" s="2">
        <v>0.2</v>
      </c>
      <c r="I39" s="2">
        <v>6.7666666666666666</v>
      </c>
      <c r="J39" s="2">
        <v>0</v>
      </c>
      <c r="K39" s="2">
        <v>8.3000000000000007</v>
      </c>
      <c r="L39" s="2">
        <v>0</v>
      </c>
      <c r="M39" s="2">
        <v>3.0666666666666664</v>
      </c>
      <c r="N39" s="2">
        <v>16.2</v>
      </c>
      <c r="O39" s="2">
        <v>0</v>
      </c>
      <c r="P39" s="2">
        <f t="shared" si="16"/>
        <v>40.800000000000004</v>
      </c>
      <c r="Q39" s="2">
        <v>0</v>
      </c>
      <c r="R39" s="2">
        <v>34.93333333333333</v>
      </c>
      <c r="S39" s="2">
        <v>0</v>
      </c>
      <c r="T39" s="2">
        <v>3.4666666666666663</v>
      </c>
      <c r="U39" s="2">
        <v>0.76666666666666661</v>
      </c>
      <c r="V39" s="2">
        <v>0</v>
      </c>
      <c r="W39" s="2">
        <v>12</v>
      </c>
      <c r="X39" s="2">
        <v>8.0333333333333332</v>
      </c>
      <c r="Y39" s="2">
        <v>0</v>
      </c>
      <c r="Z39" s="2">
        <v>0</v>
      </c>
      <c r="AA39" s="1">
        <f t="shared" si="4"/>
        <v>34.93333333333333</v>
      </c>
      <c r="AB39" s="1">
        <f t="shared" si="5"/>
        <v>20.033333333333331</v>
      </c>
      <c r="AC39" s="1">
        <f t="shared" si="6"/>
        <v>8.0333333333333332</v>
      </c>
      <c r="AD39" s="2">
        <f t="shared" si="13"/>
        <v>100</v>
      </c>
      <c r="AE39" s="2">
        <f t="shared" si="14"/>
        <v>81</v>
      </c>
      <c r="AF39" s="2">
        <f t="shared" si="14"/>
        <v>1143</v>
      </c>
      <c r="AG39" s="2">
        <f t="shared" si="14"/>
        <v>107</v>
      </c>
      <c r="AH39" s="2">
        <f t="shared" si="14"/>
        <v>6</v>
      </c>
      <c r="AI39" s="2">
        <f t="shared" si="14"/>
        <v>203</v>
      </c>
      <c r="AJ39" s="2">
        <f t="shared" si="14"/>
        <v>0</v>
      </c>
      <c r="AK39" s="2">
        <f t="shared" si="14"/>
        <v>249.00000000000003</v>
      </c>
      <c r="AL39" s="2">
        <f t="shared" si="14"/>
        <v>0</v>
      </c>
      <c r="AM39" s="2">
        <f t="shared" si="14"/>
        <v>92</v>
      </c>
      <c r="AN39" s="2">
        <f t="shared" si="14"/>
        <v>486</v>
      </c>
      <c r="AO39" s="2">
        <f t="shared" si="14"/>
        <v>0</v>
      </c>
      <c r="AP39" s="2">
        <f t="shared" si="14"/>
        <v>1224.0000000000002</v>
      </c>
      <c r="AQ39" s="2">
        <f t="shared" si="14"/>
        <v>0</v>
      </c>
      <c r="AR39" s="2">
        <f t="shared" si="14"/>
        <v>1048</v>
      </c>
      <c r="AS39" s="2">
        <f t="shared" si="14"/>
        <v>0</v>
      </c>
      <c r="AT39" s="2">
        <f t="shared" si="14"/>
        <v>103.99999999999999</v>
      </c>
      <c r="AU39" s="2">
        <f t="shared" si="17"/>
        <v>23</v>
      </c>
      <c r="AV39" s="2">
        <f t="shared" si="17"/>
        <v>0</v>
      </c>
      <c r="AW39" s="2">
        <f t="shared" si="17"/>
        <v>360</v>
      </c>
      <c r="AX39" s="2">
        <f t="shared" si="17"/>
        <v>241</v>
      </c>
      <c r="AY39" s="2">
        <f t="shared" si="17"/>
        <v>0</v>
      </c>
      <c r="AZ39" s="2">
        <f t="shared" si="17"/>
        <v>0</v>
      </c>
      <c r="BA39" s="2">
        <f t="shared" si="17"/>
        <v>1048</v>
      </c>
      <c r="BB39" s="2">
        <f t="shared" si="17"/>
        <v>601</v>
      </c>
      <c r="BC39" s="2">
        <f t="shared" si="17"/>
        <v>241</v>
      </c>
      <c r="BD39" s="2">
        <f t="shared" si="15"/>
        <v>3000</v>
      </c>
    </row>
    <row r="40" spans="1:56" x14ac:dyDescent="0.35">
      <c r="A40" t="s">
        <v>95</v>
      </c>
      <c r="B40" t="s">
        <v>96</v>
      </c>
      <c r="C40">
        <v>2013</v>
      </c>
      <c r="D40" s="2" t="s">
        <v>56</v>
      </c>
      <c r="E40">
        <v>4.4333333333333336</v>
      </c>
      <c r="F40">
        <v>18.233333333333334</v>
      </c>
      <c r="G40">
        <v>1.2666666666666666</v>
      </c>
      <c r="H40">
        <v>6.3666666666666663</v>
      </c>
      <c r="I40">
        <v>0</v>
      </c>
      <c r="J40">
        <v>0</v>
      </c>
      <c r="K40">
        <v>8.9</v>
      </c>
      <c r="L40">
        <v>0.53333333333333333</v>
      </c>
      <c r="M40">
        <v>0</v>
      </c>
      <c r="N40">
        <v>1.1666666666666667</v>
      </c>
      <c r="O40">
        <v>0</v>
      </c>
      <c r="P40" s="2">
        <f t="shared" ref="P40:P57" si="18">SUM(E40:F40)</f>
        <v>22.666666666666668</v>
      </c>
      <c r="Q40">
        <v>0</v>
      </c>
      <c r="R40">
        <v>38.866666666666667</v>
      </c>
      <c r="S40">
        <v>1.7666666666666668</v>
      </c>
      <c r="T40">
        <v>1.7999999999999998</v>
      </c>
      <c r="U40">
        <v>0</v>
      </c>
      <c r="V40">
        <v>2.1</v>
      </c>
      <c r="W40">
        <v>4.9666666666666668</v>
      </c>
      <c r="X40">
        <v>27.833333333333332</v>
      </c>
      <c r="Y40">
        <v>0</v>
      </c>
      <c r="Z40">
        <v>0</v>
      </c>
      <c r="AA40" s="1">
        <f t="shared" si="4"/>
        <v>38.866666666666667</v>
      </c>
      <c r="AB40" s="1">
        <f t="shared" si="5"/>
        <v>32.799999999999997</v>
      </c>
      <c r="AC40" s="1">
        <f t="shared" si="6"/>
        <v>27.833333333333332</v>
      </c>
      <c r="AD40" s="2">
        <f t="shared" ref="AD40:AD89" si="19">SUM(P40:Z40)</f>
        <v>99.999999999999986</v>
      </c>
      <c r="AE40" s="2">
        <f>E40*30</f>
        <v>133</v>
      </c>
      <c r="AF40" s="2">
        <f t="shared" si="14"/>
        <v>547</v>
      </c>
      <c r="AG40" s="2">
        <f t="shared" si="14"/>
        <v>38</v>
      </c>
      <c r="AH40" s="2">
        <f t="shared" si="14"/>
        <v>191</v>
      </c>
      <c r="AI40" s="2">
        <f t="shared" si="14"/>
        <v>0</v>
      </c>
      <c r="AJ40" s="2">
        <f t="shared" si="14"/>
        <v>0</v>
      </c>
      <c r="AK40" s="2">
        <f t="shared" si="14"/>
        <v>267</v>
      </c>
      <c r="AL40" s="2">
        <f t="shared" si="14"/>
        <v>16</v>
      </c>
      <c r="AM40" s="2">
        <f t="shared" si="14"/>
        <v>0</v>
      </c>
      <c r="AN40" s="2">
        <f t="shared" si="14"/>
        <v>35</v>
      </c>
      <c r="AO40" s="2">
        <f t="shared" si="14"/>
        <v>0</v>
      </c>
      <c r="AP40" s="2">
        <f t="shared" si="14"/>
        <v>680</v>
      </c>
      <c r="AQ40" s="2">
        <f t="shared" si="14"/>
        <v>0</v>
      </c>
      <c r="AR40" s="2">
        <f t="shared" si="14"/>
        <v>1166</v>
      </c>
      <c r="AS40" s="2">
        <f t="shared" si="14"/>
        <v>53.000000000000007</v>
      </c>
      <c r="AT40" s="2">
        <f t="shared" si="14"/>
        <v>53.999999999999993</v>
      </c>
      <c r="AU40" s="2">
        <f t="shared" si="17"/>
        <v>0</v>
      </c>
      <c r="AV40" s="2">
        <f t="shared" si="17"/>
        <v>63</v>
      </c>
      <c r="AW40" s="2">
        <f t="shared" si="17"/>
        <v>149</v>
      </c>
      <c r="AX40" s="2">
        <f t="shared" si="17"/>
        <v>835</v>
      </c>
      <c r="AY40" s="2">
        <f t="shared" si="17"/>
        <v>0</v>
      </c>
      <c r="AZ40" s="2">
        <f t="shared" si="17"/>
        <v>0</v>
      </c>
      <c r="BA40" s="2">
        <f t="shared" si="17"/>
        <v>1166</v>
      </c>
      <c r="BB40" s="2">
        <f t="shared" si="17"/>
        <v>983.99999999999989</v>
      </c>
      <c r="BC40" s="2">
        <f t="shared" si="17"/>
        <v>835</v>
      </c>
      <c r="BD40" s="2">
        <f>SUM(AP40:AZ40)</f>
        <v>3000</v>
      </c>
    </row>
    <row r="41" spans="1:56" x14ac:dyDescent="0.35">
      <c r="A41" t="s">
        <v>95</v>
      </c>
      <c r="B41" t="s">
        <v>97</v>
      </c>
      <c r="C41">
        <v>2013</v>
      </c>
      <c r="D41" s="2" t="s">
        <v>56</v>
      </c>
      <c r="E41">
        <v>0.6333333333333333</v>
      </c>
      <c r="F41">
        <v>12.233333333333334</v>
      </c>
      <c r="G41">
        <v>0.46666666666666673</v>
      </c>
      <c r="H41">
        <v>1.6</v>
      </c>
      <c r="I41">
        <v>0</v>
      </c>
      <c r="J41">
        <v>0</v>
      </c>
      <c r="K41">
        <v>7.0000000000000009</v>
      </c>
      <c r="L41">
        <v>0</v>
      </c>
      <c r="M41">
        <v>0</v>
      </c>
      <c r="N41">
        <v>3.166666666666667</v>
      </c>
      <c r="O41">
        <v>0</v>
      </c>
      <c r="P41" s="2">
        <f t="shared" si="18"/>
        <v>12.866666666666667</v>
      </c>
      <c r="Q41">
        <v>0</v>
      </c>
      <c r="R41">
        <v>25.8</v>
      </c>
      <c r="S41">
        <v>0.3</v>
      </c>
      <c r="T41">
        <v>0.23333333333333336</v>
      </c>
      <c r="U41">
        <v>0</v>
      </c>
      <c r="V41">
        <v>0</v>
      </c>
      <c r="W41">
        <v>36.700000000000003</v>
      </c>
      <c r="X41">
        <v>24.099999999999998</v>
      </c>
      <c r="Y41">
        <v>0</v>
      </c>
      <c r="Z41">
        <v>0</v>
      </c>
      <c r="AA41" s="1">
        <f t="shared" si="4"/>
        <v>25.8</v>
      </c>
      <c r="AB41" s="1">
        <f t="shared" si="5"/>
        <v>60.8</v>
      </c>
      <c r="AC41" s="1">
        <f t="shared" si="6"/>
        <v>24.099999999999998</v>
      </c>
      <c r="AD41" s="2">
        <f t="shared" si="19"/>
        <v>100</v>
      </c>
      <c r="AE41" s="2">
        <f t="shared" ref="AE41:AT56" si="20">E41*30</f>
        <v>19</v>
      </c>
      <c r="AF41" s="2">
        <f t="shared" si="14"/>
        <v>367</v>
      </c>
      <c r="AG41" s="2">
        <f t="shared" si="14"/>
        <v>14.000000000000002</v>
      </c>
      <c r="AH41" s="2">
        <f t="shared" si="14"/>
        <v>48</v>
      </c>
      <c r="AI41" s="2">
        <f t="shared" si="14"/>
        <v>0</v>
      </c>
      <c r="AJ41" s="2">
        <f t="shared" si="14"/>
        <v>0</v>
      </c>
      <c r="AK41" s="2">
        <f t="shared" si="14"/>
        <v>210.00000000000003</v>
      </c>
      <c r="AL41" s="2">
        <f t="shared" si="14"/>
        <v>0</v>
      </c>
      <c r="AM41" s="2">
        <f t="shared" si="14"/>
        <v>0</v>
      </c>
      <c r="AN41" s="2">
        <f t="shared" si="14"/>
        <v>95.000000000000014</v>
      </c>
      <c r="AO41" s="2">
        <f t="shared" si="14"/>
        <v>0</v>
      </c>
      <c r="AP41" s="2">
        <f t="shared" si="14"/>
        <v>386</v>
      </c>
      <c r="AQ41" s="2">
        <f t="shared" si="14"/>
        <v>0</v>
      </c>
      <c r="AR41" s="2">
        <f t="shared" si="14"/>
        <v>774</v>
      </c>
      <c r="AS41" s="2">
        <f t="shared" si="14"/>
        <v>9</v>
      </c>
      <c r="AT41" s="2">
        <f t="shared" si="14"/>
        <v>7.0000000000000009</v>
      </c>
      <c r="AU41" s="2">
        <f t="shared" si="17"/>
        <v>0</v>
      </c>
      <c r="AV41" s="2">
        <f t="shared" si="17"/>
        <v>0</v>
      </c>
      <c r="AW41" s="2">
        <f t="shared" si="17"/>
        <v>1101</v>
      </c>
      <c r="AX41" s="2">
        <f t="shared" si="17"/>
        <v>722.99999999999989</v>
      </c>
      <c r="AY41" s="2">
        <f t="shared" si="17"/>
        <v>0</v>
      </c>
      <c r="AZ41" s="2">
        <f t="shared" si="17"/>
        <v>0</v>
      </c>
      <c r="BA41" s="2">
        <f t="shared" si="17"/>
        <v>774</v>
      </c>
      <c r="BB41" s="2">
        <f t="shared" si="17"/>
        <v>1824</v>
      </c>
      <c r="BC41" s="2">
        <f t="shared" si="17"/>
        <v>722.99999999999989</v>
      </c>
      <c r="BD41" s="2">
        <f t="shared" ref="BD41:BD49" si="21">SUM(AP41:AZ41)</f>
        <v>3000</v>
      </c>
    </row>
    <row r="42" spans="1:56" x14ac:dyDescent="0.35">
      <c r="A42" t="s">
        <v>95</v>
      </c>
      <c r="B42" t="s">
        <v>98</v>
      </c>
      <c r="C42">
        <v>2013</v>
      </c>
      <c r="D42" s="2" t="s">
        <v>56</v>
      </c>
      <c r="E42">
        <v>2.1666666666666665</v>
      </c>
      <c r="F42">
        <v>22.333333333333336</v>
      </c>
      <c r="G42">
        <v>4.3666666666666663</v>
      </c>
      <c r="H42">
        <v>5.5</v>
      </c>
      <c r="I42">
        <v>0</v>
      </c>
      <c r="J42">
        <v>0</v>
      </c>
      <c r="K42">
        <v>11.200000000000001</v>
      </c>
      <c r="L42">
        <v>0</v>
      </c>
      <c r="M42">
        <v>0</v>
      </c>
      <c r="N42">
        <v>1.2666666666666666</v>
      </c>
      <c r="O42">
        <v>0</v>
      </c>
      <c r="P42" s="2">
        <f t="shared" si="18"/>
        <v>24.500000000000004</v>
      </c>
      <c r="Q42">
        <v>0</v>
      </c>
      <c r="R42">
        <v>34.299999999999997</v>
      </c>
      <c r="S42">
        <v>3.0666666666666664</v>
      </c>
      <c r="T42">
        <v>0.2</v>
      </c>
      <c r="U42">
        <v>0</v>
      </c>
      <c r="V42">
        <v>0.1</v>
      </c>
      <c r="W42">
        <v>8.3000000000000007</v>
      </c>
      <c r="X42">
        <v>29.533333333333335</v>
      </c>
      <c r="Y42">
        <v>0</v>
      </c>
      <c r="Z42">
        <v>0</v>
      </c>
      <c r="AA42" s="1">
        <f t="shared" si="4"/>
        <v>34.299999999999997</v>
      </c>
      <c r="AB42" s="1">
        <f t="shared" si="5"/>
        <v>37.833333333333336</v>
      </c>
      <c r="AC42" s="1">
        <f t="shared" si="6"/>
        <v>29.533333333333335</v>
      </c>
      <c r="AD42" s="2">
        <f t="shared" si="19"/>
        <v>100</v>
      </c>
      <c r="AE42" s="2">
        <f t="shared" si="20"/>
        <v>65</v>
      </c>
      <c r="AF42" s="2">
        <f t="shared" si="14"/>
        <v>670.00000000000011</v>
      </c>
      <c r="AG42" s="2">
        <f t="shared" si="14"/>
        <v>131</v>
      </c>
      <c r="AH42" s="2">
        <f t="shared" si="14"/>
        <v>165</v>
      </c>
      <c r="AI42" s="2">
        <f t="shared" si="14"/>
        <v>0</v>
      </c>
      <c r="AJ42" s="2">
        <f t="shared" si="14"/>
        <v>0</v>
      </c>
      <c r="AK42" s="2">
        <f t="shared" si="14"/>
        <v>336.00000000000006</v>
      </c>
      <c r="AL42" s="2">
        <f t="shared" si="14"/>
        <v>0</v>
      </c>
      <c r="AM42" s="2">
        <f t="shared" si="14"/>
        <v>0</v>
      </c>
      <c r="AN42" s="2">
        <f t="shared" si="14"/>
        <v>38</v>
      </c>
      <c r="AO42" s="2">
        <f t="shared" si="14"/>
        <v>0</v>
      </c>
      <c r="AP42" s="2">
        <f t="shared" si="14"/>
        <v>735.00000000000011</v>
      </c>
      <c r="AQ42" s="2">
        <f t="shared" si="14"/>
        <v>0</v>
      </c>
      <c r="AR42" s="2">
        <f t="shared" si="14"/>
        <v>1029</v>
      </c>
      <c r="AS42" s="2">
        <f t="shared" si="14"/>
        <v>92</v>
      </c>
      <c r="AT42" s="2">
        <f t="shared" si="14"/>
        <v>6</v>
      </c>
      <c r="AU42" s="2">
        <f t="shared" si="17"/>
        <v>0</v>
      </c>
      <c r="AV42" s="2">
        <f t="shared" si="17"/>
        <v>3</v>
      </c>
      <c r="AW42" s="2">
        <f t="shared" si="17"/>
        <v>249.00000000000003</v>
      </c>
      <c r="AX42" s="2">
        <f t="shared" si="17"/>
        <v>886</v>
      </c>
      <c r="AY42" s="2">
        <f t="shared" si="17"/>
        <v>0</v>
      </c>
      <c r="AZ42" s="2">
        <f t="shared" si="17"/>
        <v>0</v>
      </c>
      <c r="BA42" s="2">
        <f t="shared" si="17"/>
        <v>1029</v>
      </c>
      <c r="BB42" s="2">
        <f t="shared" si="17"/>
        <v>1135</v>
      </c>
      <c r="BC42" s="2">
        <f t="shared" si="17"/>
        <v>886</v>
      </c>
      <c r="BD42" s="2">
        <f t="shared" si="21"/>
        <v>3000</v>
      </c>
    </row>
    <row r="43" spans="1:56" x14ac:dyDescent="0.35">
      <c r="A43" t="s">
        <v>95</v>
      </c>
      <c r="B43" t="s">
        <v>99</v>
      </c>
      <c r="C43">
        <v>2013</v>
      </c>
      <c r="D43" s="2" t="s">
        <v>56</v>
      </c>
      <c r="E43">
        <v>3.5</v>
      </c>
      <c r="F43">
        <v>65.533333333333346</v>
      </c>
      <c r="G43">
        <v>50.43333333333333</v>
      </c>
      <c r="H43">
        <v>1.6333333333333331</v>
      </c>
      <c r="I43">
        <v>1.4666666666666666</v>
      </c>
      <c r="J43">
        <v>0</v>
      </c>
      <c r="K43">
        <v>8.6</v>
      </c>
      <c r="L43">
        <v>1.0666666666666667</v>
      </c>
      <c r="M43">
        <v>0.56666666666666665</v>
      </c>
      <c r="N43">
        <v>1.7666666666666668</v>
      </c>
      <c r="O43">
        <v>0</v>
      </c>
      <c r="P43" s="2">
        <f t="shared" si="18"/>
        <v>69.033333333333346</v>
      </c>
      <c r="Q43">
        <v>0</v>
      </c>
      <c r="R43">
        <v>23.3</v>
      </c>
      <c r="S43">
        <v>0.2</v>
      </c>
      <c r="T43">
        <v>0</v>
      </c>
      <c r="U43">
        <v>0</v>
      </c>
      <c r="V43">
        <v>0.83333333333333337</v>
      </c>
      <c r="W43">
        <v>2.833333333333333</v>
      </c>
      <c r="X43">
        <v>3.8</v>
      </c>
      <c r="Y43">
        <v>0</v>
      </c>
      <c r="Z43">
        <v>0</v>
      </c>
      <c r="AA43" s="1">
        <f t="shared" si="4"/>
        <v>23.3</v>
      </c>
      <c r="AB43" s="1">
        <f t="shared" si="5"/>
        <v>6.6333333333333329</v>
      </c>
      <c r="AC43" s="1">
        <f t="shared" si="6"/>
        <v>3.8</v>
      </c>
      <c r="AD43" s="2">
        <f t="shared" si="19"/>
        <v>100</v>
      </c>
      <c r="AE43" s="2">
        <f t="shared" si="20"/>
        <v>105</v>
      </c>
      <c r="AF43" s="2">
        <f t="shared" si="20"/>
        <v>1966.0000000000005</v>
      </c>
      <c r="AG43" s="2">
        <f t="shared" si="20"/>
        <v>1513</v>
      </c>
      <c r="AH43" s="2">
        <f t="shared" si="20"/>
        <v>48.999999999999993</v>
      </c>
      <c r="AI43" s="2">
        <f t="shared" si="20"/>
        <v>44</v>
      </c>
      <c r="AJ43" s="2">
        <f t="shared" si="20"/>
        <v>0</v>
      </c>
      <c r="AK43" s="2">
        <f t="shared" si="20"/>
        <v>258</v>
      </c>
      <c r="AL43" s="2">
        <f t="shared" si="20"/>
        <v>32</v>
      </c>
      <c r="AM43" s="2">
        <f t="shared" si="20"/>
        <v>17</v>
      </c>
      <c r="AN43" s="2">
        <f t="shared" si="20"/>
        <v>53.000000000000007</v>
      </c>
      <c r="AO43" s="2">
        <f t="shared" si="20"/>
        <v>0</v>
      </c>
      <c r="AP43" s="2">
        <f t="shared" si="20"/>
        <v>2071.0000000000005</v>
      </c>
      <c r="AQ43" s="2">
        <f t="shared" si="20"/>
        <v>0</v>
      </c>
      <c r="AR43" s="2">
        <f t="shared" si="20"/>
        <v>699</v>
      </c>
      <c r="AS43" s="2">
        <f t="shared" si="20"/>
        <v>6</v>
      </c>
      <c r="AT43" s="2">
        <f t="shared" si="20"/>
        <v>0</v>
      </c>
      <c r="AU43" s="2">
        <f t="shared" si="17"/>
        <v>0</v>
      </c>
      <c r="AV43" s="2">
        <f t="shared" si="17"/>
        <v>25</v>
      </c>
      <c r="AW43" s="2">
        <f t="shared" si="17"/>
        <v>84.999999999999986</v>
      </c>
      <c r="AX43" s="2">
        <f t="shared" si="17"/>
        <v>114</v>
      </c>
      <c r="AY43" s="2">
        <f t="shared" si="17"/>
        <v>0</v>
      </c>
      <c r="AZ43" s="2">
        <f t="shared" si="17"/>
        <v>0</v>
      </c>
      <c r="BA43" s="2">
        <f t="shared" si="17"/>
        <v>699</v>
      </c>
      <c r="BB43" s="2">
        <f t="shared" si="17"/>
        <v>199</v>
      </c>
      <c r="BC43" s="2">
        <f t="shared" si="17"/>
        <v>114</v>
      </c>
      <c r="BD43" s="2">
        <f t="shared" si="21"/>
        <v>3000.0000000000005</v>
      </c>
    </row>
    <row r="44" spans="1:56" x14ac:dyDescent="0.35">
      <c r="A44" t="s">
        <v>95</v>
      </c>
      <c r="B44" t="s">
        <v>100</v>
      </c>
      <c r="C44">
        <v>2013</v>
      </c>
      <c r="D44" s="2" t="s">
        <v>56</v>
      </c>
      <c r="E44">
        <v>41.300000000000004</v>
      </c>
      <c r="F44">
        <v>39.299999999999997</v>
      </c>
      <c r="G44">
        <v>8.1</v>
      </c>
      <c r="H44">
        <v>2.8000000000000003</v>
      </c>
      <c r="I44">
        <v>10.199999999999999</v>
      </c>
      <c r="J44">
        <v>0</v>
      </c>
      <c r="K44">
        <v>6.9333333333333327</v>
      </c>
      <c r="L44">
        <v>0</v>
      </c>
      <c r="M44">
        <v>2.2666666666666666</v>
      </c>
      <c r="N44">
        <v>9</v>
      </c>
      <c r="O44">
        <v>0</v>
      </c>
      <c r="P44" s="2">
        <f t="shared" si="18"/>
        <v>80.599999999999994</v>
      </c>
      <c r="Q44">
        <v>0</v>
      </c>
      <c r="R44">
        <v>17.100000000000001</v>
      </c>
      <c r="S44">
        <v>0</v>
      </c>
      <c r="T44">
        <v>0</v>
      </c>
      <c r="U44">
        <v>0</v>
      </c>
      <c r="V44">
        <v>0.96666666666666667</v>
      </c>
      <c r="W44">
        <v>0.93333333333333346</v>
      </c>
      <c r="X44">
        <v>0.4</v>
      </c>
      <c r="Y44">
        <v>0</v>
      </c>
      <c r="Z44">
        <v>0</v>
      </c>
      <c r="AA44" s="1">
        <f t="shared" si="4"/>
        <v>17.100000000000001</v>
      </c>
      <c r="AB44" s="1">
        <f t="shared" si="5"/>
        <v>1.3333333333333335</v>
      </c>
      <c r="AC44" s="1">
        <f t="shared" si="6"/>
        <v>0.4</v>
      </c>
      <c r="AD44" s="2">
        <f t="shared" si="19"/>
        <v>100</v>
      </c>
      <c r="AE44" s="2">
        <f t="shared" si="20"/>
        <v>1239.0000000000002</v>
      </c>
      <c r="AF44" s="2">
        <f t="shared" si="20"/>
        <v>1179</v>
      </c>
      <c r="AG44" s="2">
        <f t="shared" si="20"/>
        <v>243</v>
      </c>
      <c r="AH44" s="2">
        <f t="shared" si="20"/>
        <v>84.000000000000014</v>
      </c>
      <c r="AI44" s="2">
        <f t="shared" si="20"/>
        <v>306</v>
      </c>
      <c r="AJ44" s="2">
        <f t="shared" si="20"/>
        <v>0</v>
      </c>
      <c r="AK44" s="2">
        <f t="shared" si="20"/>
        <v>207.99999999999997</v>
      </c>
      <c r="AL44" s="2">
        <f t="shared" si="20"/>
        <v>0</v>
      </c>
      <c r="AM44" s="2">
        <f t="shared" si="20"/>
        <v>68</v>
      </c>
      <c r="AN44" s="2">
        <f t="shared" si="20"/>
        <v>270</v>
      </c>
      <c r="AO44" s="2">
        <f t="shared" si="20"/>
        <v>0</v>
      </c>
      <c r="AP44" s="2">
        <f t="shared" si="20"/>
        <v>2418</v>
      </c>
      <c r="AQ44" s="2">
        <f t="shared" si="20"/>
        <v>0</v>
      </c>
      <c r="AR44" s="2">
        <f t="shared" si="20"/>
        <v>513</v>
      </c>
      <c r="AS44" s="2">
        <f t="shared" si="20"/>
        <v>0</v>
      </c>
      <c r="AT44" s="2">
        <f t="shared" si="20"/>
        <v>0</v>
      </c>
      <c r="AU44" s="2">
        <f t="shared" si="17"/>
        <v>0</v>
      </c>
      <c r="AV44" s="2">
        <f t="shared" si="17"/>
        <v>29</v>
      </c>
      <c r="AW44" s="2">
        <f t="shared" si="17"/>
        <v>28.000000000000004</v>
      </c>
      <c r="AX44" s="2">
        <f t="shared" si="17"/>
        <v>12</v>
      </c>
      <c r="AY44" s="2">
        <f t="shared" si="17"/>
        <v>0</v>
      </c>
      <c r="AZ44" s="2">
        <f t="shared" si="17"/>
        <v>0</v>
      </c>
      <c r="BA44" s="2">
        <f t="shared" si="17"/>
        <v>513</v>
      </c>
      <c r="BB44" s="2">
        <f t="shared" si="17"/>
        <v>40.000000000000007</v>
      </c>
      <c r="BC44" s="2">
        <f t="shared" si="17"/>
        <v>12</v>
      </c>
      <c r="BD44" s="2">
        <f t="shared" si="21"/>
        <v>3000</v>
      </c>
    </row>
    <row r="45" spans="1:56" x14ac:dyDescent="0.35">
      <c r="A45" t="s">
        <v>95</v>
      </c>
      <c r="B45" t="s">
        <v>101</v>
      </c>
      <c r="C45">
        <v>2013</v>
      </c>
      <c r="D45" s="2" t="s">
        <v>56</v>
      </c>
      <c r="E45">
        <v>0.7</v>
      </c>
      <c r="F45">
        <v>43.966666666666676</v>
      </c>
      <c r="G45">
        <v>32.300000000000004</v>
      </c>
      <c r="H45">
        <v>2.4</v>
      </c>
      <c r="I45">
        <v>0</v>
      </c>
      <c r="J45">
        <v>0</v>
      </c>
      <c r="K45">
        <v>5.4666666666666668</v>
      </c>
      <c r="L45">
        <v>0.6</v>
      </c>
      <c r="M45">
        <v>1.5</v>
      </c>
      <c r="N45">
        <v>1.7000000000000002</v>
      </c>
      <c r="O45">
        <v>0</v>
      </c>
      <c r="P45" s="2">
        <f t="shared" si="18"/>
        <v>44.666666666666679</v>
      </c>
      <c r="Q45">
        <v>0</v>
      </c>
      <c r="R45">
        <v>20.133333333333333</v>
      </c>
      <c r="S45">
        <v>0.53333333333333333</v>
      </c>
      <c r="T45">
        <v>4.4333333333333336</v>
      </c>
      <c r="U45">
        <v>0</v>
      </c>
      <c r="V45">
        <v>3.8</v>
      </c>
      <c r="W45">
        <v>23.433333333333334</v>
      </c>
      <c r="X45">
        <v>3</v>
      </c>
      <c r="Y45">
        <v>0</v>
      </c>
      <c r="Z45">
        <v>0</v>
      </c>
      <c r="AA45" s="1">
        <f t="shared" si="4"/>
        <v>20.133333333333333</v>
      </c>
      <c r="AB45" s="1">
        <f t="shared" si="5"/>
        <v>26.433333333333334</v>
      </c>
      <c r="AC45" s="1">
        <f t="shared" si="6"/>
        <v>3</v>
      </c>
      <c r="AD45" s="2">
        <f t="shared" si="19"/>
        <v>100.00000000000001</v>
      </c>
      <c r="AE45" s="2">
        <f t="shared" si="20"/>
        <v>21</v>
      </c>
      <c r="AF45" s="2">
        <f t="shared" si="20"/>
        <v>1319.0000000000002</v>
      </c>
      <c r="AG45" s="2">
        <f t="shared" si="20"/>
        <v>969.00000000000011</v>
      </c>
      <c r="AH45" s="2">
        <f t="shared" si="20"/>
        <v>72</v>
      </c>
      <c r="AI45" s="2">
        <f t="shared" si="20"/>
        <v>0</v>
      </c>
      <c r="AJ45" s="2">
        <f t="shared" si="20"/>
        <v>0</v>
      </c>
      <c r="AK45" s="2">
        <f t="shared" si="20"/>
        <v>164</v>
      </c>
      <c r="AL45" s="2">
        <f t="shared" si="20"/>
        <v>18</v>
      </c>
      <c r="AM45" s="2">
        <f t="shared" si="20"/>
        <v>45</v>
      </c>
      <c r="AN45" s="2">
        <f t="shared" si="20"/>
        <v>51.000000000000007</v>
      </c>
      <c r="AO45" s="2">
        <f t="shared" si="20"/>
        <v>0</v>
      </c>
      <c r="AP45" s="2">
        <f t="shared" si="20"/>
        <v>1340.0000000000005</v>
      </c>
      <c r="AQ45" s="2">
        <f t="shared" si="20"/>
        <v>0</v>
      </c>
      <c r="AR45" s="2">
        <f t="shared" si="20"/>
        <v>604</v>
      </c>
      <c r="AS45" s="2">
        <f t="shared" si="20"/>
        <v>16</v>
      </c>
      <c r="AT45" s="2">
        <f t="shared" si="20"/>
        <v>133</v>
      </c>
      <c r="AU45" s="2">
        <f t="shared" si="17"/>
        <v>0</v>
      </c>
      <c r="AV45" s="2">
        <f t="shared" si="17"/>
        <v>114</v>
      </c>
      <c r="AW45" s="2">
        <f t="shared" si="17"/>
        <v>703</v>
      </c>
      <c r="AX45" s="2">
        <f t="shared" si="17"/>
        <v>90</v>
      </c>
      <c r="AY45" s="2">
        <f t="shared" si="17"/>
        <v>0</v>
      </c>
      <c r="AZ45" s="2">
        <f t="shared" si="17"/>
        <v>0</v>
      </c>
      <c r="BA45" s="2">
        <f t="shared" si="17"/>
        <v>604</v>
      </c>
      <c r="BB45" s="2">
        <f t="shared" si="17"/>
        <v>793</v>
      </c>
      <c r="BC45" s="2">
        <f t="shared" si="17"/>
        <v>90</v>
      </c>
      <c r="BD45" s="2">
        <f t="shared" si="21"/>
        <v>3000.0000000000005</v>
      </c>
    </row>
    <row r="46" spans="1:56" x14ac:dyDescent="0.35">
      <c r="A46" t="s">
        <v>95</v>
      </c>
      <c r="B46" t="s">
        <v>102</v>
      </c>
      <c r="C46">
        <v>2013</v>
      </c>
      <c r="D46" s="2" t="s">
        <v>56</v>
      </c>
      <c r="E46">
        <v>1.2999999999999998</v>
      </c>
      <c r="F46">
        <v>57.533333333333339</v>
      </c>
      <c r="G46">
        <v>21.433333333333334</v>
      </c>
      <c r="H46">
        <v>1.7999999999999998</v>
      </c>
      <c r="I46">
        <v>0</v>
      </c>
      <c r="J46">
        <v>3.5333333333333337</v>
      </c>
      <c r="K46">
        <v>16.133333333333333</v>
      </c>
      <c r="L46">
        <v>1.6</v>
      </c>
      <c r="M46">
        <v>0</v>
      </c>
      <c r="N46">
        <v>13.033333333333333</v>
      </c>
      <c r="O46">
        <v>0</v>
      </c>
      <c r="P46" s="2">
        <f t="shared" si="18"/>
        <v>58.833333333333336</v>
      </c>
      <c r="Q46">
        <v>0</v>
      </c>
      <c r="R46">
        <v>15.633333333333333</v>
      </c>
      <c r="S46">
        <v>0</v>
      </c>
      <c r="T46">
        <v>0</v>
      </c>
      <c r="U46">
        <v>0</v>
      </c>
      <c r="V46">
        <v>0</v>
      </c>
      <c r="W46">
        <v>1.4333333333333333</v>
      </c>
      <c r="X46">
        <v>24.099999999999998</v>
      </c>
      <c r="Y46">
        <v>0</v>
      </c>
      <c r="Z46">
        <v>0</v>
      </c>
      <c r="AA46" s="1">
        <f t="shared" si="4"/>
        <v>15.633333333333333</v>
      </c>
      <c r="AB46" s="1">
        <f t="shared" si="5"/>
        <v>25.533333333333331</v>
      </c>
      <c r="AC46" s="1">
        <f t="shared" si="6"/>
        <v>24.099999999999998</v>
      </c>
      <c r="AD46" s="2">
        <f t="shared" si="19"/>
        <v>100</v>
      </c>
      <c r="AE46" s="2">
        <f t="shared" si="20"/>
        <v>38.999999999999993</v>
      </c>
      <c r="AF46" s="2">
        <f t="shared" si="20"/>
        <v>1726.0000000000002</v>
      </c>
      <c r="AG46" s="2">
        <f t="shared" si="20"/>
        <v>643</v>
      </c>
      <c r="AH46" s="2">
        <f t="shared" si="20"/>
        <v>53.999999999999993</v>
      </c>
      <c r="AI46" s="2">
        <f t="shared" si="20"/>
        <v>0</v>
      </c>
      <c r="AJ46" s="2">
        <f t="shared" si="20"/>
        <v>106.00000000000001</v>
      </c>
      <c r="AK46" s="2">
        <f t="shared" si="20"/>
        <v>484</v>
      </c>
      <c r="AL46" s="2">
        <f t="shared" si="20"/>
        <v>48</v>
      </c>
      <c r="AM46" s="2">
        <f t="shared" si="20"/>
        <v>0</v>
      </c>
      <c r="AN46" s="2">
        <f t="shared" si="20"/>
        <v>391</v>
      </c>
      <c r="AO46" s="2">
        <f t="shared" si="20"/>
        <v>0</v>
      </c>
      <c r="AP46" s="2">
        <f t="shared" si="20"/>
        <v>1765</v>
      </c>
      <c r="AQ46" s="2">
        <f t="shared" si="20"/>
        <v>0</v>
      </c>
      <c r="AR46" s="2">
        <f t="shared" si="20"/>
        <v>469</v>
      </c>
      <c r="AS46" s="2">
        <f t="shared" si="20"/>
        <v>0</v>
      </c>
      <c r="AT46" s="2">
        <f t="shared" si="20"/>
        <v>0</v>
      </c>
      <c r="AU46" s="2">
        <f t="shared" si="17"/>
        <v>0</v>
      </c>
      <c r="AV46" s="2">
        <f t="shared" si="17"/>
        <v>0</v>
      </c>
      <c r="AW46" s="2">
        <f t="shared" si="17"/>
        <v>43</v>
      </c>
      <c r="AX46" s="2">
        <f t="shared" si="17"/>
        <v>722.99999999999989</v>
      </c>
      <c r="AY46" s="2">
        <f t="shared" si="17"/>
        <v>0</v>
      </c>
      <c r="AZ46" s="2">
        <f t="shared" si="17"/>
        <v>0</v>
      </c>
      <c r="BA46" s="2">
        <f t="shared" si="17"/>
        <v>469</v>
      </c>
      <c r="BB46" s="2">
        <f t="shared" si="17"/>
        <v>766</v>
      </c>
      <c r="BC46" s="2">
        <f t="shared" si="17"/>
        <v>722.99999999999989</v>
      </c>
      <c r="BD46" s="2">
        <f t="shared" si="21"/>
        <v>3000</v>
      </c>
    </row>
    <row r="47" spans="1:56" x14ac:dyDescent="0.35">
      <c r="A47" t="s">
        <v>95</v>
      </c>
      <c r="B47" t="s">
        <v>103</v>
      </c>
      <c r="C47">
        <v>2013</v>
      </c>
      <c r="D47" s="2" t="s">
        <v>56</v>
      </c>
      <c r="E47">
        <v>0.8666666666666667</v>
      </c>
      <c r="F47">
        <v>67.63333333333334</v>
      </c>
      <c r="G47">
        <v>16.7</v>
      </c>
      <c r="H47">
        <v>11.533333333333333</v>
      </c>
      <c r="I47">
        <v>0</v>
      </c>
      <c r="J47">
        <v>4.2</v>
      </c>
      <c r="K47">
        <v>28.966666666666669</v>
      </c>
      <c r="L47">
        <v>1.0333333333333332</v>
      </c>
      <c r="M47">
        <v>0.83333333333333337</v>
      </c>
      <c r="N47">
        <v>4.3666666666666663</v>
      </c>
      <c r="O47">
        <v>0</v>
      </c>
      <c r="P47" s="2">
        <f t="shared" si="18"/>
        <v>68.5</v>
      </c>
      <c r="Q47">
        <v>0</v>
      </c>
      <c r="R47">
        <v>15.266666666666667</v>
      </c>
      <c r="S47">
        <v>4.1333333333333329</v>
      </c>
      <c r="T47">
        <v>0.73333333333333328</v>
      </c>
      <c r="U47">
        <v>0</v>
      </c>
      <c r="V47">
        <v>0.16666666666666669</v>
      </c>
      <c r="W47">
        <v>4.9333333333333336</v>
      </c>
      <c r="X47">
        <v>6.2666666666666666</v>
      </c>
      <c r="Y47">
        <v>0</v>
      </c>
      <c r="Z47">
        <v>0</v>
      </c>
      <c r="AA47" s="1">
        <f t="shared" si="4"/>
        <v>15.266666666666667</v>
      </c>
      <c r="AB47" s="1">
        <f t="shared" si="5"/>
        <v>11.2</v>
      </c>
      <c r="AC47" s="1">
        <f t="shared" si="6"/>
        <v>6.2666666666666666</v>
      </c>
      <c r="AD47" s="2">
        <f t="shared" si="19"/>
        <v>100.00000000000001</v>
      </c>
      <c r="AE47" s="2">
        <f t="shared" si="20"/>
        <v>26</v>
      </c>
      <c r="AF47" s="2">
        <f t="shared" si="20"/>
        <v>2029.0000000000002</v>
      </c>
      <c r="AG47" s="2">
        <f t="shared" si="20"/>
        <v>501</v>
      </c>
      <c r="AH47" s="2">
        <f t="shared" si="20"/>
        <v>346</v>
      </c>
      <c r="AI47" s="2">
        <f t="shared" si="20"/>
        <v>0</v>
      </c>
      <c r="AJ47" s="2">
        <f t="shared" si="20"/>
        <v>126</v>
      </c>
      <c r="AK47" s="2">
        <f t="shared" si="20"/>
        <v>869</v>
      </c>
      <c r="AL47" s="2">
        <f t="shared" si="20"/>
        <v>30.999999999999996</v>
      </c>
      <c r="AM47" s="2">
        <f t="shared" si="20"/>
        <v>25</v>
      </c>
      <c r="AN47" s="2">
        <f t="shared" si="20"/>
        <v>131</v>
      </c>
      <c r="AO47" s="2">
        <f t="shared" si="20"/>
        <v>0</v>
      </c>
      <c r="AP47" s="2">
        <f t="shared" si="20"/>
        <v>2055</v>
      </c>
      <c r="AQ47" s="2">
        <f t="shared" si="20"/>
        <v>0</v>
      </c>
      <c r="AR47" s="2">
        <f t="shared" si="20"/>
        <v>458</v>
      </c>
      <c r="AS47" s="2">
        <f t="shared" si="20"/>
        <v>123.99999999999999</v>
      </c>
      <c r="AT47" s="2">
        <f t="shared" si="20"/>
        <v>22</v>
      </c>
      <c r="AU47" s="2">
        <f t="shared" si="17"/>
        <v>0</v>
      </c>
      <c r="AV47" s="2">
        <f t="shared" si="17"/>
        <v>5.0000000000000009</v>
      </c>
      <c r="AW47" s="2">
        <f t="shared" si="17"/>
        <v>148</v>
      </c>
      <c r="AX47" s="2">
        <f t="shared" si="17"/>
        <v>188</v>
      </c>
      <c r="AY47" s="2">
        <f t="shared" si="17"/>
        <v>0</v>
      </c>
      <c r="AZ47" s="2">
        <f t="shared" si="17"/>
        <v>0</v>
      </c>
      <c r="BA47" s="2">
        <f t="shared" si="17"/>
        <v>458</v>
      </c>
      <c r="BB47" s="2">
        <f t="shared" si="17"/>
        <v>336</v>
      </c>
      <c r="BC47" s="2">
        <f t="shared" si="17"/>
        <v>188</v>
      </c>
      <c r="BD47" s="2">
        <f t="shared" si="21"/>
        <v>3000</v>
      </c>
    </row>
    <row r="48" spans="1:56" x14ac:dyDescent="0.35">
      <c r="A48" s="2" t="s">
        <v>95</v>
      </c>
      <c r="B48" s="2" t="s">
        <v>104</v>
      </c>
      <c r="C48" s="2">
        <v>2013</v>
      </c>
      <c r="D48" s="2" t="s">
        <v>56</v>
      </c>
      <c r="E48" s="2">
        <v>1</v>
      </c>
      <c r="F48" s="2">
        <v>68.066666666666663</v>
      </c>
      <c r="G48" s="2">
        <v>34.866666666666667</v>
      </c>
      <c r="H48" s="2">
        <v>1.9333333333333333</v>
      </c>
      <c r="I48" s="2">
        <v>0</v>
      </c>
      <c r="J48" s="2">
        <v>0</v>
      </c>
      <c r="K48" s="2">
        <v>0</v>
      </c>
      <c r="L48" s="2">
        <v>0</v>
      </c>
      <c r="M48" s="2">
        <v>1.0666666666666667</v>
      </c>
      <c r="N48" s="2">
        <v>30.2</v>
      </c>
      <c r="O48" s="2">
        <v>0</v>
      </c>
      <c r="P48" s="2">
        <f t="shared" si="18"/>
        <v>69.066666666666663</v>
      </c>
      <c r="Q48" s="2">
        <v>0.43333333333333329</v>
      </c>
      <c r="R48" s="2">
        <v>21.633333333333333</v>
      </c>
      <c r="S48" s="2">
        <v>0</v>
      </c>
      <c r="T48" s="2">
        <v>0.5</v>
      </c>
      <c r="U48" s="2">
        <v>4.4333333333333336</v>
      </c>
      <c r="V48" s="2">
        <v>3.9333333333333331</v>
      </c>
      <c r="W48" s="2">
        <v>0</v>
      </c>
      <c r="X48" s="2">
        <v>0</v>
      </c>
      <c r="Y48" s="2">
        <v>0</v>
      </c>
      <c r="Z48" s="2">
        <v>0</v>
      </c>
      <c r="AA48" s="2">
        <f t="shared" si="4"/>
        <v>22.066666666666666</v>
      </c>
      <c r="AB48" s="2">
        <f t="shared" si="5"/>
        <v>0</v>
      </c>
      <c r="AC48" s="2">
        <f t="shared" si="6"/>
        <v>0</v>
      </c>
      <c r="AD48" s="2">
        <f t="shared" si="19"/>
        <v>100</v>
      </c>
      <c r="AE48" s="2">
        <f t="shared" si="20"/>
        <v>30</v>
      </c>
      <c r="AF48" s="2">
        <f t="shared" si="20"/>
        <v>2042</v>
      </c>
      <c r="AG48" s="2">
        <f t="shared" si="20"/>
        <v>1046</v>
      </c>
      <c r="AH48" s="2">
        <f t="shared" si="20"/>
        <v>58</v>
      </c>
      <c r="AI48" s="2">
        <f t="shared" si="20"/>
        <v>0</v>
      </c>
      <c r="AJ48" s="2">
        <f t="shared" si="20"/>
        <v>0</v>
      </c>
      <c r="AK48" s="2">
        <f t="shared" si="20"/>
        <v>0</v>
      </c>
      <c r="AL48" s="2">
        <f t="shared" si="20"/>
        <v>0</v>
      </c>
      <c r="AM48" s="2">
        <f t="shared" si="20"/>
        <v>32</v>
      </c>
      <c r="AN48" s="2">
        <f t="shared" si="20"/>
        <v>906</v>
      </c>
      <c r="AO48" s="2">
        <f t="shared" si="20"/>
        <v>0</v>
      </c>
      <c r="AP48" s="2">
        <f t="shared" si="20"/>
        <v>2072</v>
      </c>
      <c r="AQ48" s="2">
        <f t="shared" si="20"/>
        <v>12.999999999999998</v>
      </c>
      <c r="AR48" s="2">
        <f t="shared" si="20"/>
        <v>649</v>
      </c>
      <c r="AS48" s="2">
        <f t="shared" si="20"/>
        <v>0</v>
      </c>
      <c r="AT48" s="2">
        <f t="shared" si="20"/>
        <v>15</v>
      </c>
      <c r="AU48" s="2">
        <f t="shared" si="17"/>
        <v>133</v>
      </c>
      <c r="AV48" s="2">
        <f t="shared" si="17"/>
        <v>118</v>
      </c>
      <c r="AW48" s="2">
        <f t="shared" si="17"/>
        <v>0</v>
      </c>
      <c r="AX48" s="2">
        <f t="shared" si="17"/>
        <v>0</v>
      </c>
      <c r="AY48" s="2">
        <f t="shared" si="17"/>
        <v>0</v>
      </c>
      <c r="AZ48" s="2">
        <f t="shared" si="17"/>
        <v>0</v>
      </c>
      <c r="BA48" s="2">
        <f t="shared" si="17"/>
        <v>662</v>
      </c>
      <c r="BB48" s="2">
        <f t="shared" si="17"/>
        <v>0</v>
      </c>
      <c r="BC48" s="2">
        <f t="shared" si="17"/>
        <v>0</v>
      </c>
      <c r="BD48" s="2">
        <f t="shared" si="21"/>
        <v>3000</v>
      </c>
    </row>
    <row r="49" spans="1:56" x14ac:dyDescent="0.35">
      <c r="A49" t="s">
        <v>95</v>
      </c>
      <c r="B49" t="s">
        <v>105</v>
      </c>
      <c r="C49">
        <v>2013</v>
      </c>
      <c r="D49" s="2" t="s">
        <v>56</v>
      </c>
      <c r="E49">
        <v>3.7666666666666666</v>
      </c>
      <c r="F49">
        <v>28.799999999999997</v>
      </c>
      <c r="G49">
        <v>8.4666666666666668</v>
      </c>
      <c r="H49">
        <v>3.9666666666666668</v>
      </c>
      <c r="I49">
        <v>0</v>
      </c>
      <c r="J49">
        <v>0.2</v>
      </c>
      <c r="K49">
        <v>12.266666666666666</v>
      </c>
      <c r="L49">
        <v>1.3333333333333335</v>
      </c>
      <c r="M49">
        <v>0.3</v>
      </c>
      <c r="N49">
        <v>2.2666666666666666</v>
      </c>
      <c r="O49">
        <v>0</v>
      </c>
      <c r="P49" s="2">
        <f t="shared" si="18"/>
        <v>32.566666666666663</v>
      </c>
      <c r="Q49">
        <v>0</v>
      </c>
      <c r="R49">
        <v>53.666666666666664</v>
      </c>
      <c r="S49">
        <v>7.0333333333333332</v>
      </c>
      <c r="T49">
        <v>0</v>
      </c>
      <c r="U49">
        <v>0</v>
      </c>
      <c r="V49">
        <v>1.5</v>
      </c>
      <c r="W49">
        <v>0.83333333333333337</v>
      </c>
      <c r="X49">
        <v>4.3999999999999995</v>
      </c>
      <c r="Y49">
        <v>0</v>
      </c>
      <c r="Z49">
        <v>0</v>
      </c>
      <c r="AA49" s="1">
        <f t="shared" si="4"/>
        <v>53.666666666666664</v>
      </c>
      <c r="AB49" s="1">
        <f t="shared" si="5"/>
        <v>5.2333333333333325</v>
      </c>
      <c r="AC49" s="1">
        <f t="shared" si="6"/>
        <v>4.3999999999999995</v>
      </c>
      <c r="AD49" s="2">
        <f t="shared" si="19"/>
        <v>99.999999999999986</v>
      </c>
      <c r="AE49" s="2">
        <f t="shared" si="20"/>
        <v>113</v>
      </c>
      <c r="AF49" s="2">
        <f t="shared" si="20"/>
        <v>863.99999999999989</v>
      </c>
      <c r="AG49" s="2">
        <f t="shared" si="20"/>
        <v>254</v>
      </c>
      <c r="AH49" s="2">
        <f t="shared" si="20"/>
        <v>119</v>
      </c>
      <c r="AI49" s="2">
        <f t="shared" si="20"/>
        <v>0</v>
      </c>
      <c r="AJ49" s="2">
        <f t="shared" si="20"/>
        <v>6</v>
      </c>
      <c r="AK49" s="2">
        <f t="shared" si="20"/>
        <v>368</v>
      </c>
      <c r="AL49" s="2">
        <f t="shared" si="20"/>
        <v>40.000000000000007</v>
      </c>
      <c r="AM49" s="2">
        <f t="shared" si="20"/>
        <v>9</v>
      </c>
      <c r="AN49" s="2">
        <f t="shared" si="20"/>
        <v>68</v>
      </c>
      <c r="AO49" s="2">
        <f t="shared" si="20"/>
        <v>0</v>
      </c>
      <c r="AP49" s="2">
        <f t="shared" si="20"/>
        <v>976.99999999999989</v>
      </c>
      <c r="AQ49" s="2">
        <f t="shared" si="20"/>
        <v>0</v>
      </c>
      <c r="AR49" s="2">
        <f t="shared" si="20"/>
        <v>1610</v>
      </c>
      <c r="AS49" s="2">
        <f t="shared" si="20"/>
        <v>211</v>
      </c>
      <c r="AT49" s="2">
        <f t="shared" si="20"/>
        <v>0</v>
      </c>
      <c r="AU49" s="2">
        <f t="shared" ref="AU49:BC57" si="22">U49*30</f>
        <v>0</v>
      </c>
      <c r="AV49" s="2">
        <f t="shared" si="22"/>
        <v>45</v>
      </c>
      <c r="AW49" s="2">
        <f t="shared" si="22"/>
        <v>25</v>
      </c>
      <c r="AX49" s="2">
        <f t="shared" si="22"/>
        <v>131.99999999999997</v>
      </c>
      <c r="AY49" s="2">
        <f t="shared" si="22"/>
        <v>0</v>
      </c>
      <c r="AZ49" s="2">
        <f t="shared" si="22"/>
        <v>0</v>
      </c>
      <c r="BA49" s="2">
        <f t="shared" si="22"/>
        <v>1610</v>
      </c>
      <c r="BB49" s="2">
        <f t="shared" si="22"/>
        <v>156.99999999999997</v>
      </c>
      <c r="BC49" s="2">
        <f t="shared" si="22"/>
        <v>131.99999999999997</v>
      </c>
      <c r="BD49" s="2">
        <f t="shared" si="21"/>
        <v>3000</v>
      </c>
    </row>
    <row r="50" spans="1:56" x14ac:dyDescent="0.35">
      <c r="A50" t="s">
        <v>106</v>
      </c>
      <c r="B50" t="s">
        <v>107</v>
      </c>
      <c r="C50">
        <v>2014</v>
      </c>
      <c r="D50" t="s">
        <v>56</v>
      </c>
      <c r="E50">
        <v>1.4333333333333333</v>
      </c>
      <c r="F50">
        <f>SUM(G50:O50)</f>
        <v>16.333333333333332</v>
      </c>
      <c r="G50">
        <v>4.5333333333333332</v>
      </c>
      <c r="H50">
        <v>0.83333333333333337</v>
      </c>
      <c r="I50">
        <v>0</v>
      </c>
      <c r="J50">
        <v>0</v>
      </c>
      <c r="K50">
        <v>10.966666666666667</v>
      </c>
      <c r="L50">
        <v>0</v>
      </c>
      <c r="M50">
        <v>0</v>
      </c>
      <c r="N50">
        <v>0</v>
      </c>
      <c r="O50">
        <v>0</v>
      </c>
      <c r="P50" s="2">
        <f t="shared" si="18"/>
        <v>17.766666666666666</v>
      </c>
      <c r="Q50">
        <v>0</v>
      </c>
      <c r="R50">
        <v>40.43333333333333</v>
      </c>
      <c r="S50">
        <v>0</v>
      </c>
      <c r="T50">
        <v>1</v>
      </c>
      <c r="U50">
        <v>0</v>
      </c>
      <c r="V50">
        <v>6.9</v>
      </c>
      <c r="W50">
        <v>11.166666666666666</v>
      </c>
      <c r="X50">
        <v>22.733333333333334</v>
      </c>
      <c r="Y50">
        <v>0</v>
      </c>
      <c r="Z50">
        <v>0</v>
      </c>
      <c r="AA50" s="1">
        <f t="shared" si="4"/>
        <v>40.43333333333333</v>
      </c>
      <c r="AB50" s="1">
        <f t="shared" si="5"/>
        <v>33.9</v>
      </c>
      <c r="AC50" s="1">
        <f t="shared" si="6"/>
        <v>22.733333333333334</v>
      </c>
      <c r="AD50" s="2">
        <f t="shared" si="19"/>
        <v>100</v>
      </c>
      <c r="AE50" s="1">
        <f>E50*30</f>
        <v>43</v>
      </c>
      <c r="AF50" s="1">
        <f t="shared" si="20"/>
        <v>489.99999999999994</v>
      </c>
      <c r="AG50" s="1">
        <f t="shared" si="20"/>
        <v>136</v>
      </c>
      <c r="AH50" s="1">
        <f t="shared" si="20"/>
        <v>25</v>
      </c>
      <c r="AI50" s="1">
        <f t="shared" si="20"/>
        <v>0</v>
      </c>
      <c r="AJ50" s="1">
        <f t="shared" si="20"/>
        <v>0</v>
      </c>
      <c r="AK50" s="1">
        <f t="shared" si="20"/>
        <v>329</v>
      </c>
      <c r="AL50" s="1">
        <f t="shared" si="20"/>
        <v>0</v>
      </c>
      <c r="AM50" s="1">
        <f t="shared" si="20"/>
        <v>0</v>
      </c>
      <c r="AN50" s="1">
        <f t="shared" si="20"/>
        <v>0</v>
      </c>
      <c r="AO50" s="1">
        <f t="shared" si="20"/>
        <v>0</v>
      </c>
      <c r="AP50" s="1">
        <f t="shared" si="20"/>
        <v>533</v>
      </c>
      <c r="AQ50" s="1">
        <f t="shared" si="20"/>
        <v>0</v>
      </c>
      <c r="AR50" s="1">
        <f t="shared" si="20"/>
        <v>1213</v>
      </c>
      <c r="AS50" s="1">
        <f t="shared" si="20"/>
        <v>0</v>
      </c>
      <c r="AT50" s="1">
        <f t="shared" si="20"/>
        <v>30</v>
      </c>
      <c r="AU50" s="1">
        <f t="shared" si="22"/>
        <v>0</v>
      </c>
      <c r="AV50" s="1">
        <f t="shared" si="22"/>
        <v>207</v>
      </c>
      <c r="AW50" s="1">
        <f t="shared" si="22"/>
        <v>335</v>
      </c>
      <c r="AX50" s="1">
        <f t="shared" si="22"/>
        <v>682</v>
      </c>
      <c r="AY50" s="1">
        <f t="shared" si="22"/>
        <v>0</v>
      </c>
      <c r="AZ50" s="1">
        <f t="shared" si="22"/>
        <v>0</v>
      </c>
      <c r="BA50" s="1">
        <f t="shared" si="22"/>
        <v>1213</v>
      </c>
      <c r="BB50" s="1">
        <f t="shared" si="22"/>
        <v>1017</v>
      </c>
      <c r="BC50" s="1">
        <f t="shared" si="22"/>
        <v>682</v>
      </c>
      <c r="BD50" s="1">
        <f>SUM(AP50:AZ50)</f>
        <v>3000</v>
      </c>
    </row>
    <row r="51" spans="1:56" x14ac:dyDescent="0.35">
      <c r="A51" t="s">
        <v>106</v>
      </c>
      <c r="B51" t="s">
        <v>108</v>
      </c>
      <c r="C51">
        <v>2014</v>
      </c>
      <c r="D51" t="s">
        <v>56</v>
      </c>
      <c r="E51">
        <v>1.3333333333333333</v>
      </c>
      <c r="F51">
        <f t="shared" ref="F51:F81" si="23">SUM(G51:O51)</f>
        <v>12.066666666666666</v>
      </c>
      <c r="G51">
        <v>5.6000000000000005</v>
      </c>
      <c r="H51">
        <v>0.89999999999999991</v>
      </c>
      <c r="I51">
        <v>0</v>
      </c>
      <c r="J51">
        <v>0</v>
      </c>
      <c r="K51">
        <v>4.8666666666666663</v>
      </c>
      <c r="L51">
        <v>0.1</v>
      </c>
      <c r="M51">
        <v>0</v>
      </c>
      <c r="N51">
        <v>0.6</v>
      </c>
      <c r="O51">
        <v>0</v>
      </c>
      <c r="P51" s="2">
        <f t="shared" si="18"/>
        <v>13.4</v>
      </c>
      <c r="Q51">
        <v>0</v>
      </c>
      <c r="R51">
        <v>14.066666666666666</v>
      </c>
      <c r="S51">
        <v>1.7333333333333332</v>
      </c>
      <c r="T51">
        <v>0.26666666666666666</v>
      </c>
      <c r="U51">
        <v>0</v>
      </c>
      <c r="V51">
        <v>6.8</v>
      </c>
      <c r="W51">
        <v>47.599999999999994</v>
      </c>
      <c r="X51">
        <v>16.133333333333333</v>
      </c>
      <c r="Y51">
        <v>0</v>
      </c>
      <c r="Z51">
        <v>0</v>
      </c>
      <c r="AA51" s="1">
        <f t="shared" si="4"/>
        <v>14.066666666666666</v>
      </c>
      <c r="AB51" s="1">
        <f t="shared" si="5"/>
        <v>63.733333333333327</v>
      </c>
      <c r="AC51" s="1">
        <f t="shared" si="6"/>
        <v>16.133333333333333</v>
      </c>
      <c r="AD51" s="2">
        <f t="shared" si="19"/>
        <v>100</v>
      </c>
      <c r="AE51" s="1">
        <f t="shared" ref="AE51:AT57" si="24">E51*30</f>
        <v>40</v>
      </c>
      <c r="AF51" s="1">
        <f t="shared" si="20"/>
        <v>362</v>
      </c>
      <c r="AG51" s="1">
        <f t="shared" si="20"/>
        <v>168.00000000000003</v>
      </c>
      <c r="AH51" s="1">
        <f t="shared" si="20"/>
        <v>26.999999999999996</v>
      </c>
      <c r="AI51" s="1">
        <f t="shared" si="20"/>
        <v>0</v>
      </c>
      <c r="AJ51" s="1">
        <f t="shared" si="20"/>
        <v>0</v>
      </c>
      <c r="AK51" s="1">
        <f t="shared" si="20"/>
        <v>146</v>
      </c>
      <c r="AL51" s="1">
        <f t="shared" si="20"/>
        <v>3</v>
      </c>
      <c r="AM51" s="1">
        <f t="shared" si="20"/>
        <v>0</v>
      </c>
      <c r="AN51" s="1">
        <f t="shared" si="20"/>
        <v>18</v>
      </c>
      <c r="AO51" s="1">
        <f t="shared" si="20"/>
        <v>0</v>
      </c>
      <c r="AP51" s="1">
        <f t="shared" si="20"/>
        <v>402</v>
      </c>
      <c r="AQ51" s="1">
        <f t="shared" si="20"/>
        <v>0</v>
      </c>
      <c r="AR51" s="1">
        <f t="shared" si="20"/>
        <v>422</v>
      </c>
      <c r="AS51" s="1">
        <f t="shared" si="20"/>
        <v>51.999999999999993</v>
      </c>
      <c r="AT51" s="1">
        <f t="shared" si="20"/>
        <v>8</v>
      </c>
      <c r="AU51" s="1">
        <f t="shared" si="22"/>
        <v>0</v>
      </c>
      <c r="AV51" s="1">
        <f t="shared" si="22"/>
        <v>204</v>
      </c>
      <c r="AW51" s="1">
        <f t="shared" si="22"/>
        <v>1427.9999999999998</v>
      </c>
      <c r="AX51" s="1">
        <f t="shared" si="22"/>
        <v>484</v>
      </c>
      <c r="AY51" s="1">
        <f t="shared" si="22"/>
        <v>0</v>
      </c>
      <c r="AZ51" s="1">
        <f t="shared" si="22"/>
        <v>0</v>
      </c>
      <c r="BA51" s="1">
        <f t="shared" si="22"/>
        <v>422</v>
      </c>
      <c r="BB51" s="1">
        <f t="shared" si="22"/>
        <v>1911.9999999999998</v>
      </c>
      <c r="BC51" s="1">
        <f t="shared" si="22"/>
        <v>484</v>
      </c>
      <c r="BD51" s="1">
        <f t="shared" ref="BD51:BD57" si="25">SUM(AP51:AZ51)</f>
        <v>3000</v>
      </c>
    </row>
    <row r="52" spans="1:56" x14ac:dyDescent="0.35">
      <c r="A52" t="s">
        <v>106</v>
      </c>
      <c r="B52" t="s">
        <v>109</v>
      </c>
      <c r="C52">
        <v>2014</v>
      </c>
      <c r="D52" t="s">
        <v>56</v>
      </c>
      <c r="E52">
        <v>14.333333333333334</v>
      </c>
      <c r="F52">
        <f t="shared" si="23"/>
        <v>13.866666666666667</v>
      </c>
      <c r="G52">
        <v>2.3333333333333335</v>
      </c>
      <c r="H52">
        <v>1.6666666666666667</v>
      </c>
      <c r="I52">
        <v>0</v>
      </c>
      <c r="J52">
        <v>1.4000000000000001</v>
      </c>
      <c r="K52">
        <v>5.6333333333333329</v>
      </c>
      <c r="L52">
        <v>0.76666666666666661</v>
      </c>
      <c r="M52">
        <v>0</v>
      </c>
      <c r="N52">
        <v>2.0666666666666664</v>
      </c>
      <c r="O52">
        <v>0</v>
      </c>
      <c r="P52">
        <f t="shared" si="18"/>
        <v>28.200000000000003</v>
      </c>
      <c r="Q52">
        <v>0</v>
      </c>
      <c r="R52">
        <v>32.033333333333339</v>
      </c>
      <c r="S52">
        <v>2.4333333333333331</v>
      </c>
      <c r="T52">
        <v>0.56666666666666665</v>
      </c>
      <c r="U52">
        <v>0</v>
      </c>
      <c r="V52">
        <v>4.9333333333333336</v>
      </c>
      <c r="W52">
        <v>28.733333333333334</v>
      </c>
      <c r="X52">
        <v>3.1</v>
      </c>
      <c r="Y52">
        <v>0</v>
      </c>
      <c r="Z52">
        <v>0</v>
      </c>
      <c r="AA52" s="1">
        <f t="shared" si="4"/>
        <v>32.033333333333339</v>
      </c>
      <c r="AB52" s="1">
        <f t="shared" si="5"/>
        <v>31.833333333333336</v>
      </c>
      <c r="AC52" s="1">
        <f t="shared" si="6"/>
        <v>3.1</v>
      </c>
      <c r="AD52">
        <f t="shared" si="19"/>
        <v>100</v>
      </c>
      <c r="AE52" s="1">
        <f t="shared" si="24"/>
        <v>430</v>
      </c>
      <c r="AF52" s="1">
        <f t="shared" si="20"/>
        <v>416</v>
      </c>
      <c r="AG52" s="1">
        <f t="shared" si="20"/>
        <v>70</v>
      </c>
      <c r="AH52" s="1">
        <f t="shared" si="20"/>
        <v>50</v>
      </c>
      <c r="AI52" s="1">
        <f t="shared" si="20"/>
        <v>0</v>
      </c>
      <c r="AJ52" s="1">
        <f t="shared" si="20"/>
        <v>42.000000000000007</v>
      </c>
      <c r="AK52" s="1">
        <f t="shared" si="20"/>
        <v>169</v>
      </c>
      <c r="AL52" s="1">
        <f t="shared" si="20"/>
        <v>23</v>
      </c>
      <c r="AM52" s="1">
        <f t="shared" si="20"/>
        <v>0</v>
      </c>
      <c r="AN52" s="1">
        <f t="shared" si="20"/>
        <v>61.999999999999993</v>
      </c>
      <c r="AO52" s="1">
        <f t="shared" si="20"/>
        <v>0</v>
      </c>
      <c r="AP52" s="1">
        <f t="shared" si="20"/>
        <v>846.00000000000011</v>
      </c>
      <c r="AQ52" s="1">
        <f t="shared" si="20"/>
        <v>0</v>
      </c>
      <c r="AR52" s="1">
        <f t="shared" si="20"/>
        <v>961.00000000000011</v>
      </c>
      <c r="AS52" s="1">
        <f t="shared" si="20"/>
        <v>73</v>
      </c>
      <c r="AT52" s="1">
        <f t="shared" si="20"/>
        <v>17</v>
      </c>
      <c r="AU52" s="1">
        <f t="shared" si="22"/>
        <v>0</v>
      </c>
      <c r="AV52" s="1">
        <f t="shared" si="22"/>
        <v>148</v>
      </c>
      <c r="AW52" s="1">
        <f t="shared" si="22"/>
        <v>862</v>
      </c>
      <c r="AX52" s="1">
        <f t="shared" si="22"/>
        <v>93</v>
      </c>
      <c r="AY52" s="1">
        <f t="shared" si="22"/>
        <v>0</v>
      </c>
      <c r="AZ52" s="1">
        <f t="shared" si="22"/>
        <v>0</v>
      </c>
      <c r="BA52" s="1">
        <f t="shared" si="22"/>
        <v>961.00000000000011</v>
      </c>
      <c r="BB52" s="1">
        <f t="shared" si="22"/>
        <v>955.00000000000011</v>
      </c>
      <c r="BC52" s="1">
        <f t="shared" si="22"/>
        <v>93</v>
      </c>
      <c r="BD52" s="1">
        <f t="shared" si="25"/>
        <v>3000</v>
      </c>
    </row>
    <row r="53" spans="1:56" x14ac:dyDescent="0.35">
      <c r="A53" t="s">
        <v>106</v>
      </c>
      <c r="B53" t="s">
        <v>110</v>
      </c>
      <c r="C53">
        <v>2014</v>
      </c>
      <c r="D53" t="s">
        <v>56</v>
      </c>
      <c r="E53">
        <v>20.466666666666669</v>
      </c>
      <c r="F53">
        <f t="shared" si="23"/>
        <v>12.033333333333333</v>
      </c>
      <c r="G53">
        <v>2</v>
      </c>
      <c r="H53">
        <v>2.8000000000000003</v>
      </c>
      <c r="I53">
        <v>0</v>
      </c>
      <c r="J53">
        <v>1.0666666666666667</v>
      </c>
      <c r="K53">
        <v>4.2</v>
      </c>
      <c r="L53">
        <v>0.46666666666666673</v>
      </c>
      <c r="M53">
        <v>0</v>
      </c>
      <c r="N53">
        <v>1.5</v>
      </c>
      <c r="O53">
        <v>0</v>
      </c>
      <c r="P53">
        <f t="shared" si="18"/>
        <v>32.5</v>
      </c>
      <c r="Q53">
        <v>0</v>
      </c>
      <c r="R53">
        <v>52.93333333333333</v>
      </c>
      <c r="S53">
        <v>0</v>
      </c>
      <c r="T53">
        <v>0</v>
      </c>
      <c r="U53">
        <v>0</v>
      </c>
      <c r="V53">
        <v>1.8666666666666636</v>
      </c>
      <c r="W53">
        <v>9.9333333333333336</v>
      </c>
      <c r="X53">
        <v>2.7666666666666666</v>
      </c>
      <c r="Y53">
        <v>0</v>
      </c>
      <c r="Z53">
        <v>0</v>
      </c>
      <c r="AA53" s="1">
        <f t="shared" si="4"/>
        <v>52.93333333333333</v>
      </c>
      <c r="AB53" s="1">
        <f t="shared" si="5"/>
        <v>12.7</v>
      </c>
      <c r="AC53" s="1">
        <f t="shared" si="6"/>
        <v>2.7666666666666666</v>
      </c>
      <c r="AD53">
        <f t="shared" si="19"/>
        <v>100</v>
      </c>
      <c r="AE53" s="1">
        <f t="shared" si="24"/>
        <v>614</v>
      </c>
      <c r="AF53" s="1">
        <f t="shared" si="20"/>
        <v>361</v>
      </c>
      <c r="AG53" s="1">
        <f t="shared" si="20"/>
        <v>60</v>
      </c>
      <c r="AH53" s="1">
        <f t="shared" si="20"/>
        <v>84.000000000000014</v>
      </c>
      <c r="AI53" s="1">
        <f t="shared" si="20"/>
        <v>0</v>
      </c>
      <c r="AJ53" s="1">
        <f t="shared" si="20"/>
        <v>32</v>
      </c>
      <c r="AK53" s="1">
        <f t="shared" si="20"/>
        <v>126</v>
      </c>
      <c r="AL53" s="1">
        <f t="shared" si="20"/>
        <v>14.000000000000002</v>
      </c>
      <c r="AM53" s="1">
        <f t="shared" si="20"/>
        <v>0</v>
      </c>
      <c r="AN53" s="1">
        <f t="shared" si="20"/>
        <v>45</v>
      </c>
      <c r="AO53" s="1">
        <f t="shared" si="20"/>
        <v>0</v>
      </c>
      <c r="AP53" s="1">
        <f t="shared" si="20"/>
        <v>975</v>
      </c>
      <c r="AQ53" s="1">
        <f t="shared" si="20"/>
        <v>0</v>
      </c>
      <c r="AR53" s="1">
        <f t="shared" si="20"/>
        <v>1588</v>
      </c>
      <c r="AS53" s="1">
        <f t="shared" si="20"/>
        <v>0</v>
      </c>
      <c r="AT53" s="1">
        <f t="shared" si="20"/>
        <v>0</v>
      </c>
      <c r="AU53" s="1">
        <f t="shared" si="22"/>
        <v>0</v>
      </c>
      <c r="AV53" s="1">
        <f t="shared" si="22"/>
        <v>55.999999999999908</v>
      </c>
      <c r="AW53" s="1">
        <f t="shared" si="22"/>
        <v>298</v>
      </c>
      <c r="AX53" s="1">
        <f t="shared" si="22"/>
        <v>83</v>
      </c>
      <c r="AY53" s="1">
        <f t="shared" si="22"/>
        <v>0</v>
      </c>
      <c r="AZ53" s="1">
        <f t="shared" si="22"/>
        <v>0</v>
      </c>
      <c r="BA53" s="1">
        <f t="shared" si="22"/>
        <v>1588</v>
      </c>
      <c r="BB53" s="1">
        <f t="shared" si="22"/>
        <v>381</v>
      </c>
      <c r="BC53" s="1">
        <f t="shared" si="22"/>
        <v>83</v>
      </c>
      <c r="BD53" s="1">
        <f t="shared" si="25"/>
        <v>3000</v>
      </c>
    </row>
    <row r="54" spans="1:56" x14ac:dyDescent="0.35">
      <c r="A54" t="s">
        <v>106</v>
      </c>
      <c r="B54" t="s">
        <v>111</v>
      </c>
      <c r="C54">
        <v>2014</v>
      </c>
      <c r="D54" t="s">
        <v>56</v>
      </c>
      <c r="E54">
        <v>30.933333333333334</v>
      </c>
      <c r="F54">
        <f t="shared" si="23"/>
        <v>19.799999999999997</v>
      </c>
      <c r="G54">
        <v>0.36666666666666697</v>
      </c>
      <c r="H54">
        <v>3.8</v>
      </c>
      <c r="I54">
        <v>0.3</v>
      </c>
      <c r="J54">
        <v>5.6000000000000005</v>
      </c>
      <c r="K54">
        <v>7.333333333333333</v>
      </c>
      <c r="L54">
        <v>0</v>
      </c>
      <c r="M54">
        <v>0</v>
      </c>
      <c r="N54">
        <v>2.4</v>
      </c>
      <c r="O54">
        <v>0</v>
      </c>
      <c r="P54">
        <f t="shared" si="18"/>
        <v>50.733333333333334</v>
      </c>
      <c r="Q54">
        <v>0</v>
      </c>
      <c r="R54">
        <v>21.2</v>
      </c>
      <c r="S54">
        <v>0.89999999999999991</v>
      </c>
      <c r="T54">
        <v>0</v>
      </c>
      <c r="U54">
        <v>0</v>
      </c>
      <c r="V54">
        <v>4.4666666666666659</v>
      </c>
      <c r="W54">
        <v>17.533333333333335</v>
      </c>
      <c r="X54">
        <v>5.166666666666667</v>
      </c>
      <c r="Y54">
        <v>0</v>
      </c>
      <c r="Z54">
        <v>0</v>
      </c>
      <c r="AA54" s="1">
        <f t="shared" si="4"/>
        <v>21.2</v>
      </c>
      <c r="AB54" s="1">
        <f t="shared" si="5"/>
        <v>22.700000000000003</v>
      </c>
      <c r="AC54" s="1">
        <f t="shared" si="6"/>
        <v>5.166666666666667</v>
      </c>
      <c r="AD54">
        <f t="shared" si="19"/>
        <v>100.00000000000001</v>
      </c>
      <c r="AE54" s="1">
        <f t="shared" si="24"/>
        <v>928</v>
      </c>
      <c r="AF54" s="1">
        <f t="shared" si="20"/>
        <v>593.99999999999989</v>
      </c>
      <c r="AG54" s="1">
        <f t="shared" si="20"/>
        <v>11.000000000000009</v>
      </c>
      <c r="AH54" s="1">
        <f t="shared" si="20"/>
        <v>114</v>
      </c>
      <c r="AI54" s="1">
        <f t="shared" si="20"/>
        <v>9</v>
      </c>
      <c r="AJ54" s="1">
        <f t="shared" si="20"/>
        <v>168.00000000000003</v>
      </c>
      <c r="AK54" s="1">
        <f t="shared" si="20"/>
        <v>220</v>
      </c>
      <c r="AL54" s="1">
        <f t="shared" si="20"/>
        <v>0</v>
      </c>
      <c r="AM54" s="1">
        <f t="shared" si="20"/>
        <v>0</v>
      </c>
      <c r="AN54" s="1">
        <f t="shared" si="20"/>
        <v>72</v>
      </c>
      <c r="AO54" s="1">
        <f t="shared" si="20"/>
        <v>0</v>
      </c>
      <c r="AP54" s="1">
        <f t="shared" si="20"/>
        <v>1522</v>
      </c>
      <c r="AQ54" s="1">
        <f t="shared" si="20"/>
        <v>0</v>
      </c>
      <c r="AR54" s="1">
        <f t="shared" si="20"/>
        <v>636</v>
      </c>
      <c r="AS54" s="1">
        <f t="shared" si="20"/>
        <v>26.999999999999996</v>
      </c>
      <c r="AT54" s="1">
        <f t="shared" si="20"/>
        <v>0</v>
      </c>
      <c r="AU54" s="1">
        <f t="shared" si="22"/>
        <v>0</v>
      </c>
      <c r="AV54" s="1">
        <f t="shared" si="22"/>
        <v>133.99999999999997</v>
      </c>
      <c r="AW54" s="1">
        <f t="shared" si="22"/>
        <v>526</v>
      </c>
      <c r="AX54" s="1">
        <f t="shared" si="22"/>
        <v>155</v>
      </c>
      <c r="AY54" s="1">
        <f t="shared" si="22"/>
        <v>0</v>
      </c>
      <c r="AZ54" s="1">
        <f t="shared" si="22"/>
        <v>0</v>
      </c>
      <c r="BA54" s="1">
        <f t="shared" si="22"/>
        <v>636</v>
      </c>
      <c r="BB54" s="1">
        <f t="shared" si="22"/>
        <v>681.00000000000011</v>
      </c>
      <c r="BC54" s="1">
        <f t="shared" si="22"/>
        <v>155</v>
      </c>
      <c r="BD54" s="1">
        <f t="shared" si="25"/>
        <v>3000</v>
      </c>
    </row>
    <row r="55" spans="1:56" x14ac:dyDescent="0.35">
      <c r="A55" t="s">
        <v>106</v>
      </c>
      <c r="B55" t="s">
        <v>112</v>
      </c>
      <c r="C55">
        <v>2014</v>
      </c>
      <c r="D55" t="s">
        <v>56</v>
      </c>
      <c r="E55">
        <v>1.1000000000000001</v>
      </c>
      <c r="F55">
        <f t="shared" si="23"/>
        <v>30.733333333333331</v>
      </c>
      <c r="G55">
        <v>6.8333333333333304</v>
      </c>
      <c r="H55">
        <v>9.7333333333333325</v>
      </c>
      <c r="I55">
        <v>0.6333333333333333</v>
      </c>
      <c r="J55">
        <v>1</v>
      </c>
      <c r="K55">
        <v>9.8000000000000007</v>
      </c>
      <c r="L55">
        <v>0</v>
      </c>
      <c r="M55">
        <v>0</v>
      </c>
      <c r="N55">
        <v>2.7333333333333334</v>
      </c>
      <c r="O55">
        <v>0</v>
      </c>
      <c r="P55">
        <f t="shared" si="18"/>
        <v>31.833333333333332</v>
      </c>
      <c r="Q55">
        <v>0</v>
      </c>
      <c r="R55">
        <v>37</v>
      </c>
      <c r="S55">
        <v>0</v>
      </c>
      <c r="T55">
        <v>0.8</v>
      </c>
      <c r="U55">
        <v>0.36666666666666664</v>
      </c>
      <c r="V55">
        <v>9.1666666666666661</v>
      </c>
      <c r="W55">
        <v>7.7666666666666657</v>
      </c>
      <c r="X55">
        <v>10.133333333333333</v>
      </c>
      <c r="Y55">
        <v>0</v>
      </c>
      <c r="Z55">
        <v>2.9333333333333331</v>
      </c>
      <c r="AA55" s="1">
        <f t="shared" si="4"/>
        <v>37</v>
      </c>
      <c r="AB55" s="1">
        <f t="shared" si="5"/>
        <v>17.899999999999999</v>
      </c>
      <c r="AC55" s="1">
        <f t="shared" si="6"/>
        <v>10.133333333333333</v>
      </c>
      <c r="AD55">
        <f t="shared" si="19"/>
        <v>100</v>
      </c>
      <c r="AE55" s="1">
        <f t="shared" si="24"/>
        <v>33</v>
      </c>
      <c r="AF55" s="1">
        <f t="shared" si="20"/>
        <v>921.99999999999989</v>
      </c>
      <c r="AG55" s="1">
        <f t="shared" si="20"/>
        <v>204.99999999999991</v>
      </c>
      <c r="AH55" s="1">
        <f t="shared" si="20"/>
        <v>292</v>
      </c>
      <c r="AI55" s="1">
        <f t="shared" si="20"/>
        <v>19</v>
      </c>
      <c r="AJ55" s="1">
        <f t="shared" si="20"/>
        <v>30</v>
      </c>
      <c r="AK55" s="1">
        <f t="shared" si="20"/>
        <v>294</v>
      </c>
      <c r="AL55" s="1">
        <f t="shared" si="20"/>
        <v>0</v>
      </c>
      <c r="AM55" s="1">
        <f t="shared" si="20"/>
        <v>0</v>
      </c>
      <c r="AN55" s="1">
        <f t="shared" si="20"/>
        <v>82</v>
      </c>
      <c r="AO55" s="1">
        <f t="shared" si="20"/>
        <v>0</v>
      </c>
      <c r="AP55" s="1">
        <f t="shared" si="20"/>
        <v>955</v>
      </c>
      <c r="AQ55" s="1">
        <f t="shared" si="20"/>
        <v>0</v>
      </c>
      <c r="AR55" s="1">
        <f t="shared" si="20"/>
        <v>1110</v>
      </c>
      <c r="AS55" s="1">
        <f t="shared" si="20"/>
        <v>0</v>
      </c>
      <c r="AT55" s="1">
        <f t="shared" si="20"/>
        <v>24</v>
      </c>
      <c r="AU55" s="1">
        <f t="shared" si="22"/>
        <v>11</v>
      </c>
      <c r="AV55" s="1">
        <f t="shared" si="22"/>
        <v>275</v>
      </c>
      <c r="AW55" s="1">
        <f t="shared" si="22"/>
        <v>232.99999999999997</v>
      </c>
      <c r="AX55" s="1">
        <f t="shared" si="22"/>
        <v>304</v>
      </c>
      <c r="AY55" s="1">
        <f t="shared" si="22"/>
        <v>0</v>
      </c>
      <c r="AZ55" s="1">
        <f t="shared" si="22"/>
        <v>88</v>
      </c>
      <c r="BA55" s="1">
        <f t="shared" si="22"/>
        <v>1110</v>
      </c>
      <c r="BB55" s="1">
        <f t="shared" si="22"/>
        <v>537</v>
      </c>
      <c r="BC55" s="1">
        <f t="shared" si="22"/>
        <v>304</v>
      </c>
      <c r="BD55" s="1">
        <f t="shared" si="25"/>
        <v>3000</v>
      </c>
    </row>
    <row r="56" spans="1:56" x14ac:dyDescent="0.35">
      <c r="A56" s="1" t="s">
        <v>106</v>
      </c>
      <c r="B56" s="1" t="s">
        <v>113</v>
      </c>
      <c r="C56" s="1">
        <v>2014</v>
      </c>
      <c r="D56" s="1" t="s">
        <v>56</v>
      </c>
      <c r="E56" s="1">
        <v>3.5</v>
      </c>
      <c r="F56" s="1">
        <f t="shared" si="23"/>
        <v>58.19999999999996</v>
      </c>
      <c r="G56" s="1">
        <v>38.033333333333303</v>
      </c>
      <c r="H56" s="1">
        <v>3.8</v>
      </c>
      <c r="I56" s="1">
        <v>7.3999999999999995</v>
      </c>
      <c r="J56" s="1">
        <v>0</v>
      </c>
      <c r="K56" s="1">
        <v>3.7333333333333298</v>
      </c>
      <c r="L56" s="1">
        <v>0</v>
      </c>
      <c r="M56" s="1">
        <v>0.3</v>
      </c>
      <c r="N56" s="1">
        <v>4.9333333333333336</v>
      </c>
      <c r="O56" s="1">
        <v>0</v>
      </c>
      <c r="P56" s="1">
        <f t="shared" si="18"/>
        <v>61.69999999999996</v>
      </c>
      <c r="Q56" s="1">
        <v>0</v>
      </c>
      <c r="R56" s="1">
        <v>30.2</v>
      </c>
      <c r="S56" s="1">
        <v>1.7333333333333332</v>
      </c>
      <c r="T56" s="1">
        <v>0</v>
      </c>
      <c r="U56" s="1">
        <v>0.5</v>
      </c>
      <c r="V56" s="1">
        <v>3.5666666666666669</v>
      </c>
      <c r="W56" s="1">
        <v>1.3666666666666667</v>
      </c>
      <c r="X56" s="1">
        <v>0.93333333333333335</v>
      </c>
      <c r="Y56" s="1">
        <v>0</v>
      </c>
      <c r="Z56" s="1">
        <v>0</v>
      </c>
      <c r="AA56" s="1">
        <f t="shared" si="4"/>
        <v>30.2</v>
      </c>
      <c r="AB56" s="1">
        <f t="shared" si="5"/>
        <v>2.2999999999999998</v>
      </c>
      <c r="AC56" s="1">
        <f t="shared" si="6"/>
        <v>0.93333333333333335</v>
      </c>
      <c r="AD56" s="1">
        <f t="shared" si="19"/>
        <v>99.999999999999957</v>
      </c>
      <c r="AE56" s="1">
        <f t="shared" si="24"/>
        <v>105</v>
      </c>
      <c r="AF56" s="1">
        <f t="shared" si="20"/>
        <v>1745.9999999999989</v>
      </c>
      <c r="AG56" s="1">
        <f t="shared" si="20"/>
        <v>1140.9999999999991</v>
      </c>
      <c r="AH56" s="1">
        <f t="shared" si="20"/>
        <v>114</v>
      </c>
      <c r="AI56" s="1">
        <f t="shared" si="20"/>
        <v>221.99999999999997</v>
      </c>
      <c r="AJ56" s="1">
        <f t="shared" si="20"/>
        <v>0</v>
      </c>
      <c r="AK56" s="1">
        <f t="shared" si="20"/>
        <v>111.9999999999999</v>
      </c>
      <c r="AL56" s="1">
        <f t="shared" si="20"/>
        <v>0</v>
      </c>
      <c r="AM56" s="1">
        <f t="shared" si="20"/>
        <v>9</v>
      </c>
      <c r="AN56" s="1">
        <f t="shared" si="20"/>
        <v>148</v>
      </c>
      <c r="AO56" s="1">
        <f t="shared" si="20"/>
        <v>0</v>
      </c>
      <c r="AP56" s="1">
        <f t="shared" si="20"/>
        <v>1850.9999999999989</v>
      </c>
      <c r="AQ56" s="1">
        <f t="shared" si="20"/>
        <v>0</v>
      </c>
      <c r="AR56" s="1">
        <f t="shared" si="20"/>
        <v>906</v>
      </c>
      <c r="AS56" s="1">
        <f t="shared" si="20"/>
        <v>51.999999999999993</v>
      </c>
      <c r="AT56" s="1">
        <f t="shared" si="20"/>
        <v>0</v>
      </c>
      <c r="AU56" s="1">
        <f t="shared" si="22"/>
        <v>15</v>
      </c>
      <c r="AV56" s="1">
        <f t="shared" si="22"/>
        <v>107</v>
      </c>
      <c r="AW56" s="1">
        <f t="shared" si="22"/>
        <v>41</v>
      </c>
      <c r="AX56" s="1">
        <f t="shared" si="22"/>
        <v>28</v>
      </c>
      <c r="AY56" s="1">
        <f t="shared" si="22"/>
        <v>0</v>
      </c>
      <c r="AZ56" s="1">
        <f t="shared" si="22"/>
        <v>0</v>
      </c>
      <c r="BA56" s="1">
        <f t="shared" si="22"/>
        <v>906</v>
      </c>
      <c r="BB56" s="1">
        <f t="shared" si="22"/>
        <v>69</v>
      </c>
      <c r="BC56" s="1">
        <f t="shared" si="22"/>
        <v>28</v>
      </c>
      <c r="BD56" s="1">
        <f t="shared" si="25"/>
        <v>2999.9999999999991</v>
      </c>
    </row>
    <row r="57" spans="1:56" x14ac:dyDescent="0.35">
      <c r="A57" t="s">
        <v>106</v>
      </c>
      <c r="B57" t="s">
        <v>114</v>
      </c>
      <c r="C57">
        <v>2014</v>
      </c>
      <c r="D57" t="s">
        <v>56</v>
      </c>
      <c r="E57">
        <v>2.8</v>
      </c>
      <c r="F57">
        <f t="shared" si="23"/>
        <v>25.633333333333329</v>
      </c>
      <c r="G57">
        <v>12.8</v>
      </c>
      <c r="H57">
        <v>0</v>
      </c>
      <c r="I57">
        <v>2.1</v>
      </c>
      <c r="J57">
        <v>0</v>
      </c>
      <c r="K57">
        <v>1.43333333333333</v>
      </c>
      <c r="L57">
        <v>0.2</v>
      </c>
      <c r="M57">
        <v>5</v>
      </c>
      <c r="N57">
        <v>4.1000000000000005</v>
      </c>
      <c r="O57">
        <v>0</v>
      </c>
      <c r="P57" s="2">
        <f t="shared" si="18"/>
        <v>28.43333333333333</v>
      </c>
      <c r="Q57">
        <v>0</v>
      </c>
      <c r="R57">
        <v>26.200000000000003</v>
      </c>
      <c r="S57">
        <v>3.7333333333333338</v>
      </c>
      <c r="T57">
        <v>8.6999999999999993</v>
      </c>
      <c r="U57">
        <v>0.13333333333333333</v>
      </c>
      <c r="V57">
        <v>2.2999999999999998</v>
      </c>
      <c r="W57">
        <v>20.6</v>
      </c>
      <c r="X57">
        <v>9.9</v>
      </c>
      <c r="Y57">
        <v>0</v>
      </c>
      <c r="Z57">
        <v>0</v>
      </c>
      <c r="AA57" s="1">
        <f t="shared" si="4"/>
        <v>26.200000000000003</v>
      </c>
      <c r="AB57" s="1">
        <f t="shared" si="5"/>
        <v>30.5</v>
      </c>
      <c r="AC57" s="1">
        <f t="shared" si="6"/>
        <v>9.9</v>
      </c>
      <c r="AD57" s="2">
        <f t="shared" si="19"/>
        <v>100</v>
      </c>
      <c r="AE57" s="1">
        <f t="shared" si="24"/>
        <v>84</v>
      </c>
      <c r="AF57" s="1">
        <f t="shared" si="24"/>
        <v>768.99999999999989</v>
      </c>
      <c r="AG57" s="1">
        <f t="shared" si="24"/>
        <v>384</v>
      </c>
      <c r="AH57" s="1">
        <f t="shared" si="24"/>
        <v>0</v>
      </c>
      <c r="AI57" s="1">
        <f t="shared" si="24"/>
        <v>63</v>
      </c>
      <c r="AJ57" s="1">
        <f t="shared" si="24"/>
        <v>0</v>
      </c>
      <c r="AK57" s="1">
        <f t="shared" si="24"/>
        <v>42.999999999999901</v>
      </c>
      <c r="AL57" s="1">
        <f t="shared" si="24"/>
        <v>6</v>
      </c>
      <c r="AM57" s="1">
        <f t="shared" si="24"/>
        <v>150</v>
      </c>
      <c r="AN57" s="1">
        <f t="shared" si="24"/>
        <v>123.00000000000001</v>
      </c>
      <c r="AO57" s="1">
        <f t="shared" si="24"/>
        <v>0</v>
      </c>
      <c r="AP57" s="1">
        <f t="shared" si="24"/>
        <v>852.99999999999989</v>
      </c>
      <c r="AQ57" s="1">
        <f t="shared" si="24"/>
        <v>0</v>
      </c>
      <c r="AR57" s="1">
        <f t="shared" si="24"/>
        <v>786.00000000000011</v>
      </c>
      <c r="AS57" s="1">
        <f t="shared" si="24"/>
        <v>112.00000000000001</v>
      </c>
      <c r="AT57" s="1">
        <f t="shared" si="24"/>
        <v>261</v>
      </c>
      <c r="AU57" s="1">
        <f t="shared" si="22"/>
        <v>4</v>
      </c>
      <c r="AV57" s="1">
        <f t="shared" si="22"/>
        <v>69</v>
      </c>
      <c r="AW57" s="1">
        <f t="shared" si="22"/>
        <v>618</v>
      </c>
      <c r="AX57" s="1">
        <f t="shared" si="22"/>
        <v>297</v>
      </c>
      <c r="AY57" s="1">
        <f t="shared" si="22"/>
        <v>0</v>
      </c>
      <c r="AZ57" s="1">
        <f t="shared" si="22"/>
        <v>0</v>
      </c>
      <c r="BA57" s="1">
        <f t="shared" si="22"/>
        <v>786.00000000000011</v>
      </c>
      <c r="BB57" s="1">
        <f t="shared" si="22"/>
        <v>915</v>
      </c>
      <c r="BC57" s="1">
        <f t="shared" si="22"/>
        <v>297</v>
      </c>
      <c r="BD57" s="1">
        <f t="shared" si="25"/>
        <v>3000</v>
      </c>
    </row>
    <row r="58" spans="1:56" x14ac:dyDescent="0.35">
      <c r="A58" s="1" t="s">
        <v>54</v>
      </c>
      <c r="B58" s="1" t="s">
        <v>55</v>
      </c>
      <c r="C58" s="1">
        <v>2013</v>
      </c>
      <c r="D58" s="1" t="s">
        <v>115</v>
      </c>
      <c r="E58" s="1">
        <v>2.1333333333333337</v>
      </c>
      <c r="F58" s="1">
        <f t="shared" si="23"/>
        <v>21.866666666666667</v>
      </c>
      <c r="G58" s="1">
        <v>5.6666666666666661</v>
      </c>
      <c r="H58" s="1">
        <v>0.66666666666666674</v>
      </c>
      <c r="I58" s="1">
        <v>0.66666666666666674</v>
      </c>
      <c r="J58" s="1">
        <v>0</v>
      </c>
      <c r="K58" s="1">
        <v>10.666666666666668</v>
      </c>
      <c r="L58" s="1">
        <v>0</v>
      </c>
      <c r="M58" s="1">
        <v>0.2</v>
      </c>
      <c r="N58" s="1">
        <v>4</v>
      </c>
      <c r="O58" s="1">
        <v>0</v>
      </c>
      <c r="P58" s="1">
        <f t="shared" ref="P58:P81" si="26">E58+F58</f>
        <v>24</v>
      </c>
      <c r="Q58" s="1">
        <v>0.2</v>
      </c>
      <c r="R58" s="1">
        <v>44.466666666666669</v>
      </c>
      <c r="S58" s="1">
        <v>3.3333333333333335</v>
      </c>
      <c r="T58" s="1">
        <v>1.4000000000000001</v>
      </c>
      <c r="U58" s="1">
        <v>0.46666666666666673</v>
      </c>
      <c r="V58" s="1">
        <v>0.53333333333333333</v>
      </c>
      <c r="W58" s="1">
        <v>6.6666666666666666E-2</v>
      </c>
      <c r="X58" s="1">
        <v>25.533333333333335</v>
      </c>
      <c r="Y58" s="1">
        <v>0</v>
      </c>
      <c r="Z58" s="1">
        <v>0</v>
      </c>
      <c r="AA58" s="1">
        <f t="shared" si="4"/>
        <v>44.666666666666671</v>
      </c>
      <c r="AB58" s="1">
        <f t="shared" si="5"/>
        <v>25.6</v>
      </c>
      <c r="AC58" s="1">
        <f t="shared" si="6"/>
        <v>25.533333333333335</v>
      </c>
      <c r="AD58" s="1">
        <f t="shared" si="19"/>
        <v>100</v>
      </c>
      <c r="AE58" s="1">
        <f>(E58*1500/100)*2</f>
        <v>64.000000000000014</v>
      </c>
      <c r="AF58" s="1">
        <f t="shared" ref="AF58:AU73" si="27">(F58*1500/100)*2</f>
        <v>656</v>
      </c>
      <c r="AG58" s="1">
        <f t="shared" si="27"/>
        <v>170</v>
      </c>
      <c r="AH58" s="1">
        <f t="shared" si="27"/>
        <v>20.000000000000004</v>
      </c>
      <c r="AI58" s="1">
        <f t="shared" si="27"/>
        <v>20.000000000000004</v>
      </c>
      <c r="AJ58" s="1">
        <f t="shared" si="27"/>
        <v>0</v>
      </c>
      <c r="AK58" s="1">
        <f t="shared" si="27"/>
        <v>320.00000000000006</v>
      </c>
      <c r="AL58" s="1">
        <f t="shared" si="27"/>
        <v>0</v>
      </c>
      <c r="AM58" s="1">
        <f t="shared" si="27"/>
        <v>6</v>
      </c>
      <c r="AN58" s="1">
        <f t="shared" si="27"/>
        <v>120</v>
      </c>
      <c r="AO58" s="1">
        <f t="shared" si="27"/>
        <v>0</v>
      </c>
      <c r="AP58" s="1">
        <f t="shared" si="27"/>
        <v>720</v>
      </c>
      <c r="AQ58" s="1">
        <f t="shared" si="27"/>
        <v>6</v>
      </c>
      <c r="AR58" s="1">
        <f t="shared" si="27"/>
        <v>1334</v>
      </c>
      <c r="AS58" s="1">
        <f t="shared" si="27"/>
        <v>100</v>
      </c>
      <c r="AT58" s="1">
        <f t="shared" si="27"/>
        <v>42</v>
      </c>
      <c r="AU58" s="1">
        <f t="shared" si="27"/>
        <v>14.000000000000002</v>
      </c>
      <c r="AV58" s="1">
        <f t="shared" ref="AV58:BD73" si="28">(V58*1500/100)*2</f>
        <v>16</v>
      </c>
      <c r="AW58" s="1">
        <f t="shared" si="28"/>
        <v>2</v>
      </c>
      <c r="AX58" s="1">
        <f t="shared" si="28"/>
        <v>766</v>
      </c>
      <c r="AY58" s="1">
        <f t="shared" si="28"/>
        <v>0</v>
      </c>
      <c r="AZ58" s="1">
        <f t="shared" si="28"/>
        <v>0</v>
      </c>
      <c r="BA58" s="1">
        <f t="shared" si="28"/>
        <v>1340</v>
      </c>
      <c r="BB58" s="1">
        <f t="shared" si="28"/>
        <v>768</v>
      </c>
      <c r="BC58" s="1">
        <f t="shared" si="28"/>
        <v>766</v>
      </c>
      <c r="BD58" s="1">
        <f t="shared" si="28"/>
        <v>3000</v>
      </c>
    </row>
    <row r="59" spans="1:56" x14ac:dyDescent="0.35">
      <c r="A59" s="1" t="s">
        <v>54</v>
      </c>
      <c r="B59" s="1" t="s">
        <v>57</v>
      </c>
      <c r="C59" s="1">
        <v>2013</v>
      </c>
      <c r="D59" s="1" t="s">
        <v>115</v>
      </c>
      <c r="E59" s="1">
        <v>0.2</v>
      </c>
      <c r="F59" s="1">
        <f t="shared" si="23"/>
        <v>33</v>
      </c>
      <c r="G59" s="1">
        <v>1.7999999999999998</v>
      </c>
      <c r="H59" s="1">
        <v>1.2</v>
      </c>
      <c r="I59" s="1">
        <v>6.7333333333333325</v>
      </c>
      <c r="J59" s="1">
        <v>0</v>
      </c>
      <c r="K59" s="1">
        <v>14.866666666666667</v>
      </c>
      <c r="L59" s="1">
        <v>0</v>
      </c>
      <c r="M59" s="1">
        <v>0.26666666666666666</v>
      </c>
      <c r="N59" s="1">
        <v>8.1333333333333329</v>
      </c>
      <c r="O59" s="1">
        <v>0</v>
      </c>
      <c r="P59" s="1">
        <f t="shared" si="26"/>
        <v>33.200000000000003</v>
      </c>
      <c r="Q59" s="1">
        <v>0.13333333333333333</v>
      </c>
      <c r="R59" s="1">
        <v>45.733333333333334</v>
      </c>
      <c r="S59" s="1">
        <v>2.2666666666666666</v>
      </c>
      <c r="T59" s="1">
        <v>0.8</v>
      </c>
      <c r="U59" s="1">
        <v>7.2666666666666675</v>
      </c>
      <c r="V59" s="1">
        <v>7.1333333333333329</v>
      </c>
      <c r="W59" s="1">
        <v>0.66666666666666674</v>
      </c>
      <c r="X59" s="1">
        <v>2.8000000000000003</v>
      </c>
      <c r="Y59" s="1">
        <v>0</v>
      </c>
      <c r="Z59" s="1">
        <v>0</v>
      </c>
      <c r="AA59" s="1">
        <f t="shared" si="4"/>
        <v>45.866666666666667</v>
      </c>
      <c r="AB59" s="1">
        <f t="shared" si="5"/>
        <v>3.4666666666666668</v>
      </c>
      <c r="AC59" s="1">
        <f t="shared" si="6"/>
        <v>2.8000000000000003</v>
      </c>
      <c r="AD59" s="1">
        <f t="shared" si="19"/>
        <v>100</v>
      </c>
      <c r="AE59" s="1">
        <f t="shared" ref="AE59:AT87" si="29">(E59*1500/100)*2</f>
        <v>6</v>
      </c>
      <c r="AF59" s="1">
        <f t="shared" si="27"/>
        <v>990</v>
      </c>
      <c r="AG59" s="1">
        <f t="shared" si="27"/>
        <v>53.999999999999993</v>
      </c>
      <c r="AH59" s="1">
        <f t="shared" si="27"/>
        <v>36</v>
      </c>
      <c r="AI59" s="1">
        <f t="shared" si="27"/>
        <v>201.99999999999997</v>
      </c>
      <c r="AJ59" s="1">
        <f t="shared" si="27"/>
        <v>0</v>
      </c>
      <c r="AK59" s="1">
        <f t="shared" si="27"/>
        <v>446</v>
      </c>
      <c r="AL59" s="1">
        <f t="shared" si="27"/>
        <v>0</v>
      </c>
      <c r="AM59" s="1">
        <f t="shared" si="27"/>
        <v>8</v>
      </c>
      <c r="AN59" s="1">
        <f t="shared" si="27"/>
        <v>244</v>
      </c>
      <c r="AO59" s="1">
        <f t="shared" si="27"/>
        <v>0</v>
      </c>
      <c r="AP59" s="1">
        <f t="shared" si="27"/>
        <v>996.00000000000011</v>
      </c>
      <c r="AQ59" s="1">
        <f t="shared" si="27"/>
        <v>4</v>
      </c>
      <c r="AR59" s="1">
        <f t="shared" si="27"/>
        <v>1372</v>
      </c>
      <c r="AS59" s="1">
        <f t="shared" si="27"/>
        <v>68</v>
      </c>
      <c r="AT59" s="1">
        <f t="shared" si="27"/>
        <v>24</v>
      </c>
      <c r="AU59" s="1">
        <f t="shared" si="27"/>
        <v>218.00000000000003</v>
      </c>
      <c r="AV59" s="1">
        <f t="shared" si="28"/>
        <v>214</v>
      </c>
      <c r="AW59" s="1">
        <f t="shared" si="28"/>
        <v>20.000000000000004</v>
      </c>
      <c r="AX59" s="1">
        <f t="shared" si="28"/>
        <v>84</v>
      </c>
      <c r="AY59" s="1">
        <f t="shared" si="28"/>
        <v>0</v>
      </c>
      <c r="AZ59" s="1">
        <f t="shared" si="28"/>
        <v>0</v>
      </c>
      <c r="BA59" s="1">
        <f t="shared" si="28"/>
        <v>1376</v>
      </c>
      <c r="BB59" s="1">
        <f t="shared" si="28"/>
        <v>104</v>
      </c>
      <c r="BC59" s="1">
        <f t="shared" si="28"/>
        <v>84</v>
      </c>
      <c r="BD59" s="1">
        <f t="shared" si="28"/>
        <v>3000</v>
      </c>
    </row>
    <row r="60" spans="1:56" x14ac:dyDescent="0.35">
      <c r="A60" s="1" t="s">
        <v>54</v>
      </c>
      <c r="B60" s="1" t="s">
        <v>58</v>
      </c>
      <c r="C60" s="1">
        <v>2013</v>
      </c>
      <c r="D60" s="1" t="s">
        <v>115</v>
      </c>
      <c r="E60" s="1">
        <v>0.2</v>
      </c>
      <c r="F60" s="1">
        <f t="shared" si="23"/>
        <v>22.066666666666663</v>
      </c>
      <c r="G60" s="1">
        <v>0.2</v>
      </c>
      <c r="H60" s="1">
        <v>0.46666666666666673</v>
      </c>
      <c r="I60" s="1">
        <v>1.7333333333333332</v>
      </c>
      <c r="J60" s="1">
        <v>0</v>
      </c>
      <c r="K60" s="1">
        <v>19.333333333333332</v>
      </c>
      <c r="L60" s="1">
        <v>0</v>
      </c>
      <c r="M60" s="1">
        <v>6.6666666666666666E-2</v>
      </c>
      <c r="N60" s="1">
        <v>0.26666666666666666</v>
      </c>
      <c r="O60" s="1">
        <v>0</v>
      </c>
      <c r="P60" s="1">
        <f t="shared" si="26"/>
        <v>22.266666666666662</v>
      </c>
      <c r="Q60" s="1">
        <v>0</v>
      </c>
      <c r="R60" s="1">
        <v>48.133333333333333</v>
      </c>
      <c r="S60" s="1">
        <v>8.6</v>
      </c>
      <c r="T60" s="1">
        <v>0.26666666666666666</v>
      </c>
      <c r="U60" s="1">
        <v>1.3333333333333335</v>
      </c>
      <c r="V60" s="1">
        <v>2.1999999999999997</v>
      </c>
      <c r="W60" s="1">
        <v>6.6666666666666666E-2</v>
      </c>
      <c r="X60" s="1">
        <v>17.133333333333333</v>
      </c>
      <c r="Y60" s="1">
        <v>0</v>
      </c>
      <c r="Z60" s="1">
        <v>0</v>
      </c>
      <c r="AA60" s="1">
        <f t="shared" si="4"/>
        <v>48.133333333333333</v>
      </c>
      <c r="AB60" s="1">
        <f t="shared" si="5"/>
        <v>17.2</v>
      </c>
      <c r="AC60" s="1">
        <f t="shared" si="6"/>
        <v>17.133333333333333</v>
      </c>
      <c r="AD60" s="1">
        <f t="shared" si="19"/>
        <v>99.999999999999972</v>
      </c>
      <c r="AE60" s="1">
        <f t="shared" si="29"/>
        <v>6</v>
      </c>
      <c r="AF60" s="1">
        <f t="shared" si="27"/>
        <v>661.99999999999989</v>
      </c>
      <c r="AG60" s="1">
        <f t="shared" si="27"/>
        <v>6</v>
      </c>
      <c r="AH60" s="1">
        <f t="shared" si="27"/>
        <v>14.000000000000002</v>
      </c>
      <c r="AI60" s="1">
        <f t="shared" si="27"/>
        <v>51.999999999999993</v>
      </c>
      <c r="AJ60" s="1">
        <f t="shared" si="27"/>
        <v>0</v>
      </c>
      <c r="AK60" s="1">
        <f t="shared" si="27"/>
        <v>580</v>
      </c>
      <c r="AL60" s="1">
        <f t="shared" si="27"/>
        <v>0</v>
      </c>
      <c r="AM60" s="1">
        <f t="shared" si="27"/>
        <v>2</v>
      </c>
      <c r="AN60" s="1">
        <f t="shared" si="27"/>
        <v>8</v>
      </c>
      <c r="AO60" s="1">
        <f t="shared" si="27"/>
        <v>0</v>
      </c>
      <c r="AP60" s="1">
        <f t="shared" si="27"/>
        <v>667.99999999999989</v>
      </c>
      <c r="AQ60" s="1">
        <f t="shared" si="27"/>
        <v>0</v>
      </c>
      <c r="AR60" s="1">
        <f t="shared" si="27"/>
        <v>1444</v>
      </c>
      <c r="AS60" s="1">
        <f t="shared" si="27"/>
        <v>258</v>
      </c>
      <c r="AT60" s="1">
        <f t="shared" si="27"/>
        <v>8</v>
      </c>
      <c r="AU60" s="1">
        <f t="shared" si="27"/>
        <v>40.000000000000007</v>
      </c>
      <c r="AV60" s="1">
        <f t="shared" si="28"/>
        <v>65.999999999999986</v>
      </c>
      <c r="AW60" s="1">
        <f t="shared" si="28"/>
        <v>2</v>
      </c>
      <c r="AX60" s="1">
        <f t="shared" si="28"/>
        <v>514</v>
      </c>
      <c r="AY60" s="1">
        <f t="shared" si="28"/>
        <v>0</v>
      </c>
      <c r="AZ60" s="1">
        <f t="shared" si="28"/>
        <v>0</v>
      </c>
      <c r="BA60" s="1">
        <f t="shared" si="28"/>
        <v>1444</v>
      </c>
      <c r="BB60" s="1">
        <f t="shared" si="28"/>
        <v>516</v>
      </c>
      <c r="BC60" s="1">
        <f t="shared" si="28"/>
        <v>514</v>
      </c>
      <c r="BD60" s="1">
        <f t="shared" si="28"/>
        <v>2999.9999999999995</v>
      </c>
    </row>
    <row r="61" spans="1:56" x14ac:dyDescent="0.35">
      <c r="A61" s="1" t="s">
        <v>54</v>
      </c>
      <c r="B61" s="1" t="s">
        <v>59</v>
      </c>
      <c r="C61" s="1">
        <v>2013</v>
      </c>
      <c r="D61" s="1" t="s">
        <v>115</v>
      </c>
      <c r="E61" s="1">
        <v>6.6666666666666666E-2</v>
      </c>
      <c r="F61" s="1">
        <f t="shared" si="23"/>
        <v>14.533333333333331</v>
      </c>
      <c r="G61" s="1">
        <v>0.73333333333333328</v>
      </c>
      <c r="H61" s="1">
        <v>0.8</v>
      </c>
      <c r="I61" s="1">
        <v>0</v>
      </c>
      <c r="J61" s="1">
        <v>4.3333333333333339</v>
      </c>
      <c r="K61" s="1">
        <v>6.5333333333333323</v>
      </c>
      <c r="L61" s="1">
        <v>0</v>
      </c>
      <c r="M61" s="1">
        <v>0</v>
      </c>
      <c r="N61" s="1">
        <v>2.1333333333333333</v>
      </c>
      <c r="O61" s="1">
        <v>0</v>
      </c>
      <c r="P61" s="1">
        <f t="shared" si="26"/>
        <v>14.599999999999998</v>
      </c>
      <c r="Q61" s="1">
        <v>0.13333333333333333</v>
      </c>
      <c r="R61" s="1">
        <v>61.06666666666667</v>
      </c>
      <c r="S61" s="1">
        <v>3.9333333333333331</v>
      </c>
      <c r="T61" s="1">
        <v>1</v>
      </c>
      <c r="U61" s="1">
        <v>0.33333333333333337</v>
      </c>
      <c r="V61" s="1">
        <v>2.4</v>
      </c>
      <c r="W61" s="1">
        <v>0</v>
      </c>
      <c r="X61" s="1">
        <v>16.533333333333331</v>
      </c>
      <c r="Y61" s="1">
        <v>0</v>
      </c>
      <c r="Z61" s="1">
        <v>0</v>
      </c>
      <c r="AA61" s="1">
        <f t="shared" si="4"/>
        <v>61.2</v>
      </c>
      <c r="AB61" s="1">
        <f t="shared" si="5"/>
        <v>16.533333333333331</v>
      </c>
      <c r="AC61" s="1">
        <f t="shared" si="6"/>
        <v>16.533333333333331</v>
      </c>
      <c r="AD61" s="1">
        <f t="shared" si="19"/>
        <v>100</v>
      </c>
      <c r="AE61" s="1">
        <f t="shared" si="29"/>
        <v>2</v>
      </c>
      <c r="AF61" s="1">
        <f t="shared" si="27"/>
        <v>435.99999999999994</v>
      </c>
      <c r="AG61" s="1">
        <f t="shared" si="27"/>
        <v>22</v>
      </c>
      <c r="AH61" s="1">
        <f t="shared" si="27"/>
        <v>24</v>
      </c>
      <c r="AI61" s="1">
        <f t="shared" si="27"/>
        <v>0</v>
      </c>
      <c r="AJ61" s="1">
        <f t="shared" si="27"/>
        <v>130.00000000000003</v>
      </c>
      <c r="AK61" s="1">
        <f t="shared" si="27"/>
        <v>195.99999999999997</v>
      </c>
      <c r="AL61" s="1">
        <f t="shared" si="27"/>
        <v>0</v>
      </c>
      <c r="AM61" s="1">
        <f t="shared" si="27"/>
        <v>0</v>
      </c>
      <c r="AN61" s="1">
        <f t="shared" si="27"/>
        <v>64</v>
      </c>
      <c r="AO61" s="1">
        <f t="shared" si="27"/>
        <v>0</v>
      </c>
      <c r="AP61" s="1">
        <f t="shared" si="27"/>
        <v>437.99999999999994</v>
      </c>
      <c r="AQ61" s="1">
        <f t="shared" si="27"/>
        <v>4</v>
      </c>
      <c r="AR61" s="1">
        <f t="shared" si="27"/>
        <v>1832</v>
      </c>
      <c r="AS61" s="1">
        <f t="shared" si="27"/>
        <v>118</v>
      </c>
      <c r="AT61" s="1">
        <f t="shared" si="27"/>
        <v>30</v>
      </c>
      <c r="AU61" s="1">
        <f t="shared" si="27"/>
        <v>10.000000000000002</v>
      </c>
      <c r="AV61" s="1">
        <f t="shared" si="28"/>
        <v>72</v>
      </c>
      <c r="AW61" s="1">
        <f t="shared" si="28"/>
        <v>0</v>
      </c>
      <c r="AX61" s="1">
        <f t="shared" si="28"/>
        <v>495.99999999999994</v>
      </c>
      <c r="AY61" s="1">
        <f t="shared" si="28"/>
        <v>0</v>
      </c>
      <c r="AZ61" s="1">
        <f t="shared" si="28"/>
        <v>0</v>
      </c>
      <c r="BA61" s="1">
        <f t="shared" si="28"/>
        <v>1836</v>
      </c>
      <c r="BB61" s="1">
        <f t="shared" si="28"/>
        <v>495.99999999999994</v>
      </c>
      <c r="BC61" s="1">
        <f t="shared" si="28"/>
        <v>495.99999999999994</v>
      </c>
      <c r="BD61" s="1">
        <f t="shared" si="28"/>
        <v>3000</v>
      </c>
    </row>
    <row r="62" spans="1:56" x14ac:dyDescent="0.35">
      <c r="A62" s="1" t="s">
        <v>54</v>
      </c>
      <c r="B62" s="1" t="s">
        <v>60</v>
      </c>
      <c r="C62" s="1">
        <v>2013</v>
      </c>
      <c r="D62" s="1" t="s">
        <v>115</v>
      </c>
      <c r="E62" s="1">
        <v>10.266666666666667</v>
      </c>
      <c r="F62" s="1">
        <f t="shared" si="23"/>
        <v>12.8</v>
      </c>
      <c r="G62" s="1">
        <v>1.1333333333333333</v>
      </c>
      <c r="H62" s="1">
        <v>0.33333333333333337</v>
      </c>
      <c r="I62" s="1">
        <v>0.6</v>
      </c>
      <c r="J62" s="1">
        <v>6.6666666666666666E-2</v>
      </c>
      <c r="K62" s="1">
        <v>6.4666666666666668</v>
      </c>
      <c r="L62" s="1">
        <v>0</v>
      </c>
      <c r="M62" s="1">
        <v>0.2</v>
      </c>
      <c r="N62" s="1">
        <v>4</v>
      </c>
      <c r="O62" s="1">
        <v>0</v>
      </c>
      <c r="P62" s="1">
        <f t="shared" si="26"/>
        <v>23.06666666666667</v>
      </c>
      <c r="Q62" s="1">
        <v>0.53333333333333333</v>
      </c>
      <c r="R62" s="1">
        <v>47.133333333333333</v>
      </c>
      <c r="S62" s="1">
        <v>0</v>
      </c>
      <c r="T62" s="1">
        <v>3.5333333333333337</v>
      </c>
      <c r="U62" s="1">
        <v>0.8</v>
      </c>
      <c r="V62" s="1">
        <v>3.9333333333333331</v>
      </c>
      <c r="W62" s="1">
        <v>6.6666666666666666E-2</v>
      </c>
      <c r="X62" s="1">
        <v>20.933333333333334</v>
      </c>
      <c r="Y62" s="1">
        <v>0</v>
      </c>
      <c r="Z62" s="1">
        <v>0</v>
      </c>
      <c r="AA62" s="1">
        <f t="shared" si="4"/>
        <v>47.666666666666664</v>
      </c>
      <c r="AB62" s="1">
        <f t="shared" si="5"/>
        <v>21</v>
      </c>
      <c r="AC62" s="1">
        <f t="shared" si="6"/>
        <v>20.933333333333334</v>
      </c>
      <c r="AD62" s="1">
        <f t="shared" si="19"/>
        <v>100</v>
      </c>
      <c r="AE62" s="1">
        <f t="shared" si="29"/>
        <v>308.00000000000006</v>
      </c>
      <c r="AF62" s="1">
        <f t="shared" si="27"/>
        <v>384</v>
      </c>
      <c r="AG62" s="1">
        <f t="shared" si="27"/>
        <v>34</v>
      </c>
      <c r="AH62" s="1">
        <f t="shared" si="27"/>
        <v>10.000000000000002</v>
      </c>
      <c r="AI62" s="1">
        <f t="shared" si="27"/>
        <v>18</v>
      </c>
      <c r="AJ62" s="1">
        <f t="shared" si="27"/>
        <v>2</v>
      </c>
      <c r="AK62" s="1">
        <f t="shared" si="27"/>
        <v>194</v>
      </c>
      <c r="AL62" s="1">
        <f t="shared" si="27"/>
        <v>0</v>
      </c>
      <c r="AM62" s="1">
        <f t="shared" si="27"/>
        <v>6</v>
      </c>
      <c r="AN62" s="1">
        <f t="shared" si="27"/>
        <v>120</v>
      </c>
      <c r="AO62" s="1">
        <f t="shared" si="27"/>
        <v>0</v>
      </c>
      <c r="AP62" s="1">
        <f t="shared" si="27"/>
        <v>692.00000000000011</v>
      </c>
      <c r="AQ62" s="1">
        <f t="shared" si="27"/>
        <v>16</v>
      </c>
      <c r="AR62" s="1">
        <f t="shared" si="27"/>
        <v>1414</v>
      </c>
      <c r="AS62" s="1">
        <f t="shared" si="27"/>
        <v>0</v>
      </c>
      <c r="AT62" s="1">
        <f t="shared" si="27"/>
        <v>106.00000000000001</v>
      </c>
      <c r="AU62" s="1">
        <f t="shared" si="27"/>
        <v>24</v>
      </c>
      <c r="AV62" s="1">
        <f t="shared" si="28"/>
        <v>118</v>
      </c>
      <c r="AW62" s="1">
        <f t="shared" si="28"/>
        <v>2</v>
      </c>
      <c r="AX62" s="1">
        <f t="shared" si="28"/>
        <v>628</v>
      </c>
      <c r="AY62" s="1">
        <f t="shared" si="28"/>
        <v>0</v>
      </c>
      <c r="AZ62" s="1">
        <f t="shared" si="28"/>
        <v>0</v>
      </c>
      <c r="BA62" s="1">
        <f t="shared" si="28"/>
        <v>1430</v>
      </c>
      <c r="BB62" s="1">
        <f t="shared" si="28"/>
        <v>630</v>
      </c>
      <c r="BC62" s="1">
        <f t="shared" si="28"/>
        <v>628</v>
      </c>
      <c r="BD62" s="1">
        <f t="shared" si="28"/>
        <v>3000</v>
      </c>
    </row>
    <row r="63" spans="1:56" x14ac:dyDescent="0.35">
      <c r="A63" s="1" t="s">
        <v>54</v>
      </c>
      <c r="B63" s="1" t="s">
        <v>61</v>
      </c>
      <c r="C63" s="1">
        <v>2013</v>
      </c>
      <c r="D63" s="1" t="s">
        <v>115</v>
      </c>
      <c r="E63" s="1">
        <v>0.2</v>
      </c>
      <c r="F63" s="1">
        <f t="shared" si="23"/>
        <v>21.933333333333334</v>
      </c>
      <c r="G63" s="1">
        <v>10</v>
      </c>
      <c r="H63" s="1">
        <v>1.4000000000000001</v>
      </c>
      <c r="I63" s="1">
        <v>0.13333333333333333</v>
      </c>
      <c r="J63" s="1">
        <v>0</v>
      </c>
      <c r="K63" s="1">
        <v>5.3333333333333339</v>
      </c>
      <c r="L63" s="1">
        <v>0</v>
      </c>
      <c r="M63" s="1">
        <v>0.26666666666666666</v>
      </c>
      <c r="N63" s="1">
        <v>4.8</v>
      </c>
      <c r="O63" s="1">
        <v>0</v>
      </c>
      <c r="P63" s="1">
        <f t="shared" si="26"/>
        <v>22.133333333333333</v>
      </c>
      <c r="Q63" s="1">
        <v>0</v>
      </c>
      <c r="R63" s="1">
        <v>69.199999999999989</v>
      </c>
      <c r="S63" s="1">
        <v>0</v>
      </c>
      <c r="T63" s="1">
        <v>0.86666666666666659</v>
      </c>
      <c r="U63" s="1">
        <v>0.6</v>
      </c>
      <c r="V63" s="1">
        <v>1.2666666666666666</v>
      </c>
      <c r="W63" s="1">
        <v>3</v>
      </c>
      <c r="X63" s="1">
        <v>2.9333333333333331</v>
      </c>
      <c r="Y63" s="1">
        <v>0</v>
      </c>
      <c r="Z63" s="1">
        <v>0</v>
      </c>
      <c r="AA63" s="1">
        <f t="shared" si="4"/>
        <v>69.199999999999989</v>
      </c>
      <c r="AB63" s="1">
        <f t="shared" si="5"/>
        <v>5.9333333333333336</v>
      </c>
      <c r="AC63" s="1">
        <f t="shared" si="6"/>
        <v>2.9333333333333331</v>
      </c>
      <c r="AD63" s="1">
        <f t="shared" si="19"/>
        <v>99.999999999999972</v>
      </c>
      <c r="AE63" s="1">
        <f t="shared" si="29"/>
        <v>6</v>
      </c>
      <c r="AF63" s="1">
        <f t="shared" si="27"/>
        <v>658</v>
      </c>
      <c r="AG63" s="1">
        <f t="shared" si="27"/>
        <v>300</v>
      </c>
      <c r="AH63" s="1">
        <f t="shared" si="27"/>
        <v>42</v>
      </c>
      <c r="AI63" s="1">
        <f t="shared" si="27"/>
        <v>4</v>
      </c>
      <c r="AJ63" s="1">
        <f t="shared" si="27"/>
        <v>0</v>
      </c>
      <c r="AK63" s="1">
        <f t="shared" si="27"/>
        <v>160.00000000000003</v>
      </c>
      <c r="AL63" s="1">
        <f t="shared" si="27"/>
        <v>0</v>
      </c>
      <c r="AM63" s="1">
        <f t="shared" si="27"/>
        <v>8</v>
      </c>
      <c r="AN63" s="1">
        <f t="shared" si="27"/>
        <v>144</v>
      </c>
      <c r="AO63" s="1">
        <f t="shared" si="27"/>
        <v>0</v>
      </c>
      <c r="AP63" s="1">
        <f t="shared" si="27"/>
        <v>664</v>
      </c>
      <c r="AQ63" s="1">
        <f t="shared" si="27"/>
        <v>0</v>
      </c>
      <c r="AR63" s="1">
        <f t="shared" si="27"/>
        <v>2075.9999999999995</v>
      </c>
      <c r="AS63" s="1">
        <f t="shared" si="27"/>
        <v>0</v>
      </c>
      <c r="AT63" s="1">
        <f t="shared" si="27"/>
        <v>25.999999999999996</v>
      </c>
      <c r="AU63" s="1">
        <f t="shared" si="27"/>
        <v>18</v>
      </c>
      <c r="AV63" s="1">
        <f t="shared" si="28"/>
        <v>38</v>
      </c>
      <c r="AW63" s="1">
        <f t="shared" si="28"/>
        <v>90</v>
      </c>
      <c r="AX63" s="1">
        <f t="shared" si="28"/>
        <v>88</v>
      </c>
      <c r="AY63" s="1">
        <f t="shared" si="28"/>
        <v>0</v>
      </c>
      <c r="AZ63" s="1">
        <f t="shared" si="28"/>
        <v>0</v>
      </c>
      <c r="BA63" s="1">
        <f t="shared" si="28"/>
        <v>2075.9999999999995</v>
      </c>
      <c r="BB63" s="1">
        <f t="shared" si="28"/>
        <v>178</v>
      </c>
      <c r="BC63" s="1">
        <f t="shared" si="28"/>
        <v>88</v>
      </c>
      <c r="BD63" s="1">
        <f t="shared" si="28"/>
        <v>2999.9999999999995</v>
      </c>
    </row>
    <row r="64" spans="1:56" x14ac:dyDescent="0.35">
      <c r="A64" s="1" t="s">
        <v>54</v>
      </c>
      <c r="B64" s="1" t="s">
        <v>62</v>
      </c>
      <c r="C64" s="1">
        <v>2013</v>
      </c>
      <c r="D64" s="1" t="s">
        <v>115</v>
      </c>
      <c r="E64" s="1">
        <v>0.66666666666666674</v>
      </c>
      <c r="F64" s="1">
        <f t="shared" si="23"/>
        <v>14.399999999999999</v>
      </c>
      <c r="G64" s="1">
        <v>0.13333333333333333</v>
      </c>
      <c r="H64" s="1">
        <v>1.2</v>
      </c>
      <c r="I64" s="1">
        <v>1.4666666666666666</v>
      </c>
      <c r="J64" s="1">
        <v>0</v>
      </c>
      <c r="K64" s="1">
        <v>9.6666666666666661</v>
      </c>
      <c r="L64" s="1">
        <v>0.6</v>
      </c>
      <c r="M64" s="1">
        <v>0.33333333333333337</v>
      </c>
      <c r="N64" s="1">
        <v>1</v>
      </c>
      <c r="O64" s="1">
        <v>0</v>
      </c>
      <c r="P64" s="1">
        <f t="shared" si="26"/>
        <v>15.066666666666665</v>
      </c>
      <c r="Q64" s="1">
        <v>0.4</v>
      </c>
      <c r="R64" s="1">
        <v>71.599999999999994</v>
      </c>
      <c r="S64" s="1">
        <v>0.8</v>
      </c>
      <c r="T64" s="1">
        <v>0.66666666666666674</v>
      </c>
      <c r="U64" s="1">
        <v>1.9333333333333333</v>
      </c>
      <c r="V64" s="1">
        <v>0.8</v>
      </c>
      <c r="W64" s="1">
        <v>0.26666666666666666</v>
      </c>
      <c r="X64" s="1">
        <v>8.4666666666666668</v>
      </c>
      <c r="Y64" s="1">
        <v>0</v>
      </c>
      <c r="Z64" s="1">
        <v>0</v>
      </c>
      <c r="AA64" s="1">
        <f t="shared" si="4"/>
        <v>72</v>
      </c>
      <c r="AB64" s="1">
        <f t="shared" si="5"/>
        <v>8.7333333333333343</v>
      </c>
      <c r="AC64" s="1">
        <f t="shared" si="6"/>
        <v>8.4666666666666668</v>
      </c>
      <c r="AD64" s="1">
        <f t="shared" si="19"/>
        <v>100</v>
      </c>
      <c r="AE64" s="1">
        <f t="shared" si="29"/>
        <v>20.000000000000004</v>
      </c>
      <c r="AF64" s="1">
        <f t="shared" si="27"/>
        <v>431.99999999999994</v>
      </c>
      <c r="AG64" s="1">
        <f t="shared" si="27"/>
        <v>4</v>
      </c>
      <c r="AH64" s="1">
        <f t="shared" si="27"/>
        <v>36</v>
      </c>
      <c r="AI64" s="1">
        <f t="shared" si="27"/>
        <v>44</v>
      </c>
      <c r="AJ64" s="1">
        <f t="shared" si="27"/>
        <v>0</v>
      </c>
      <c r="AK64" s="1">
        <f t="shared" si="27"/>
        <v>290</v>
      </c>
      <c r="AL64" s="1">
        <f t="shared" si="27"/>
        <v>18</v>
      </c>
      <c r="AM64" s="1">
        <f t="shared" si="27"/>
        <v>10.000000000000002</v>
      </c>
      <c r="AN64" s="1">
        <f t="shared" si="27"/>
        <v>30</v>
      </c>
      <c r="AO64" s="1">
        <f t="shared" si="27"/>
        <v>0</v>
      </c>
      <c r="AP64" s="1">
        <f t="shared" si="27"/>
        <v>451.99999999999994</v>
      </c>
      <c r="AQ64" s="1">
        <f t="shared" si="27"/>
        <v>12</v>
      </c>
      <c r="AR64" s="1">
        <f t="shared" si="27"/>
        <v>2147.9999999999995</v>
      </c>
      <c r="AS64" s="1">
        <f t="shared" si="27"/>
        <v>24</v>
      </c>
      <c r="AT64" s="1">
        <f t="shared" si="27"/>
        <v>20.000000000000004</v>
      </c>
      <c r="AU64" s="1">
        <f t="shared" si="27"/>
        <v>58</v>
      </c>
      <c r="AV64" s="1">
        <f t="shared" si="28"/>
        <v>24</v>
      </c>
      <c r="AW64" s="1">
        <f t="shared" si="28"/>
        <v>8</v>
      </c>
      <c r="AX64" s="1">
        <f t="shared" si="28"/>
        <v>254</v>
      </c>
      <c r="AY64" s="1">
        <f t="shared" si="28"/>
        <v>0</v>
      </c>
      <c r="AZ64" s="1">
        <f t="shared" si="28"/>
        <v>0</v>
      </c>
      <c r="BA64" s="1">
        <f t="shared" si="28"/>
        <v>2160</v>
      </c>
      <c r="BB64" s="1">
        <f t="shared" si="28"/>
        <v>262.00000000000006</v>
      </c>
      <c r="BC64" s="1">
        <f t="shared" si="28"/>
        <v>254</v>
      </c>
      <c r="BD64" s="1">
        <f t="shared" si="28"/>
        <v>3000</v>
      </c>
    </row>
    <row r="65" spans="1:56" x14ac:dyDescent="0.35">
      <c r="A65" s="1" t="s">
        <v>54</v>
      </c>
      <c r="B65" s="1" t="s">
        <v>63</v>
      </c>
      <c r="C65" s="1">
        <v>2013</v>
      </c>
      <c r="D65" s="1" t="s">
        <v>115</v>
      </c>
      <c r="E65" s="1">
        <v>0.2</v>
      </c>
      <c r="F65" s="1">
        <f t="shared" si="23"/>
        <v>25.066666666666666</v>
      </c>
      <c r="G65" s="1">
        <v>8</v>
      </c>
      <c r="H65" s="1">
        <v>1.4000000000000001</v>
      </c>
      <c r="I65" s="1">
        <v>0.53333333333333333</v>
      </c>
      <c r="J65" s="1">
        <v>2.1999999999999997</v>
      </c>
      <c r="K65" s="1">
        <v>4.7333333333333334</v>
      </c>
      <c r="L65" s="1">
        <v>0</v>
      </c>
      <c r="M65" s="1">
        <v>1.0666666666666667</v>
      </c>
      <c r="N65" s="1">
        <v>7.1333333333333329</v>
      </c>
      <c r="O65" s="1">
        <v>0</v>
      </c>
      <c r="P65" s="1">
        <f t="shared" si="26"/>
        <v>25.266666666666666</v>
      </c>
      <c r="Q65" s="1">
        <v>6.6666666666666666E-2</v>
      </c>
      <c r="R65" s="1">
        <v>65.533333333333331</v>
      </c>
      <c r="S65" s="1">
        <v>2.1999999999999997</v>
      </c>
      <c r="T65" s="1">
        <v>0.26666666666666666</v>
      </c>
      <c r="U65" s="1">
        <v>6.6666666666666666E-2</v>
      </c>
      <c r="V65" s="1">
        <v>2.9333333333333331</v>
      </c>
      <c r="W65" s="1">
        <v>2.2666666666666666</v>
      </c>
      <c r="X65" s="1">
        <v>1.4000000000000001</v>
      </c>
      <c r="Y65" s="1">
        <v>0</v>
      </c>
      <c r="Z65" s="1">
        <v>0</v>
      </c>
      <c r="AA65" s="1">
        <f t="shared" si="4"/>
        <v>65.599999999999994</v>
      </c>
      <c r="AB65" s="1">
        <f t="shared" si="5"/>
        <v>3.666666666666667</v>
      </c>
      <c r="AC65" s="1">
        <f t="shared" si="6"/>
        <v>1.4000000000000001</v>
      </c>
      <c r="AD65" s="1">
        <f t="shared" si="19"/>
        <v>100</v>
      </c>
      <c r="AE65" s="1">
        <f t="shared" si="29"/>
        <v>6</v>
      </c>
      <c r="AF65" s="1">
        <f t="shared" si="27"/>
        <v>752</v>
      </c>
      <c r="AG65" s="1">
        <f t="shared" si="27"/>
        <v>240</v>
      </c>
      <c r="AH65" s="1">
        <f t="shared" si="27"/>
        <v>42</v>
      </c>
      <c r="AI65" s="1">
        <f t="shared" si="27"/>
        <v>16</v>
      </c>
      <c r="AJ65" s="1">
        <f t="shared" si="27"/>
        <v>65.999999999999986</v>
      </c>
      <c r="AK65" s="1">
        <f t="shared" si="27"/>
        <v>142</v>
      </c>
      <c r="AL65" s="1">
        <f t="shared" si="27"/>
        <v>0</v>
      </c>
      <c r="AM65" s="1">
        <f t="shared" si="27"/>
        <v>32</v>
      </c>
      <c r="AN65" s="1">
        <f t="shared" si="27"/>
        <v>214</v>
      </c>
      <c r="AO65" s="1">
        <f t="shared" si="27"/>
        <v>0</v>
      </c>
      <c r="AP65" s="1">
        <f t="shared" si="27"/>
        <v>758</v>
      </c>
      <c r="AQ65" s="1">
        <f t="shared" si="27"/>
        <v>2</v>
      </c>
      <c r="AR65" s="1">
        <f t="shared" si="27"/>
        <v>1966</v>
      </c>
      <c r="AS65" s="1">
        <f t="shared" si="27"/>
        <v>65.999999999999986</v>
      </c>
      <c r="AT65" s="1">
        <f t="shared" si="27"/>
        <v>8</v>
      </c>
      <c r="AU65" s="1">
        <f t="shared" si="27"/>
        <v>2</v>
      </c>
      <c r="AV65" s="1">
        <f t="shared" si="28"/>
        <v>88</v>
      </c>
      <c r="AW65" s="1">
        <f t="shared" si="28"/>
        <v>68</v>
      </c>
      <c r="AX65" s="1">
        <f t="shared" si="28"/>
        <v>42</v>
      </c>
      <c r="AY65" s="1">
        <f t="shared" si="28"/>
        <v>0</v>
      </c>
      <c r="AZ65" s="1">
        <f t="shared" si="28"/>
        <v>0</v>
      </c>
      <c r="BA65" s="1">
        <f t="shared" si="28"/>
        <v>1967.9999999999998</v>
      </c>
      <c r="BB65" s="1">
        <f t="shared" si="28"/>
        <v>110</v>
      </c>
      <c r="BC65" s="1">
        <f t="shared" si="28"/>
        <v>42</v>
      </c>
      <c r="BD65" s="1">
        <f t="shared" si="28"/>
        <v>3000</v>
      </c>
    </row>
    <row r="66" spans="1:56" x14ac:dyDescent="0.35">
      <c r="A66" s="1" t="s">
        <v>54</v>
      </c>
      <c r="B66" s="1" t="s">
        <v>64</v>
      </c>
      <c r="C66" s="1">
        <v>2013</v>
      </c>
      <c r="D66" s="1" t="s">
        <v>115</v>
      </c>
      <c r="E66" s="1">
        <v>2.8666666666666667</v>
      </c>
      <c r="F66" s="1">
        <f t="shared" si="23"/>
        <v>34.666666666666664</v>
      </c>
      <c r="G66" s="1">
        <v>11.4</v>
      </c>
      <c r="H66" s="1">
        <v>2.3333333333333335</v>
      </c>
      <c r="I66" s="1">
        <v>1.4000000000000001</v>
      </c>
      <c r="J66" s="1">
        <v>0</v>
      </c>
      <c r="K66" s="1">
        <v>6.1333333333333329</v>
      </c>
      <c r="L66" s="1">
        <v>0.46666666666666673</v>
      </c>
      <c r="M66" s="1">
        <v>1.2</v>
      </c>
      <c r="N66" s="1">
        <v>11.733333333333333</v>
      </c>
      <c r="O66" s="1">
        <v>0</v>
      </c>
      <c r="P66" s="1">
        <f t="shared" si="26"/>
        <v>37.533333333333331</v>
      </c>
      <c r="Q66" s="1">
        <v>6.6666666666666666E-2</v>
      </c>
      <c r="R66" s="1">
        <v>43.666666666666664</v>
      </c>
      <c r="S66" s="1">
        <v>0.13333333333333333</v>
      </c>
      <c r="T66" s="1">
        <v>0.53333333333333333</v>
      </c>
      <c r="U66" s="1">
        <v>0.8</v>
      </c>
      <c r="V66" s="1">
        <v>4.9333333333333336</v>
      </c>
      <c r="W66" s="1">
        <v>0</v>
      </c>
      <c r="X66" s="1">
        <v>12.333333333333334</v>
      </c>
      <c r="Y66" s="1">
        <v>0</v>
      </c>
      <c r="Z66" s="1">
        <v>0</v>
      </c>
      <c r="AA66" s="1">
        <f t="shared" si="4"/>
        <v>43.733333333333334</v>
      </c>
      <c r="AB66" s="1">
        <f t="shared" si="5"/>
        <v>12.333333333333334</v>
      </c>
      <c r="AC66" s="1">
        <f t="shared" si="6"/>
        <v>12.333333333333334</v>
      </c>
      <c r="AD66" s="1">
        <f t="shared" si="19"/>
        <v>100</v>
      </c>
      <c r="AE66" s="1">
        <f t="shared" si="29"/>
        <v>86</v>
      </c>
      <c r="AF66" s="1">
        <f t="shared" si="27"/>
        <v>1040</v>
      </c>
      <c r="AG66" s="1">
        <f t="shared" si="27"/>
        <v>342</v>
      </c>
      <c r="AH66" s="1">
        <f t="shared" si="27"/>
        <v>70</v>
      </c>
      <c r="AI66" s="1">
        <f t="shared" si="27"/>
        <v>42</v>
      </c>
      <c r="AJ66" s="1">
        <f t="shared" si="27"/>
        <v>0</v>
      </c>
      <c r="AK66" s="1">
        <f t="shared" si="27"/>
        <v>184</v>
      </c>
      <c r="AL66" s="1">
        <f t="shared" si="27"/>
        <v>14.000000000000002</v>
      </c>
      <c r="AM66" s="1">
        <f t="shared" si="27"/>
        <v>36</v>
      </c>
      <c r="AN66" s="1">
        <f t="shared" si="27"/>
        <v>352</v>
      </c>
      <c r="AO66" s="1">
        <f t="shared" si="27"/>
        <v>0</v>
      </c>
      <c r="AP66" s="1">
        <f t="shared" si="27"/>
        <v>1126</v>
      </c>
      <c r="AQ66" s="1">
        <f t="shared" si="27"/>
        <v>2</v>
      </c>
      <c r="AR66" s="1">
        <f t="shared" si="27"/>
        <v>1310</v>
      </c>
      <c r="AS66" s="1">
        <f t="shared" si="27"/>
        <v>4</v>
      </c>
      <c r="AT66" s="1">
        <f t="shared" si="27"/>
        <v>16</v>
      </c>
      <c r="AU66" s="1">
        <f t="shared" si="27"/>
        <v>24</v>
      </c>
      <c r="AV66" s="1">
        <f t="shared" si="28"/>
        <v>148</v>
      </c>
      <c r="AW66" s="1">
        <f t="shared" si="28"/>
        <v>0</v>
      </c>
      <c r="AX66" s="1">
        <f t="shared" si="28"/>
        <v>370</v>
      </c>
      <c r="AY66" s="1">
        <f t="shared" si="28"/>
        <v>0</v>
      </c>
      <c r="AZ66" s="1">
        <f t="shared" si="28"/>
        <v>0</v>
      </c>
      <c r="BA66" s="1">
        <f t="shared" si="28"/>
        <v>1312</v>
      </c>
      <c r="BB66" s="1">
        <f t="shared" si="28"/>
        <v>370</v>
      </c>
      <c r="BC66" s="1">
        <f t="shared" si="28"/>
        <v>370</v>
      </c>
      <c r="BD66" s="1">
        <f t="shared" si="28"/>
        <v>3000</v>
      </c>
    </row>
    <row r="67" spans="1:56" x14ac:dyDescent="0.35">
      <c r="A67" s="1" t="s">
        <v>54</v>
      </c>
      <c r="B67" s="1" t="s">
        <v>65</v>
      </c>
      <c r="C67" s="1">
        <v>2013</v>
      </c>
      <c r="D67" s="1" t="s">
        <v>115</v>
      </c>
      <c r="E67" s="1">
        <v>0.53333333333333344</v>
      </c>
      <c r="F67" s="1">
        <f t="shared" si="23"/>
        <v>10.799999999999999</v>
      </c>
      <c r="G67" s="1">
        <v>0.26666666666666666</v>
      </c>
      <c r="H67" s="1">
        <v>2.1999999999999997</v>
      </c>
      <c r="I67" s="1">
        <v>0.26666666666666666</v>
      </c>
      <c r="J67" s="1">
        <v>0.93333333333333346</v>
      </c>
      <c r="K67" s="1">
        <v>6</v>
      </c>
      <c r="L67" s="1">
        <v>0</v>
      </c>
      <c r="M67" s="1">
        <v>6.6666666666666666E-2</v>
      </c>
      <c r="N67" s="1">
        <v>1.0666666666666667</v>
      </c>
      <c r="O67" s="1">
        <v>0</v>
      </c>
      <c r="P67" s="1">
        <f t="shared" si="26"/>
        <v>11.333333333333332</v>
      </c>
      <c r="Q67" s="1">
        <v>0.13333333333333333</v>
      </c>
      <c r="R67" s="1">
        <v>72.066666666666663</v>
      </c>
      <c r="S67" s="1">
        <v>1.6</v>
      </c>
      <c r="T67" s="1">
        <v>0.8</v>
      </c>
      <c r="U67" s="1">
        <v>8</v>
      </c>
      <c r="V67" s="1">
        <v>4.666666666666667</v>
      </c>
      <c r="W67" s="1">
        <v>0</v>
      </c>
      <c r="X67" s="1">
        <v>1.4000000000000001</v>
      </c>
      <c r="Y67" s="1">
        <v>0</v>
      </c>
      <c r="Z67" s="1">
        <v>0</v>
      </c>
      <c r="AA67" s="1">
        <f t="shared" ref="AA67:AA130" si="30">Q67+R67</f>
        <v>72.2</v>
      </c>
      <c r="AB67" s="1">
        <f t="shared" ref="AB67:AB130" si="31">W67+X67+Y67</f>
        <v>1.4000000000000001</v>
      </c>
      <c r="AC67" s="1">
        <f t="shared" ref="AC67:AC130" si="32">X67+Y67</f>
        <v>1.4000000000000001</v>
      </c>
      <c r="AD67" s="1">
        <f t="shared" si="19"/>
        <v>100</v>
      </c>
      <c r="AE67" s="1">
        <f t="shared" si="29"/>
        <v>16.000000000000004</v>
      </c>
      <c r="AF67" s="1">
        <f t="shared" si="27"/>
        <v>323.99999999999994</v>
      </c>
      <c r="AG67" s="1">
        <f t="shared" si="27"/>
        <v>8</v>
      </c>
      <c r="AH67" s="1">
        <f t="shared" si="27"/>
        <v>65.999999999999986</v>
      </c>
      <c r="AI67" s="1">
        <f t="shared" si="27"/>
        <v>8</v>
      </c>
      <c r="AJ67" s="1">
        <f t="shared" si="27"/>
        <v>28.000000000000004</v>
      </c>
      <c r="AK67" s="1">
        <f t="shared" si="27"/>
        <v>180</v>
      </c>
      <c r="AL67" s="1">
        <f t="shared" si="27"/>
        <v>0</v>
      </c>
      <c r="AM67" s="1">
        <f t="shared" si="27"/>
        <v>2</v>
      </c>
      <c r="AN67" s="1">
        <f t="shared" si="27"/>
        <v>32</v>
      </c>
      <c r="AO67" s="1">
        <f t="shared" si="27"/>
        <v>0</v>
      </c>
      <c r="AP67" s="1">
        <f t="shared" si="27"/>
        <v>340</v>
      </c>
      <c r="AQ67" s="1">
        <f t="shared" si="27"/>
        <v>4</v>
      </c>
      <c r="AR67" s="1">
        <f t="shared" si="27"/>
        <v>2162</v>
      </c>
      <c r="AS67" s="1">
        <f t="shared" si="27"/>
        <v>48</v>
      </c>
      <c r="AT67" s="1">
        <f t="shared" si="27"/>
        <v>24</v>
      </c>
      <c r="AU67" s="1">
        <f t="shared" si="27"/>
        <v>240</v>
      </c>
      <c r="AV67" s="1">
        <f t="shared" si="28"/>
        <v>140</v>
      </c>
      <c r="AW67" s="1">
        <f t="shared" si="28"/>
        <v>0</v>
      </c>
      <c r="AX67" s="1">
        <f t="shared" si="28"/>
        <v>42</v>
      </c>
      <c r="AY67" s="1">
        <f t="shared" si="28"/>
        <v>0</v>
      </c>
      <c r="AZ67" s="1">
        <f t="shared" si="28"/>
        <v>0</v>
      </c>
      <c r="BA67" s="1">
        <f t="shared" si="28"/>
        <v>2166</v>
      </c>
      <c r="BB67" s="1">
        <f t="shared" si="28"/>
        <v>42</v>
      </c>
      <c r="BC67" s="1">
        <f t="shared" si="28"/>
        <v>42</v>
      </c>
      <c r="BD67" s="1">
        <f t="shared" si="28"/>
        <v>3000</v>
      </c>
    </row>
    <row r="68" spans="1:56" x14ac:dyDescent="0.35">
      <c r="A68" s="1" t="s">
        <v>54</v>
      </c>
      <c r="B68" s="1" t="s">
        <v>66</v>
      </c>
      <c r="C68" s="1">
        <v>2013</v>
      </c>
      <c r="D68" s="1" t="s">
        <v>115</v>
      </c>
      <c r="E68" s="1">
        <v>0.66666666666666674</v>
      </c>
      <c r="F68" s="1">
        <f t="shared" si="23"/>
        <v>23.000000000000004</v>
      </c>
      <c r="G68" s="1">
        <v>1.0666666666666667</v>
      </c>
      <c r="H68" s="1">
        <v>1.4000000000000001</v>
      </c>
      <c r="I68" s="1">
        <v>1.2666666666666666</v>
      </c>
      <c r="J68" s="1">
        <v>3.1333333333333333</v>
      </c>
      <c r="K68" s="1">
        <v>12.466666666666667</v>
      </c>
      <c r="L68" s="1">
        <v>0</v>
      </c>
      <c r="M68" s="1">
        <v>0</v>
      </c>
      <c r="N68" s="1">
        <v>3.6666666666666665</v>
      </c>
      <c r="O68" s="1">
        <v>0</v>
      </c>
      <c r="P68" s="1">
        <f t="shared" si="26"/>
        <v>23.666666666666671</v>
      </c>
      <c r="Q68" s="1">
        <v>0.13333333333333333</v>
      </c>
      <c r="R68" s="1">
        <v>63.6</v>
      </c>
      <c r="S68" s="1">
        <v>2.8666666666666667</v>
      </c>
      <c r="T68" s="1">
        <v>0.4</v>
      </c>
      <c r="U68" s="1">
        <v>1.2666666666666666</v>
      </c>
      <c r="V68" s="1">
        <v>4.8666666666666663</v>
      </c>
      <c r="W68" s="1">
        <v>0.46666666666666673</v>
      </c>
      <c r="X68" s="1">
        <v>2.7333333333333334</v>
      </c>
      <c r="Y68" s="1">
        <v>0</v>
      </c>
      <c r="Z68" s="1">
        <v>0</v>
      </c>
      <c r="AA68" s="1">
        <f t="shared" si="30"/>
        <v>63.733333333333334</v>
      </c>
      <c r="AB68" s="1">
        <f t="shared" si="31"/>
        <v>3.2</v>
      </c>
      <c r="AC68" s="1">
        <f t="shared" si="32"/>
        <v>2.7333333333333334</v>
      </c>
      <c r="AD68" s="1">
        <f t="shared" si="19"/>
        <v>100</v>
      </c>
      <c r="AE68" s="1">
        <f t="shared" si="29"/>
        <v>20.000000000000004</v>
      </c>
      <c r="AF68" s="1">
        <f t="shared" si="27"/>
        <v>690.00000000000011</v>
      </c>
      <c r="AG68" s="1">
        <f t="shared" si="27"/>
        <v>32</v>
      </c>
      <c r="AH68" s="1">
        <f t="shared" si="27"/>
        <v>42</v>
      </c>
      <c r="AI68" s="1">
        <f t="shared" si="27"/>
        <v>38</v>
      </c>
      <c r="AJ68" s="1">
        <f t="shared" si="27"/>
        <v>94</v>
      </c>
      <c r="AK68" s="1">
        <f t="shared" si="27"/>
        <v>374</v>
      </c>
      <c r="AL68" s="1">
        <f t="shared" si="27"/>
        <v>0</v>
      </c>
      <c r="AM68" s="1">
        <f t="shared" si="27"/>
        <v>0</v>
      </c>
      <c r="AN68" s="1">
        <f t="shared" si="27"/>
        <v>110</v>
      </c>
      <c r="AO68" s="1">
        <f t="shared" si="27"/>
        <v>0</v>
      </c>
      <c r="AP68" s="1">
        <f t="shared" si="27"/>
        <v>710.00000000000011</v>
      </c>
      <c r="AQ68" s="1">
        <f t="shared" si="27"/>
        <v>4</v>
      </c>
      <c r="AR68" s="1">
        <f t="shared" si="27"/>
        <v>1908</v>
      </c>
      <c r="AS68" s="1">
        <f t="shared" si="27"/>
        <v>86</v>
      </c>
      <c r="AT68" s="1">
        <f t="shared" si="27"/>
        <v>12</v>
      </c>
      <c r="AU68" s="1">
        <f t="shared" si="27"/>
        <v>38</v>
      </c>
      <c r="AV68" s="1">
        <f t="shared" si="28"/>
        <v>145.99999999999997</v>
      </c>
      <c r="AW68" s="1">
        <f t="shared" si="28"/>
        <v>14.000000000000002</v>
      </c>
      <c r="AX68" s="1">
        <f t="shared" si="28"/>
        <v>82</v>
      </c>
      <c r="AY68" s="1">
        <f t="shared" si="28"/>
        <v>0</v>
      </c>
      <c r="AZ68" s="1">
        <f t="shared" si="28"/>
        <v>0</v>
      </c>
      <c r="BA68" s="1">
        <f t="shared" si="28"/>
        <v>1912</v>
      </c>
      <c r="BB68" s="1">
        <f t="shared" si="28"/>
        <v>96</v>
      </c>
      <c r="BC68" s="1">
        <f t="shared" si="28"/>
        <v>82</v>
      </c>
      <c r="BD68" s="1">
        <f t="shared" si="28"/>
        <v>3000</v>
      </c>
    </row>
    <row r="69" spans="1:56" x14ac:dyDescent="0.35">
      <c r="A69" s="1" t="s">
        <v>54</v>
      </c>
      <c r="B69" s="1" t="s">
        <v>67</v>
      </c>
      <c r="C69" s="1">
        <v>2013</v>
      </c>
      <c r="D69" s="1" t="s">
        <v>115</v>
      </c>
      <c r="E69" s="1">
        <v>25.733333333333334</v>
      </c>
      <c r="F69" s="1">
        <f t="shared" si="23"/>
        <v>11.133333333333335</v>
      </c>
      <c r="G69" s="1">
        <v>0.73333333333333328</v>
      </c>
      <c r="H69" s="1">
        <v>2</v>
      </c>
      <c r="I69" s="1">
        <v>6.6666666666666666E-2</v>
      </c>
      <c r="J69" s="1">
        <v>6.6666666666666666E-2</v>
      </c>
      <c r="K69" s="1">
        <v>5.9333333333333336</v>
      </c>
      <c r="L69" s="1">
        <v>0.93333333333333346</v>
      </c>
      <c r="M69" s="1">
        <v>0</v>
      </c>
      <c r="N69" s="1">
        <v>1.4000000000000001</v>
      </c>
      <c r="O69" s="1">
        <v>0</v>
      </c>
      <c r="P69" s="1">
        <f t="shared" si="26"/>
        <v>36.866666666666667</v>
      </c>
      <c r="Q69" s="1">
        <v>0.73333333333333328</v>
      </c>
      <c r="R69" s="1">
        <v>52</v>
      </c>
      <c r="S69" s="1">
        <v>6.6666666666666666E-2</v>
      </c>
      <c r="T69" s="1">
        <v>0.33333333333333337</v>
      </c>
      <c r="U69" s="1">
        <v>0.73333333333333328</v>
      </c>
      <c r="V69" s="1">
        <v>4.666666666666667</v>
      </c>
      <c r="W69" s="1">
        <v>0.26666666666666666</v>
      </c>
      <c r="X69" s="1">
        <v>4.3333333333333339</v>
      </c>
      <c r="Y69" s="1">
        <v>0</v>
      </c>
      <c r="Z69" s="1">
        <v>0</v>
      </c>
      <c r="AA69" s="1">
        <f t="shared" si="30"/>
        <v>52.733333333333334</v>
      </c>
      <c r="AB69" s="1">
        <f t="shared" si="31"/>
        <v>4.6000000000000005</v>
      </c>
      <c r="AC69" s="1">
        <f t="shared" si="32"/>
        <v>4.3333333333333339</v>
      </c>
      <c r="AD69" s="1">
        <f t="shared" si="19"/>
        <v>99.999999999999986</v>
      </c>
      <c r="AE69" s="1">
        <f t="shared" si="29"/>
        <v>772</v>
      </c>
      <c r="AF69" s="1">
        <f t="shared" si="29"/>
        <v>334.00000000000006</v>
      </c>
      <c r="AG69" s="1">
        <f t="shared" si="29"/>
        <v>22</v>
      </c>
      <c r="AH69" s="1">
        <f t="shared" si="29"/>
        <v>60</v>
      </c>
      <c r="AI69" s="1">
        <f t="shared" si="29"/>
        <v>2</v>
      </c>
      <c r="AJ69" s="1">
        <f t="shared" si="29"/>
        <v>2</v>
      </c>
      <c r="AK69" s="1">
        <f t="shared" si="27"/>
        <v>178</v>
      </c>
      <c r="AL69" s="1">
        <f t="shared" si="27"/>
        <v>28.000000000000004</v>
      </c>
      <c r="AM69" s="1">
        <f t="shared" si="27"/>
        <v>0</v>
      </c>
      <c r="AN69" s="1">
        <f t="shared" si="27"/>
        <v>42</v>
      </c>
      <c r="AO69" s="1">
        <f t="shared" si="27"/>
        <v>0</v>
      </c>
      <c r="AP69" s="1">
        <f t="shared" si="27"/>
        <v>1106</v>
      </c>
      <c r="AQ69" s="1">
        <f t="shared" si="27"/>
        <v>22</v>
      </c>
      <c r="AR69" s="1">
        <f t="shared" si="27"/>
        <v>1560</v>
      </c>
      <c r="AS69" s="1">
        <f t="shared" si="27"/>
        <v>2</v>
      </c>
      <c r="AT69" s="1">
        <f t="shared" si="27"/>
        <v>10.000000000000002</v>
      </c>
      <c r="AU69" s="1">
        <f t="shared" si="27"/>
        <v>22</v>
      </c>
      <c r="AV69" s="1">
        <f t="shared" si="28"/>
        <v>140</v>
      </c>
      <c r="AW69" s="1">
        <f t="shared" si="28"/>
        <v>8</v>
      </c>
      <c r="AX69" s="1">
        <f t="shared" si="28"/>
        <v>130.00000000000003</v>
      </c>
      <c r="AY69" s="1">
        <f t="shared" si="28"/>
        <v>0</v>
      </c>
      <c r="AZ69" s="1">
        <f t="shared" si="28"/>
        <v>0</v>
      </c>
      <c r="BA69" s="1">
        <f t="shared" si="28"/>
        <v>1582</v>
      </c>
      <c r="BB69" s="1">
        <f t="shared" si="28"/>
        <v>138.00000000000003</v>
      </c>
      <c r="BC69" s="1">
        <f t="shared" si="28"/>
        <v>130.00000000000003</v>
      </c>
      <c r="BD69" s="1">
        <f t="shared" si="28"/>
        <v>2999.9999999999995</v>
      </c>
    </row>
    <row r="70" spans="1:56" x14ac:dyDescent="0.35">
      <c r="A70" s="1" t="s">
        <v>54</v>
      </c>
      <c r="B70" s="1" t="s">
        <v>68</v>
      </c>
      <c r="C70" s="1">
        <v>2013</v>
      </c>
      <c r="D70" s="1" t="s">
        <v>115</v>
      </c>
      <c r="E70" s="1">
        <v>3.5333333333333328</v>
      </c>
      <c r="F70" s="1">
        <f t="shared" si="23"/>
        <v>3.2</v>
      </c>
      <c r="G70" s="1">
        <v>0.2</v>
      </c>
      <c r="H70" s="1">
        <v>0</v>
      </c>
      <c r="I70" s="1">
        <v>0.93333333333333346</v>
      </c>
      <c r="J70" s="1">
        <v>0</v>
      </c>
      <c r="K70" s="1">
        <v>1.7999999999999998</v>
      </c>
      <c r="L70" s="1">
        <v>0</v>
      </c>
      <c r="M70" s="1">
        <v>0.13333333333333333</v>
      </c>
      <c r="N70" s="1">
        <v>0.13333333333333333</v>
      </c>
      <c r="O70" s="1">
        <v>0</v>
      </c>
      <c r="P70" s="1">
        <f t="shared" si="26"/>
        <v>6.7333333333333325</v>
      </c>
      <c r="Q70" s="1">
        <v>0.6</v>
      </c>
      <c r="R70" s="1">
        <v>75.933333333333337</v>
      </c>
      <c r="S70" s="1">
        <v>0.6</v>
      </c>
      <c r="T70" s="1">
        <v>0</v>
      </c>
      <c r="U70" s="1">
        <v>10.066666666666666</v>
      </c>
      <c r="V70" s="1">
        <v>3.7333333333333338</v>
      </c>
      <c r="W70" s="1">
        <v>0</v>
      </c>
      <c r="X70" s="1">
        <v>2.3333333333333335</v>
      </c>
      <c r="Y70" s="1">
        <v>0</v>
      </c>
      <c r="Z70" s="1">
        <v>0</v>
      </c>
      <c r="AA70" s="1">
        <f t="shared" si="30"/>
        <v>76.533333333333331</v>
      </c>
      <c r="AB70" s="1">
        <f t="shared" si="31"/>
        <v>2.3333333333333335</v>
      </c>
      <c r="AC70" s="1">
        <f t="shared" si="32"/>
        <v>2.3333333333333335</v>
      </c>
      <c r="AD70" s="1">
        <f t="shared" si="19"/>
        <v>99.999999999999986</v>
      </c>
      <c r="AE70" s="1">
        <f t="shared" si="29"/>
        <v>105.99999999999999</v>
      </c>
      <c r="AF70" s="1">
        <f t="shared" si="29"/>
        <v>96</v>
      </c>
      <c r="AG70" s="1">
        <f t="shared" si="29"/>
        <v>6</v>
      </c>
      <c r="AH70" s="1">
        <f t="shared" si="29"/>
        <v>0</v>
      </c>
      <c r="AI70" s="1">
        <f t="shared" si="29"/>
        <v>28.000000000000004</v>
      </c>
      <c r="AJ70" s="1">
        <f t="shared" si="29"/>
        <v>0</v>
      </c>
      <c r="AK70" s="1">
        <f t="shared" si="27"/>
        <v>53.999999999999993</v>
      </c>
      <c r="AL70" s="1">
        <f t="shared" si="27"/>
        <v>0</v>
      </c>
      <c r="AM70" s="1">
        <f t="shared" si="27"/>
        <v>4</v>
      </c>
      <c r="AN70" s="1">
        <f t="shared" si="27"/>
        <v>4</v>
      </c>
      <c r="AO70" s="1">
        <f t="shared" si="27"/>
        <v>0</v>
      </c>
      <c r="AP70" s="1">
        <f t="shared" si="27"/>
        <v>201.99999999999997</v>
      </c>
      <c r="AQ70" s="1">
        <f t="shared" si="27"/>
        <v>18</v>
      </c>
      <c r="AR70" s="1">
        <f t="shared" si="27"/>
        <v>2278</v>
      </c>
      <c r="AS70" s="1">
        <f t="shared" si="27"/>
        <v>18</v>
      </c>
      <c r="AT70" s="1">
        <f t="shared" si="27"/>
        <v>0</v>
      </c>
      <c r="AU70" s="1">
        <f t="shared" si="27"/>
        <v>302</v>
      </c>
      <c r="AV70" s="1">
        <f t="shared" si="28"/>
        <v>112.00000000000001</v>
      </c>
      <c r="AW70" s="1">
        <f t="shared" si="28"/>
        <v>0</v>
      </c>
      <c r="AX70" s="1">
        <f t="shared" si="28"/>
        <v>70</v>
      </c>
      <c r="AY70" s="1">
        <f t="shared" si="28"/>
        <v>0</v>
      </c>
      <c r="AZ70" s="1">
        <f t="shared" si="28"/>
        <v>0</v>
      </c>
      <c r="BA70" s="1">
        <f t="shared" si="28"/>
        <v>2296</v>
      </c>
      <c r="BB70" s="1">
        <f t="shared" si="28"/>
        <v>70</v>
      </c>
      <c r="BC70" s="1">
        <f t="shared" si="28"/>
        <v>70</v>
      </c>
      <c r="BD70" s="1">
        <f t="shared" si="28"/>
        <v>2999.9999999999995</v>
      </c>
    </row>
    <row r="71" spans="1:56" x14ac:dyDescent="0.35">
      <c r="A71" s="1" t="s">
        <v>54</v>
      </c>
      <c r="B71" s="1" t="s">
        <v>69</v>
      </c>
      <c r="C71" s="1">
        <v>2013</v>
      </c>
      <c r="D71" s="1" t="s">
        <v>115</v>
      </c>
      <c r="E71" s="1">
        <v>0.13333333333333333</v>
      </c>
      <c r="F71" s="1">
        <f t="shared" si="23"/>
        <v>33.06666666666667</v>
      </c>
      <c r="G71" s="1">
        <v>5.3333333333333339</v>
      </c>
      <c r="H71" s="1">
        <v>2.5333333333333332</v>
      </c>
      <c r="I71" s="1">
        <v>4.9333333333333336</v>
      </c>
      <c r="J71" s="1">
        <v>0.53333333333333333</v>
      </c>
      <c r="K71" s="1">
        <v>14.466666666666667</v>
      </c>
      <c r="L71" s="1">
        <v>0</v>
      </c>
      <c r="M71" s="1">
        <v>1.5333333333333332</v>
      </c>
      <c r="N71" s="1">
        <v>3.7333333333333338</v>
      </c>
      <c r="O71" s="1">
        <v>0</v>
      </c>
      <c r="P71" s="1">
        <f t="shared" si="26"/>
        <v>33.200000000000003</v>
      </c>
      <c r="Q71" s="1">
        <v>0.33333333333333337</v>
      </c>
      <c r="R71" s="1">
        <v>50.266666666666673</v>
      </c>
      <c r="S71" s="1">
        <v>8.2000000000000011</v>
      </c>
      <c r="T71" s="1">
        <v>1.3333333333333335</v>
      </c>
      <c r="U71" s="1">
        <v>0.26666666666666666</v>
      </c>
      <c r="V71" s="1">
        <v>1.8666666666666669</v>
      </c>
      <c r="W71" s="1">
        <v>6.6666666666666666E-2</v>
      </c>
      <c r="X71" s="1">
        <v>4.4666666666666668</v>
      </c>
      <c r="Y71" s="1">
        <v>0</v>
      </c>
      <c r="Z71" s="1">
        <v>0</v>
      </c>
      <c r="AA71" s="1">
        <f t="shared" si="30"/>
        <v>50.600000000000009</v>
      </c>
      <c r="AB71" s="1">
        <f t="shared" si="31"/>
        <v>4.5333333333333332</v>
      </c>
      <c r="AC71" s="1">
        <f t="shared" si="32"/>
        <v>4.4666666666666668</v>
      </c>
      <c r="AD71" s="1">
        <f t="shared" si="19"/>
        <v>100</v>
      </c>
      <c r="AE71" s="1">
        <f t="shared" si="29"/>
        <v>4</v>
      </c>
      <c r="AF71" s="1">
        <f t="shared" si="29"/>
        <v>992.00000000000011</v>
      </c>
      <c r="AG71" s="1">
        <f t="shared" si="29"/>
        <v>160.00000000000003</v>
      </c>
      <c r="AH71" s="1">
        <f t="shared" si="29"/>
        <v>76</v>
      </c>
      <c r="AI71" s="1">
        <f t="shared" si="29"/>
        <v>148</v>
      </c>
      <c r="AJ71" s="1">
        <f t="shared" si="29"/>
        <v>16</v>
      </c>
      <c r="AK71" s="1">
        <f t="shared" si="27"/>
        <v>434</v>
      </c>
      <c r="AL71" s="1">
        <f t="shared" si="27"/>
        <v>0</v>
      </c>
      <c r="AM71" s="1">
        <f t="shared" si="27"/>
        <v>46</v>
      </c>
      <c r="AN71" s="1">
        <f t="shared" si="27"/>
        <v>112.00000000000001</v>
      </c>
      <c r="AO71" s="1">
        <f t="shared" si="27"/>
        <v>0</v>
      </c>
      <c r="AP71" s="1">
        <f t="shared" si="27"/>
        <v>996.00000000000011</v>
      </c>
      <c r="AQ71" s="1">
        <f t="shared" si="27"/>
        <v>10.000000000000002</v>
      </c>
      <c r="AR71" s="1">
        <f t="shared" si="27"/>
        <v>1508.0000000000002</v>
      </c>
      <c r="AS71" s="1">
        <f t="shared" si="27"/>
        <v>246.00000000000003</v>
      </c>
      <c r="AT71" s="1">
        <f t="shared" si="27"/>
        <v>40.000000000000007</v>
      </c>
      <c r="AU71" s="1">
        <f t="shared" si="27"/>
        <v>8</v>
      </c>
      <c r="AV71" s="1">
        <f t="shared" si="28"/>
        <v>56.000000000000007</v>
      </c>
      <c r="AW71" s="1">
        <f t="shared" si="28"/>
        <v>2</v>
      </c>
      <c r="AX71" s="1">
        <f t="shared" si="28"/>
        <v>134</v>
      </c>
      <c r="AY71" s="1">
        <f t="shared" si="28"/>
        <v>0</v>
      </c>
      <c r="AZ71" s="1">
        <f t="shared" si="28"/>
        <v>0</v>
      </c>
      <c r="BA71" s="1">
        <f t="shared" si="28"/>
        <v>1518.0000000000002</v>
      </c>
      <c r="BB71" s="1">
        <f t="shared" si="28"/>
        <v>136</v>
      </c>
      <c r="BC71" s="1">
        <f t="shared" si="28"/>
        <v>134</v>
      </c>
      <c r="BD71" s="1">
        <f t="shared" si="28"/>
        <v>3000</v>
      </c>
    </row>
    <row r="72" spans="1:56" x14ac:dyDescent="0.35">
      <c r="A72" s="1" t="s">
        <v>54</v>
      </c>
      <c r="B72" s="1" t="s">
        <v>70</v>
      </c>
      <c r="C72" s="1">
        <v>2013</v>
      </c>
      <c r="D72" s="1" t="s">
        <v>115</v>
      </c>
      <c r="E72" s="1">
        <v>3.2666666666666662</v>
      </c>
      <c r="F72" s="1">
        <f t="shared" si="23"/>
        <v>19.533333333333335</v>
      </c>
      <c r="G72" s="1">
        <v>0</v>
      </c>
      <c r="H72" s="1">
        <v>0.6</v>
      </c>
      <c r="I72" s="1">
        <v>6.6666666666666666E-2</v>
      </c>
      <c r="J72" s="1">
        <v>0</v>
      </c>
      <c r="K72" s="1">
        <v>15.466666666666667</v>
      </c>
      <c r="L72" s="1">
        <v>0.73333333333333328</v>
      </c>
      <c r="M72" s="1">
        <v>0</v>
      </c>
      <c r="N72" s="1">
        <v>2.666666666666667</v>
      </c>
      <c r="O72" s="1">
        <v>0</v>
      </c>
      <c r="P72" s="1">
        <f t="shared" si="26"/>
        <v>22.8</v>
      </c>
      <c r="Q72" s="1">
        <v>0.26666666666666666</v>
      </c>
      <c r="R72" s="1">
        <v>58.466666666666669</v>
      </c>
      <c r="S72" s="1">
        <v>6.6666666666666666E-2</v>
      </c>
      <c r="T72" s="1">
        <v>6.6666666666666666E-2</v>
      </c>
      <c r="U72" s="1">
        <v>0.13333333333333333</v>
      </c>
      <c r="V72" s="1">
        <v>1.9333333333333333</v>
      </c>
      <c r="W72" s="1">
        <v>10.866666666666665</v>
      </c>
      <c r="X72" s="1">
        <v>5.4</v>
      </c>
      <c r="Y72" s="1">
        <v>0</v>
      </c>
      <c r="Z72" s="1">
        <v>0</v>
      </c>
      <c r="AA72" s="1">
        <f t="shared" si="30"/>
        <v>58.733333333333334</v>
      </c>
      <c r="AB72" s="1">
        <f t="shared" si="31"/>
        <v>16.266666666666666</v>
      </c>
      <c r="AC72" s="1">
        <f t="shared" si="32"/>
        <v>5.4</v>
      </c>
      <c r="AD72" s="1">
        <f t="shared" si="19"/>
        <v>100</v>
      </c>
      <c r="AE72" s="1">
        <f t="shared" si="29"/>
        <v>97.999999999999986</v>
      </c>
      <c r="AF72" s="1">
        <f t="shared" si="29"/>
        <v>586.00000000000011</v>
      </c>
      <c r="AG72" s="1">
        <f t="shared" si="29"/>
        <v>0</v>
      </c>
      <c r="AH72" s="1">
        <f t="shared" si="29"/>
        <v>18</v>
      </c>
      <c r="AI72" s="1">
        <f t="shared" si="29"/>
        <v>2</v>
      </c>
      <c r="AJ72" s="1">
        <f t="shared" si="29"/>
        <v>0</v>
      </c>
      <c r="AK72" s="1">
        <f t="shared" si="27"/>
        <v>464</v>
      </c>
      <c r="AL72" s="1">
        <f t="shared" si="27"/>
        <v>22</v>
      </c>
      <c r="AM72" s="1">
        <f t="shared" si="27"/>
        <v>0</v>
      </c>
      <c r="AN72" s="1">
        <f t="shared" si="27"/>
        <v>80.000000000000014</v>
      </c>
      <c r="AO72" s="1">
        <f t="shared" si="27"/>
        <v>0</v>
      </c>
      <c r="AP72" s="1">
        <f t="shared" si="27"/>
        <v>684</v>
      </c>
      <c r="AQ72" s="1">
        <f t="shared" si="27"/>
        <v>8</v>
      </c>
      <c r="AR72" s="1">
        <f t="shared" si="27"/>
        <v>1754</v>
      </c>
      <c r="AS72" s="1">
        <f t="shared" si="27"/>
        <v>2</v>
      </c>
      <c r="AT72" s="1">
        <f t="shared" si="27"/>
        <v>2</v>
      </c>
      <c r="AU72" s="1">
        <f t="shared" si="27"/>
        <v>4</v>
      </c>
      <c r="AV72" s="1">
        <f t="shared" si="28"/>
        <v>58</v>
      </c>
      <c r="AW72" s="1">
        <f t="shared" si="28"/>
        <v>325.99999999999994</v>
      </c>
      <c r="AX72" s="1">
        <f t="shared" si="28"/>
        <v>162.00000000000003</v>
      </c>
      <c r="AY72" s="1">
        <f t="shared" si="28"/>
        <v>0</v>
      </c>
      <c r="AZ72" s="1">
        <f t="shared" si="28"/>
        <v>0</v>
      </c>
      <c r="BA72" s="1">
        <f t="shared" si="28"/>
        <v>1762</v>
      </c>
      <c r="BB72" s="1">
        <f t="shared" si="28"/>
        <v>488</v>
      </c>
      <c r="BC72" s="1">
        <f t="shared" si="28"/>
        <v>162.00000000000003</v>
      </c>
      <c r="BD72" s="1">
        <f t="shared" si="28"/>
        <v>3000</v>
      </c>
    </row>
    <row r="73" spans="1:56" x14ac:dyDescent="0.35">
      <c r="A73" s="1" t="s">
        <v>54</v>
      </c>
      <c r="B73" s="1" t="s">
        <v>71</v>
      </c>
      <c r="C73" s="1">
        <v>2013</v>
      </c>
      <c r="D73" s="1" t="s">
        <v>115</v>
      </c>
      <c r="E73" s="1">
        <v>3.7333333333333329</v>
      </c>
      <c r="F73" s="1">
        <f t="shared" si="23"/>
        <v>4</v>
      </c>
      <c r="G73" s="1">
        <v>0</v>
      </c>
      <c r="H73" s="1">
        <v>0.33333333333333337</v>
      </c>
      <c r="I73" s="1">
        <v>0</v>
      </c>
      <c r="J73" s="1">
        <v>0</v>
      </c>
      <c r="K73" s="1">
        <v>3.1333333333333333</v>
      </c>
      <c r="L73" s="1">
        <v>0</v>
      </c>
      <c r="M73" s="1">
        <v>0</v>
      </c>
      <c r="N73" s="1">
        <v>0.53333333333333333</v>
      </c>
      <c r="O73" s="1">
        <v>0</v>
      </c>
      <c r="P73" s="1">
        <f t="shared" si="26"/>
        <v>7.7333333333333325</v>
      </c>
      <c r="Q73" s="1">
        <v>0.53333333333333333</v>
      </c>
      <c r="R73" s="1">
        <v>71.666666666666671</v>
      </c>
      <c r="S73" s="1">
        <v>0.93333333333333346</v>
      </c>
      <c r="T73" s="1">
        <v>0</v>
      </c>
      <c r="U73" s="1">
        <v>6.6666666666666666E-2</v>
      </c>
      <c r="V73" s="1">
        <v>0.66666666666666674</v>
      </c>
      <c r="W73" s="1">
        <v>14.066666666666666</v>
      </c>
      <c r="X73" s="1">
        <v>4.3333333333333339</v>
      </c>
      <c r="Y73" s="1">
        <v>0</v>
      </c>
      <c r="Z73" s="1">
        <v>0</v>
      </c>
      <c r="AA73" s="1">
        <f t="shared" si="30"/>
        <v>72.2</v>
      </c>
      <c r="AB73" s="1">
        <f t="shared" si="31"/>
        <v>18.399999999999999</v>
      </c>
      <c r="AC73" s="1">
        <f t="shared" si="32"/>
        <v>4.3333333333333339</v>
      </c>
      <c r="AD73" s="1">
        <f t="shared" si="19"/>
        <v>100</v>
      </c>
      <c r="AE73" s="1">
        <f t="shared" si="29"/>
        <v>111.99999999999999</v>
      </c>
      <c r="AF73" s="1">
        <f t="shared" si="29"/>
        <v>120</v>
      </c>
      <c r="AG73" s="1">
        <f t="shared" si="29"/>
        <v>0</v>
      </c>
      <c r="AH73" s="1">
        <f t="shared" si="29"/>
        <v>10.000000000000002</v>
      </c>
      <c r="AI73" s="1">
        <f t="shared" si="29"/>
        <v>0</v>
      </c>
      <c r="AJ73" s="1">
        <f t="shared" si="29"/>
        <v>0</v>
      </c>
      <c r="AK73" s="1">
        <f t="shared" si="27"/>
        <v>94</v>
      </c>
      <c r="AL73" s="1">
        <f t="shared" si="27"/>
        <v>0</v>
      </c>
      <c r="AM73" s="1">
        <f t="shared" si="27"/>
        <v>0</v>
      </c>
      <c r="AN73" s="1">
        <f t="shared" si="27"/>
        <v>16</v>
      </c>
      <c r="AO73" s="1">
        <f t="shared" si="27"/>
        <v>0</v>
      </c>
      <c r="AP73" s="1">
        <f t="shared" si="27"/>
        <v>231.99999999999997</v>
      </c>
      <c r="AQ73" s="1">
        <f t="shared" si="27"/>
        <v>16</v>
      </c>
      <c r="AR73" s="1">
        <f t="shared" si="27"/>
        <v>2150</v>
      </c>
      <c r="AS73" s="1">
        <f t="shared" si="27"/>
        <v>28.000000000000004</v>
      </c>
      <c r="AT73" s="1">
        <f t="shared" si="27"/>
        <v>0</v>
      </c>
      <c r="AU73" s="1">
        <f t="shared" si="27"/>
        <v>2</v>
      </c>
      <c r="AV73" s="1">
        <f t="shared" si="28"/>
        <v>20.000000000000004</v>
      </c>
      <c r="AW73" s="1">
        <f t="shared" si="28"/>
        <v>422</v>
      </c>
      <c r="AX73" s="1">
        <f t="shared" si="28"/>
        <v>130.00000000000003</v>
      </c>
      <c r="AY73" s="1">
        <f t="shared" si="28"/>
        <v>0</v>
      </c>
      <c r="AZ73" s="1">
        <f t="shared" si="28"/>
        <v>0</v>
      </c>
      <c r="BA73" s="1">
        <f t="shared" si="28"/>
        <v>2166</v>
      </c>
      <c r="BB73" s="1">
        <f t="shared" si="28"/>
        <v>551.99999999999989</v>
      </c>
      <c r="BC73" s="1">
        <f t="shared" si="28"/>
        <v>130.00000000000003</v>
      </c>
      <c r="BD73" s="1">
        <f t="shared" si="28"/>
        <v>3000</v>
      </c>
    </row>
    <row r="74" spans="1:56" x14ac:dyDescent="0.35">
      <c r="A74" s="1" t="s">
        <v>54</v>
      </c>
      <c r="B74" s="1" t="s">
        <v>72</v>
      </c>
      <c r="C74" s="1">
        <v>2013</v>
      </c>
      <c r="D74" s="1" t="s">
        <v>115</v>
      </c>
      <c r="E74" s="1">
        <v>32.666666666666664</v>
      </c>
      <c r="F74" s="1">
        <f t="shared" si="23"/>
        <v>28.733333333333334</v>
      </c>
      <c r="G74" s="1">
        <v>0.4</v>
      </c>
      <c r="H74" s="1">
        <v>0.33333333333333337</v>
      </c>
      <c r="I74" s="1">
        <v>1.6</v>
      </c>
      <c r="J74" s="1">
        <v>0.2</v>
      </c>
      <c r="K74" s="1">
        <v>1.7999999999999998</v>
      </c>
      <c r="L74" s="1">
        <v>0</v>
      </c>
      <c r="M74" s="1">
        <v>0.13333333333333333</v>
      </c>
      <c r="N74" s="1">
        <v>24.266666666666666</v>
      </c>
      <c r="O74" s="1">
        <v>0</v>
      </c>
      <c r="P74" s="1">
        <f t="shared" si="26"/>
        <v>61.4</v>
      </c>
      <c r="Q74" s="1">
        <v>0.66666666666666674</v>
      </c>
      <c r="R74" s="1">
        <v>31.733333333333334</v>
      </c>
      <c r="S74" s="1">
        <v>0.2</v>
      </c>
      <c r="T74" s="1">
        <v>6.6666666666666666E-2</v>
      </c>
      <c r="U74" s="1">
        <v>3.4000000000000004</v>
      </c>
      <c r="V74" s="1">
        <v>0.86666666666666659</v>
      </c>
      <c r="W74" s="1">
        <v>6.6666666666666666E-2</v>
      </c>
      <c r="X74" s="1">
        <v>1.6</v>
      </c>
      <c r="Y74" s="1">
        <v>0</v>
      </c>
      <c r="Z74" s="1">
        <v>0</v>
      </c>
      <c r="AA74" s="1">
        <f t="shared" si="30"/>
        <v>32.4</v>
      </c>
      <c r="AB74" s="1">
        <f t="shared" si="31"/>
        <v>1.6666666666666667</v>
      </c>
      <c r="AC74" s="1">
        <f t="shared" si="32"/>
        <v>1.6</v>
      </c>
      <c r="AD74" s="1">
        <f t="shared" si="19"/>
        <v>99.999999999999986</v>
      </c>
      <c r="AE74" s="1">
        <f t="shared" si="29"/>
        <v>980</v>
      </c>
      <c r="AF74" s="1">
        <f t="shared" si="29"/>
        <v>862</v>
      </c>
      <c r="AG74" s="1">
        <f t="shared" si="29"/>
        <v>12</v>
      </c>
      <c r="AH74" s="1">
        <f t="shared" si="29"/>
        <v>10.000000000000002</v>
      </c>
      <c r="AI74" s="1">
        <f t="shared" si="29"/>
        <v>48</v>
      </c>
      <c r="AJ74" s="1">
        <f t="shared" si="29"/>
        <v>6</v>
      </c>
      <c r="AK74" s="1">
        <f t="shared" si="29"/>
        <v>53.999999999999993</v>
      </c>
      <c r="AL74" s="1">
        <f t="shared" si="29"/>
        <v>0</v>
      </c>
      <c r="AM74" s="1">
        <f t="shared" si="29"/>
        <v>4</v>
      </c>
      <c r="AN74" s="1">
        <f t="shared" si="29"/>
        <v>728</v>
      </c>
      <c r="AO74" s="1">
        <f t="shared" si="29"/>
        <v>0</v>
      </c>
      <c r="AP74" s="1">
        <f t="shared" si="29"/>
        <v>1842</v>
      </c>
      <c r="AQ74" s="1">
        <f t="shared" si="29"/>
        <v>20.000000000000004</v>
      </c>
      <c r="AR74" s="1">
        <f t="shared" si="29"/>
        <v>952</v>
      </c>
      <c r="AS74" s="1">
        <f t="shared" si="29"/>
        <v>6</v>
      </c>
      <c r="AT74" s="1">
        <f t="shared" si="29"/>
        <v>2</v>
      </c>
      <c r="AU74" s="1">
        <f t="shared" ref="AU74:BD89" si="33">(U74*1500/100)*2</f>
        <v>102.00000000000001</v>
      </c>
      <c r="AV74" s="1">
        <f t="shared" si="33"/>
        <v>25.999999999999996</v>
      </c>
      <c r="AW74" s="1">
        <f t="shared" si="33"/>
        <v>2</v>
      </c>
      <c r="AX74" s="1">
        <f t="shared" si="33"/>
        <v>48</v>
      </c>
      <c r="AY74" s="1">
        <f t="shared" si="33"/>
        <v>0</v>
      </c>
      <c r="AZ74" s="1">
        <f t="shared" si="33"/>
        <v>0</v>
      </c>
      <c r="BA74" s="1">
        <f t="shared" si="33"/>
        <v>972</v>
      </c>
      <c r="BB74" s="1">
        <f t="shared" si="33"/>
        <v>50</v>
      </c>
      <c r="BC74" s="1">
        <f t="shared" si="33"/>
        <v>48</v>
      </c>
      <c r="BD74" s="1">
        <f t="shared" si="33"/>
        <v>2999.9999999999995</v>
      </c>
    </row>
    <row r="75" spans="1:56" x14ac:dyDescent="0.35">
      <c r="A75" s="1" t="s">
        <v>54</v>
      </c>
      <c r="B75" s="1" t="s">
        <v>73</v>
      </c>
      <c r="C75" s="1">
        <v>2013</v>
      </c>
      <c r="D75" s="1" t="s">
        <v>115</v>
      </c>
      <c r="E75" s="1">
        <v>17.533333333333331</v>
      </c>
      <c r="F75" s="1">
        <f t="shared" si="23"/>
        <v>5.6000000000000005</v>
      </c>
      <c r="G75" s="1">
        <v>0.6</v>
      </c>
      <c r="H75" s="1">
        <v>0.4</v>
      </c>
      <c r="I75" s="1">
        <v>0.46666666666666673</v>
      </c>
      <c r="J75" s="1">
        <v>0</v>
      </c>
      <c r="K75" s="1">
        <v>1.4000000000000001</v>
      </c>
      <c r="L75" s="1">
        <v>0</v>
      </c>
      <c r="M75" s="1">
        <v>0.4</v>
      </c>
      <c r="N75" s="1">
        <v>2.3333333333333335</v>
      </c>
      <c r="O75" s="1">
        <v>0</v>
      </c>
      <c r="P75" s="1">
        <f t="shared" si="26"/>
        <v>23.133333333333333</v>
      </c>
      <c r="Q75" s="1">
        <v>0.2</v>
      </c>
      <c r="R75" s="1">
        <v>41</v>
      </c>
      <c r="S75" s="1">
        <v>0.26666666666666666</v>
      </c>
      <c r="T75" s="1">
        <v>0.26666666666666666</v>
      </c>
      <c r="U75" s="1">
        <v>2.2666666666666666</v>
      </c>
      <c r="V75" s="1">
        <v>1.2</v>
      </c>
      <c r="W75" s="1">
        <v>0</v>
      </c>
      <c r="X75" s="1">
        <v>31.666666666666664</v>
      </c>
      <c r="Y75" s="1">
        <v>0</v>
      </c>
      <c r="Z75" s="1">
        <v>0</v>
      </c>
      <c r="AA75" s="1">
        <f t="shared" si="30"/>
        <v>41.2</v>
      </c>
      <c r="AB75" s="1">
        <f t="shared" si="31"/>
        <v>31.666666666666664</v>
      </c>
      <c r="AC75" s="1">
        <f t="shared" si="32"/>
        <v>31.666666666666664</v>
      </c>
      <c r="AD75" s="1">
        <f t="shared" si="19"/>
        <v>100</v>
      </c>
      <c r="AE75" s="1">
        <f t="shared" si="29"/>
        <v>525.99999999999989</v>
      </c>
      <c r="AF75" s="1">
        <f t="shared" si="29"/>
        <v>168</v>
      </c>
      <c r="AG75" s="1">
        <f t="shared" si="29"/>
        <v>18</v>
      </c>
      <c r="AH75" s="1">
        <f t="shared" si="29"/>
        <v>12</v>
      </c>
      <c r="AI75" s="1">
        <f t="shared" si="29"/>
        <v>14.000000000000002</v>
      </c>
      <c r="AJ75" s="1">
        <f t="shared" si="29"/>
        <v>0</v>
      </c>
      <c r="AK75" s="1">
        <f t="shared" si="29"/>
        <v>42</v>
      </c>
      <c r="AL75" s="1">
        <f t="shared" si="29"/>
        <v>0</v>
      </c>
      <c r="AM75" s="1">
        <f t="shared" si="29"/>
        <v>12</v>
      </c>
      <c r="AN75" s="1">
        <f t="shared" si="29"/>
        <v>70</v>
      </c>
      <c r="AO75" s="1">
        <f t="shared" si="29"/>
        <v>0</v>
      </c>
      <c r="AP75" s="1">
        <f t="shared" si="29"/>
        <v>694</v>
      </c>
      <c r="AQ75" s="1">
        <f t="shared" si="29"/>
        <v>6</v>
      </c>
      <c r="AR75" s="1">
        <f t="shared" si="29"/>
        <v>1230</v>
      </c>
      <c r="AS75" s="1">
        <f t="shared" si="29"/>
        <v>8</v>
      </c>
      <c r="AT75" s="1">
        <f t="shared" si="29"/>
        <v>8</v>
      </c>
      <c r="AU75" s="1">
        <f t="shared" si="33"/>
        <v>68</v>
      </c>
      <c r="AV75" s="1">
        <f t="shared" si="33"/>
        <v>36</v>
      </c>
      <c r="AW75" s="1">
        <f t="shared" si="33"/>
        <v>0</v>
      </c>
      <c r="AX75" s="1">
        <f t="shared" si="33"/>
        <v>950</v>
      </c>
      <c r="AY75" s="1">
        <f t="shared" si="33"/>
        <v>0</v>
      </c>
      <c r="AZ75" s="1">
        <f t="shared" si="33"/>
        <v>0</v>
      </c>
      <c r="BA75" s="1">
        <f t="shared" si="33"/>
        <v>1236.0000000000002</v>
      </c>
      <c r="BB75" s="1">
        <f t="shared" si="33"/>
        <v>950</v>
      </c>
      <c r="BC75" s="1">
        <f t="shared" si="33"/>
        <v>950</v>
      </c>
      <c r="BD75" s="1">
        <f t="shared" si="33"/>
        <v>3000</v>
      </c>
    </row>
    <row r="76" spans="1:56" x14ac:dyDescent="0.35">
      <c r="A76" s="1" t="s">
        <v>54</v>
      </c>
      <c r="B76" s="1" t="s">
        <v>74</v>
      </c>
      <c r="C76" s="1">
        <v>2013</v>
      </c>
      <c r="D76" s="1" t="s">
        <v>115</v>
      </c>
      <c r="E76" s="1">
        <v>1.9333333333333336</v>
      </c>
      <c r="F76" s="1">
        <f t="shared" si="23"/>
        <v>10.066666666666666</v>
      </c>
      <c r="G76" s="1">
        <v>1.4000000000000001</v>
      </c>
      <c r="H76" s="1">
        <v>0.86666666666666659</v>
      </c>
      <c r="I76" s="1">
        <v>0.86666666666666659</v>
      </c>
      <c r="J76" s="1">
        <v>2.8000000000000003</v>
      </c>
      <c r="K76" s="1">
        <v>1.5333333333333332</v>
      </c>
      <c r="L76" s="1">
        <v>0.46666666666666673</v>
      </c>
      <c r="M76" s="1">
        <v>0</v>
      </c>
      <c r="N76" s="1">
        <v>2.1333333333333333</v>
      </c>
      <c r="O76" s="1">
        <v>0</v>
      </c>
      <c r="P76" s="1">
        <f t="shared" si="26"/>
        <v>12</v>
      </c>
      <c r="Q76" s="1">
        <v>0.13333333333333333</v>
      </c>
      <c r="R76" s="1">
        <v>51.266666666666673</v>
      </c>
      <c r="S76" s="1">
        <v>15.666666666666668</v>
      </c>
      <c r="T76" s="1">
        <v>2.6</v>
      </c>
      <c r="U76" s="1">
        <v>1.7333333333333332</v>
      </c>
      <c r="V76" s="1">
        <v>14.2</v>
      </c>
      <c r="W76" s="1">
        <v>0.6</v>
      </c>
      <c r="X76" s="1">
        <v>1.7999999999999998</v>
      </c>
      <c r="Y76" s="1">
        <v>0</v>
      </c>
      <c r="Z76" s="1">
        <v>0</v>
      </c>
      <c r="AA76" s="1">
        <f t="shared" si="30"/>
        <v>51.400000000000006</v>
      </c>
      <c r="AB76" s="1">
        <f t="shared" si="31"/>
        <v>2.4</v>
      </c>
      <c r="AC76" s="1">
        <f t="shared" si="32"/>
        <v>1.7999999999999998</v>
      </c>
      <c r="AD76" s="1">
        <f t="shared" si="19"/>
        <v>100</v>
      </c>
      <c r="AE76" s="1">
        <f t="shared" si="29"/>
        <v>58.000000000000007</v>
      </c>
      <c r="AF76" s="1">
        <f t="shared" si="29"/>
        <v>302</v>
      </c>
      <c r="AG76" s="1">
        <f t="shared" si="29"/>
        <v>42</v>
      </c>
      <c r="AH76" s="1">
        <f t="shared" si="29"/>
        <v>25.999999999999996</v>
      </c>
      <c r="AI76" s="1">
        <f t="shared" si="29"/>
        <v>25.999999999999996</v>
      </c>
      <c r="AJ76" s="1">
        <f t="shared" si="29"/>
        <v>84</v>
      </c>
      <c r="AK76" s="1">
        <f t="shared" si="29"/>
        <v>46</v>
      </c>
      <c r="AL76" s="1">
        <f t="shared" si="29"/>
        <v>14.000000000000002</v>
      </c>
      <c r="AM76" s="1">
        <f t="shared" si="29"/>
        <v>0</v>
      </c>
      <c r="AN76" s="1">
        <f t="shared" si="29"/>
        <v>64</v>
      </c>
      <c r="AO76" s="1">
        <f t="shared" si="29"/>
        <v>0</v>
      </c>
      <c r="AP76" s="1">
        <f t="shared" si="29"/>
        <v>360</v>
      </c>
      <c r="AQ76" s="1">
        <f t="shared" si="29"/>
        <v>4</v>
      </c>
      <c r="AR76" s="1">
        <f t="shared" si="29"/>
        <v>1538.0000000000002</v>
      </c>
      <c r="AS76" s="1">
        <f t="shared" si="29"/>
        <v>470</v>
      </c>
      <c r="AT76" s="1">
        <f t="shared" si="29"/>
        <v>78</v>
      </c>
      <c r="AU76" s="1">
        <f t="shared" si="33"/>
        <v>51.999999999999993</v>
      </c>
      <c r="AV76" s="1">
        <f t="shared" si="33"/>
        <v>426</v>
      </c>
      <c r="AW76" s="1">
        <f t="shared" si="33"/>
        <v>18</v>
      </c>
      <c r="AX76" s="1">
        <f t="shared" si="33"/>
        <v>53.999999999999993</v>
      </c>
      <c r="AY76" s="1">
        <f t="shared" si="33"/>
        <v>0</v>
      </c>
      <c r="AZ76" s="1">
        <f t="shared" si="33"/>
        <v>0</v>
      </c>
      <c r="BA76" s="1">
        <f t="shared" si="33"/>
        <v>1542.0000000000002</v>
      </c>
      <c r="BB76" s="1">
        <f t="shared" si="33"/>
        <v>72</v>
      </c>
      <c r="BC76" s="1">
        <f t="shared" si="33"/>
        <v>53.999999999999993</v>
      </c>
      <c r="BD76" s="1">
        <f t="shared" si="33"/>
        <v>3000</v>
      </c>
    </row>
    <row r="77" spans="1:56" x14ac:dyDescent="0.35">
      <c r="A77" s="1" t="s">
        <v>54</v>
      </c>
      <c r="B77" s="1" t="s">
        <v>75</v>
      </c>
      <c r="C77" s="1">
        <v>2013</v>
      </c>
      <c r="D77" s="1" t="s">
        <v>115</v>
      </c>
      <c r="E77" s="1">
        <v>4.0666666666666673</v>
      </c>
      <c r="F77" s="1">
        <f t="shared" si="23"/>
        <v>14.533333333333333</v>
      </c>
      <c r="G77" s="1">
        <v>0.26666666666666666</v>
      </c>
      <c r="H77" s="1">
        <v>0.8</v>
      </c>
      <c r="I77" s="1">
        <v>0</v>
      </c>
      <c r="J77" s="1">
        <v>1.5333333333333332</v>
      </c>
      <c r="K77" s="1">
        <v>8.9333333333333336</v>
      </c>
      <c r="L77" s="1">
        <v>0</v>
      </c>
      <c r="M77" s="1">
        <v>6.6666666666666666E-2</v>
      </c>
      <c r="N77" s="1">
        <v>2.9333333333333331</v>
      </c>
      <c r="O77" s="1">
        <v>0</v>
      </c>
      <c r="P77" s="1">
        <f t="shared" si="26"/>
        <v>18.600000000000001</v>
      </c>
      <c r="Q77" s="1">
        <v>0.4</v>
      </c>
      <c r="R77" s="1">
        <v>57.333333333333336</v>
      </c>
      <c r="S77" s="1">
        <v>10.199999999999999</v>
      </c>
      <c r="T77" s="1">
        <v>0.2</v>
      </c>
      <c r="U77" s="1">
        <v>1.7999999999999998</v>
      </c>
      <c r="V77" s="1">
        <v>11.200000000000001</v>
      </c>
      <c r="W77" s="1">
        <v>0.13333333333333333</v>
      </c>
      <c r="X77" s="1">
        <v>0.13333333333333333</v>
      </c>
      <c r="Y77" s="1">
        <v>0</v>
      </c>
      <c r="Z77" s="1">
        <v>0</v>
      </c>
      <c r="AA77" s="1">
        <f t="shared" si="30"/>
        <v>57.733333333333334</v>
      </c>
      <c r="AB77" s="1">
        <f t="shared" si="31"/>
        <v>0.26666666666666666</v>
      </c>
      <c r="AC77" s="1">
        <f t="shared" si="32"/>
        <v>0.13333333333333333</v>
      </c>
      <c r="AD77" s="1">
        <f t="shared" si="19"/>
        <v>100.00000000000003</v>
      </c>
      <c r="AE77" s="1">
        <f t="shared" si="29"/>
        <v>122.00000000000001</v>
      </c>
      <c r="AF77" s="1">
        <f t="shared" si="29"/>
        <v>436</v>
      </c>
      <c r="AG77" s="1">
        <f t="shared" si="29"/>
        <v>8</v>
      </c>
      <c r="AH77" s="1">
        <f t="shared" si="29"/>
        <v>24</v>
      </c>
      <c r="AI77" s="1">
        <f t="shared" si="29"/>
        <v>0</v>
      </c>
      <c r="AJ77" s="1">
        <f t="shared" si="29"/>
        <v>46</v>
      </c>
      <c r="AK77" s="1">
        <f t="shared" si="29"/>
        <v>268</v>
      </c>
      <c r="AL77" s="1">
        <f t="shared" si="29"/>
        <v>0</v>
      </c>
      <c r="AM77" s="1">
        <f t="shared" si="29"/>
        <v>2</v>
      </c>
      <c r="AN77" s="1">
        <f t="shared" si="29"/>
        <v>88</v>
      </c>
      <c r="AO77" s="1">
        <f t="shared" si="29"/>
        <v>0</v>
      </c>
      <c r="AP77" s="1">
        <f t="shared" si="29"/>
        <v>558.00000000000011</v>
      </c>
      <c r="AQ77" s="1">
        <f t="shared" si="29"/>
        <v>12</v>
      </c>
      <c r="AR77" s="1">
        <f t="shared" si="29"/>
        <v>1720</v>
      </c>
      <c r="AS77" s="1">
        <f t="shared" si="29"/>
        <v>305.99999999999994</v>
      </c>
      <c r="AT77" s="1">
        <f t="shared" si="29"/>
        <v>6</v>
      </c>
      <c r="AU77" s="1">
        <f t="shared" si="33"/>
        <v>53.999999999999993</v>
      </c>
      <c r="AV77" s="1">
        <f t="shared" si="33"/>
        <v>336</v>
      </c>
      <c r="AW77" s="1">
        <f t="shared" si="33"/>
        <v>4</v>
      </c>
      <c r="AX77" s="1">
        <f t="shared" si="33"/>
        <v>4</v>
      </c>
      <c r="AY77" s="1">
        <f t="shared" si="33"/>
        <v>0</v>
      </c>
      <c r="AZ77" s="1">
        <f t="shared" si="33"/>
        <v>0</v>
      </c>
      <c r="BA77" s="1">
        <f t="shared" si="33"/>
        <v>1732</v>
      </c>
      <c r="BB77" s="1">
        <f t="shared" si="33"/>
        <v>8</v>
      </c>
      <c r="BC77" s="1">
        <f t="shared" si="33"/>
        <v>4</v>
      </c>
      <c r="BD77" s="1">
        <f t="shared" si="33"/>
        <v>3000.0000000000005</v>
      </c>
    </row>
    <row r="78" spans="1:56" x14ac:dyDescent="0.35">
      <c r="A78" s="1" t="s">
        <v>54</v>
      </c>
      <c r="B78" s="1" t="s">
        <v>76</v>
      </c>
      <c r="C78" s="1">
        <v>2013</v>
      </c>
      <c r="D78" s="1" t="s">
        <v>115</v>
      </c>
      <c r="E78" s="1">
        <v>0.93333333333333346</v>
      </c>
      <c r="F78" s="1">
        <f t="shared" si="23"/>
        <v>18.066666666666666</v>
      </c>
      <c r="G78" s="1">
        <v>0.46666666666666673</v>
      </c>
      <c r="H78" s="1">
        <v>0.93333333333333346</v>
      </c>
      <c r="I78" s="1">
        <v>0.33333333333333337</v>
      </c>
      <c r="J78" s="1">
        <v>1.6</v>
      </c>
      <c r="K78" s="1">
        <v>12.466666666666667</v>
      </c>
      <c r="L78" s="1">
        <v>0.33333333333333337</v>
      </c>
      <c r="M78" s="1">
        <v>0.13333333333333333</v>
      </c>
      <c r="N78" s="1">
        <v>1.7999999999999998</v>
      </c>
      <c r="O78" s="1">
        <v>0</v>
      </c>
      <c r="P78" s="1">
        <f t="shared" si="26"/>
        <v>19</v>
      </c>
      <c r="Q78" s="1">
        <v>1.4000000000000001</v>
      </c>
      <c r="R78" s="1">
        <v>63.333333333333329</v>
      </c>
      <c r="S78" s="1">
        <v>2.8666666666666667</v>
      </c>
      <c r="T78" s="1">
        <v>6.6666666666666666E-2</v>
      </c>
      <c r="U78" s="1">
        <v>1.1333333333333333</v>
      </c>
      <c r="V78" s="1">
        <v>6.9333333333333327</v>
      </c>
      <c r="W78" s="1">
        <v>0.33333333333333337</v>
      </c>
      <c r="X78" s="1">
        <v>4.9333333333333336</v>
      </c>
      <c r="Y78" s="1">
        <v>0</v>
      </c>
      <c r="Z78" s="1">
        <v>0</v>
      </c>
      <c r="AA78" s="1">
        <f t="shared" si="30"/>
        <v>64.733333333333334</v>
      </c>
      <c r="AB78" s="1">
        <f t="shared" si="31"/>
        <v>5.2666666666666666</v>
      </c>
      <c r="AC78" s="1">
        <f t="shared" si="32"/>
        <v>4.9333333333333336</v>
      </c>
      <c r="AD78" s="1">
        <f t="shared" si="19"/>
        <v>99.999999999999986</v>
      </c>
      <c r="AE78" s="1">
        <f t="shared" si="29"/>
        <v>28.000000000000004</v>
      </c>
      <c r="AF78" s="1">
        <f t="shared" si="29"/>
        <v>542</v>
      </c>
      <c r="AG78" s="1">
        <f t="shared" si="29"/>
        <v>14.000000000000002</v>
      </c>
      <c r="AH78" s="1">
        <f t="shared" si="29"/>
        <v>28.000000000000004</v>
      </c>
      <c r="AI78" s="1">
        <f t="shared" si="29"/>
        <v>10.000000000000002</v>
      </c>
      <c r="AJ78" s="1">
        <f t="shared" si="29"/>
        <v>48</v>
      </c>
      <c r="AK78" s="1">
        <f t="shared" si="29"/>
        <v>374</v>
      </c>
      <c r="AL78" s="1">
        <f t="shared" si="29"/>
        <v>10.000000000000002</v>
      </c>
      <c r="AM78" s="1">
        <f t="shared" si="29"/>
        <v>4</v>
      </c>
      <c r="AN78" s="1">
        <f t="shared" si="29"/>
        <v>53.999999999999993</v>
      </c>
      <c r="AO78" s="1">
        <f t="shared" si="29"/>
        <v>0</v>
      </c>
      <c r="AP78" s="1">
        <f t="shared" si="29"/>
        <v>570</v>
      </c>
      <c r="AQ78" s="1">
        <f t="shared" si="29"/>
        <v>42</v>
      </c>
      <c r="AR78" s="1">
        <f t="shared" si="29"/>
        <v>1900</v>
      </c>
      <c r="AS78" s="1">
        <f t="shared" si="29"/>
        <v>86</v>
      </c>
      <c r="AT78" s="1">
        <f t="shared" si="29"/>
        <v>2</v>
      </c>
      <c r="AU78" s="1">
        <f t="shared" si="33"/>
        <v>34</v>
      </c>
      <c r="AV78" s="1">
        <f t="shared" si="33"/>
        <v>207.99999999999997</v>
      </c>
      <c r="AW78" s="1">
        <f t="shared" si="33"/>
        <v>10.000000000000002</v>
      </c>
      <c r="AX78" s="1">
        <f t="shared" si="33"/>
        <v>148</v>
      </c>
      <c r="AY78" s="1">
        <f t="shared" si="33"/>
        <v>0</v>
      </c>
      <c r="AZ78" s="1">
        <f t="shared" si="33"/>
        <v>0</v>
      </c>
      <c r="BA78" s="1">
        <f t="shared" si="33"/>
        <v>1942</v>
      </c>
      <c r="BB78" s="1">
        <f t="shared" si="33"/>
        <v>158</v>
      </c>
      <c r="BC78" s="1">
        <f t="shared" si="33"/>
        <v>148</v>
      </c>
      <c r="BD78" s="1">
        <f t="shared" si="33"/>
        <v>2999.9999999999995</v>
      </c>
    </row>
    <row r="79" spans="1:56" x14ac:dyDescent="0.35">
      <c r="A79" s="1" t="s">
        <v>54</v>
      </c>
      <c r="B79" s="1" t="s">
        <v>77</v>
      </c>
      <c r="C79" s="1">
        <v>2013</v>
      </c>
      <c r="D79" s="1" t="s">
        <v>115</v>
      </c>
      <c r="E79" s="1">
        <v>6.6666666666666666E-2</v>
      </c>
      <c r="F79" s="1">
        <f t="shared" si="23"/>
        <v>14.200000000000001</v>
      </c>
      <c r="G79" s="1">
        <v>0.6</v>
      </c>
      <c r="H79" s="1">
        <v>1</v>
      </c>
      <c r="I79" s="1">
        <v>0.93333333333333346</v>
      </c>
      <c r="J79" s="1">
        <v>6.6666666666666666E-2</v>
      </c>
      <c r="K79" s="1">
        <v>8.8666666666666671</v>
      </c>
      <c r="L79" s="1">
        <v>0</v>
      </c>
      <c r="M79" s="1">
        <v>1.2666666666666666</v>
      </c>
      <c r="N79" s="1">
        <v>1.4666666666666666</v>
      </c>
      <c r="O79" s="1">
        <v>0</v>
      </c>
      <c r="P79" s="1">
        <f t="shared" si="26"/>
        <v>14.266666666666667</v>
      </c>
      <c r="Q79" s="1">
        <v>0</v>
      </c>
      <c r="R79" s="1">
        <v>60.4</v>
      </c>
      <c r="S79" s="1">
        <v>13.4</v>
      </c>
      <c r="T79" s="1">
        <v>0.33333333333333337</v>
      </c>
      <c r="U79" s="1">
        <v>0.4</v>
      </c>
      <c r="V79" s="1">
        <v>1.9333333333333333</v>
      </c>
      <c r="W79" s="1">
        <v>4.5333333333333332</v>
      </c>
      <c r="X79" s="1">
        <v>4.7333333333333334</v>
      </c>
      <c r="Y79" s="1">
        <v>0</v>
      </c>
      <c r="Z79" s="1">
        <v>0</v>
      </c>
      <c r="AA79" s="1">
        <f t="shared" si="30"/>
        <v>60.4</v>
      </c>
      <c r="AB79" s="1">
        <f t="shared" si="31"/>
        <v>9.2666666666666657</v>
      </c>
      <c r="AC79" s="1">
        <f t="shared" si="32"/>
        <v>4.7333333333333334</v>
      </c>
      <c r="AD79" s="1">
        <f t="shared" si="19"/>
        <v>100.00000000000001</v>
      </c>
      <c r="AE79" s="1">
        <f t="shared" si="29"/>
        <v>2</v>
      </c>
      <c r="AF79" s="1">
        <f t="shared" si="29"/>
        <v>426</v>
      </c>
      <c r="AG79" s="1">
        <f t="shared" si="29"/>
        <v>18</v>
      </c>
      <c r="AH79" s="1">
        <f t="shared" si="29"/>
        <v>30</v>
      </c>
      <c r="AI79" s="1">
        <f t="shared" si="29"/>
        <v>28.000000000000004</v>
      </c>
      <c r="AJ79" s="1">
        <f t="shared" si="29"/>
        <v>2</v>
      </c>
      <c r="AK79" s="1">
        <f t="shared" si="29"/>
        <v>266</v>
      </c>
      <c r="AL79" s="1">
        <f t="shared" si="29"/>
        <v>0</v>
      </c>
      <c r="AM79" s="1">
        <f t="shared" si="29"/>
        <v>38</v>
      </c>
      <c r="AN79" s="1">
        <f t="shared" si="29"/>
        <v>44</v>
      </c>
      <c r="AO79" s="1">
        <f t="shared" si="29"/>
        <v>0</v>
      </c>
      <c r="AP79" s="1">
        <f t="shared" si="29"/>
        <v>428</v>
      </c>
      <c r="AQ79" s="1">
        <f t="shared" si="29"/>
        <v>0</v>
      </c>
      <c r="AR79" s="1">
        <f t="shared" si="29"/>
        <v>1812</v>
      </c>
      <c r="AS79" s="1">
        <f t="shared" si="29"/>
        <v>402</v>
      </c>
      <c r="AT79" s="1">
        <f t="shared" si="29"/>
        <v>10.000000000000002</v>
      </c>
      <c r="AU79" s="1">
        <f t="shared" si="33"/>
        <v>12</v>
      </c>
      <c r="AV79" s="1">
        <f t="shared" si="33"/>
        <v>58</v>
      </c>
      <c r="AW79" s="1">
        <f t="shared" si="33"/>
        <v>136</v>
      </c>
      <c r="AX79" s="1">
        <f t="shared" si="33"/>
        <v>142</v>
      </c>
      <c r="AY79" s="1">
        <f t="shared" si="33"/>
        <v>0</v>
      </c>
      <c r="AZ79" s="1">
        <f t="shared" si="33"/>
        <v>0</v>
      </c>
      <c r="BA79" s="1">
        <f t="shared" si="33"/>
        <v>1812</v>
      </c>
      <c r="BB79" s="1">
        <f t="shared" si="33"/>
        <v>277.99999999999994</v>
      </c>
      <c r="BC79" s="1">
        <f t="shared" si="33"/>
        <v>142</v>
      </c>
      <c r="BD79" s="1">
        <f t="shared" si="33"/>
        <v>3000.0000000000005</v>
      </c>
    </row>
    <row r="80" spans="1:56" x14ac:dyDescent="0.35">
      <c r="A80" s="1" t="s">
        <v>54</v>
      </c>
      <c r="B80" s="1" t="s">
        <v>78</v>
      </c>
      <c r="C80" s="1">
        <v>2013</v>
      </c>
      <c r="D80" s="1" t="s">
        <v>115</v>
      </c>
      <c r="E80" s="1">
        <v>2.6</v>
      </c>
      <c r="F80" s="1">
        <f t="shared" si="23"/>
        <v>23.466666666666665</v>
      </c>
      <c r="G80" s="1">
        <v>0.2</v>
      </c>
      <c r="H80" s="1">
        <v>0.66666666666666674</v>
      </c>
      <c r="I80" s="1">
        <v>0.6</v>
      </c>
      <c r="J80" s="1">
        <v>0.26666666666666666</v>
      </c>
      <c r="K80" s="1">
        <v>14.466666666666667</v>
      </c>
      <c r="L80" s="1">
        <v>0</v>
      </c>
      <c r="M80" s="1">
        <v>1.0666666666666667</v>
      </c>
      <c r="N80" s="1">
        <v>6.2</v>
      </c>
      <c r="O80" s="1">
        <v>0</v>
      </c>
      <c r="P80" s="1">
        <f t="shared" si="26"/>
        <v>26.066666666666666</v>
      </c>
      <c r="Q80" s="1">
        <v>0.2</v>
      </c>
      <c r="R80" s="1">
        <v>32.466666666666669</v>
      </c>
      <c r="S80" s="1">
        <v>8</v>
      </c>
      <c r="T80" s="1">
        <v>0.73333333333333328</v>
      </c>
      <c r="U80" s="1">
        <v>8.7333333333333325</v>
      </c>
      <c r="V80" s="1">
        <v>0.6</v>
      </c>
      <c r="W80" s="1">
        <v>1.4000000000000001</v>
      </c>
      <c r="X80" s="1">
        <v>21.8</v>
      </c>
      <c r="Y80" s="1">
        <v>0</v>
      </c>
      <c r="Z80" s="1">
        <v>0</v>
      </c>
      <c r="AA80" s="1">
        <f t="shared" si="30"/>
        <v>32.666666666666671</v>
      </c>
      <c r="AB80" s="1">
        <f t="shared" si="31"/>
        <v>23.2</v>
      </c>
      <c r="AC80" s="1">
        <f t="shared" si="32"/>
        <v>21.8</v>
      </c>
      <c r="AD80" s="1">
        <f t="shared" si="19"/>
        <v>100</v>
      </c>
      <c r="AE80" s="1">
        <f t="shared" si="29"/>
        <v>78</v>
      </c>
      <c r="AF80" s="1">
        <f t="shared" si="29"/>
        <v>704</v>
      </c>
      <c r="AG80" s="1">
        <f t="shared" si="29"/>
        <v>6</v>
      </c>
      <c r="AH80" s="1">
        <f t="shared" si="29"/>
        <v>20.000000000000004</v>
      </c>
      <c r="AI80" s="1">
        <f t="shared" si="29"/>
        <v>18</v>
      </c>
      <c r="AJ80" s="1">
        <f t="shared" si="29"/>
        <v>8</v>
      </c>
      <c r="AK80" s="1">
        <f t="shared" si="29"/>
        <v>434</v>
      </c>
      <c r="AL80" s="1">
        <f t="shared" si="29"/>
        <v>0</v>
      </c>
      <c r="AM80" s="1">
        <f t="shared" si="29"/>
        <v>32</v>
      </c>
      <c r="AN80" s="1">
        <f t="shared" si="29"/>
        <v>186</v>
      </c>
      <c r="AO80" s="1">
        <f t="shared" si="29"/>
        <v>0</v>
      </c>
      <c r="AP80" s="1">
        <f t="shared" si="29"/>
        <v>782</v>
      </c>
      <c r="AQ80" s="1">
        <f t="shared" si="29"/>
        <v>6</v>
      </c>
      <c r="AR80" s="1">
        <f t="shared" si="29"/>
        <v>974</v>
      </c>
      <c r="AS80" s="1">
        <f t="shared" si="29"/>
        <v>240</v>
      </c>
      <c r="AT80" s="1">
        <f t="shared" si="29"/>
        <v>22</v>
      </c>
      <c r="AU80" s="1">
        <f t="shared" si="33"/>
        <v>261.99999999999994</v>
      </c>
      <c r="AV80" s="1">
        <f t="shared" si="33"/>
        <v>18</v>
      </c>
      <c r="AW80" s="1">
        <f t="shared" si="33"/>
        <v>42</v>
      </c>
      <c r="AX80" s="1">
        <f t="shared" si="33"/>
        <v>654</v>
      </c>
      <c r="AY80" s="1">
        <f t="shared" si="33"/>
        <v>0</v>
      </c>
      <c r="AZ80" s="1">
        <f t="shared" si="33"/>
        <v>0</v>
      </c>
      <c r="BA80" s="1">
        <f t="shared" si="33"/>
        <v>980.00000000000011</v>
      </c>
      <c r="BB80" s="1">
        <f t="shared" si="33"/>
        <v>696</v>
      </c>
      <c r="BC80" s="1">
        <f t="shared" si="33"/>
        <v>654</v>
      </c>
      <c r="BD80" s="1">
        <f t="shared" si="33"/>
        <v>3000</v>
      </c>
    </row>
    <row r="81" spans="1:56" x14ac:dyDescent="0.35">
      <c r="A81" s="1" t="s">
        <v>54</v>
      </c>
      <c r="B81" s="1" t="s">
        <v>79</v>
      </c>
      <c r="C81" s="1">
        <v>2013</v>
      </c>
      <c r="D81" s="1" t="s">
        <v>115</v>
      </c>
      <c r="E81" s="1">
        <v>5.4666666666666668</v>
      </c>
      <c r="F81" s="1">
        <f t="shared" si="23"/>
        <v>9.6</v>
      </c>
      <c r="G81" s="1">
        <v>0.6</v>
      </c>
      <c r="H81" s="1">
        <v>0.6</v>
      </c>
      <c r="I81" s="1">
        <v>0.33333333333333337</v>
      </c>
      <c r="J81" s="1">
        <v>0</v>
      </c>
      <c r="K81" s="1">
        <v>6.2666666666666666</v>
      </c>
      <c r="L81" s="1">
        <v>0</v>
      </c>
      <c r="M81" s="1">
        <v>0</v>
      </c>
      <c r="N81" s="1">
        <v>1.7999999999999998</v>
      </c>
      <c r="O81" s="1">
        <v>0</v>
      </c>
      <c r="P81" s="1">
        <f t="shared" si="26"/>
        <v>15.066666666666666</v>
      </c>
      <c r="Q81" s="1">
        <v>0.73333333333333328</v>
      </c>
      <c r="R81" s="1">
        <v>36.199999999999996</v>
      </c>
      <c r="S81" s="1">
        <v>0.13333333333333333</v>
      </c>
      <c r="T81" s="1">
        <v>0.2</v>
      </c>
      <c r="U81" s="1">
        <v>13.8</v>
      </c>
      <c r="V81" s="1">
        <v>1</v>
      </c>
      <c r="W81" s="1">
        <v>0.2</v>
      </c>
      <c r="X81" s="1">
        <v>32.666666666666664</v>
      </c>
      <c r="Y81" s="1">
        <v>0</v>
      </c>
      <c r="Z81" s="1">
        <v>0</v>
      </c>
      <c r="AA81" s="1">
        <f t="shared" si="30"/>
        <v>36.93333333333333</v>
      </c>
      <c r="AB81" s="1">
        <f t="shared" si="31"/>
        <v>32.866666666666667</v>
      </c>
      <c r="AC81" s="1">
        <f t="shared" si="32"/>
        <v>32.666666666666664</v>
      </c>
      <c r="AD81" s="1">
        <f t="shared" si="19"/>
        <v>100</v>
      </c>
      <c r="AE81" s="1">
        <f t="shared" si="29"/>
        <v>164</v>
      </c>
      <c r="AF81" s="1">
        <f t="shared" si="29"/>
        <v>288</v>
      </c>
      <c r="AG81" s="1">
        <f t="shared" si="29"/>
        <v>18</v>
      </c>
      <c r="AH81" s="1">
        <f t="shared" si="29"/>
        <v>18</v>
      </c>
      <c r="AI81" s="1">
        <f t="shared" si="29"/>
        <v>10.000000000000002</v>
      </c>
      <c r="AJ81" s="1">
        <f t="shared" si="29"/>
        <v>0</v>
      </c>
      <c r="AK81" s="1">
        <f t="shared" si="29"/>
        <v>188</v>
      </c>
      <c r="AL81" s="1">
        <f t="shared" si="29"/>
        <v>0</v>
      </c>
      <c r="AM81" s="1">
        <f t="shared" si="29"/>
        <v>0</v>
      </c>
      <c r="AN81" s="1">
        <f t="shared" si="29"/>
        <v>53.999999999999993</v>
      </c>
      <c r="AO81" s="1">
        <f t="shared" si="29"/>
        <v>0</v>
      </c>
      <c r="AP81" s="1">
        <f t="shared" si="29"/>
        <v>452</v>
      </c>
      <c r="AQ81" s="1">
        <f t="shared" si="29"/>
        <v>22</v>
      </c>
      <c r="AR81" s="1">
        <f t="shared" si="29"/>
        <v>1085.9999999999998</v>
      </c>
      <c r="AS81" s="1">
        <f t="shared" si="29"/>
        <v>4</v>
      </c>
      <c r="AT81" s="1">
        <f t="shared" si="29"/>
        <v>6</v>
      </c>
      <c r="AU81" s="1">
        <f t="shared" si="33"/>
        <v>414</v>
      </c>
      <c r="AV81" s="1">
        <f t="shared" si="33"/>
        <v>30</v>
      </c>
      <c r="AW81" s="1">
        <f t="shared" si="33"/>
        <v>6</v>
      </c>
      <c r="AX81" s="1">
        <f t="shared" si="33"/>
        <v>980</v>
      </c>
      <c r="AY81" s="1">
        <f t="shared" si="33"/>
        <v>0</v>
      </c>
      <c r="AZ81" s="1">
        <f t="shared" si="33"/>
        <v>0</v>
      </c>
      <c r="BA81" s="1">
        <f t="shared" si="33"/>
        <v>1107.9999999999998</v>
      </c>
      <c r="BB81" s="1">
        <f t="shared" si="33"/>
        <v>986</v>
      </c>
      <c r="BC81" s="1">
        <f t="shared" si="33"/>
        <v>980</v>
      </c>
      <c r="BD81" s="1">
        <f t="shared" si="33"/>
        <v>3000</v>
      </c>
    </row>
    <row r="82" spans="1:56" x14ac:dyDescent="0.35">
      <c r="A82" s="3" t="s">
        <v>106</v>
      </c>
      <c r="B82" s="3" t="s">
        <v>107</v>
      </c>
      <c r="C82" s="3">
        <v>2014</v>
      </c>
      <c r="D82" s="3" t="s">
        <v>115</v>
      </c>
      <c r="E82" s="3">
        <v>6.6666666666666666E-2</v>
      </c>
      <c r="F82" s="4">
        <f>SUM(G82:O82)</f>
        <v>10.533333333333333</v>
      </c>
      <c r="G82" s="5">
        <v>4.2666666666666666</v>
      </c>
      <c r="H82" s="6">
        <v>0.93333333333333324</v>
      </c>
      <c r="I82" s="6">
        <v>0</v>
      </c>
      <c r="J82" s="6">
        <v>0</v>
      </c>
      <c r="K82" s="6">
        <v>4.4666666666666659</v>
      </c>
      <c r="L82" s="6">
        <v>6.6666666666666666E-2</v>
      </c>
      <c r="M82" s="6">
        <v>0</v>
      </c>
      <c r="N82" s="6">
        <v>0.8</v>
      </c>
      <c r="O82" s="6">
        <v>0</v>
      </c>
      <c r="P82" s="4">
        <f>E82+F82</f>
        <v>10.6</v>
      </c>
      <c r="Q82" s="3">
        <v>0.13333333333333333</v>
      </c>
      <c r="R82" s="3">
        <v>52.266666666666659</v>
      </c>
      <c r="S82" s="3">
        <v>0</v>
      </c>
      <c r="T82" s="3">
        <v>1.1333333333333335</v>
      </c>
      <c r="U82" s="3">
        <v>0</v>
      </c>
      <c r="V82" s="3">
        <v>3.7333333333333329</v>
      </c>
      <c r="W82" s="3">
        <v>9.5999999999999979</v>
      </c>
      <c r="X82" s="3">
        <v>22.533333333333331</v>
      </c>
      <c r="Y82" s="3">
        <v>0</v>
      </c>
      <c r="Z82" s="3">
        <v>0</v>
      </c>
      <c r="AA82" s="1">
        <f t="shared" si="30"/>
        <v>52.399999999999991</v>
      </c>
      <c r="AB82" s="1">
        <f t="shared" si="31"/>
        <v>32.133333333333326</v>
      </c>
      <c r="AC82" s="1">
        <f t="shared" si="32"/>
        <v>22.533333333333331</v>
      </c>
      <c r="AD82" s="3">
        <f t="shared" si="19"/>
        <v>99.999999999999986</v>
      </c>
      <c r="AE82" s="1">
        <f t="shared" si="29"/>
        <v>2</v>
      </c>
      <c r="AF82" s="1">
        <f t="shared" si="29"/>
        <v>316</v>
      </c>
      <c r="AG82" s="1">
        <f t="shared" si="29"/>
        <v>128</v>
      </c>
      <c r="AH82" s="1">
        <f t="shared" si="29"/>
        <v>27.999999999999996</v>
      </c>
      <c r="AI82" s="1">
        <f t="shared" si="29"/>
        <v>0</v>
      </c>
      <c r="AJ82" s="1">
        <f t="shared" si="29"/>
        <v>0</v>
      </c>
      <c r="AK82" s="1">
        <f t="shared" si="29"/>
        <v>133.99999999999997</v>
      </c>
      <c r="AL82" s="1">
        <f t="shared" si="29"/>
        <v>2</v>
      </c>
      <c r="AM82" s="1">
        <f t="shared" si="29"/>
        <v>0</v>
      </c>
      <c r="AN82" s="1">
        <f t="shared" si="29"/>
        <v>24</v>
      </c>
      <c r="AO82" s="1">
        <f t="shared" si="29"/>
        <v>0</v>
      </c>
      <c r="AP82" s="1">
        <f t="shared" si="29"/>
        <v>318</v>
      </c>
      <c r="AQ82" s="1">
        <f t="shared" si="29"/>
        <v>4</v>
      </c>
      <c r="AR82" s="1">
        <f t="shared" si="29"/>
        <v>1567.9999999999998</v>
      </c>
      <c r="AS82" s="1">
        <f t="shared" si="29"/>
        <v>0</v>
      </c>
      <c r="AT82" s="1">
        <f t="shared" si="29"/>
        <v>34.000000000000007</v>
      </c>
      <c r="AU82" s="1">
        <f t="shared" si="33"/>
        <v>0</v>
      </c>
      <c r="AV82" s="1">
        <f t="shared" si="33"/>
        <v>111.99999999999999</v>
      </c>
      <c r="AW82" s="1">
        <f t="shared" si="33"/>
        <v>287.99999999999994</v>
      </c>
      <c r="AX82" s="1">
        <f t="shared" si="33"/>
        <v>676</v>
      </c>
      <c r="AY82" s="1">
        <f t="shared" si="33"/>
        <v>0</v>
      </c>
      <c r="AZ82" s="1">
        <f t="shared" si="33"/>
        <v>0</v>
      </c>
      <c r="BA82" s="1">
        <f t="shared" si="33"/>
        <v>1571.9999999999998</v>
      </c>
      <c r="BB82" s="1">
        <f t="shared" si="33"/>
        <v>963.99999999999966</v>
      </c>
      <c r="BC82" s="1">
        <f t="shared" si="33"/>
        <v>676</v>
      </c>
      <c r="BD82" s="1">
        <f t="shared" si="33"/>
        <v>2999.9999999999995</v>
      </c>
    </row>
    <row r="83" spans="1:56" x14ac:dyDescent="0.35">
      <c r="A83" s="3" t="s">
        <v>106</v>
      </c>
      <c r="B83" s="3" t="s">
        <v>108</v>
      </c>
      <c r="C83" s="3">
        <v>2014</v>
      </c>
      <c r="D83" s="3" t="s">
        <v>115</v>
      </c>
      <c r="E83" s="3">
        <v>1.1999999999999997</v>
      </c>
      <c r="F83" s="3">
        <f>SUM(G83:O83)</f>
        <v>5</v>
      </c>
      <c r="G83" s="2">
        <v>3.0666666666666669</v>
      </c>
      <c r="H83" s="2">
        <v>6.6666666666666666E-2</v>
      </c>
      <c r="I83" s="2">
        <v>0</v>
      </c>
      <c r="J83" s="2">
        <v>0</v>
      </c>
      <c r="K83" s="2">
        <v>1.7333333333333332</v>
      </c>
      <c r="L83" s="2">
        <v>6.6666666666666666E-2</v>
      </c>
      <c r="M83" s="2">
        <v>6.6666666666666666E-2</v>
      </c>
      <c r="N83" s="2">
        <v>0</v>
      </c>
      <c r="O83" s="2">
        <v>0</v>
      </c>
      <c r="P83" s="3">
        <f>E83+F83</f>
        <v>6.1999999999999993</v>
      </c>
      <c r="Q83" s="3">
        <v>0</v>
      </c>
      <c r="R83" s="3">
        <v>10.733333333333331</v>
      </c>
      <c r="S83" s="3">
        <v>0.2</v>
      </c>
      <c r="T83" s="3">
        <v>0.33333333333333337</v>
      </c>
      <c r="U83" s="3">
        <v>0</v>
      </c>
      <c r="V83" s="3">
        <v>0.6</v>
      </c>
      <c r="W83" s="3">
        <v>64.000000000000014</v>
      </c>
      <c r="X83" s="3">
        <v>17.933333333333334</v>
      </c>
      <c r="Y83" s="3">
        <v>0</v>
      </c>
      <c r="Z83" s="3">
        <v>0</v>
      </c>
      <c r="AA83" s="1">
        <f t="shared" si="30"/>
        <v>10.733333333333331</v>
      </c>
      <c r="AB83" s="1">
        <f t="shared" si="31"/>
        <v>81.933333333333351</v>
      </c>
      <c r="AC83" s="1">
        <f t="shared" si="32"/>
        <v>17.933333333333334</v>
      </c>
      <c r="AD83" s="3">
        <f t="shared" si="19"/>
        <v>100.00000000000001</v>
      </c>
      <c r="AE83" s="1">
        <f t="shared" si="29"/>
        <v>35.999999999999993</v>
      </c>
      <c r="AF83" s="1">
        <f t="shared" si="29"/>
        <v>150</v>
      </c>
      <c r="AG83" s="1">
        <f t="shared" si="29"/>
        <v>92</v>
      </c>
      <c r="AH83" s="1">
        <f t="shared" si="29"/>
        <v>2</v>
      </c>
      <c r="AI83" s="1">
        <f t="shared" si="29"/>
        <v>0</v>
      </c>
      <c r="AJ83" s="1">
        <f t="shared" si="29"/>
        <v>0</v>
      </c>
      <c r="AK83" s="1">
        <f t="shared" si="29"/>
        <v>51.999999999999993</v>
      </c>
      <c r="AL83" s="1">
        <f t="shared" si="29"/>
        <v>2</v>
      </c>
      <c r="AM83" s="1">
        <f t="shared" si="29"/>
        <v>2</v>
      </c>
      <c r="AN83" s="1">
        <f t="shared" si="29"/>
        <v>0</v>
      </c>
      <c r="AO83" s="1">
        <f t="shared" si="29"/>
        <v>0</v>
      </c>
      <c r="AP83" s="1">
        <f t="shared" si="29"/>
        <v>185.99999999999997</v>
      </c>
      <c r="AQ83" s="1">
        <f t="shared" si="29"/>
        <v>0</v>
      </c>
      <c r="AR83" s="1">
        <f t="shared" si="29"/>
        <v>321.99999999999994</v>
      </c>
      <c r="AS83" s="1">
        <f t="shared" si="29"/>
        <v>6</v>
      </c>
      <c r="AT83" s="1">
        <f t="shared" si="29"/>
        <v>10.000000000000002</v>
      </c>
      <c r="AU83" s="1">
        <f t="shared" si="33"/>
        <v>0</v>
      </c>
      <c r="AV83" s="1">
        <f t="shared" si="33"/>
        <v>18</v>
      </c>
      <c r="AW83" s="1">
        <f t="shared" si="33"/>
        <v>1920.0000000000002</v>
      </c>
      <c r="AX83" s="1">
        <f t="shared" si="33"/>
        <v>538</v>
      </c>
      <c r="AY83" s="1">
        <f t="shared" si="33"/>
        <v>0</v>
      </c>
      <c r="AZ83" s="1">
        <f t="shared" si="33"/>
        <v>0</v>
      </c>
      <c r="BA83" s="1">
        <f t="shared" si="33"/>
        <v>321.99999999999994</v>
      </c>
      <c r="BB83" s="1">
        <f t="shared" si="33"/>
        <v>2458.0000000000005</v>
      </c>
      <c r="BC83" s="1">
        <f t="shared" si="33"/>
        <v>538</v>
      </c>
      <c r="BD83" s="1">
        <f t="shared" si="33"/>
        <v>3000.0000000000005</v>
      </c>
    </row>
    <row r="84" spans="1:56" x14ac:dyDescent="0.35">
      <c r="A84" s="3" t="s">
        <v>106</v>
      </c>
      <c r="B84" s="3" t="s">
        <v>109</v>
      </c>
      <c r="C84" s="3">
        <v>2014</v>
      </c>
      <c r="D84" s="3" t="s">
        <v>115</v>
      </c>
      <c r="E84" s="3">
        <v>13.133333333333333</v>
      </c>
      <c r="F84" s="3">
        <f t="shared" ref="F84:F89" si="34">SUM(G84:O84)</f>
        <v>5.3333333333333339</v>
      </c>
      <c r="G84">
        <v>0.8666666666666667</v>
      </c>
      <c r="H84">
        <v>0.8</v>
      </c>
      <c r="I84">
        <v>1.6</v>
      </c>
      <c r="J84">
        <v>0.33333333333333337</v>
      </c>
      <c r="K84">
        <v>0.8</v>
      </c>
      <c r="L84">
        <v>6.6666666666666666E-2</v>
      </c>
      <c r="M84">
        <v>0</v>
      </c>
      <c r="N84">
        <v>0.8666666666666667</v>
      </c>
      <c r="O84">
        <v>0</v>
      </c>
      <c r="P84" s="3">
        <f t="shared" ref="P84:P89" si="35">E84+F84</f>
        <v>18.466666666666669</v>
      </c>
      <c r="Q84" s="2">
        <v>0</v>
      </c>
      <c r="R84" s="2">
        <v>23.199999999999996</v>
      </c>
      <c r="S84" s="2">
        <v>3.666666666666667</v>
      </c>
      <c r="T84" s="2">
        <v>0</v>
      </c>
      <c r="U84" s="2">
        <v>0.33333333333333337</v>
      </c>
      <c r="V84" s="2">
        <v>0.53333333333333333</v>
      </c>
      <c r="W84" s="2">
        <v>40.933333333333337</v>
      </c>
      <c r="X84" s="2">
        <v>12.866666666666667</v>
      </c>
      <c r="Y84" s="2">
        <v>0</v>
      </c>
      <c r="Z84" s="2">
        <v>0</v>
      </c>
      <c r="AA84" s="1">
        <f t="shared" si="30"/>
        <v>23.199999999999996</v>
      </c>
      <c r="AB84" s="1">
        <f t="shared" si="31"/>
        <v>53.800000000000004</v>
      </c>
      <c r="AC84" s="1">
        <f t="shared" si="32"/>
        <v>12.866666666666667</v>
      </c>
      <c r="AD84" s="3">
        <f t="shared" si="19"/>
        <v>100</v>
      </c>
      <c r="AE84" s="1">
        <f t="shared" si="29"/>
        <v>394</v>
      </c>
      <c r="AF84" s="1">
        <f t="shared" si="29"/>
        <v>160.00000000000003</v>
      </c>
      <c r="AG84" s="1">
        <f t="shared" si="29"/>
        <v>26</v>
      </c>
      <c r="AH84" s="1">
        <f t="shared" si="29"/>
        <v>24</v>
      </c>
      <c r="AI84" s="1">
        <f t="shared" si="29"/>
        <v>48</v>
      </c>
      <c r="AJ84" s="1">
        <f t="shared" si="29"/>
        <v>10.000000000000002</v>
      </c>
      <c r="AK84" s="1">
        <f t="shared" si="29"/>
        <v>24</v>
      </c>
      <c r="AL84" s="1">
        <f t="shared" si="29"/>
        <v>2</v>
      </c>
      <c r="AM84" s="1">
        <f t="shared" si="29"/>
        <v>0</v>
      </c>
      <c r="AN84" s="1">
        <f t="shared" si="29"/>
        <v>26</v>
      </c>
      <c r="AO84" s="1">
        <f t="shared" si="29"/>
        <v>0</v>
      </c>
      <c r="AP84" s="1">
        <f t="shared" si="29"/>
        <v>554.00000000000011</v>
      </c>
      <c r="AQ84" s="1">
        <f t="shared" si="29"/>
        <v>0</v>
      </c>
      <c r="AR84" s="1">
        <f t="shared" si="29"/>
        <v>695.99999999999989</v>
      </c>
      <c r="AS84" s="1">
        <f t="shared" si="29"/>
        <v>110</v>
      </c>
      <c r="AT84" s="1">
        <f t="shared" si="29"/>
        <v>0</v>
      </c>
      <c r="AU84" s="1">
        <f t="shared" si="33"/>
        <v>10.000000000000002</v>
      </c>
      <c r="AV84" s="1">
        <f t="shared" si="33"/>
        <v>16</v>
      </c>
      <c r="AW84" s="1">
        <f t="shared" si="33"/>
        <v>1228.0000000000002</v>
      </c>
      <c r="AX84" s="1">
        <f t="shared" si="33"/>
        <v>386</v>
      </c>
      <c r="AY84" s="1">
        <f t="shared" si="33"/>
        <v>0</v>
      </c>
      <c r="AZ84" s="1">
        <f t="shared" si="33"/>
        <v>0</v>
      </c>
      <c r="BA84" s="1">
        <f t="shared" si="33"/>
        <v>695.99999999999989</v>
      </c>
      <c r="BB84" s="1">
        <f t="shared" si="33"/>
        <v>1614</v>
      </c>
      <c r="BC84" s="1">
        <f t="shared" si="33"/>
        <v>386</v>
      </c>
      <c r="BD84" s="1">
        <f t="shared" si="33"/>
        <v>3000</v>
      </c>
    </row>
    <row r="85" spans="1:56" x14ac:dyDescent="0.35">
      <c r="A85" s="3" t="s">
        <v>106</v>
      </c>
      <c r="B85" s="3" t="s">
        <v>110</v>
      </c>
      <c r="C85" s="3">
        <v>2014</v>
      </c>
      <c r="D85" s="3" t="s">
        <v>115</v>
      </c>
      <c r="E85" s="3">
        <v>11.066666666666666</v>
      </c>
      <c r="F85" s="3">
        <f t="shared" si="34"/>
        <v>8.4</v>
      </c>
      <c r="G85">
        <v>0.86666666666666659</v>
      </c>
      <c r="H85">
        <v>1.333333333333333</v>
      </c>
      <c r="I85">
        <v>0</v>
      </c>
      <c r="J85">
        <v>0.53333333333333333</v>
      </c>
      <c r="K85">
        <v>2.666666666666667</v>
      </c>
      <c r="L85">
        <v>6.6666666666666666E-2</v>
      </c>
      <c r="M85">
        <v>0</v>
      </c>
      <c r="N85">
        <v>2.9333333333333336</v>
      </c>
      <c r="O85">
        <v>0</v>
      </c>
      <c r="P85" s="3">
        <f t="shared" si="35"/>
        <v>19.466666666666669</v>
      </c>
      <c r="Q85" s="2">
        <v>6.6666666666666666E-2</v>
      </c>
      <c r="R85" s="2">
        <v>64.466666666666654</v>
      </c>
      <c r="S85" s="2">
        <v>0.2</v>
      </c>
      <c r="T85" s="2">
        <v>0.33333333333333337</v>
      </c>
      <c r="U85" s="2">
        <v>0</v>
      </c>
      <c r="V85" s="2">
        <v>0.53333333333333333</v>
      </c>
      <c r="W85" s="2">
        <v>13.866666666666669</v>
      </c>
      <c r="X85" s="2">
        <v>1.0666666666666667</v>
      </c>
      <c r="Y85" s="2">
        <v>0</v>
      </c>
      <c r="Z85" s="2">
        <v>0</v>
      </c>
      <c r="AA85" s="1">
        <f t="shared" si="30"/>
        <v>64.533333333333317</v>
      </c>
      <c r="AB85" s="1">
        <f t="shared" si="31"/>
        <v>14.933333333333335</v>
      </c>
      <c r="AC85" s="1">
        <f t="shared" si="32"/>
        <v>1.0666666666666667</v>
      </c>
      <c r="AD85" s="3">
        <f t="shared" si="19"/>
        <v>99.999999999999986</v>
      </c>
      <c r="AE85" s="1">
        <f t="shared" si="29"/>
        <v>332</v>
      </c>
      <c r="AF85" s="1">
        <f t="shared" si="29"/>
        <v>252</v>
      </c>
      <c r="AG85" s="1">
        <f t="shared" si="29"/>
        <v>25.999999999999996</v>
      </c>
      <c r="AH85" s="1">
        <f t="shared" si="29"/>
        <v>39.999999999999993</v>
      </c>
      <c r="AI85" s="1">
        <f t="shared" si="29"/>
        <v>0</v>
      </c>
      <c r="AJ85" s="1">
        <f t="shared" si="29"/>
        <v>16</v>
      </c>
      <c r="AK85" s="1">
        <f t="shared" si="29"/>
        <v>80.000000000000014</v>
      </c>
      <c r="AL85" s="1">
        <f t="shared" si="29"/>
        <v>2</v>
      </c>
      <c r="AM85" s="1">
        <f t="shared" si="29"/>
        <v>0</v>
      </c>
      <c r="AN85" s="1">
        <f t="shared" si="29"/>
        <v>88</v>
      </c>
      <c r="AO85" s="1">
        <f t="shared" si="29"/>
        <v>0</v>
      </c>
      <c r="AP85" s="1">
        <f t="shared" si="29"/>
        <v>584.00000000000011</v>
      </c>
      <c r="AQ85" s="1">
        <f t="shared" si="29"/>
        <v>2</v>
      </c>
      <c r="AR85" s="1">
        <f t="shared" si="29"/>
        <v>1933.9999999999998</v>
      </c>
      <c r="AS85" s="1">
        <f t="shared" si="29"/>
        <v>6</v>
      </c>
      <c r="AT85" s="1">
        <f t="shared" si="29"/>
        <v>10.000000000000002</v>
      </c>
      <c r="AU85" s="1">
        <f t="shared" si="33"/>
        <v>0</v>
      </c>
      <c r="AV85" s="1">
        <f t="shared" si="33"/>
        <v>16</v>
      </c>
      <c r="AW85" s="1">
        <f t="shared" si="33"/>
        <v>416.00000000000006</v>
      </c>
      <c r="AX85" s="1">
        <f t="shared" si="33"/>
        <v>32</v>
      </c>
      <c r="AY85" s="1">
        <f t="shared" si="33"/>
        <v>0</v>
      </c>
      <c r="AZ85" s="1">
        <f t="shared" si="33"/>
        <v>0</v>
      </c>
      <c r="BA85" s="1">
        <f t="shared" si="33"/>
        <v>1935.9999999999993</v>
      </c>
      <c r="BB85" s="1">
        <f t="shared" si="33"/>
        <v>448.00000000000006</v>
      </c>
      <c r="BC85" s="1">
        <f t="shared" si="33"/>
        <v>32</v>
      </c>
      <c r="BD85" s="1">
        <f t="shared" si="33"/>
        <v>2999.9999999999995</v>
      </c>
    </row>
    <row r="86" spans="1:56" x14ac:dyDescent="0.35">
      <c r="A86" s="3" t="s">
        <v>106</v>
      </c>
      <c r="B86" s="3" t="s">
        <v>111</v>
      </c>
      <c r="C86" s="3">
        <v>2014</v>
      </c>
      <c r="D86" s="3" t="s">
        <v>115</v>
      </c>
      <c r="E86" s="3">
        <v>21.866666666666667</v>
      </c>
      <c r="F86" s="3">
        <f t="shared" si="34"/>
        <v>19.266666666666666</v>
      </c>
      <c r="G86" s="7">
        <v>1.3333333333333335</v>
      </c>
      <c r="H86" s="7">
        <v>4.6666666666666679</v>
      </c>
      <c r="I86" s="7">
        <v>0</v>
      </c>
      <c r="J86" s="7">
        <v>4.9999999999999991</v>
      </c>
      <c r="K86" s="7">
        <v>4.3999999999999995</v>
      </c>
      <c r="L86" s="7">
        <v>0</v>
      </c>
      <c r="M86" s="7">
        <v>0</v>
      </c>
      <c r="N86" s="7">
        <v>3.8666666666666676</v>
      </c>
      <c r="O86" s="7">
        <v>0</v>
      </c>
      <c r="P86" s="3">
        <f t="shared" si="35"/>
        <v>41.133333333333333</v>
      </c>
      <c r="Q86" s="2">
        <v>0.2</v>
      </c>
      <c r="R86" s="2">
        <v>32.466666666666654</v>
      </c>
      <c r="S86" s="2">
        <v>0.46666666666666662</v>
      </c>
      <c r="T86" s="2">
        <v>3.4666666666666668</v>
      </c>
      <c r="U86" s="2">
        <v>0</v>
      </c>
      <c r="V86" s="2">
        <v>0.2</v>
      </c>
      <c r="W86" s="2">
        <v>21.200000000000003</v>
      </c>
      <c r="X86" s="2">
        <v>0.8666666666666667</v>
      </c>
      <c r="Y86" s="2">
        <v>0</v>
      </c>
      <c r="Z86" s="2">
        <v>0</v>
      </c>
      <c r="AA86" s="1">
        <f t="shared" si="30"/>
        <v>32.666666666666657</v>
      </c>
      <c r="AB86" s="1">
        <f t="shared" si="31"/>
        <v>22.06666666666667</v>
      </c>
      <c r="AC86" s="1">
        <f t="shared" si="32"/>
        <v>0.8666666666666667</v>
      </c>
      <c r="AD86" s="3">
        <f t="shared" si="19"/>
        <v>99.999999999999986</v>
      </c>
      <c r="AE86" s="1">
        <f t="shared" si="29"/>
        <v>656</v>
      </c>
      <c r="AF86" s="1">
        <f t="shared" si="29"/>
        <v>578</v>
      </c>
      <c r="AG86" s="1">
        <f t="shared" si="29"/>
        <v>40.000000000000007</v>
      </c>
      <c r="AH86" s="1">
        <f t="shared" si="29"/>
        <v>140.00000000000003</v>
      </c>
      <c r="AI86" s="1">
        <f t="shared" si="29"/>
        <v>0</v>
      </c>
      <c r="AJ86" s="1">
        <f t="shared" si="29"/>
        <v>149.99999999999997</v>
      </c>
      <c r="AK86" s="1">
        <f t="shared" si="29"/>
        <v>131.99999999999997</v>
      </c>
      <c r="AL86" s="1">
        <f t="shared" si="29"/>
        <v>0</v>
      </c>
      <c r="AM86" s="1">
        <f t="shared" si="29"/>
        <v>0</v>
      </c>
      <c r="AN86" s="1">
        <f t="shared" si="29"/>
        <v>116.00000000000004</v>
      </c>
      <c r="AO86" s="1">
        <f t="shared" si="29"/>
        <v>0</v>
      </c>
      <c r="AP86" s="1">
        <f t="shared" si="29"/>
        <v>1234</v>
      </c>
      <c r="AQ86" s="1">
        <f t="shared" si="29"/>
        <v>6</v>
      </c>
      <c r="AR86" s="1">
        <f t="shared" si="29"/>
        <v>973.99999999999955</v>
      </c>
      <c r="AS86" s="1">
        <f t="shared" si="29"/>
        <v>13.999999999999998</v>
      </c>
      <c r="AT86" s="1">
        <f t="shared" si="29"/>
        <v>104</v>
      </c>
      <c r="AU86" s="1">
        <f t="shared" si="33"/>
        <v>0</v>
      </c>
      <c r="AV86" s="1">
        <f t="shared" si="33"/>
        <v>6</v>
      </c>
      <c r="AW86" s="1">
        <f t="shared" si="33"/>
        <v>636.00000000000011</v>
      </c>
      <c r="AX86" s="1">
        <f t="shared" si="33"/>
        <v>26</v>
      </c>
      <c r="AY86" s="1">
        <f t="shared" si="33"/>
        <v>0</v>
      </c>
      <c r="AZ86" s="1">
        <f t="shared" si="33"/>
        <v>0</v>
      </c>
      <c r="BA86" s="1">
        <f t="shared" si="33"/>
        <v>979.99999999999966</v>
      </c>
      <c r="BB86" s="1">
        <f t="shared" si="33"/>
        <v>662.00000000000011</v>
      </c>
      <c r="BC86" s="1">
        <f t="shared" si="33"/>
        <v>26</v>
      </c>
      <c r="BD86" s="1">
        <f t="shared" si="33"/>
        <v>2999.9999999999995</v>
      </c>
    </row>
    <row r="87" spans="1:56" x14ac:dyDescent="0.35">
      <c r="A87" s="3" t="s">
        <v>106</v>
      </c>
      <c r="B87" s="3" t="s">
        <v>112</v>
      </c>
      <c r="C87" s="3">
        <v>2014</v>
      </c>
      <c r="D87" s="3" t="s">
        <v>115</v>
      </c>
      <c r="E87" s="3">
        <v>0.26666666666666666</v>
      </c>
      <c r="F87" s="3">
        <f t="shared" si="34"/>
        <v>25.333333333333336</v>
      </c>
      <c r="G87">
        <v>3.7333333333333329</v>
      </c>
      <c r="H87">
        <v>7.2666666666666675</v>
      </c>
      <c r="I87">
        <v>0.80000000000000016</v>
      </c>
      <c r="J87">
        <v>1.333333333333333</v>
      </c>
      <c r="K87">
        <v>8.2000000000000011</v>
      </c>
      <c r="L87">
        <v>0</v>
      </c>
      <c r="M87">
        <v>0</v>
      </c>
      <c r="N87">
        <v>4</v>
      </c>
      <c r="O87">
        <v>0</v>
      </c>
      <c r="P87" s="3">
        <f t="shared" si="35"/>
        <v>25.6</v>
      </c>
      <c r="Q87" s="2">
        <v>0</v>
      </c>
      <c r="R87" s="2">
        <v>40.733333333333327</v>
      </c>
      <c r="S87" s="2">
        <v>0</v>
      </c>
      <c r="T87" s="2">
        <v>0.66666666666666674</v>
      </c>
      <c r="U87" s="2">
        <v>0</v>
      </c>
      <c r="V87" s="2">
        <v>5.1333333333333329</v>
      </c>
      <c r="W87" s="2">
        <v>11.533333333333335</v>
      </c>
      <c r="X87" s="2">
        <v>15.333333333333332</v>
      </c>
      <c r="Y87" s="2">
        <v>0</v>
      </c>
      <c r="Z87" s="2">
        <v>1</v>
      </c>
      <c r="AA87" s="1">
        <f t="shared" si="30"/>
        <v>40.733333333333327</v>
      </c>
      <c r="AB87" s="1">
        <f t="shared" si="31"/>
        <v>26.866666666666667</v>
      </c>
      <c r="AC87" s="1">
        <f t="shared" si="32"/>
        <v>15.333333333333332</v>
      </c>
      <c r="AD87" s="3">
        <f t="shared" si="19"/>
        <v>99.999999999999986</v>
      </c>
      <c r="AE87" s="1">
        <f t="shared" si="29"/>
        <v>8</v>
      </c>
      <c r="AF87" s="1">
        <f t="shared" si="29"/>
        <v>760</v>
      </c>
      <c r="AG87" s="1">
        <f t="shared" si="29"/>
        <v>111.99999999999999</v>
      </c>
      <c r="AH87" s="1">
        <f t="shared" si="29"/>
        <v>218.00000000000003</v>
      </c>
      <c r="AI87" s="1">
        <f t="shared" si="29"/>
        <v>24.000000000000004</v>
      </c>
      <c r="AJ87" s="1">
        <f t="shared" si="29"/>
        <v>39.999999999999993</v>
      </c>
      <c r="AK87" s="1">
        <f t="shared" si="29"/>
        <v>246.00000000000003</v>
      </c>
      <c r="AL87" s="1">
        <f t="shared" ref="AE87:AT104" si="36">(L87*1500/100)*2</f>
        <v>0</v>
      </c>
      <c r="AM87" s="1">
        <f t="shared" si="36"/>
        <v>0</v>
      </c>
      <c r="AN87" s="1">
        <f t="shared" si="36"/>
        <v>120</v>
      </c>
      <c r="AO87" s="1">
        <f t="shared" si="36"/>
        <v>0</v>
      </c>
      <c r="AP87" s="1">
        <f t="shared" si="36"/>
        <v>768</v>
      </c>
      <c r="AQ87" s="1">
        <f t="shared" si="36"/>
        <v>0</v>
      </c>
      <c r="AR87" s="1">
        <f t="shared" si="36"/>
        <v>1221.9999999999998</v>
      </c>
      <c r="AS87" s="1">
        <f t="shared" si="36"/>
        <v>0</v>
      </c>
      <c r="AT87" s="1">
        <f t="shared" si="36"/>
        <v>20.000000000000004</v>
      </c>
      <c r="AU87" s="1">
        <f t="shared" si="33"/>
        <v>0</v>
      </c>
      <c r="AV87" s="1">
        <f t="shared" si="33"/>
        <v>153.99999999999997</v>
      </c>
      <c r="AW87" s="1">
        <f t="shared" si="33"/>
        <v>346.00000000000006</v>
      </c>
      <c r="AX87" s="1">
        <f t="shared" si="33"/>
        <v>460</v>
      </c>
      <c r="AY87" s="1">
        <f t="shared" si="33"/>
        <v>0</v>
      </c>
      <c r="AZ87" s="1">
        <f t="shared" si="33"/>
        <v>30</v>
      </c>
      <c r="BA87" s="1">
        <f t="shared" si="33"/>
        <v>1221.9999999999998</v>
      </c>
      <c r="BB87" s="1">
        <f t="shared" si="33"/>
        <v>806</v>
      </c>
      <c r="BC87" s="1">
        <f t="shared" si="33"/>
        <v>460</v>
      </c>
      <c r="BD87" s="1">
        <f t="shared" si="33"/>
        <v>2999.9999999999995</v>
      </c>
    </row>
    <row r="88" spans="1:56" x14ac:dyDescent="0.35">
      <c r="A88" s="3" t="s">
        <v>106</v>
      </c>
      <c r="B88" s="3" t="s">
        <v>113</v>
      </c>
      <c r="C88" s="3">
        <v>2014</v>
      </c>
      <c r="D88" s="3" t="s">
        <v>115</v>
      </c>
      <c r="E88" s="3">
        <v>6.8666666666666654</v>
      </c>
      <c r="F88" s="3">
        <f t="shared" si="34"/>
        <v>44.999999999999993</v>
      </c>
      <c r="G88">
        <v>29.266666666666666</v>
      </c>
      <c r="H88">
        <v>0.46666666666666673</v>
      </c>
      <c r="I88">
        <v>10.666666666666663</v>
      </c>
      <c r="J88">
        <v>0</v>
      </c>
      <c r="K88">
        <v>2.1333333333333337</v>
      </c>
      <c r="L88">
        <v>0</v>
      </c>
      <c r="M88">
        <v>6.6666666666666666E-2</v>
      </c>
      <c r="N88">
        <v>2.4</v>
      </c>
      <c r="O88">
        <v>0</v>
      </c>
      <c r="P88" s="3">
        <f t="shared" si="35"/>
        <v>51.86666666666666</v>
      </c>
      <c r="Q88" s="2">
        <v>0</v>
      </c>
      <c r="R88" s="2">
        <v>37.26666666666668</v>
      </c>
      <c r="S88" s="2">
        <v>1.2666666666666666</v>
      </c>
      <c r="T88" s="2">
        <v>0.46666666666666662</v>
      </c>
      <c r="U88" s="2">
        <v>0</v>
      </c>
      <c r="V88" s="2">
        <v>5.1333333333333337</v>
      </c>
      <c r="W88" s="2">
        <v>3.9333333333333331</v>
      </c>
      <c r="X88" s="2">
        <v>6.6666666666666666E-2</v>
      </c>
      <c r="Y88" s="2">
        <v>0</v>
      </c>
      <c r="Z88" s="2">
        <v>0</v>
      </c>
      <c r="AA88" s="1">
        <f t="shared" si="30"/>
        <v>37.26666666666668</v>
      </c>
      <c r="AB88" s="1">
        <f t="shared" si="31"/>
        <v>4</v>
      </c>
      <c r="AC88" s="1">
        <f t="shared" si="32"/>
        <v>6.6666666666666666E-2</v>
      </c>
      <c r="AD88" s="3">
        <f t="shared" si="19"/>
        <v>100.00000000000001</v>
      </c>
      <c r="AE88" s="1">
        <f t="shared" si="36"/>
        <v>205.99999999999997</v>
      </c>
      <c r="AF88" s="1">
        <f t="shared" si="36"/>
        <v>1349.9999999999998</v>
      </c>
      <c r="AG88" s="1">
        <f t="shared" si="36"/>
        <v>878</v>
      </c>
      <c r="AH88" s="1">
        <f t="shared" si="36"/>
        <v>14.000000000000002</v>
      </c>
      <c r="AI88" s="1">
        <f t="shared" si="36"/>
        <v>319.99999999999989</v>
      </c>
      <c r="AJ88" s="1">
        <f t="shared" si="36"/>
        <v>0</v>
      </c>
      <c r="AK88" s="1">
        <f t="shared" si="36"/>
        <v>64.000000000000014</v>
      </c>
      <c r="AL88" s="1">
        <f t="shared" si="36"/>
        <v>0</v>
      </c>
      <c r="AM88" s="1">
        <f t="shared" si="36"/>
        <v>2</v>
      </c>
      <c r="AN88" s="1">
        <f t="shared" si="36"/>
        <v>72</v>
      </c>
      <c r="AO88" s="1">
        <f t="shared" si="36"/>
        <v>0</v>
      </c>
      <c r="AP88" s="1">
        <f t="shared" si="36"/>
        <v>1555.9999999999998</v>
      </c>
      <c r="AQ88" s="1">
        <f t="shared" si="36"/>
        <v>0</v>
      </c>
      <c r="AR88" s="1">
        <f t="shared" si="36"/>
        <v>1118.0000000000005</v>
      </c>
      <c r="AS88" s="1">
        <f t="shared" si="36"/>
        <v>38</v>
      </c>
      <c r="AT88" s="1">
        <f t="shared" si="36"/>
        <v>13.999999999999998</v>
      </c>
      <c r="AU88" s="1">
        <f t="shared" si="33"/>
        <v>0</v>
      </c>
      <c r="AV88" s="1">
        <f t="shared" si="33"/>
        <v>154.00000000000003</v>
      </c>
      <c r="AW88" s="1">
        <f t="shared" si="33"/>
        <v>118</v>
      </c>
      <c r="AX88" s="1">
        <f t="shared" si="33"/>
        <v>2</v>
      </c>
      <c r="AY88" s="1">
        <f t="shared" si="33"/>
        <v>0</v>
      </c>
      <c r="AZ88" s="1">
        <f t="shared" si="33"/>
        <v>0</v>
      </c>
      <c r="BA88" s="1">
        <f t="shared" si="33"/>
        <v>1118.0000000000005</v>
      </c>
      <c r="BB88" s="1">
        <f t="shared" si="33"/>
        <v>120</v>
      </c>
      <c r="BC88" s="1">
        <f t="shared" si="33"/>
        <v>2</v>
      </c>
      <c r="BD88" s="1">
        <f t="shared" si="33"/>
        <v>3000.0000000000005</v>
      </c>
    </row>
    <row r="89" spans="1:56" x14ac:dyDescent="0.35">
      <c r="A89" s="3" t="s">
        <v>106</v>
      </c>
      <c r="B89" s="3" t="s">
        <v>114</v>
      </c>
      <c r="C89" s="3">
        <v>2014</v>
      </c>
      <c r="D89" s="3" t="s">
        <v>115</v>
      </c>
      <c r="E89" s="3">
        <v>2.2695035460992905</v>
      </c>
      <c r="F89" s="3">
        <f t="shared" si="34"/>
        <v>10.283687943262413</v>
      </c>
      <c r="G89">
        <v>5.8156028368794326</v>
      </c>
      <c r="H89">
        <v>1.4184397163120566</v>
      </c>
      <c r="I89">
        <v>0.49645390070921985</v>
      </c>
      <c r="J89">
        <v>0</v>
      </c>
      <c r="K89">
        <v>0.49645390070921985</v>
      </c>
      <c r="L89">
        <v>0</v>
      </c>
      <c r="M89">
        <v>1.6312056737588654</v>
      </c>
      <c r="N89">
        <v>0.21276595744680851</v>
      </c>
      <c r="O89">
        <v>0.21276595744680851</v>
      </c>
      <c r="P89" s="3">
        <f t="shared" si="35"/>
        <v>12.553191489361703</v>
      </c>
      <c r="Q89" s="2">
        <v>0.28368794326241137</v>
      </c>
      <c r="R89" s="2">
        <v>28.865248226950346</v>
      </c>
      <c r="S89" s="2">
        <v>4.1843971631205674</v>
      </c>
      <c r="T89" s="2">
        <v>5.9574468085106371</v>
      </c>
      <c r="U89" s="2">
        <v>0</v>
      </c>
      <c r="V89" s="2">
        <v>1.0638297872340428</v>
      </c>
      <c r="W89" s="2">
        <v>39.787234042553195</v>
      </c>
      <c r="X89" s="2">
        <v>7.3049645390070914</v>
      </c>
      <c r="Y89" s="2">
        <v>0</v>
      </c>
      <c r="Z89" s="2">
        <v>0</v>
      </c>
      <c r="AA89" s="1">
        <f t="shared" si="30"/>
        <v>29.148936170212757</v>
      </c>
      <c r="AB89" s="1">
        <f t="shared" si="31"/>
        <v>47.092198581560282</v>
      </c>
      <c r="AC89" s="1">
        <f t="shared" si="32"/>
        <v>7.3049645390070914</v>
      </c>
      <c r="AD89" s="3">
        <f t="shared" si="19"/>
        <v>99.999999999999986</v>
      </c>
      <c r="AE89" s="1">
        <v>68</v>
      </c>
      <c r="AF89" s="1">
        <v>309</v>
      </c>
      <c r="AG89" s="1">
        <v>174</v>
      </c>
      <c r="AH89" s="1">
        <v>43</v>
      </c>
      <c r="AI89" s="1">
        <v>15</v>
      </c>
      <c r="AJ89" s="1">
        <f t="shared" si="36"/>
        <v>0</v>
      </c>
      <c r="AK89" s="1">
        <v>15</v>
      </c>
      <c r="AL89" s="1">
        <f t="shared" si="36"/>
        <v>0</v>
      </c>
      <c r="AM89" s="1">
        <v>49</v>
      </c>
      <c r="AN89" s="1">
        <v>6</v>
      </c>
      <c r="AO89" s="1">
        <v>6</v>
      </c>
      <c r="AP89" s="1">
        <v>377</v>
      </c>
      <c r="AQ89" s="1">
        <v>9</v>
      </c>
      <c r="AR89" s="1">
        <v>866</v>
      </c>
      <c r="AS89" s="1">
        <v>126</v>
      </c>
      <c r="AT89" s="1">
        <v>179</v>
      </c>
      <c r="AU89" s="1">
        <f t="shared" si="33"/>
        <v>0</v>
      </c>
      <c r="AV89" s="1">
        <v>32</v>
      </c>
      <c r="AW89" s="1">
        <v>1194</v>
      </c>
      <c r="AX89" s="1">
        <v>219</v>
      </c>
      <c r="AY89" s="1">
        <f t="shared" si="33"/>
        <v>0</v>
      </c>
      <c r="AZ89" s="1">
        <f t="shared" si="33"/>
        <v>0</v>
      </c>
      <c r="BA89" s="1">
        <v>874</v>
      </c>
      <c r="BB89" s="1">
        <v>1413</v>
      </c>
      <c r="BC89" s="1">
        <v>219</v>
      </c>
      <c r="BD89" s="1">
        <f t="shared" si="33"/>
        <v>2999.9999999999995</v>
      </c>
    </row>
    <row r="90" spans="1:56" x14ac:dyDescent="0.35">
      <c r="A90" s="2" t="s">
        <v>80</v>
      </c>
      <c r="B90" s="2" t="s">
        <v>81</v>
      </c>
      <c r="C90" s="2">
        <v>2014</v>
      </c>
      <c r="D90" s="2" t="s">
        <v>115</v>
      </c>
      <c r="E90" s="2">
        <v>9.2666666666666693</v>
      </c>
      <c r="F90" s="2">
        <f t="shared" si="11"/>
        <v>41.466666666666676</v>
      </c>
      <c r="G90" s="2">
        <v>2.8666666666666667</v>
      </c>
      <c r="H90" s="2">
        <v>3.8666666666666667</v>
      </c>
      <c r="I90" s="2">
        <v>4.8</v>
      </c>
      <c r="J90" s="2">
        <v>0</v>
      </c>
      <c r="K90" s="2">
        <v>25.533333333333335</v>
      </c>
      <c r="L90" s="2">
        <v>0</v>
      </c>
      <c r="M90" s="2">
        <v>0.2</v>
      </c>
      <c r="N90" s="2">
        <v>4.2</v>
      </c>
      <c r="O90" s="2">
        <v>0</v>
      </c>
      <c r="P90" s="2">
        <f t="shared" si="16"/>
        <v>50.733333333333348</v>
      </c>
      <c r="Q90" s="2">
        <v>0.4</v>
      </c>
      <c r="R90" s="2">
        <v>33.666666666666664</v>
      </c>
      <c r="S90" s="2">
        <v>2.9333333333333331</v>
      </c>
      <c r="T90" s="2">
        <v>0.46666666666666673</v>
      </c>
      <c r="U90" s="2">
        <v>6.6666666666666666E-2</v>
      </c>
      <c r="V90" s="2">
        <v>0.26666666666666666</v>
      </c>
      <c r="W90" s="2">
        <v>1.5333333333333332</v>
      </c>
      <c r="X90" s="2">
        <v>9.9333333333333336</v>
      </c>
      <c r="Y90" s="2">
        <v>0</v>
      </c>
      <c r="Z90" s="2">
        <v>0</v>
      </c>
      <c r="AA90" s="2">
        <f t="shared" si="30"/>
        <v>34.066666666666663</v>
      </c>
      <c r="AB90" s="2">
        <f t="shared" si="31"/>
        <v>11.466666666666667</v>
      </c>
      <c r="AC90" s="2">
        <f t="shared" si="32"/>
        <v>9.9333333333333336</v>
      </c>
      <c r="AD90" s="2">
        <f t="shared" si="13"/>
        <v>100.00000000000001</v>
      </c>
      <c r="AE90" s="2">
        <f t="shared" si="36"/>
        <v>278.00000000000006</v>
      </c>
      <c r="AF90" s="2">
        <f t="shared" si="36"/>
        <v>1244.0000000000002</v>
      </c>
      <c r="AG90" s="2">
        <f t="shared" si="36"/>
        <v>86</v>
      </c>
      <c r="AH90" s="2">
        <f t="shared" si="36"/>
        <v>116</v>
      </c>
      <c r="AI90" s="2">
        <f t="shared" si="36"/>
        <v>144</v>
      </c>
      <c r="AJ90" s="2">
        <f t="shared" si="36"/>
        <v>0</v>
      </c>
      <c r="AK90" s="2">
        <f t="shared" si="36"/>
        <v>766</v>
      </c>
      <c r="AL90" s="2">
        <f t="shared" si="36"/>
        <v>0</v>
      </c>
      <c r="AM90" s="2">
        <f t="shared" si="36"/>
        <v>6</v>
      </c>
      <c r="AN90" s="2">
        <f t="shared" si="36"/>
        <v>126</v>
      </c>
      <c r="AO90" s="2">
        <f t="shared" si="36"/>
        <v>0</v>
      </c>
      <c r="AP90" s="2">
        <f t="shared" si="36"/>
        <v>1522.0000000000007</v>
      </c>
      <c r="AQ90" s="2">
        <f t="shared" si="36"/>
        <v>12</v>
      </c>
      <c r="AR90" s="2">
        <f t="shared" si="36"/>
        <v>1010</v>
      </c>
      <c r="AS90" s="2">
        <f t="shared" si="36"/>
        <v>88</v>
      </c>
      <c r="AT90" s="2">
        <f t="shared" si="36"/>
        <v>14.000000000000002</v>
      </c>
      <c r="AU90" s="2">
        <f t="shared" ref="AU90:BD113" si="37">(U90*1500/100)*2</f>
        <v>2</v>
      </c>
      <c r="AV90" s="2">
        <f t="shared" si="37"/>
        <v>8</v>
      </c>
      <c r="AW90" s="2">
        <v>46</v>
      </c>
      <c r="AX90" s="2">
        <v>298</v>
      </c>
      <c r="AY90" s="2">
        <f t="shared" si="37"/>
        <v>0</v>
      </c>
      <c r="AZ90" s="2">
        <f t="shared" si="37"/>
        <v>0</v>
      </c>
      <c r="BA90" s="2">
        <f t="shared" si="37"/>
        <v>1021.9999999999999</v>
      </c>
      <c r="BB90" s="2">
        <f t="shared" si="37"/>
        <v>344</v>
      </c>
      <c r="BC90" s="2">
        <f t="shared" si="37"/>
        <v>298</v>
      </c>
      <c r="BD90" s="2">
        <f t="shared" si="37"/>
        <v>3000.0000000000005</v>
      </c>
    </row>
    <row r="91" spans="1:56" x14ac:dyDescent="0.35">
      <c r="A91" s="2" t="s">
        <v>80</v>
      </c>
      <c r="B91" s="2" t="s">
        <v>82</v>
      </c>
      <c r="C91" s="2">
        <v>2014</v>
      </c>
      <c r="D91" s="2" t="s">
        <v>115</v>
      </c>
      <c r="E91" s="2">
        <v>2.1999999999999997</v>
      </c>
      <c r="F91" s="2">
        <f t="shared" si="11"/>
        <v>36</v>
      </c>
      <c r="G91" s="2">
        <v>6.1333333333333329</v>
      </c>
      <c r="H91" s="2">
        <v>1.5333333333333332</v>
      </c>
      <c r="I91" s="2">
        <v>15.4</v>
      </c>
      <c r="J91" s="2">
        <v>0</v>
      </c>
      <c r="K91" s="2">
        <v>3.8666666666666667</v>
      </c>
      <c r="L91" s="2">
        <v>0</v>
      </c>
      <c r="M91" s="2">
        <v>1.3333333333333335</v>
      </c>
      <c r="N91" s="2">
        <v>7.7333333333333334</v>
      </c>
      <c r="O91" s="2">
        <v>0</v>
      </c>
      <c r="P91" s="2">
        <f t="shared" si="16"/>
        <v>38.200000000000003</v>
      </c>
      <c r="Q91" s="2">
        <v>6.6666666666666666E-2</v>
      </c>
      <c r="R91" s="2">
        <v>42.199999999999996</v>
      </c>
      <c r="S91" s="2">
        <v>0.4</v>
      </c>
      <c r="T91" s="2">
        <v>3.2</v>
      </c>
      <c r="U91" s="2">
        <v>0</v>
      </c>
      <c r="V91" s="2">
        <v>0.6</v>
      </c>
      <c r="W91" s="2">
        <v>3.8</v>
      </c>
      <c r="X91" s="2">
        <v>11.533333333333333</v>
      </c>
      <c r="Y91" s="2">
        <v>0</v>
      </c>
      <c r="Z91" s="2">
        <v>0</v>
      </c>
      <c r="AA91" s="1">
        <f t="shared" si="30"/>
        <v>42.266666666666666</v>
      </c>
      <c r="AB91" s="1">
        <f t="shared" si="31"/>
        <v>15.333333333333332</v>
      </c>
      <c r="AC91" s="1">
        <f t="shared" si="32"/>
        <v>11.533333333333333</v>
      </c>
      <c r="AD91" s="2">
        <f t="shared" si="13"/>
        <v>100</v>
      </c>
      <c r="AE91" s="1">
        <f t="shared" si="36"/>
        <v>65.999999999999986</v>
      </c>
      <c r="AF91" s="1">
        <f t="shared" si="36"/>
        <v>1080</v>
      </c>
      <c r="AG91" s="1">
        <f t="shared" si="36"/>
        <v>184</v>
      </c>
      <c r="AH91" s="1">
        <f t="shared" si="36"/>
        <v>46</v>
      </c>
      <c r="AI91" s="1">
        <f t="shared" si="36"/>
        <v>462</v>
      </c>
      <c r="AJ91" s="1">
        <f t="shared" si="36"/>
        <v>0</v>
      </c>
      <c r="AK91" s="1">
        <f t="shared" si="36"/>
        <v>116</v>
      </c>
      <c r="AL91" s="1">
        <f t="shared" si="36"/>
        <v>0</v>
      </c>
      <c r="AM91" s="1">
        <f t="shared" si="36"/>
        <v>40.000000000000007</v>
      </c>
      <c r="AN91" s="1">
        <f t="shared" si="36"/>
        <v>232</v>
      </c>
      <c r="AO91" s="1">
        <f t="shared" si="36"/>
        <v>0</v>
      </c>
      <c r="AP91" s="1">
        <f t="shared" si="36"/>
        <v>1146.0000000000002</v>
      </c>
      <c r="AQ91" s="1">
        <f t="shared" si="36"/>
        <v>2</v>
      </c>
      <c r="AR91" s="1">
        <f t="shared" si="36"/>
        <v>1265.9999999999998</v>
      </c>
      <c r="AS91" s="1">
        <f t="shared" si="36"/>
        <v>12</v>
      </c>
      <c r="AT91" s="1">
        <f t="shared" si="36"/>
        <v>96</v>
      </c>
      <c r="AU91" s="1">
        <f t="shared" si="37"/>
        <v>0</v>
      </c>
      <c r="AV91" s="1">
        <f t="shared" si="37"/>
        <v>18</v>
      </c>
      <c r="AW91" s="1">
        <f t="shared" si="37"/>
        <v>114</v>
      </c>
      <c r="AX91" s="1">
        <f t="shared" si="37"/>
        <v>346</v>
      </c>
      <c r="AY91" s="1">
        <f t="shared" si="37"/>
        <v>0</v>
      </c>
      <c r="AZ91" s="1">
        <f t="shared" si="37"/>
        <v>0</v>
      </c>
      <c r="BA91" s="1">
        <f t="shared" si="37"/>
        <v>1268</v>
      </c>
      <c r="BB91" s="1">
        <f t="shared" si="37"/>
        <v>460</v>
      </c>
      <c r="BC91" s="1">
        <f t="shared" si="37"/>
        <v>346</v>
      </c>
      <c r="BD91" s="1">
        <f t="shared" si="37"/>
        <v>3000</v>
      </c>
    </row>
    <row r="92" spans="1:56" x14ac:dyDescent="0.35">
      <c r="A92" s="2" t="s">
        <v>80</v>
      </c>
      <c r="B92" s="2" t="s">
        <v>83</v>
      </c>
      <c r="C92" s="2">
        <v>2014</v>
      </c>
      <c r="D92" s="2" t="s">
        <v>115</v>
      </c>
      <c r="E92" s="2">
        <v>1.7333333333333332</v>
      </c>
      <c r="F92" s="2">
        <f t="shared" si="11"/>
        <v>36.666666666666664</v>
      </c>
      <c r="G92" s="2">
        <v>5.9333333333333336</v>
      </c>
      <c r="H92" s="2">
        <v>3.9333333333333331</v>
      </c>
      <c r="I92" s="2">
        <v>5.1333333333333337</v>
      </c>
      <c r="J92" s="2">
        <v>0</v>
      </c>
      <c r="K92" s="2">
        <v>1.0666666666666667</v>
      </c>
      <c r="L92" s="2">
        <v>0</v>
      </c>
      <c r="M92" s="2">
        <v>2.1999999999999997</v>
      </c>
      <c r="N92" s="2">
        <v>18.399999999999999</v>
      </c>
      <c r="O92" s="2">
        <v>0</v>
      </c>
      <c r="P92" s="2">
        <f t="shared" si="16"/>
        <v>38.4</v>
      </c>
      <c r="Q92" s="2">
        <v>6.6666666666666666E-2</v>
      </c>
      <c r="R92" s="2">
        <v>46.6</v>
      </c>
      <c r="S92" s="2">
        <v>8</v>
      </c>
      <c r="T92" s="2">
        <v>2.8000000000000003</v>
      </c>
      <c r="U92" s="2">
        <v>0</v>
      </c>
      <c r="V92" s="2">
        <v>2.666666666666667</v>
      </c>
      <c r="W92" s="2">
        <v>6.6666666666666666E-2</v>
      </c>
      <c r="X92" s="2">
        <v>0.53333333333333333</v>
      </c>
      <c r="Y92" s="2">
        <v>0.86666666666666659</v>
      </c>
      <c r="Z92" s="2">
        <v>0</v>
      </c>
      <c r="AA92" s="1">
        <f t="shared" si="30"/>
        <v>46.666666666666671</v>
      </c>
      <c r="AB92" s="1">
        <f t="shared" si="31"/>
        <v>1.4666666666666666</v>
      </c>
      <c r="AC92" s="1">
        <f t="shared" si="32"/>
        <v>1.4</v>
      </c>
      <c r="AD92" s="2">
        <f t="shared" si="13"/>
        <v>99.999999999999986</v>
      </c>
      <c r="AE92" s="1">
        <f t="shared" si="36"/>
        <v>51.999999999999993</v>
      </c>
      <c r="AF92" s="1">
        <f t="shared" si="36"/>
        <v>1100</v>
      </c>
      <c r="AG92" s="1">
        <f t="shared" si="36"/>
        <v>178</v>
      </c>
      <c r="AH92" s="1">
        <f t="shared" si="36"/>
        <v>118</v>
      </c>
      <c r="AI92" s="1">
        <f t="shared" si="36"/>
        <v>154.00000000000003</v>
      </c>
      <c r="AJ92" s="1">
        <f t="shared" si="36"/>
        <v>0</v>
      </c>
      <c r="AK92" s="1">
        <f t="shared" si="36"/>
        <v>32</v>
      </c>
      <c r="AL92" s="1">
        <f t="shared" si="36"/>
        <v>0</v>
      </c>
      <c r="AM92" s="1">
        <f t="shared" si="36"/>
        <v>65.999999999999986</v>
      </c>
      <c r="AN92" s="1">
        <f t="shared" si="36"/>
        <v>551.99999999999989</v>
      </c>
      <c r="AO92" s="1">
        <f t="shared" si="36"/>
        <v>0</v>
      </c>
      <c r="AP92" s="1">
        <f t="shared" si="36"/>
        <v>1152</v>
      </c>
      <c r="AQ92" s="1">
        <f t="shared" si="36"/>
        <v>2</v>
      </c>
      <c r="AR92" s="1">
        <f t="shared" si="36"/>
        <v>1398</v>
      </c>
      <c r="AS92" s="1">
        <f t="shared" si="36"/>
        <v>240</v>
      </c>
      <c r="AT92" s="1">
        <f t="shared" si="36"/>
        <v>84</v>
      </c>
      <c r="AU92" s="1">
        <f t="shared" si="37"/>
        <v>0</v>
      </c>
      <c r="AV92" s="1">
        <f t="shared" si="37"/>
        <v>80.000000000000014</v>
      </c>
      <c r="AW92" s="1">
        <f t="shared" si="37"/>
        <v>2</v>
      </c>
      <c r="AX92" s="1">
        <f t="shared" si="37"/>
        <v>16</v>
      </c>
      <c r="AY92" s="1">
        <f t="shared" si="37"/>
        <v>25.999999999999996</v>
      </c>
      <c r="AZ92" s="1">
        <f t="shared" si="37"/>
        <v>0</v>
      </c>
      <c r="BA92" s="1">
        <f t="shared" si="37"/>
        <v>1400</v>
      </c>
      <c r="BB92" s="1">
        <f t="shared" si="37"/>
        <v>44</v>
      </c>
      <c r="BC92" s="1">
        <f t="shared" si="37"/>
        <v>42</v>
      </c>
      <c r="BD92" s="1">
        <f t="shared" si="37"/>
        <v>2999.9999999999995</v>
      </c>
    </row>
    <row r="93" spans="1:56" x14ac:dyDescent="0.35">
      <c r="A93" s="2" t="s">
        <v>80</v>
      </c>
      <c r="B93" s="2" t="s">
        <v>84</v>
      </c>
      <c r="C93" s="2">
        <v>2014</v>
      </c>
      <c r="D93" s="2" t="s">
        <v>115</v>
      </c>
      <c r="E93" s="2"/>
      <c r="F93" s="2">
        <f t="shared" si="11"/>
        <v>18</v>
      </c>
      <c r="G93" s="2">
        <v>7.8666666666666663</v>
      </c>
      <c r="H93" s="2">
        <v>1.1333333333333333</v>
      </c>
      <c r="I93" s="2">
        <v>0.33333333333333337</v>
      </c>
      <c r="J93" s="2">
        <v>0</v>
      </c>
      <c r="K93" s="2">
        <v>4.7333333333333334</v>
      </c>
      <c r="L93" s="2">
        <v>0</v>
      </c>
      <c r="M93" s="2">
        <v>0.26666666666666666</v>
      </c>
      <c r="N93" s="2">
        <v>3.6666666666666665</v>
      </c>
      <c r="O93" s="2">
        <v>0</v>
      </c>
      <c r="P93" s="2">
        <f t="shared" si="16"/>
        <v>18</v>
      </c>
      <c r="Q93" s="2">
        <v>0.33333333333333337</v>
      </c>
      <c r="R93" s="2">
        <v>61.733333333333327</v>
      </c>
      <c r="S93" s="2">
        <v>1.6</v>
      </c>
      <c r="T93" s="2">
        <v>4.2</v>
      </c>
      <c r="U93" s="2">
        <v>0</v>
      </c>
      <c r="V93" s="2">
        <v>2.7333333333333334</v>
      </c>
      <c r="W93" s="2">
        <v>4.0666666666666664</v>
      </c>
      <c r="X93" s="2">
        <v>4.5999999999999996</v>
      </c>
      <c r="Y93" s="2">
        <v>2.7333333333333334</v>
      </c>
      <c r="Z93" s="2">
        <v>0</v>
      </c>
      <c r="AA93" s="1">
        <f t="shared" si="30"/>
        <v>62.066666666666663</v>
      </c>
      <c r="AB93" s="1">
        <f t="shared" si="31"/>
        <v>11.399999999999999</v>
      </c>
      <c r="AC93" s="1">
        <f t="shared" si="32"/>
        <v>7.333333333333333</v>
      </c>
      <c r="AD93" s="2">
        <f t="shared" si="13"/>
        <v>99.999999999999986</v>
      </c>
      <c r="AE93" s="1">
        <f t="shared" si="36"/>
        <v>0</v>
      </c>
      <c r="AF93" s="1">
        <f t="shared" si="36"/>
        <v>540</v>
      </c>
      <c r="AG93" s="1">
        <f t="shared" si="36"/>
        <v>236</v>
      </c>
      <c r="AH93" s="1">
        <f t="shared" si="36"/>
        <v>34</v>
      </c>
      <c r="AI93" s="1">
        <f t="shared" si="36"/>
        <v>10.000000000000002</v>
      </c>
      <c r="AJ93" s="1">
        <f t="shared" si="36"/>
        <v>0</v>
      </c>
      <c r="AK93" s="1">
        <f t="shared" si="36"/>
        <v>142</v>
      </c>
      <c r="AL93" s="1">
        <f t="shared" si="36"/>
        <v>0</v>
      </c>
      <c r="AM93" s="1">
        <f t="shared" si="36"/>
        <v>8</v>
      </c>
      <c r="AN93" s="1">
        <f t="shared" si="36"/>
        <v>110</v>
      </c>
      <c r="AO93" s="1">
        <f t="shared" si="36"/>
        <v>0</v>
      </c>
      <c r="AP93" s="1">
        <f t="shared" si="36"/>
        <v>540</v>
      </c>
      <c r="AQ93" s="1">
        <f t="shared" si="36"/>
        <v>10.000000000000002</v>
      </c>
      <c r="AR93" s="1">
        <f t="shared" si="36"/>
        <v>1851.9999999999998</v>
      </c>
      <c r="AS93" s="1">
        <f t="shared" si="36"/>
        <v>48</v>
      </c>
      <c r="AT93" s="1">
        <f t="shared" si="36"/>
        <v>126</v>
      </c>
      <c r="AU93" s="1">
        <f t="shared" si="37"/>
        <v>0</v>
      </c>
      <c r="AV93" s="1">
        <f t="shared" si="37"/>
        <v>82</v>
      </c>
      <c r="AW93" s="1">
        <f t="shared" si="37"/>
        <v>122</v>
      </c>
      <c r="AX93" s="1">
        <f t="shared" si="37"/>
        <v>137.99999999999997</v>
      </c>
      <c r="AY93" s="1">
        <f t="shared" si="37"/>
        <v>82</v>
      </c>
      <c r="AZ93" s="1">
        <f t="shared" si="37"/>
        <v>0</v>
      </c>
      <c r="BA93" s="1">
        <f t="shared" si="37"/>
        <v>1862</v>
      </c>
      <c r="BB93" s="1">
        <f t="shared" si="37"/>
        <v>341.99999999999994</v>
      </c>
      <c r="BC93" s="1">
        <f t="shared" si="37"/>
        <v>220</v>
      </c>
      <c r="BD93" s="1">
        <f t="shared" si="37"/>
        <v>2999.9999999999995</v>
      </c>
    </row>
    <row r="94" spans="1:56" x14ac:dyDescent="0.35">
      <c r="A94" s="2" t="s">
        <v>80</v>
      </c>
      <c r="B94" s="2" t="s">
        <v>85</v>
      </c>
      <c r="C94" s="2">
        <v>2014</v>
      </c>
      <c r="D94" s="2" t="s">
        <v>115</v>
      </c>
      <c r="E94" s="2"/>
      <c r="F94" s="2">
        <f t="shared" si="11"/>
        <v>39.4</v>
      </c>
      <c r="G94" s="2">
        <v>1.1333333333333333</v>
      </c>
      <c r="H94" s="2">
        <v>4.666666666666667</v>
      </c>
      <c r="I94" s="2">
        <v>20.733333333333334</v>
      </c>
      <c r="J94" s="2">
        <v>0</v>
      </c>
      <c r="K94" s="2">
        <v>0.26666666666666666</v>
      </c>
      <c r="L94" s="2">
        <v>0</v>
      </c>
      <c r="M94" s="2">
        <v>3.3333333333333335</v>
      </c>
      <c r="N94" s="2">
        <v>9.2666666666666657</v>
      </c>
      <c r="O94" s="2">
        <v>0</v>
      </c>
      <c r="P94" s="2">
        <f t="shared" si="16"/>
        <v>39.4</v>
      </c>
      <c r="Q94" s="2">
        <v>6.6666666666666666E-2</v>
      </c>
      <c r="R94" s="2">
        <v>38.466666666666669</v>
      </c>
      <c r="S94" s="2">
        <v>0.46666666666666673</v>
      </c>
      <c r="T94" s="2">
        <v>0.6</v>
      </c>
      <c r="U94" s="2">
        <v>0</v>
      </c>
      <c r="V94" s="2">
        <v>2.6</v>
      </c>
      <c r="W94" s="2">
        <v>1.6</v>
      </c>
      <c r="X94" s="2">
        <v>11.200000000000001</v>
      </c>
      <c r="Y94" s="2">
        <v>5.6000000000000005</v>
      </c>
      <c r="Z94" s="2">
        <v>0</v>
      </c>
      <c r="AA94" s="1">
        <f t="shared" si="30"/>
        <v>38.533333333333339</v>
      </c>
      <c r="AB94" s="1">
        <f t="shared" si="31"/>
        <v>18.400000000000002</v>
      </c>
      <c r="AC94" s="1">
        <f t="shared" si="32"/>
        <v>16.8</v>
      </c>
      <c r="AD94" s="2">
        <f t="shared" si="13"/>
        <v>99.999999999999986</v>
      </c>
      <c r="AE94" s="1">
        <f t="shared" si="36"/>
        <v>0</v>
      </c>
      <c r="AF94" s="1">
        <f t="shared" si="36"/>
        <v>1182</v>
      </c>
      <c r="AG94" s="1">
        <f t="shared" si="36"/>
        <v>34</v>
      </c>
      <c r="AH94" s="1">
        <f t="shared" si="36"/>
        <v>140</v>
      </c>
      <c r="AI94" s="1">
        <f t="shared" si="36"/>
        <v>622</v>
      </c>
      <c r="AJ94" s="1">
        <f t="shared" si="36"/>
        <v>0</v>
      </c>
      <c r="AK94" s="1">
        <f t="shared" si="36"/>
        <v>8</v>
      </c>
      <c r="AL94" s="1">
        <f t="shared" si="36"/>
        <v>0</v>
      </c>
      <c r="AM94" s="1">
        <f t="shared" si="36"/>
        <v>100</v>
      </c>
      <c r="AN94" s="1">
        <f t="shared" si="36"/>
        <v>277.99999999999994</v>
      </c>
      <c r="AO94" s="1">
        <f t="shared" si="36"/>
        <v>0</v>
      </c>
      <c r="AP94" s="1">
        <f t="shared" si="36"/>
        <v>1182</v>
      </c>
      <c r="AQ94" s="1">
        <f t="shared" si="36"/>
        <v>2</v>
      </c>
      <c r="AR94" s="1">
        <f t="shared" si="36"/>
        <v>1154</v>
      </c>
      <c r="AS94" s="1">
        <f t="shared" si="36"/>
        <v>14.000000000000002</v>
      </c>
      <c r="AT94" s="1">
        <f t="shared" si="36"/>
        <v>18</v>
      </c>
      <c r="AU94" s="1">
        <f t="shared" si="37"/>
        <v>0</v>
      </c>
      <c r="AV94" s="1">
        <f t="shared" si="37"/>
        <v>78</v>
      </c>
      <c r="AW94" s="1">
        <f t="shared" si="37"/>
        <v>48</v>
      </c>
      <c r="AX94" s="1">
        <f t="shared" si="37"/>
        <v>336</v>
      </c>
      <c r="AY94" s="1">
        <f t="shared" si="37"/>
        <v>168</v>
      </c>
      <c r="AZ94" s="1">
        <f t="shared" si="37"/>
        <v>0</v>
      </c>
      <c r="BA94" s="1">
        <f t="shared" si="37"/>
        <v>1156.0000000000002</v>
      </c>
      <c r="BB94" s="1">
        <f t="shared" si="37"/>
        <v>552.00000000000011</v>
      </c>
      <c r="BC94" s="1">
        <f t="shared" si="37"/>
        <v>504</v>
      </c>
      <c r="BD94" s="1">
        <f t="shared" si="37"/>
        <v>2999.9999999999995</v>
      </c>
    </row>
    <row r="95" spans="1:56" x14ac:dyDescent="0.35">
      <c r="A95" s="2" t="s">
        <v>80</v>
      </c>
      <c r="B95" s="2" t="s">
        <v>86</v>
      </c>
      <c r="C95" s="2">
        <v>2014</v>
      </c>
      <c r="D95" s="2" t="s">
        <v>115</v>
      </c>
      <c r="E95" s="2">
        <v>0.4</v>
      </c>
      <c r="F95" s="2">
        <f t="shared" si="11"/>
        <v>21.200000000000003</v>
      </c>
      <c r="G95" s="2">
        <v>5</v>
      </c>
      <c r="H95" s="2">
        <v>3</v>
      </c>
      <c r="I95" s="2">
        <v>0.8</v>
      </c>
      <c r="J95" s="2">
        <v>0</v>
      </c>
      <c r="K95" s="2">
        <v>3.2666666666666662</v>
      </c>
      <c r="L95" s="2">
        <v>1.8666666666666669</v>
      </c>
      <c r="M95" s="2">
        <v>0.46666666666666673</v>
      </c>
      <c r="N95" s="2">
        <v>6.8000000000000007</v>
      </c>
      <c r="O95" s="2">
        <v>0</v>
      </c>
      <c r="P95" s="2">
        <f t="shared" si="16"/>
        <v>21.6</v>
      </c>
      <c r="Q95" s="2">
        <v>0</v>
      </c>
      <c r="R95" s="2">
        <v>47.199999999999996</v>
      </c>
      <c r="S95" s="2">
        <v>2.8666666666666667</v>
      </c>
      <c r="T95" s="2">
        <v>1.9333333333333333</v>
      </c>
      <c r="U95" s="2">
        <v>9.1333333333333329</v>
      </c>
      <c r="V95" s="2">
        <v>2.8666666666666667</v>
      </c>
      <c r="W95" s="2">
        <v>7.4666666666666677</v>
      </c>
      <c r="X95" s="2">
        <v>2.9333333333333331</v>
      </c>
      <c r="Y95" s="2">
        <v>3.4666666666666663</v>
      </c>
      <c r="Z95" s="2">
        <v>0.53333333333333333</v>
      </c>
      <c r="AA95" s="1">
        <f t="shared" si="30"/>
        <v>47.199999999999996</v>
      </c>
      <c r="AB95" s="1">
        <f t="shared" si="31"/>
        <v>13.866666666666667</v>
      </c>
      <c r="AC95" s="1">
        <f t="shared" si="32"/>
        <v>6.3999999999999995</v>
      </c>
      <c r="AD95" s="2">
        <f t="shared" si="13"/>
        <v>99.999999999999986</v>
      </c>
      <c r="AE95" s="1">
        <f t="shared" si="36"/>
        <v>12</v>
      </c>
      <c r="AF95" s="1">
        <f t="shared" si="36"/>
        <v>636.00000000000011</v>
      </c>
      <c r="AG95" s="1">
        <f t="shared" si="36"/>
        <v>150</v>
      </c>
      <c r="AH95" s="1">
        <f t="shared" si="36"/>
        <v>90</v>
      </c>
      <c r="AI95" s="1">
        <f t="shared" si="36"/>
        <v>24</v>
      </c>
      <c r="AJ95" s="1">
        <f t="shared" si="36"/>
        <v>0</v>
      </c>
      <c r="AK95" s="1">
        <f t="shared" si="36"/>
        <v>97.999999999999986</v>
      </c>
      <c r="AL95" s="1">
        <f t="shared" si="36"/>
        <v>56.000000000000007</v>
      </c>
      <c r="AM95" s="1">
        <f t="shared" si="36"/>
        <v>14.000000000000002</v>
      </c>
      <c r="AN95" s="1">
        <f t="shared" si="36"/>
        <v>204.00000000000003</v>
      </c>
      <c r="AO95" s="1">
        <f t="shared" si="36"/>
        <v>0</v>
      </c>
      <c r="AP95" s="1">
        <f t="shared" si="36"/>
        <v>648.00000000000011</v>
      </c>
      <c r="AQ95" s="1">
        <f t="shared" si="36"/>
        <v>0</v>
      </c>
      <c r="AR95" s="1">
        <f t="shared" si="36"/>
        <v>1416</v>
      </c>
      <c r="AS95" s="1">
        <f t="shared" si="36"/>
        <v>86</v>
      </c>
      <c r="AT95" s="1">
        <f t="shared" si="36"/>
        <v>58</v>
      </c>
      <c r="AU95" s="1">
        <f t="shared" si="37"/>
        <v>274</v>
      </c>
      <c r="AV95" s="1">
        <f t="shared" si="37"/>
        <v>86</v>
      </c>
      <c r="AW95" s="1">
        <f t="shared" si="37"/>
        <v>224.00000000000003</v>
      </c>
      <c r="AX95" s="1">
        <f t="shared" si="37"/>
        <v>88</v>
      </c>
      <c r="AY95" s="1">
        <f t="shared" si="37"/>
        <v>103.99999999999999</v>
      </c>
      <c r="AZ95" s="1">
        <f t="shared" si="37"/>
        <v>16</v>
      </c>
      <c r="BA95" s="1">
        <f t="shared" si="37"/>
        <v>1416</v>
      </c>
      <c r="BB95" s="1">
        <f t="shared" si="37"/>
        <v>416</v>
      </c>
      <c r="BC95" s="1">
        <f t="shared" si="37"/>
        <v>192</v>
      </c>
      <c r="BD95" s="1">
        <f t="shared" si="37"/>
        <v>2999.9999999999995</v>
      </c>
    </row>
    <row r="96" spans="1:56" x14ac:dyDescent="0.35">
      <c r="A96" s="2" t="s">
        <v>80</v>
      </c>
      <c r="B96" s="2" t="s">
        <v>87</v>
      </c>
      <c r="C96" s="2">
        <v>2014</v>
      </c>
      <c r="D96" s="2" t="s">
        <v>115</v>
      </c>
      <c r="E96" s="2"/>
      <c r="F96" s="2">
        <f t="shared" si="11"/>
        <v>1.2</v>
      </c>
      <c r="G96" s="2">
        <v>0</v>
      </c>
      <c r="H96" s="2">
        <v>0</v>
      </c>
      <c r="I96" s="2">
        <v>0</v>
      </c>
      <c r="J96" s="2">
        <v>0</v>
      </c>
      <c r="K96" s="2">
        <v>1</v>
      </c>
      <c r="L96" s="2">
        <v>0</v>
      </c>
      <c r="M96" s="2">
        <v>6.6666666666666666E-2</v>
      </c>
      <c r="N96" s="2">
        <v>0.13333333333333333</v>
      </c>
      <c r="O96" s="2">
        <v>0</v>
      </c>
      <c r="P96" s="2">
        <f t="shared" si="16"/>
        <v>1.2</v>
      </c>
      <c r="Q96" s="2">
        <v>0.4</v>
      </c>
      <c r="R96" s="2">
        <v>80.800000000000011</v>
      </c>
      <c r="S96" s="2">
        <v>0.2</v>
      </c>
      <c r="T96" s="2">
        <v>7.7333333333333334</v>
      </c>
      <c r="U96" s="2">
        <v>0</v>
      </c>
      <c r="V96" s="2">
        <v>7.0000000000000009</v>
      </c>
      <c r="W96" s="2">
        <v>1.7333333333333332</v>
      </c>
      <c r="X96" s="2">
        <v>0.2</v>
      </c>
      <c r="Y96" s="2">
        <v>0.6</v>
      </c>
      <c r="Z96" s="2">
        <v>0.13333333333333333</v>
      </c>
      <c r="AA96" s="1">
        <f t="shared" si="30"/>
        <v>81.200000000000017</v>
      </c>
      <c r="AB96" s="1">
        <f t="shared" si="31"/>
        <v>2.5333333333333332</v>
      </c>
      <c r="AC96" s="1">
        <f t="shared" si="32"/>
        <v>0.8</v>
      </c>
      <c r="AD96" s="2">
        <f t="shared" si="13"/>
        <v>100.00000000000001</v>
      </c>
      <c r="AE96" s="1">
        <f t="shared" si="36"/>
        <v>0</v>
      </c>
      <c r="AF96" s="1">
        <f t="shared" si="36"/>
        <v>36</v>
      </c>
      <c r="AG96" s="1">
        <f t="shared" si="36"/>
        <v>0</v>
      </c>
      <c r="AH96" s="1">
        <f t="shared" si="36"/>
        <v>0</v>
      </c>
      <c r="AI96" s="1">
        <f t="shared" si="36"/>
        <v>0</v>
      </c>
      <c r="AJ96" s="1">
        <f t="shared" si="36"/>
        <v>0</v>
      </c>
      <c r="AK96" s="1">
        <f t="shared" si="36"/>
        <v>30</v>
      </c>
      <c r="AL96" s="1">
        <f t="shared" si="36"/>
        <v>0</v>
      </c>
      <c r="AM96" s="1">
        <f t="shared" si="36"/>
        <v>2</v>
      </c>
      <c r="AN96" s="1">
        <f t="shared" si="36"/>
        <v>4</v>
      </c>
      <c r="AO96" s="1">
        <f t="shared" si="36"/>
        <v>0</v>
      </c>
      <c r="AP96" s="1">
        <f t="shared" si="36"/>
        <v>36</v>
      </c>
      <c r="AQ96" s="1">
        <f t="shared" si="36"/>
        <v>12</v>
      </c>
      <c r="AR96" s="1">
        <f t="shared" si="36"/>
        <v>2424.0000000000005</v>
      </c>
      <c r="AS96" s="1">
        <f t="shared" si="36"/>
        <v>6</v>
      </c>
      <c r="AT96" s="1">
        <f t="shared" si="36"/>
        <v>232</v>
      </c>
      <c r="AU96" s="1">
        <f t="shared" si="37"/>
        <v>0</v>
      </c>
      <c r="AV96" s="1">
        <f t="shared" si="37"/>
        <v>210.00000000000003</v>
      </c>
      <c r="AW96" s="1">
        <f t="shared" si="37"/>
        <v>51.999999999999993</v>
      </c>
      <c r="AX96" s="1">
        <f t="shared" si="37"/>
        <v>6</v>
      </c>
      <c r="AY96" s="1">
        <f t="shared" si="37"/>
        <v>18</v>
      </c>
      <c r="AZ96" s="1">
        <f t="shared" si="37"/>
        <v>4</v>
      </c>
      <c r="BA96" s="1">
        <f t="shared" si="37"/>
        <v>2436.0000000000005</v>
      </c>
      <c r="BB96" s="1">
        <f t="shared" si="37"/>
        <v>76</v>
      </c>
      <c r="BC96" s="1">
        <f t="shared" si="37"/>
        <v>24</v>
      </c>
      <c r="BD96" s="1">
        <f t="shared" si="37"/>
        <v>3000.0000000000005</v>
      </c>
    </row>
    <row r="97" spans="1:56" x14ac:dyDescent="0.35">
      <c r="A97" s="2" t="s">
        <v>80</v>
      </c>
      <c r="B97" s="2" t="s">
        <v>88</v>
      </c>
      <c r="C97" s="2">
        <v>2014</v>
      </c>
      <c r="D97" s="2" t="s">
        <v>115</v>
      </c>
      <c r="E97" s="2">
        <v>12.6</v>
      </c>
      <c r="F97" s="2">
        <f t="shared" si="11"/>
        <v>16.466666666666669</v>
      </c>
      <c r="G97" s="2">
        <v>6.2666666666666666</v>
      </c>
      <c r="H97" s="2">
        <v>0.4</v>
      </c>
      <c r="I97" s="2">
        <v>7.0000000000000009</v>
      </c>
      <c r="J97" s="2">
        <v>0</v>
      </c>
      <c r="K97" s="2">
        <v>0.26666666666666666</v>
      </c>
      <c r="L97" s="2">
        <v>0.2</v>
      </c>
      <c r="M97" s="2">
        <v>0.86666666666666659</v>
      </c>
      <c r="N97" s="2">
        <v>1.4666666666666666</v>
      </c>
      <c r="O97" s="2">
        <v>0</v>
      </c>
      <c r="P97" s="2">
        <f t="shared" si="16"/>
        <v>29.06666666666667</v>
      </c>
      <c r="Q97" s="2">
        <v>0.2</v>
      </c>
      <c r="R97" s="2">
        <v>59.933333333333337</v>
      </c>
      <c r="S97" s="2">
        <v>0.93333333333333346</v>
      </c>
      <c r="T97" s="2">
        <v>7.8</v>
      </c>
      <c r="U97" s="2">
        <v>0</v>
      </c>
      <c r="V97" s="2">
        <v>1.1333333333333333</v>
      </c>
      <c r="W97" s="2">
        <v>0.33333333333333337</v>
      </c>
      <c r="X97" s="2">
        <v>0.13333333333333333</v>
      </c>
      <c r="Y97" s="2">
        <v>0.4</v>
      </c>
      <c r="Z97" s="2">
        <v>6.6666666666666666E-2</v>
      </c>
      <c r="AA97" s="1">
        <f t="shared" si="30"/>
        <v>60.13333333333334</v>
      </c>
      <c r="AB97" s="1">
        <f t="shared" si="31"/>
        <v>0.8666666666666667</v>
      </c>
      <c r="AC97" s="1">
        <f t="shared" si="32"/>
        <v>0.53333333333333333</v>
      </c>
      <c r="AD97" s="2">
        <f t="shared" si="13"/>
        <v>100.00000000000001</v>
      </c>
      <c r="AE97" s="1">
        <f t="shared" si="36"/>
        <v>378</v>
      </c>
      <c r="AF97" s="1">
        <f t="shared" si="36"/>
        <v>494.00000000000006</v>
      </c>
      <c r="AG97" s="1">
        <f t="shared" si="36"/>
        <v>188</v>
      </c>
      <c r="AH97" s="1">
        <f t="shared" si="36"/>
        <v>12</v>
      </c>
      <c r="AI97" s="1">
        <f t="shared" si="36"/>
        <v>210.00000000000003</v>
      </c>
      <c r="AJ97" s="1">
        <f t="shared" si="36"/>
        <v>0</v>
      </c>
      <c r="AK97" s="1">
        <f t="shared" si="36"/>
        <v>8</v>
      </c>
      <c r="AL97" s="1">
        <f t="shared" si="36"/>
        <v>6</v>
      </c>
      <c r="AM97" s="1">
        <f t="shared" si="36"/>
        <v>25.999999999999996</v>
      </c>
      <c r="AN97" s="1">
        <f t="shared" si="36"/>
        <v>44</v>
      </c>
      <c r="AO97" s="1">
        <f t="shared" si="36"/>
        <v>0</v>
      </c>
      <c r="AP97" s="1">
        <f t="shared" si="36"/>
        <v>872.00000000000011</v>
      </c>
      <c r="AQ97" s="1">
        <f t="shared" si="36"/>
        <v>6</v>
      </c>
      <c r="AR97" s="1">
        <f t="shared" si="36"/>
        <v>1798</v>
      </c>
      <c r="AS97" s="1">
        <f t="shared" si="36"/>
        <v>28.000000000000004</v>
      </c>
      <c r="AT97" s="1">
        <f t="shared" si="36"/>
        <v>234</v>
      </c>
      <c r="AU97" s="1">
        <f t="shared" si="37"/>
        <v>0</v>
      </c>
      <c r="AV97" s="1">
        <f t="shared" si="37"/>
        <v>34</v>
      </c>
      <c r="AW97" s="1">
        <f t="shared" si="37"/>
        <v>10.000000000000002</v>
      </c>
      <c r="AX97" s="1">
        <f t="shared" si="37"/>
        <v>4</v>
      </c>
      <c r="AY97" s="1">
        <f t="shared" si="37"/>
        <v>12</v>
      </c>
      <c r="AZ97" s="1">
        <f t="shared" si="37"/>
        <v>2</v>
      </c>
      <c r="BA97" s="1">
        <f t="shared" si="37"/>
        <v>1804.0000000000002</v>
      </c>
      <c r="BB97" s="1">
        <f t="shared" si="37"/>
        <v>26</v>
      </c>
      <c r="BC97" s="1">
        <f t="shared" si="37"/>
        <v>16</v>
      </c>
      <c r="BD97" s="1">
        <f t="shared" si="37"/>
        <v>3000.0000000000005</v>
      </c>
    </row>
    <row r="98" spans="1:56" x14ac:dyDescent="0.35">
      <c r="A98" s="2" t="s">
        <v>80</v>
      </c>
      <c r="B98" s="2" t="s">
        <v>89</v>
      </c>
      <c r="C98" s="2">
        <v>2014</v>
      </c>
      <c r="D98" s="2" t="s">
        <v>115</v>
      </c>
      <c r="E98" s="2">
        <v>3.9957264957264957</v>
      </c>
      <c r="F98" s="2">
        <f t="shared" si="11"/>
        <v>40.892094017094017</v>
      </c>
      <c r="G98" s="2">
        <v>0</v>
      </c>
      <c r="H98" s="2">
        <v>2.200854700854701</v>
      </c>
      <c r="I98" s="2">
        <v>13.563034188034187</v>
      </c>
      <c r="J98" s="2">
        <v>0</v>
      </c>
      <c r="K98" s="2">
        <v>20.384615384615387</v>
      </c>
      <c r="L98" s="2">
        <v>0</v>
      </c>
      <c r="M98" s="2">
        <v>0.12820512820512819</v>
      </c>
      <c r="N98" s="2">
        <v>4.615384615384615</v>
      </c>
      <c r="O98" s="2">
        <v>0</v>
      </c>
      <c r="P98" s="2">
        <f t="shared" si="16"/>
        <v>44.887820512820511</v>
      </c>
      <c r="Q98" s="2">
        <v>0</v>
      </c>
      <c r="R98" s="2">
        <v>29.716880341880341</v>
      </c>
      <c r="S98" s="2">
        <v>0.34722222222222221</v>
      </c>
      <c r="T98" s="2">
        <v>6.4102564102564097E-2</v>
      </c>
      <c r="U98" s="2">
        <v>0.33653846153846156</v>
      </c>
      <c r="V98" s="2">
        <v>0.46474358974358976</v>
      </c>
      <c r="W98" s="2">
        <v>0.79059829059829057</v>
      </c>
      <c r="X98" s="2">
        <v>23.392094017094017</v>
      </c>
      <c r="Y98" s="2">
        <v>0</v>
      </c>
      <c r="Z98" s="2">
        <v>0</v>
      </c>
      <c r="AA98" s="2">
        <f t="shared" si="30"/>
        <v>29.716880341880341</v>
      </c>
      <c r="AB98" s="2">
        <f t="shared" si="31"/>
        <v>24.182692307692307</v>
      </c>
      <c r="AC98" s="2">
        <f t="shared" si="32"/>
        <v>23.392094017094017</v>
      </c>
      <c r="AD98" s="2">
        <f t="shared" si="13"/>
        <v>100.00000000000003</v>
      </c>
      <c r="AE98" s="2">
        <v>120</v>
      </c>
      <c r="AF98" s="2">
        <v>1227</v>
      </c>
      <c r="AG98" s="2">
        <f t="shared" si="36"/>
        <v>0</v>
      </c>
      <c r="AH98" s="2">
        <v>66</v>
      </c>
      <c r="AI98" s="2">
        <v>407</v>
      </c>
      <c r="AJ98" s="2">
        <f t="shared" si="36"/>
        <v>0</v>
      </c>
      <c r="AK98" s="2">
        <v>612</v>
      </c>
      <c r="AL98" s="2">
        <f t="shared" si="36"/>
        <v>0</v>
      </c>
      <c r="AM98" s="2">
        <v>4</v>
      </c>
      <c r="AN98" s="2">
        <v>138</v>
      </c>
      <c r="AO98" s="2">
        <f t="shared" si="36"/>
        <v>0</v>
      </c>
      <c r="AP98" s="2">
        <v>1347</v>
      </c>
      <c r="AQ98" s="2">
        <f t="shared" si="36"/>
        <v>0</v>
      </c>
      <c r="AR98" s="2">
        <v>892</v>
      </c>
      <c r="AS98" s="2">
        <v>10</v>
      </c>
      <c r="AT98" s="2">
        <v>2</v>
      </c>
      <c r="AU98" s="2">
        <v>10</v>
      </c>
      <c r="AV98" s="2">
        <v>14</v>
      </c>
      <c r="AW98" s="2">
        <v>24</v>
      </c>
      <c r="AX98" s="2">
        <v>701</v>
      </c>
      <c r="AY98" s="2">
        <f t="shared" si="37"/>
        <v>0</v>
      </c>
      <c r="AZ98" s="2">
        <f t="shared" si="37"/>
        <v>0</v>
      </c>
      <c r="BA98" s="2">
        <v>892</v>
      </c>
      <c r="BB98" s="2">
        <v>725</v>
      </c>
      <c r="BC98" s="2">
        <v>702</v>
      </c>
      <c r="BD98" s="2">
        <f t="shared" si="37"/>
        <v>3000.0000000000005</v>
      </c>
    </row>
    <row r="99" spans="1:56" x14ac:dyDescent="0.35">
      <c r="A99" s="2" t="s">
        <v>80</v>
      </c>
      <c r="B99" s="2" t="s">
        <v>90</v>
      </c>
      <c r="C99" s="2">
        <v>2014</v>
      </c>
      <c r="D99" s="2" t="s">
        <v>115</v>
      </c>
      <c r="E99" s="2">
        <v>1.2666666666666666</v>
      </c>
      <c r="F99" s="2">
        <f t="shared" si="11"/>
        <v>45.466666666666676</v>
      </c>
      <c r="G99" s="2">
        <v>0.46666666666666673</v>
      </c>
      <c r="H99" s="2">
        <v>0.86666666666666659</v>
      </c>
      <c r="I99" s="2">
        <v>3.7333333333333338</v>
      </c>
      <c r="J99" s="2">
        <v>0</v>
      </c>
      <c r="K99" s="2">
        <v>38.200000000000003</v>
      </c>
      <c r="L99" s="2">
        <v>0</v>
      </c>
      <c r="M99" s="2">
        <v>6.6666666666666666E-2</v>
      </c>
      <c r="N99" s="2">
        <v>2.1333333333333333</v>
      </c>
      <c r="O99" s="2">
        <v>0</v>
      </c>
      <c r="P99" s="2">
        <f t="shared" si="16"/>
        <v>46.733333333333341</v>
      </c>
      <c r="Q99" s="2">
        <v>0</v>
      </c>
      <c r="R99" s="2">
        <v>32.466666666666669</v>
      </c>
      <c r="S99" s="2">
        <v>0.33333333333333337</v>
      </c>
      <c r="T99" s="2">
        <v>0</v>
      </c>
      <c r="U99" s="2">
        <v>6.6666666666666666E-2</v>
      </c>
      <c r="V99" s="2">
        <v>0.33333333333333337</v>
      </c>
      <c r="W99" s="2">
        <v>0.53333333333333333</v>
      </c>
      <c r="X99" s="2">
        <v>19.533333333333331</v>
      </c>
      <c r="Y99" s="2">
        <v>0</v>
      </c>
      <c r="Z99" s="2">
        <v>0</v>
      </c>
      <c r="AA99" s="1">
        <f t="shared" si="30"/>
        <v>32.466666666666669</v>
      </c>
      <c r="AB99" s="1">
        <f t="shared" si="31"/>
        <v>20.066666666666666</v>
      </c>
      <c r="AC99" s="1">
        <f t="shared" si="32"/>
        <v>19.533333333333331</v>
      </c>
      <c r="AD99" s="2">
        <f t="shared" si="13"/>
        <v>100</v>
      </c>
      <c r="AE99" s="1">
        <f t="shared" si="36"/>
        <v>38</v>
      </c>
      <c r="AF99" s="1">
        <f t="shared" si="36"/>
        <v>1364.0000000000002</v>
      </c>
      <c r="AG99" s="1">
        <f t="shared" si="36"/>
        <v>14.000000000000002</v>
      </c>
      <c r="AH99" s="1">
        <f t="shared" si="36"/>
        <v>25.999999999999996</v>
      </c>
      <c r="AI99" s="1">
        <f t="shared" si="36"/>
        <v>112.00000000000001</v>
      </c>
      <c r="AJ99" s="1">
        <f t="shared" si="36"/>
        <v>0</v>
      </c>
      <c r="AK99" s="1">
        <f t="shared" si="36"/>
        <v>1146.0000000000002</v>
      </c>
      <c r="AL99" s="1">
        <f t="shared" si="36"/>
        <v>0</v>
      </c>
      <c r="AM99" s="1">
        <f t="shared" si="36"/>
        <v>2</v>
      </c>
      <c r="AN99" s="1">
        <f t="shared" si="36"/>
        <v>64</v>
      </c>
      <c r="AO99" s="1">
        <f t="shared" si="36"/>
        <v>0</v>
      </c>
      <c r="AP99" s="1">
        <f t="shared" si="36"/>
        <v>1402.0000000000002</v>
      </c>
      <c r="AQ99" s="1">
        <f t="shared" si="36"/>
        <v>0</v>
      </c>
      <c r="AR99" s="1">
        <f t="shared" si="36"/>
        <v>974</v>
      </c>
      <c r="AS99" s="1">
        <f t="shared" si="36"/>
        <v>10.000000000000002</v>
      </c>
      <c r="AT99" s="1">
        <f t="shared" si="36"/>
        <v>0</v>
      </c>
      <c r="AU99" s="1">
        <f t="shared" si="37"/>
        <v>2</v>
      </c>
      <c r="AV99" s="1">
        <f t="shared" si="37"/>
        <v>10.000000000000002</v>
      </c>
      <c r="AW99" s="1">
        <f t="shared" si="37"/>
        <v>16</v>
      </c>
      <c r="AX99" s="1">
        <f t="shared" si="37"/>
        <v>585.99999999999989</v>
      </c>
      <c r="AY99" s="1">
        <f t="shared" si="37"/>
        <v>0</v>
      </c>
      <c r="AZ99" s="1">
        <f t="shared" si="37"/>
        <v>0</v>
      </c>
      <c r="BA99" s="1">
        <f t="shared" si="37"/>
        <v>974</v>
      </c>
      <c r="BB99" s="1">
        <f t="shared" si="37"/>
        <v>602</v>
      </c>
      <c r="BC99" s="1">
        <f t="shared" si="37"/>
        <v>585.99999999999989</v>
      </c>
      <c r="BD99" s="1">
        <f t="shared" si="37"/>
        <v>3000</v>
      </c>
    </row>
    <row r="100" spans="1:56" x14ac:dyDescent="0.35">
      <c r="A100" s="2" t="s">
        <v>80</v>
      </c>
      <c r="B100" s="2" t="s">
        <v>91</v>
      </c>
      <c r="C100" s="2">
        <v>2014</v>
      </c>
      <c r="D100" s="2" t="s">
        <v>115</v>
      </c>
      <c r="E100" s="2">
        <v>1.7333333333333334</v>
      </c>
      <c r="F100" s="2">
        <f t="shared" si="11"/>
        <v>44.333333333333329</v>
      </c>
      <c r="G100" s="2">
        <v>6.6666666666666666E-2</v>
      </c>
      <c r="H100" s="2">
        <v>0.33333333333333337</v>
      </c>
      <c r="I100" s="2">
        <v>8</v>
      </c>
      <c r="J100" s="2">
        <v>0</v>
      </c>
      <c r="K100" s="2">
        <v>33.266666666666666</v>
      </c>
      <c r="L100" s="2">
        <v>0</v>
      </c>
      <c r="M100" s="2">
        <v>0.13333333333333333</v>
      </c>
      <c r="N100" s="2">
        <v>2.5333333333333332</v>
      </c>
      <c r="O100" s="2">
        <v>0</v>
      </c>
      <c r="P100" s="2">
        <f t="shared" si="16"/>
        <v>46.066666666666663</v>
      </c>
      <c r="Q100" s="2">
        <v>6.6666666666666666E-2</v>
      </c>
      <c r="R100" s="2">
        <v>41.866666666666667</v>
      </c>
      <c r="S100" s="2">
        <v>0.13333333333333333</v>
      </c>
      <c r="T100" s="2">
        <v>8.6</v>
      </c>
      <c r="U100" s="2">
        <v>2.5333333333333332</v>
      </c>
      <c r="V100" s="2">
        <v>0.13333333333333333</v>
      </c>
      <c r="W100" s="2">
        <v>0</v>
      </c>
      <c r="X100" s="2">
        <v>0</v>
      </c>
      <c r="Y100" s="2">
        <v>0.6</v>
      </c>
      <c r="Z100" s="2">
        <v>0</v>
      </c>
      <c r="AA100" s="1">
        <f t="shared" si="30"/>
        <v>41.933333333333337</v>
      </c>
      <c r="AB100" s="1">
        <f t="shared" si="31"/>
        <v>0.6</v>
      </c>
      <c r="AC100" s="1">
        <f t="shared" si="32"/>
        <v>0.6</v>
      </c>
      <c r="AD100" s="2">
        <f t="shared" si="13"/>
        <v>100</v>
      </c>
      <c r="AE100" s="1">
        <f t="shared" si="36"/>
        <v>52</v>
      </c>
      <c r="AF100" s="1">
        <f t="shared" si="36"/>
        <v>1330</v>
      </c>
      <c r="AG100" s="1">
        <f t="shared" si="36"/>
        <v>2</v>
      </c>
      <c r="AH100" s="1">
        <f t="shared" si="36"/>
        <v>10.000000000000002</v>
      </c>
      <c r="AI100" s="1">
        <f t="shared" si="36"/>
        <v>240</v>
      </c>
      <c r="AJ100" s="1">
        <f t="shared" si="36"/>
        <v>0</v>
      </c>
      <c r="AK100" s="1">
        <f t="shared" si="36"/>
        <v>998</v>
      </c>
      <c r="AL100" s="1">
        <f t="shared" si="36"/>
        <v>0</v>
      </c>
      <c r="AM100" s="1">
        <f t="shared" si="36"/>
        <v>4</v>
      </c>
      <c r="AN100" s="1">
        <f t="shared" si="36"/>
        <v>76</v>
      </c>
      <c r="AO100" s="1">
        <f t="shared" si="36"/>
        <v>0</v>
      </c>
      <c r="AP100" s="1">
        <f t="shared" si="36"/>
        <v>1382</v>
      </c>
      <c r="AQ100" s="1">
        <f t="shared" si="36"/>
        <v>2</v>
      </c>
      <c r="AR100" s="1">
        <f t="shared" si="36"/>
        <v>1256</v>
      </c>
      <c r="AS100" s="1">
        <f t="shared" si="36"/>
        <v>4</v>
      </c>
      <c r="AT100" s="1">
        <f t="shared" si="36"/>
        <v>258</v>
      </c>
      <c r="AU100" s="1">
        <f t="shared" si="37"/>
        <v>76</v>
      </c>
      <c r="AV100" s="1">
        <f t="shared" si="37"/>
        <v>4</v>
      </c>
      <c r="AW100" s="1">
        <f t="shared" si="37"/>
        <v>0</v>
      </c>
      <c r="AX100" s="1">
        <f t="shared" si="37"/>
        <v>0</v>
      </c>
      <c r="AY100" s="1">
        <f t="shared" si="37"/>
        <v>18</v>
      </c>
      <c r="AZ100" s="1">
        <f t="shared" si="37"/>
        <v>0</v>
      </c>
      <c r="BA100" s="1">
        <f t="shared" si="37"/>
        <v>1258.0000000000002</v>
      </c>
      <c r="BB100" s="1">
        <f t="shared" si="37"/>
        <v>18</v>
      </c>
      <c r="BC100" s="1">
        <f t="shared" si="37"/>
        <v>18</v>
      </c>
      <c r="BD100" s="1">
        <f t="shared" si="37"/>
        <v>3000</v>
      </c>
    </row>
    <row r="101" spans="1:56" x14ac:dyDescent="0.35">
      <c r="A101" s="2" t="s">
        <v>80</v>
      </c>
      <c r="B101" s="2" t="s">
        <v>92</v>
      </c>
      <c r="C101" s="2">
        <v>2014</v>
      </c>
      <c r="D101" s="2" t="s">
        <v>115</v>
      </c>
      <c r="E101" s="2">
        <v>0.46666666666666673</v>
      </c>
      <c r="F101" s="2">
        <f t="shared" si="11"/>
        <v>23.333333333333336</v>
      </c>
      <c r="G101" s="2">
        <v>0.13333333333333333</v>
      </c>
      <c r="H101" s="2">
        <v>0.93333333333333346</v>
      </c>
      <c r="I101" s="2">
        <v>6.2</v>
      </c>
      <c r="J101" s="2">
        <v>0</v>
      </c>
      <c r="K101" s="2">
        <v>15.8</v>
      </c>
      <c r="L101" s="2">
        <v>0</v>
      </c>
      <c r="M101" s="2">
        <v>0</v>
      </c>
      <c r="N101" s="2">
        <v>0.26666666666666666</v>
      </c>
      <c r="O101" s="2">
        <v>0</v>
      </c>
      <c r="P101" s="2">
        <f t="shared" si="16"/>
        <v>23.8</v>
      </c>
      <c r="Q101" s="2">
        <v>0</v>
      </c>
      <c r="R101" s="2">
        <v>30.933333333333334</v>
      </c>
      <c r="S101" s="2">
        <v>2.4666666666666668</v>
      </c>
      <c r="T101" s="2">
        <v>2.2666666666666666</v>
      </c>
      <c r="U101" s="2">
        <v>2.0666666666666664</v>
      </c>
      <c r="V101" s="2">
        <v>2.9333333333333331</v>
      </c>
      <c r="W101" s="2">
        <v>10.666666666666668</v>
      </c>
      <c r="X101" s="2">
        <v>24.533333333333331</v>
      </c>
      <c r="Y101" s="2">
        <v>0</v>
      </c>
      <c r="Z101" s="2">
        <v>0.33333333333333337</v>
      </c>
      <c r="AA101" s="1">
        <f t="shared" si="30"/>
        <v>30.933333333333334</v>
      </c>
      <c r="AB101" s="1">
        <f t="shared" si="31"/>
        <v>35.200000000000003</v>
      </c>
      <c r="AC101" s="1">
        <f t="shared" si="32"/>
        <v>24.533333333333331</v>
      </c>
      <c r="AD101" s="2">
        <f t="shared" si="13"/>
        <v>100</v>
      </c>
      <c r="AE101" s="1">
        <f t="shared" si="36"/>
        <v>14.000000000000002</v>
      </c>
      <c r="AF101" s="1">
        <f t="shared" si="36"/>
        <v>700</v>
      </c>
      <c r="AG101" s="1">
        <f t="shared" si="36"/>
        <v>4</v>
      </c>
      <c r="AH101" s="1">
        <f t="shared" si="36"/>
        <v>28.000000000000004</v>
      </c>
      <c r="AI101" s="1">
        <f t="shared" si="36"/>
        <v>186</v>
      </c>
      <c r="AJ101" s="1">
        <f t="shared" si="36"/>
        <v>0</v>
      </c>
      <c r="AK101" s="1">
        <f t="shared" si="36"/>
        <v>474</v>
      </c>
      <c r="AL101" s="1">
        <f t="shared" si="36"/>
        <v>0</v>
      </c>
      <c r="AM101" s="1">
        <f t="shared" si="36"/>
        <v>0</v>
      </c>
      <c r="AN101" s="1">
        <f t="shared" si="36"/>
        <v>8</v>
      </c>
      <c r="AO101" s="1">
        <f t="shared" si="36"/>
        <v>0</v>
      </c>
      <c r="AP101" s="1">
        <f t="shared" si="36"/>
        <v>714</v>
      </c>
      <c r="AQ101" s="1">
        <f t="shared" si="36"/>
        <v>0</v>
      </c>
      <c r="AR101" s="1">
        <f t="shared" si="36"/>
        <v>928</v>
      </c>
      <c r="AS101" s="1">
        <f t="shared" si="36"/>
        <v>74</v>
      </c>
      <c r="AT101" s="1">
        <f t="shared" si="36"/>
        <v>68</v>
      </c>
      <c r="AU101" s="1">
        <f t="shared" si="37"/>
        <v>61.999999999999993</v>
      </c>
      <c r="AV101" s="1">
        <f t="shared" si="37"/>
        <v>88</v>
      </c>
      <c r="AW101" s="1">
        <f t="shared" si="37"/>
        <v>320.00000000000006</v>
      </c>
      <c r="AX101" s="1">
        <f t="shared" si="37"/>
        <v>736</v>
      </c>
      <c r="AY101" s="1">
        <f t="shared" si="37"/>
        <v>0</v>
      </c>
      <c r="AZ101" s="1">
        <f t="shared" si="37"/>
        <v>10.000000000000002</v>
      </c>
      <c r="BA101" s="1">
        <f t="shared" si="37"/>
        <v>928</v>
      </c>
      <c r="BB101" s="1">
        <f t="shared" si="37"/>
        <v>1056.0000000000002</v>
      </c>
      <c r="BC101" s="1">
        <f t="shared" si="37"/>
        <v>736</v>
      </c>
      <c r="BD101" s="1">
        <f t="shared" si="37"/>
        <v>3000</v>
      </c>
    </row>
    <row r="102" spans="1:56" x14ac:dyDescent="0.35">
      <c r="A102" s="2" t="s">
        <v>80</v>
      </c>
      <c r="B102" s="2" t="s">
        <v>93</v>
      </c>
      <c r="C102" s="2">
        <v>2014</v>
      </c>
      <c r="D102" s="2" t="s">
        <v>115</v>
      </c>
      <c r="E102" s="2"/>
      <c r="F102" s="2">
        <f t="shared" si="11"/>
        <v>34.799999999999997</v>
      </c>
      <c r="G102" s="2">
        <v>1.2666666666666666</v>
      </c>
      <c r="H102" s="2">
        <v>1.9333333333333333</v>
      </c>
      <c r="I102" s="2">
        <v>6.3333333333333339</v>
      </c>
      <c r="J102" s="2">
        <v>0</v>
      </c>
      <c r="K102" s="2">
        <v>13</v>
      </c>
      <c r="L102" s="2">
        <v>0</v>
      </c>
      <c r="M102" s="2">
        <v>0</v>
      </c>
      <c r="N102" s="2">
        <v>12.266666666666666</v>
      </c>
      <c r="O102" s="2">
        <v>0</v>
      </c>
      <c r="P102" s="2">
        <f t="shared" si="16"/>
        <v>34.799999999999997</v>
      </c>
      <c r="Q102" s="2">
        <v>6.6666666666666666E-2</v>
      </c>
      <c r="R102" s="2">
        <v>53.93333333333333</v>
      </c>
      <c r="S102" s="2">
        <v>0.33333333333333337</v>
      </c>
      <c r="T102" s="2">
        <v>0</v>
      </c>
      <c r="U102" s="2">
        <v>0.66666666666666674</v>
      </c>
      <c r="V102" s="2">
        <v>0</v>
      </c>
      <c r="W102" s="2">
        <v>6.6666666666666666E-2</v>
      </c>
      <c r="X102" s="2">
        <v>10.133333333333333</v>
      </c>
      <c r="Y102" s="2">
        <v>0</v>
      </c>
      <c r="Z102" s="2">
        <v>0</v>
      </c>
      <c r="AA102" s="1">
        <f t="shared" si="30"/>
        <v>54</v>
      </c>
      <c r="AB102" s="1">
        <f t="shared" si="31"/>
        <v>10.199999999999999</v>
      </c>
      <c r="AC102" s="1">
        <f t="shared" si="32"/>
        <v>10.133333333333333</v>
      </c>
      <c r="AD102" s="2">
        <f t="shared" si="13"/>
        <v>100</v>
      </c>
      <c r="AE102" s="1">
        <f t="shared" si="36"/>
        <v>0</v>
      </c>
      <c r="AF102" s="1">
        <f t="shared" si="36"/>
        <v>1043.9999999999998</v>
      </c>
      <c r="AG102" s="1">
        <f t="shared" si="36"/>
        <v>38</v>
      </c>
      <c r="AH102" s="1">
        <f t="shared" si="36"/>
        <v>58</v>
      </c>
      <c r="AI102" s="1">
        <f t="shared" si="36"/>
        <v>190</v>
      </c>
      <c r="AJ102" s="1">
        <f t="shared" si="36"/>
        <v>0</v>
      </c>
      <c r="AK102" s="1">
        <f t="shared" si="36"/>
        <v>390</v>
      </c>
      <c r="AL102" s="1">
        <f t="shared" si="36"/>
        <v>0</v>
      </c>
      <c r="AM102" s="1">
        <f t="shared" si="36"/>
        <v>0</v>
      </c>
      <c r="AN102" s="1">
        <f t="shared" si="36"/>
        <v>368</v>
      </c>
      <c r="AO102" s="1">
        <f t="shared" si="36"/>
        <v>0</v>
      </c>
      <c r="AP102" s="1">
        <f t="shared" si="36"/>
        <v>1043.9999999999998</v>
      </c>
      <c r="AQ102" s="1">
        <f t="shared" si="36"/>
        <v>2</v>
      </c>
      <c r="AR102" s="1">
        <f t="shared" si="36"/>
        <v>1618</v>
      </c>
      <c r="AS102" s="1">
        <f t="shared" si="36"/>
        <v>10.000000000000002</v>
      </c>
      <c r="AT102" s="1">
        <f t="shared" si="36"/>
        <v>0</v>
      </c>
      <c r="AU102" s="1">
        <f t="shared" si="37"/>
        <v>20.000000000000004</v>
      </c>
      <c r="AV102" s="1">
        <f t="shared" si="37"/>
        <v>0</v>
      </c>
      <c r="AW102" s="1">
        <f t="shared" si="37"/>
        <v>2</v>
      </c>
      <c r="AX102" s="1">
        <f t="shared" si="37"/>
        <v>304</v>
      </c>
      <c r="AY102" s="1">
        <f t="shared" si="37"/>
        <v>0</v>
      </c>
      <c r="AZ102" s="1">
        <f t="shared" si="37"/>
        <v>0</v>
      </c>
      <c r="BA102" s="1">
        <f t="shared" si="37"/>
        <v>1620</v>
      </c>
      <c r="BB102" s="1">
        <f t="shared" si="37"/>
        <v>305.99999999999994</v>
      </c>
      <c r="BC102" s="1">
        <f t="shared" si="37"/>
        <v>304</v>
      </c>
      <c r="BD102" s="1">
        <f t="shared" si="37"/>
        <v>3000</v>
      </c>
    </row>
    <row r="103" spans="1:56" x14ac:dyDescent="0.35">
      <c r="A103" s="2" t="s">
        <v>80</v>
      </c>
      <c r="B103" s="2" t="s">
        <v>94</v>
      </c>
      <c r="C103" s="2">
        <v>2014</v>
      </c>
      <c r="D103" s="2" t="s">
        <v>115</v>
      </c>
      <c r="E103" s="2"/>
      <c r="F103" s="2">
        <f t="shared" si="11"/>
        <v>25.666666666666664</v>
      </c>
      <c r="G103" s="2">
        <v>0.2</v>
      </c>
      <c r="H103" s="2">
        <v>1.1333333333333333</v>
      </c>
      <c r="I103" s="2">
        <v>9.1999999999999993</v>
      </c>
      <c r="J103" s="2">
        <v>0</v>
      </c>
      <c r="K103" s="2">
        <v>5.8666666666666663</v>
      </c>
      <c r="L103" s="2">
        <v>0</v>
      </c>
      <c r="M103" s="2">
        <v>1.7333333333333332</v>
      </c>
      <c r="N103" s="2">
        <v>7.5333333333333332</v>
      </c>
      <c r="O103" s="2">
        <v>0</v>
      </c>
      <c r="P103" s="2">
        <f t="shared" si="16"/>
        <v>25.666666666666664</v>
      </c>
      <c r="Q103" s="2">
        <v>0</v>
      </c>
      <c r="R103" s="2">
        <v>55.066666666666663</v>
      </c>
      <c r="S103" s="2">
        <v>1.4000000000000001</v>
      </c>
      <c r="T103" s="2">
        <v>3.2</v>
      </c>
      <c r="U103" s="2">
        <v>2.666666666666667</v>
      </c>
      <c r="V103" s="2">
        <v>0.33333333333333337</v>
      </c>
      <c r="W103" s="2">
        <v>1.4666666666666666</v>
      </c>
      <c r="X103" s="2">
        <v>8.8666666666666671</v>
      </c>
      <c r="Y103" s="2">
        <v>1.3333333333333335</v>
      </c>
      <c r="Z103" s="2">
        <v>0</v>
      </c>
      <c r="AA103" s="1">
        <f t="shared" si="30"/>
        <v>55.066666666666663</v>
      </c>
      <c r="AB103" s="1">
        <f t="shared" si="31"/>
        <v>11.666666666666668</v>
      </c>
      <c r="AC103" s="1">
        <f t="shared" si="32"/>
        <v>10.200000000000001</v>
      </c>
      <c r="AD103" s="2">
        <f t="shared" si="13"/>
        <v>99.999999999999986</v>
      </c>
      <c r="AE103" s="1">
        <f t="shared" si="36"/>
        <v>0</v>
      </c>
      <c r="AF103" s="1">
        <f t="shared" si="36"/>
        <v>770</v>
      </c>
      <c r="AG103" s="1">
        <f t="shared" si="36"/>
        <v>6</v>
      </c>
      <c r="AH103" s="1">
        <f t="shared" si="36"/>
        <v>34</v>
      </c>
      <c r="AI103" s="1">
        <f t="shared" si="36"/>
        <v>275.99999999999994</v>
      </c>
      <c r="AJ103" s="1">
        <f t="shared" si="36"/>
        <v>0</v>
      </c>
      <c r="AK103" s="1">
        <f t="shared" si="36"/>
        <v>176</v>
      </c>
      <c r="AL103" s="1">
        <f t="shared" si="36"/>
        <v>0</v>
      </c>
      <c r="AM103" s="1">
        <f t="shared" si="36"/>
        <v>51.999999999999993</v>
      </c>
      <c r="AN103" s="1">
        <f t="shared" si="36"/>
        <v>226</v>
      </c>
      <c r="AO103" s="1">
        <f t="shared" si="36"/>
        <v>0</v>
      </c>
      <c r="AP103" s="1">
        <f t="shared" si="36"/>
        <v>770</v>
      </c>
      <c r="AQ103" s="1">
        <f t="shared" si="36"/>
        <v>0</v>
      </c>
      <c r="AR103" s="1">
        <f t="shared" si="36"/>
        <v>1652</v>
      </c>
      <c r="AS103" s="1">
        <f t="shared" si="36"/>
        <v>42</v>
      </c>
      <c r="AT103" s="1">
        <f t="shared" si="36"/>
        <v>96</v>
      </c>
      <c r="AU103" s="1">
        <f t="shared" si="37"/>
        <v>80.000000000000014</v>
      </c>
      <c r="AV103" s="1">
        <f t="shared" si="37"/>
        <v>10.000000000000002</v>
      </c>
      <c r="AW103" s="1">
        <f t="shared" si="37"/>
        <v>44</v>
      </c>
      <c r="AX103" s="1">
        <f t="shared" si="37"/>
        <v>266</v>
      </c>
      <c r="AY103" s="1">
        <f t="shared" si="37"/>
        <v>40.000000000000007</v>
      </c>
      <c r="AZ103" s="1">
        <f t="shared" si="37"/>
        <v>0</v>
      </c>
      <c r="BA103" s="1">
        <f t="shared" si="37"/>
        <v>1652</v>
      </c>
      <c r="BB103" s="1">
        <f t="shared" si="37"/>
        <v>350</v>
      </c>
      <c r="BC103" s="1">
        <f t="shared" si="37"/>
        <v>306.00000000000006</v>
      </c>
      <c r="BD103" s="1">
        <f t="shared" si="37"/>
        <v>2999.9999999999995</v>
      </c>
    </row>
    <row r="104" spans="1:56" x14ac:dyDescent="0.35">
      <c r="A104" t="s">
        <v>95</v>
      </c>
      <c r="B104" t="s">
        <v>96</v>
      </c>
      <c r="C104">
        <v>2013</v>
      </c>
      <c r="D104" t="s">
        <v>115</v>
      </c>
      <c r="E104">
        <v>1.7333333333333301</v>
      </c>
      <c r="F104">
        <v>6.9999999999999991</v>
      </c>
      <c r="G104">
        <v>6.6666666666666666E-2</v>
      </c>
      <c r="H104">
        <v>2.1999999999999997</v>
      </c>
      <c r="I104">
        <v>0</v>
      </c>
      <c r="J104">
        <v>0</v>
      </c>
      <c r="K104">
        <v>2.8</v>
      </c>
      <c r="L104">
        <v>0</v>
      </c>
      <c r="M104">
        <v>6.6666666666666666E-2</v>
      </c>
      <c r="N104">
        <v>1.8666666666666665</v>
      </c>
      <c r="O104">
        <v>0</v>
      </c>
      <c r="P104" s="2">
        <f t="shared" ref="P104:P113" si="38">SUM(E104:F104)</f>
        <v>8.733333333333329</v>
      </c>
      <c r="Q104">
        <v>0</v>
      </c>
      <c r="R104">
        <v>53.2</v>
      </c>
      <c r="S104">
        <v>1.5333333333333328</v>
      </c>
      <c r="T104">
        <v>0.8666666666666667</v>
      </c>
      <c r="U104">
        <v>0.46666666666666662</v>
      </c>
      <c r="V104">
        <v>0.46666666666666673</v>
      </c>
      <c r="W104">
        <v>4.2000000000000011</v>
      </c>
      <c r="X104">
        <v>30.533333333333335</v>
      </c>
      <c r="Y104">
        <v>0</v>
      </c>
      <c r="Z104">
        <v>0</v>
      </c>
      <c r="AA104" s="1">
        <f t="shared" si="30"/>
        <v>53.2</v>
      </c>
      <c r="AB104" s="1">
        <f t="shared" si="31"/>
        <v>34.733333333333334</v>
      </c>
      <c r="AC104" s="1">
        <f t="shared" si="32"/>
        <v>30.533333333333335</v>
      </c>
      <c r="AD104" s="2">
        <f t="shared" ref="AD104:AD121" si="39">SUM(P104:Z104)</f>
        <v>100</v>
      </c>
      <c r="AE104" s="1">
        <f t="shared" si="36"/>
        <v>51.999999999999901</v>
      </c>
      <c r="AF104" s="1">
        <f t="shared" si="36"/>
        <v>209.99999999999997</v>
      </c>
      <c r="AG104" s="1">
        <f t="shared" si="36"/>
        <v>2</v>
      </c>
      <c r="AH104" s="1">
        <f t="shared" si="36"/>
        <v>65.999999999999986</v>
      </c>
      <c r="AI104" s="1">
        <f t="shared" si="36"/>
        <v>0</v>
      </c>
      <c r="AJ104" s="1">
        <f t="shared" si="36"/>
        <v>0</v>
      </c>
      <c r="AK104" s="1">
        <f t="shared" si="36"/>
        <v>84</v>
      </c>
      <c r="AL104" s="1">
        <f t="shared" si="36"/>
        <v>0</v>
      </c>
      <c r="AM104" s="1">
        <f t="shared" si="36"/>
        <v>2</v>
      </c>
      <c r="AN104" s="1">
        <f t="shared" si="36"/>
        <v>55.999999999999993</v>
      </c>
      <c r="AO104" s="1">
        <f t="shared" si="36"/>
        <v>0</v>
      </c>
      <c r="AP104" s="1">
        <f t="shared" si="36"/>
        <v>261.99999999999983</v>
      </c>
      <c r="AQ104" s="1">
        <f t="shared" si="36"/>
        <v>0</v>
      </c>
      <c r="AR104" s="1">
        <f t="shared" si="36"/>
        <v>1596</v>
      </c>
      <c r="AS104" s="1">
        <f t="shared" si="36"/>
        <v>45.999999999999979</v>
      </c>
      <c r="AT104" s="1">
        <f t="shared" ref="AN104:AT113" si="40">(T104*1500/100)*2</f>
        <v>26</v>
      </c>
      <c r="AU104" s="1">
        <f t="shared" si="37"/>
        <v>13.999999999999998</v>
      </c>
      <c r="AV104" s="1">
        <f t="shared" si="37"/>
        <v>14.000000000000002</v>
      </c>
      <c r="AW104" s="1">
        <f t="shared" si="37"/>
        <v>126.00000000000004</v>
      </c>
      <c r="AX104" s="1">
        <f t="shared" si="37"/>
        <v>916</v>
      </c>
      <c r="AY104" s="1">
        <f t="shared" si="37"/>
        <v>0</v>
      </c>
      <c r="AZ104" s="1">
        <f t="shared" si="37"/>
        <v>0</v>
      </c>
      <c r="BA104" s="1">
        <f t="shared" si="37"/>
        <v>1596</v>
      </c>
      <c r="BB104" s="1">
        <f t="shared" si="37"/>
        <v>1042</v>
      </c>
      <c r="BC104" s="1">
        <f t="shared" si="37"/>
        <v>916</v>
      </c>
      <c r="BD104" s="1">
        <f t="shared" si="37"/>
        <v>3000</v>
      </c>
    </row>
    <row r="105" spans="1:56" x14ac:dyDescent="0.35">
      <c r="A105" t="s">
        <v>95</v>
      </c>
      <c r="B105" t="s">
        <v>97</v>
      </c>
      <c r="C105">
        <v>2013</v>
      </c>
      <c r="D105" t="s">
        <v>115</v>
      </c>
      <c r="E105">
        <v>0.6</v>
      </c>
      <c r="F105">
        <v>6.3333333333333348</v>
      </c>
      <c r="G105">
        <v>1</v>
      </c>
      <c r="H105">
        <v>0.46666666666666662</v>
      </c>
      <c r="I105">
        <v>0</v>
      </c>
      <c r="J105">
        <v>0</v>
      </c>
      <c r="K105">
        <v>4.1333333333333346</v>
      </c>
      <c r="L105">
        <v>0</v>
      </c>
      <c r="M105">
        <v>0</v>
      </c>
      <c r="N105">
        <v>0.73333333333333328</v>
      </c>
      <c r="O105">
        <v>0</v>
      </c>
      <c r="P105" s="2">
        <f t="shared" si="38"/>
        <v>6.9333333333333345</v>
      </c>
      <c r="Q105">
        <v>0</v>
      </c>
      <c r="R105">
        <v>33.599999999999994</v>
      </c>
      <c r="S105">
        <v>6.6666666666666666E-2</v>
      </c>
      <c r="T105">
        <v>6.6666666666666666E-2</v>
      </c>
      <c r="U105">
        <v>0</v>
      </c>
      <c r="V105">
        <v>0.33333333333333337</v>
      </c>
      <c r="W105">
        <v>46.6</v>
      </c>
      <c r="X105">
        <v>12.399999999999999</v>
      </c>
      <c r="Y105">
        <v>0</v>
      </c>
      <c r="Z105">
        <v>0</v>
      </c>
      <c r="AA105" s="1">
        <f t="shared" si="30"/>
        <v>33.599999999999994</v>
      </c>
      <c r="AB105" s="1">
        <f t="shared" si="31"/>
        <v>59</v>
      </c>
      <c r="AC105" s="1">
        <f t="shared" si="32"/>
        <v>12.399999999999999</v>
      </c>
      <c r="AD105" s="2">
        <f t="shared" si="39"/>
        <v>100</v>
      </c>
      <c r="AE105" s="1">
        <f t="shared" ref="AE105:AM113" si="41">(E105*1500/100)*2</f>
        <v>18</v>
      </c>
      <c r="AF105" s="1">
        <f t="shared" si="41"/>
        <v>190.00000000000003</v>
      </c>
      <c r="AG105" s="1">
        <f t="shared" si="41"/>
        <v>30</v>
      </c>
      <c r="AH105" s="1">
        <f t="shared" si="41"/>
        <v>13.999999999999998</v>
      </c>
      <c r="AI105" s="1">
        <f t="shared" si="41"/>
        <v>0</v>
      </c>
      <c r="AJ105" s="1">
        <f t="shared" si="41"/>
        <v>0</v>
      </c>
      <c r="AK105" s="1">
        <f t="shared" si="41"/>
        <v>124.00000000000004</v>
      </c>
      <c r="AL105" s="1">
        <f t="shared" si="41"/>
        <v>0</v>
      </c>
      <c r="AM105" s="1">
        <f t="shared" si="41"/>
        <v>0</v>
      </c>
      <c r="AN105" s="1">
        <f t="shared" si="40"/>
        <v>22</v>
      </c>
      <c r="AO105" s="1">
        <f t="shared" si="40"/>
        <v>0</v>
      </c>
      <c r="AP105" s="1">
        <f t="shared" si="40"/>
        <v>208.00000000000003</v>
      </c>
      <c r="AQ105" s="1">
        <f t="shared" si="40"/>
        <v>0</v>
      </c>
      <c r="AR105" s="1">
        <f t="shared" si="40"/>
        <v>1007.9999999999999</v>
      </c>
      <c r="AS105" s="1">
        <f t="shared" si="40"/>
        <v>2</v>
      </c>
      <c r="AT105" s="1">
        <f t="shared" si="40"/>
        <v>2</v>
      </c>
      <c r="AU105" s="1">
        <f t="shared" si="37"/>
        <v>0</v>
      </c>
      <c r="AV105" s="1">
        <f t="shared" si="37"/>
        <v>10.000000000000002</v>
      </c>
      <c r="AW105" s="1">
        <f t="shared" si="37"/>
        <v>1398</v>
      </c>
      <c r="AX105" s="1">
        <f t="shared" si="37"/>
        <v>371.99999999999994</v>
      </c>
      <c r="AY105" s="1">
        <f t="shared" si="37"/>
        <v>0</v>
      </c>
      <c r="AZ105" s="1">
        <f t="shared" si="37"/>
        <v>0</v>
      </c>
      <c r="BA105" s="1">
        <f t="shared" si="37"/>
        <v>1007.9999999999999</v>
      </c>
      <c r="BB105" s="1">
        <f t="shared" si="37"/>
        <v>1770</v>
      </c>
      <c r="BC105" s="1">
        <f t="shared" si="37"/>
        <v>371.99999999999994</v>
      </c>
      <c r="BD105" s="1">
        <f t="shared" si="37"/>
        <v>3000</v>
      </c>
    </row>
    <row r="106" spans="1:56" x14ac:dyDescent="0.35">
      <c r="A106" t="s">
        <v>95</v>
      </c>
      <c r="B106" t="s">
        <v>98</v>
      </c>
      <c r="C106">
        <v>2013</v>
      </c>
      <c r="D106" t="s">
        <v>115</v>
      </c>
      <c r="E106">
        <v>1</v>
      </c>
      <c r="F106">
        <v>9.9333333333333336</v>
      </c>
      <c r="G106">
        <v>2.4</v>
      </c>
      <c r="H106">
        <v>1.4666666666666666</v>
      </c>
      <c r="I106">
        <v>0</v>
      </c>
      <c r="J106">
        <v>0</v>
      </c>
      <c r="K106">
        <v>5.3333333333333339</v>
      </c>
      <c r="L106">
        <v>0</v>
      </c>
      <c r="M106">
        <v>0</v>
      </c>
      <c r="N106">
        <v>0.73333333333333339</v>
      </c>
      <c r="O106">
        <v>0</v>
      </c>
      <c r="P106" s="2">
        <f t="shared" si="38"/>
        <v>10.933333333333334</v>
      </c>
      <c r="Q106">
        <v>0.26666666666666666</v>
      </c>
      <c r="R106">
        <v>30.93333333333333</v>
      </c>
      <c r="S106">
        <v>2.1333333333333333</v>
      </c>
      <c r="T106">
        <v>0.26666666666666666</v>
      </c>
      <c r="U106">
        <v>0</v>
      </c>
      <c r="V106">
        <v>0.53333333333333333</v>
      </c>
      <c r="W106">
        <v>22.866666666666664</v>
      </c>
      <c r="X106">
        <v>32.06666666666667</v>
      </c>
      <c r="Y106">
        <v>0</v>
      </c>
      <c r="Z106">
        <v>0</v>
      </c>
      <c r="AA106" s="1">
        <f t="shared" si="30"/>
        <v>31.199999999999996</v>
      </c>
      <c r="AB106" s="1">
        <f t="shared" si="31"/>
        <v>54.933333333333337</v>
      </c>
      <c r="AC106" s="1">
        <f t="shared" si="32"/>
        <v>32.06666666666667</v>
      </c>
      <c r="AD106" s="2">
        <f t="shared" si="39"/>
        <v>100</v>
      </c>
      <c r="AE106" s="1">
        <f t="shared" si="41"/>
        <v>30</v>
      </c>
      <c r="AF106" s="1">
        <f t="shared" si="41"/>
        <v>298</v>
      </c>
      <c r="AG106" s="1">
        <f t="shared" si="41"/>
        <v>72</v>
      </c>
      <c r="AH106" s="1">
        <f t="shared" si="41"/>
        <v>44</v>
      </c>
      <c r="AI106" s="1">
        <f t="shared" si="41"/>
        <v>0</v>
      </c>
      <c r="AJ106" s="1">
        <f t="shared" si="41"/>
        <v>0</v>
      </c>
      <c r="AK106" s="1">
        <f t="shared" si="41"/>
        <v>160.00000000000003</v>
      </c>
      <c r="AL106" s="1">
        <f t="shared" si="41"/>
        <v>0</v>
      </c>
      <c r="AM106" s="1">
        <f t="shared" si="41"/>
        <v>0</v>
      </c>
      <c r="AN106" s="1">
        <f t="shared" si="40"/>
        <v>22</v>
      </c>
      <c r="AO106" s="1">
        <f t="shared" si="40"/>
        <v>0</v>
      </c>
      <c r="AP106" s="1">
        <f t="shared" si="40"/>
        <v>328</v>
      </c>
      <c r="AQ106" s="1">
        <f t="shared" si="40"/>
        <v>8</v>
      </c>
      <c r="AR106" s="1">
        <f t="shared" si="40"/>
        <v>927.99999999999989</v>
      </c>
      <c r="AS106" s="1">
        <f t="shared" si="40"/>
        <v>64</v>
      </c>
      <c r="AT106" s="1">
        <f t="shared" si="40"/>
        <v>8</v>
      </c>
      <c r="AU106" s="1">
        <f t="shared" si="37"/>
        <v>0</v>
      </c>
      <c r="AV106" s="1">
        <f t="shared" si="37"/>
        <v>16</v>
      </c>
      <c r="AW106" s="1">
        <f t="shared" si="37"/>
        <v>685.99999999999989</v>
      </c>
      <c r="AX106" s="1">
        <f t="shared" si="37"/>
        <v>962.00000000000011</v>
      </c>
      <c r="AY106" s="1">
        <f t="shared" si="37"/>
        <v>0</v>
      </c>
      <c r="AZ106" s="1">
        <f t="shared" si="37"/>
        <v>0</v>
      </c>
      <c r="BA106" s="1">
        <f t="shared" si="37"/>
        <v>935.99999999999989</v>
      </c>
      <c r="BB106" s="1">
        <f t="shared" si="37"/>
        <v>1648</v>
      </c>
      <c r="BC106" s="1">
        <f t="shared" si="37"/>
        <v>962.00000000000011</v>
      </c>
      <c r="BD106" s="1">
        <f t="shared" si="37"/>
        <v>3000</v>
      </c>
    </row>
    <row r="107" spans="1:56" x14ac:dyDescent="0.35">
      <c r="A107" t="s">
        <v>95</v>
      </c>
      <c r="B107" t="s">
        <v>99</v>
      </c>
      <c r="C107">
        <v>2013</v>
      </c>
      <c r="D107" t="s">
        <v>115</v>
      </c>
      <c r="E107">
        <v>1.4666666666666666</v>
      </c>
      <c r="F107">
        <v>46.533333333333331</v>
      </c>
      <c r="G107">
        <v>38.200000000000003</v>
      </c>
      <c r="H107">
        <v>1.2666666666666668</v>
      </c>
      <c r="I107">
        <v>0.66666666666666674</v>
      </c>
      <c r="J107">
        <v>0</v>
      </c>
      <c r="K107">
        <v>2.6</v>
      </c>
      <c r="L107">
        <v>0.4</v>
      </c>
      <c r="M107">
        <v>0.6</v>
      </c>
      <c r="N107">
        <v>2.8000000000000007</v>
      </c>
      <c r="O107">
        <v>0</v>
      </c>
      <c r="P107" s="2">
        <f t="shared" si="38"/>
        <v>48</v>
      </c>
      <c r="Q107">
        <v>6.6666666666666666E-2</v>
      </c>
      <c r="R107">
        <v>32.133333333333347</v>
      </c>
      <c r="S107">
        <v>0.46666666666666662</v>
      </c>
      <c r="T107">
        <v>6.6666666666666666E-2</v>
      </c>
      <c r="U107">
        <v>0.2</v>
      </c>
      <c r="V107">
        <v>0.46666666666666662</v>
      </c>
      <c r="W107">
        <v>14.4</v>
      </c>
      <c r="X107">
        <v>4.2</v>
      </c>
      <c r="Y107">
        <v>0</v>
      </c>
      <c r="Z107">
        <v>0</v>
      </c>
      <c r="AA107" s="1">
        <f t="shared" si="30"/>
        <v>32.200000000000017</v>
      </c>
      <c r="AB107" s="1">
        <f t="shared" si="31"/>
        <v>18.600000000000001</v>
      </c>
      <c r="AC107" s="1">
        <f t="shared" si="32"/>
        <v>4.2</v>
      </c>
      <c r="AD107" s="2">
        <f t="shared" si="39"/>
        <v>100.00000000000003</v>
      </c>
      <c r="AE107" s="1">
        <f t="shared" si="41"/>
        <v>44</v>
      </c>
      <c r="AF107" s="1">
        <f t="shared" si="41"/>
        <v>1396</v>
      </c>
      <c r="AG107" s="1">
        <f t="shared" si="41"/>
        <v>1146.0000000000002</v>
      </c>
      <c r="AH107" s="1">
        <f t="shared" si="41"/>
        <v>38.000000000000007</v>
      </c>
      <c r="AI107" s="1">
        <f t="shared" si="41"/>
        <v>20.000000000000004</v>
      </c>
      <c r="AJ107" s="1">
        <f t="shared" si="41"/>
        <v>0</v>
      </c>
      <c r="AK107" s="1">
        <f t="shared" si="41"/>
        <v>78</v>
      </c>
      <c r="AL107" s="1">
        <f t="shared" si="41"/>
        <v>12</v>
      </c>
      <c r="AM107" s="1">
        <f t="shared" si="41"/>
        <v>18</v>
      </c>
      <c r="AN107" s="1">
        <f t="shared" si="40"/>
        <v>84.000000000000014</v>
      </c>
      <c r="AO107" s="1">
        <f t="shared" si="40"/>
        <v>0</v>
      </c>
      <c r="AP107" s="1">
        <f t="shared" si="40"/>
        <v>1440</v>
      </c>
      <c r="AQ107" s="1">
        <f t="shared" si="40"/>
        <v>2</v>
      </c>
      <c r="AR107" s="1">
        <f t="shared" si="40"/>
        <v>964.00000000000045</v>
      </c>
      <c r="AS107" s="1">
        <f t="shared" si="40"/>
        <v>13.999999999999998</v>
      </c>
      <c r="AT107" s="1">
        <f t="shared" si="40"/>
        <v>2</v>
      </c>
      <c r="AU107" s="1">
        <f t="shared" si="37"/>
        <v>6</v>
      </c>
      <c r="AV107" s="1">
        <f t="shared" si="37"/>
        <v>13.999999999999998</v>
      </c>
      <c r="AW107" s="1">
        <f t="shared" si="37"/>
        <v>432</v>
      </c>
      <c r="AX107" s="1">
        <f t="shared" si="37"/>
        <v>126</v>
      </c>
      <c r="AY107" s="1">
        <f t="shared" si="37"/>
        <v>0</v>
      </c>
      <c r="AZ107" s="1">
        <f t="shared" si="37"/>
        <v>0</v>
      </c>
      <c r="BA107" s="1">
        <f t="shared" si="37"/>
        <v>966.00000000000057</v>
      </c>
      <c r="BB107" s="1">
        <f t="shared" si="37"/>
        <v>558.00000000000011</v>
      </c>
      <c r="BC107" s="1">
        <f t="shared" si="37"/>
        <v>126</v>
      </c>
      <c r="BD107" s="1">
        <f t="shared" si="37"/>
        <v>3000.0000000000005</v>
      </c>
    </row>
    <row r="108" spans="1:56" x14ac:dyDescent="0.35">
      <c r="A108" t="s">
        <v>95</v>
      </c>
      <c r="B108" t="s">
        <v>100</v>
      </c>
      <c r="C108">
        <v>2013</v>
      </c>
      <c r="D108" t="s">
        <v>115</v>
      </c>
      <c r="E108">
        <v>29.333333333333336</v>
      </c>
      <c r="F108">
        <v>18.266666666666666</v>
      </c>
      <c r="G108">
        <v>3.6666666666666661</v>
      </c>
      <c r="H108">
        <v>2.0666666666666664</v>
      </c>
      <c r="I108">
        <v>6.8666666666666671</v>
      </c>
      <c r="J108">
        <v>0</v>
      </c>
      <c r="K108">
        <v>1.1333333333333331</v>
      </c>
      <c r="L108">
        <v>0.13333333333333333</v>
      </c>
      <c r="M108">
        <v>3.0000000000000004</v>
      </c>
      <c r="N108">
        <v>1.4000000000000004</v>
      </c>
      <c r="O108">
        <v>0</v>
      </c>
      <c r="P108" s="2">
        <f t="shared" si="38"/>
        <v>47.6</v>
      </c>
      <c r="Q108">
        <v>6.6666666666666666E-2</v>
      </c>
      <c r="R108">
        <v>45.800000000000011</v>
      </c>
      <c r="S108">
        <v>0.13333333333333333</v>
      </c>
      <c r="T108">
        <v>0.2</v>
      </c>
      <c r="U108">
        <v>0.4</v>
      </c>
      <c r="V108">
        <v>1.4666666666666668</v>
      </c>
      <c r="W108">
        <v>3.3999999999999995</v>
      </c>
      <c r="X108">
        <v>0.93333333333333346</v>
      </c>
      <c r="Y108">
        <v>0</v>
      </c>
      <c r="Z108">
        <v>0</v>
      </c>
      <c r="AA108" s="1">
        <f t="shared" si="30"/>
        <v>45.866666666666681</v>
      </c>
      <c r="AB108" s="1">
        <f t="shared" si="31"/>
        <v>4.333333333333333</v>
      </c>
      <c r="AC108" s="1">
        <f t="shared" si="32"/>
        <v>0.93333333333333346</v>
      </c>
      <c r="AD108" s="2">
        <f t="shared" si="39"/>
        <v>100.00000000000004</v>
      </c>
      <c r="AE108" s="1">
        <f t="shared" si="41"/>
        <v>880</v>
      </c>
      <c r="AF108" s="1">
        <f t="shared" si="41"/>
        <v>548</v>
      </c>
      <c r="AG108" s="1">
        <f t="shared" si="41"/>
        <v>109.99999999999999</v>
      </c>
      <c r="AH108" s="1">
        <f t="shared" si="41"/>
        <v>61.999999999999993</v>
      </c>
      <c r="AI108" s="1">
        <f t="shared" si="41"/>
        <v>206</v>
      </c>
      <c r="AJ108" s="1">
        <f t="shared" si="41"/>
        <v>0</v>
      </c>
      <c r="AK108" s="1">
        <f t="shared" si="41"/>
        <v>33.999999999999993</v>
      </c>
      <c r="AL108" s="1">
        <f t="shared" si="41"/>
        <v>4</v>
      </c>
      <c r="AM108" s="1">
        <f t="shared" si="41"/>
        <v>90.000000000000014</v>
      </c>
      <c r="AN108" s="1">
        <f t="shared" si="40"/>
        <v>42.000000000000007</v>
      </c>
      <c r="AO108" s="1">
        <f t="shared" si="40"/>
        <v>0</v>
      </c>
      <c r="AP108" s="1">
        <f t="shared" si="40"/>
        <v>1428</v>
      </c>
      <c r="AQ108" s="1">
        <f t="shared" si="40"/>
        <v>2</v>
      </c>
      <c r="AR108" s="1">
        <f t="shared" si="40"/>
        <v>1374.0000000000002</v>
      </c>
      <c r="AS108" s="1">
        <f t="shared" si="40"/>
        <v>4</v>
      </c>
      <c r="AT108" s="1">
        <f t="shared" si="40"/>
        <v>6</v>
      </c>
      <c r="AU108" s="1">
        <f t="shared" si="37"/>
        <v>12</v>
      </c>
      <c r="AV108" s="1">
        <f t="shared" si="37"/>
        <v>44</v>
      </c>
      <c r="AW108" s="1">
        <f t="shared" si="37"/>
        <v>101.99999999999999</v>
      </c>
      <c r="AX108" s="1">
        <f t="shared" si="37"/>
        <v>28.000000000000004</v>
      </c>
      <c r="AY108" s="1">
        <f t="shared" si="37"/>
        <v>0</v>
      </c>
      <c r="AZ108" s="1">
        <f t="shared" si="37"/>
        <v>0</v>
      </c>
      <c r="BA108" s="1">
        <f t="shared" si="37"/>
        <v>1376.0000000000007</v>
      </c>
      <c r="BB108" s="1">
        <f t="shared" si="37"/>
        <v>130</v>
      </c>
      <c r="BC108" s="1">
        <f t="shared" si="37"/>
        <v>28.000000000000004</v>
      </c>
      <c r="BD108" s="1">
        <f t="shared" si="37"/>
        <v>3000.0000000000014</v>
      </c>
    </row>
    <row r="109" spans="1:56" x14ac:dyDescent="0.35">
      <c r="A109" t="s">
        <v>95</v>
      </c>
      <c r="B109" t="s">
        <v>101</v>
      </c>
      <c r="C109">
        <v>2013</v>
      </c>
      <c r="D109" t="s">
        <v>115</v>
      </c>
      <c r="E109">
        <v>0.26666666666666666</v>
      </c>
      <c r="F109">
        <v>36.800000000000004</v>
      </c>
      <c r="G109">
        <v>32.266666666666666</v>
      </c>
      <c r="H109">
        <v>1.6</v>
      </c>
      <c r="I109">
        <v>0</v>
      </c>
      <c r="J109">
        <v>0</v>
      </c>
      <c r="K109">
        <v>1.7333333333333329</v>
      </c>
      <c r="L109">
        <v>0.46666666666666662</v>
      </c>
      <c r="M109">
        <v>0.2</v>
      </c>
      <c r="N109">
        <v>0.53333333333333333</v>
      </c>
      <c r="O109">
        <v>0</v>
      </c>
      <c r="P109" s="2">
        <f t="shared" si="38"/>
        <v>37.06666666666667</v>
      </c>
      <c r="Q109">
        <v>0</v>
      </c>
      <c r="R109">
        <v>24.466666666666665</v>
      </c>
      <c r="S109">
        <v>6.6666666666666666E-2</v>
      </c>
      <c r="T109">
        <v>9.0666666666666682</v>
      </c>
      <c r="U109">
        <v>0.13333333333333333</v>
      </c>
      <c r="V109">
        <v>1.2666666666666666</v>
      </c>
      <c r="W109">
        <v>26.399999999999995</v>
      </c>
      <c r="X109">
        <v>1.5333333333333332</v>
      </c>
      <c r="Y109">
        <v>0</v>
      </c>
      <c r="Z109">
        <v>0</v>
      </c>
      <c r="AA109" s="1">
        <f t="shared" si="30"/>
        <v>24.466666666666665</v>
      </c>
      <c r="AB109" s="1">
        <f t="shared" si="31"/>
        <v>27.93333333333333</v>
      </c>
      <c r="AC109" s="1">
        <f t="shared" si="32"/>
        <v>1.5333333333333332</v>
      </c>
      <c r="AD109" s="2">
        <f t="shared" si="39"/>
        <v>100</v>
      </c>
      <c r="AE109" s="1">
        <f t="shared" si="41"/>
        <v>8</v>
      </c>
      <c r="AF109" s="1">
        <f t="shared" si="41"/>
        <v>1104.0000000000002</v>
      </c>
      <c r="AG109" s="1">
        <f t="shared" si="41"/>
        <v>968</v>
      </c>
      <c r="AH109" s="1">
        <f t="shared" si="41"/>
        <v>48</v>
      </c>
      <c r="AI109" s="1">
        <f t="shared" si="41"/>
        <v>0</v>
      </c>
      <c r="AJ109" s="1">
        <f t="shared" si="41"/>
        <v>0</v>
      </c>
      <c r="AK109" s="1">
        <f t="shared" si="41"/>
        <v>51.999999999999993</v>
      </c>
      <c r="AL109" s="1">
        <f t="shared" si="41"/>
        <v>13.999999999999998</v>
      </c>
      <c r="AM109" s="1">
        <f t="shared" si="41"/>
        <v>6</v>
      </c>
      <c r="AN109" s="1">
        <f t="shared" si="40"/>
        <v>16</v>
      </c>
      <c r="AO109" s="1">
        <f t="shared" si="40"/>
        <v>0</v>
      </c>
      <c r="AP109" s="1">
        <f t="shared" si="40"/>
        <v>1112.0000000000002</v>
      </c>
      <c r="AQ109" s="1">
        <f t="shared" si="40"/>
        <v>0</v>
      </c>
      <c r="AR109" s="1">
        <f t="shared" si="40"/>
        <v>734</v>
      </c>
      <c r="AS109" s="1">
        <f t="shared" si="40"/>
        <v>2</v>
      </c>
      <c r="AT109" s="1">
        <f t="shared" si="40"/>
        <v>272.00000000000006</v>
      </c>
      <c r="AU109" s="1">
        <f t="shared" si="37"/>
        <v>4</v>
      </c>
      <c r="AV109" s="1">
        <f t="shared" si="37"/>
        <v>38</v>
      </c>
      <c r="AW109" s="1">
        <f t="shared" si="37"/>
        <v>791.99999999999989</v>
      </c>
      <c r="AX109" s="1">
        <f t="shared" si="37"/>
        <v>46</v>
      </c>
      <c r="AY109" s="1">
        <f t="shared" si="37"/>
        <v>0</v>
      </c>
      <c r="AZ109" s="1">
        <f t="shared" si="37"/>
        <v>0</v>
      </c>
      <c r="BA109" s="1">
        <f t="shared" si="37"/>
        <v>734</v>
      </c>
      <c r="BB109" s="1">
        <f t="shared" si="37"/>
        <v>837.99999999999989</v>
      </c>
      <c r="BC109" s="1">
        <f t="shared" si="37"/>
        <v>46</v>
      </c>
      <c r="BD109" s="1">
        <f t="shared" si="37"/>
        <v>3000</v>
      </c>
    </row>
    <row r="110" spans="1:56" x14ac:dyDescent="0.35">
      <c r="A110" t="s">
        <v>95</v>
      </c>
      <c r="B110" t="s">
        <v>102</v>
      </c>
      <c r="C110">
        <v>2013</v>
      </c>
      <c r="D110" t="s">
        <v>115</v>
      </c>
      <c r="E110">
        <v>1.0666666666666664</v>
      </c>
      <c r="F110">
        <v>36.999999999999993</v>
      </c>
      <c r="G110">
        <v>11.333333333333332</v>
      </c>
      <c r="H110">
        <v>1.2666666666666666</v>
      </c>
      <c r="I110">
        <v>0</v>
      </c>
      <c r="J110">
        <v>2.2666666666666666</v>
      </c>
      <c r="K110">
        <v>17.733333333333331</v>
      </c>
      <c r="L110">
        <v>0</v>
      </c>
      <c r="M110">
        <v>0</v>
      </c>
      <c r="N110">
        <v>4.4000000000000012</v>
      </c>
      <c r="O110">
        <v>0</v>
      </c>
      <c r="P110" s="2">
        <f t="shared" si="38"/>
        <v>38.066666666666663</v>
      </c>
      <c r="Q110">
        <v>0</v>
      </c>
      <c r="R110">
        <v>19.866666666666667</v>
      </c>
      <c r="S110">
        <v>1.8666666666666669</v>
      </c>
      <c r="T110">
        <v>0</v>
      </c>
      <c r="U110">
        <v>0</v>
      </c>
      <c r="V110">
        <v>0</v>
      </c>
      <c r="W110">
        <v>6.0666666666666673</v>
      </c>
      <c r="X110">
        <v>34.133333333333333</v>
      </c>
      <c r="Y110">
        <v>0</v>
      </c>
      <c r="Z110">
        <v>0</v>
      </c>
      <c r="AA110" s="1">
        <f t="shared" si="30"/>
        <v>19.866666666666667</v>
      </c>
      <c r="AB110" s="1">
        <f t="shared" si="31"/>
        <v>40.200000000000003</v>
      </c>
      <c r="AC110" s="1">
        <f t="shared" si="32"/>
        <v>34.133333333333333</v>
      </c>
      <c r="AD110" s="2">
        <f t="shared" si="39"/>
        <v>100</v>
      </c>
      <c r="AE110" s="1">
        <f t="shared" si="41"/>
        <v>31.999999999999989</v>
      </c>
      <c r="AF110" s="1">
        <f t="shared" si="41"/>
        <v>1109.9999999999998</v>
      </c>
      <c r="AG110" s="1">
        <f t="shared" si="41"/>
        <v>340</v>
      </c>
      <c r="AH110" s="1">
        <f t="shared" si="41"/>
        <v>38</v>
      </c>
      <c r="AI110" s="1">
        <f t="shared" si="41"/>
        <v>0</v>
      </c>
      <c r="AJ110" s="1">
        <f t="shared" si="41"/>
        <v>68</v>
      </c>
      <c r="AK110" s="1">
        <f t="shared" si="41"/>
        <v>531.99999999999989</v>
      </c>
      <c r="AL110" s="1">
        <f t="shared" si="41"/>
        <v>0</v>
      </c>
      <c r="AM110" s="1">
        <f t="shared" si="41"/>
        <v>0</v>
      </c>
      <c r="AN110" s="1">
        <f t="shared" si="40"/>
        <v>132.00000000000003</v>
      </c>
      <c r="AO110" s="1">
        <f t="shared" si="40"/>
        <v>0</v>
      </c>
      <c r="AP110" s="1">
        <f t="shared" si="40"/>
        <v>1141.9999999999998</v>
      </c>
      <c r="AQ110" s="1">
        <f t="shared" si="40"/>
        <v>0</v>
      </c>
      <c r="AR110" s="1">
        <f t="shared" si="40"/>
        <v>596</v>
      </c>
      <c r="AS110" s="1">
        <f t="shared" si="40"/>
        <v>56.000000000000007</v>
      </c>
      <c r="AT110" s="1">
        <f t="shared" si="40"/>
        <v>0</v>
      </c>
      <c r="AU110" s="1">
        <f t="shared" si="37"/>
        <v>0</v>
      </c>
      <c r="AV110" s="1">
        <f t="shared" si="37"/>
        <v>0</v>
      </c>
      <c r="AW110" s="1">
        <f t="shared" si="37"/>
        <v>182.00000000000003</v>
      </c>
      <c r="AX110" s="1">
        <f t="shared" si="37"/>
        <v>1024</v>
      </c>
      <c r="AY110" s="1">
        <f t="shared" si="37"/>
        <v>0</v>
      </c>
      <c r="AZ110" s="1">
        <f t="shared" si="37"/>
        <v>0</v>
      </c>
      <c r="BA110" s="1">
        <f t="shared" si="37"/>
        <v>596</v>
      </c>
      <c r="BB110" s="1">
        <f t="shared" si="37"/>
        <v>1206.0000000000002</v>
      </c>
      <c r="BC110" s="1">
        <f t="shared" si="37"/>
        <v>1024</v>
      </c>
      <c r="BD110" s="1">
        <f t="shared" si="37"/>
        <v>3000</v>
      </c>
    </row>
    <row r="111" spans="1:56" x14ac:dyDescent="0.35">
      <c r="A111" t="s">
        <v>95</v>
      </c>
      <c r="B111" t="s">
        <v>103</v>
      </c>
      <c r="C111">
        <v>2013</v>
      </c>
      <c r="D111" t="s">
        <v>115</v>
      </c>
      <c r="E111">
        <v>0.66666666666666663</v>
      </c>
      <c r="F111">
        <v>45.93333333333333</v>
      </c>
      <c r="G111">
        <v>11.733333333333333</v>
      </c>
      <c r="H111">
        <v>7.9999999999999991</v>
      </c>
      <c r="I111">
        <v>0.13333333333333333</v>
      </c>
      <c r="J111">
        <v>2.333333333333333</v>
      </c>
      <c r="K111">
        <v>17.266666666666666</v>
      </c>
      <c r="L111">
        <v>0</v>
      </c>
      <c r="M111">
        <v>0.60000000000000009</v>
      </c>
      <c r="N111">
        <v>5.8666666666666654</v>
      </c>
      <c r="O111">
        <v>0</v>
      </c>
      <c r="P111" s="2">
        <f t="shared" si="38"/>
        <v>46.599999999999994</v>
      </c>
      <c r="Q111">
        <v>0</v>
      </c>
      <c r="R111">
        <v>38.466666666666661</v>
      </c>
      <c r="S111">
        <v>3.8666666666666667</v>
      </c>
      <c r="T111">
        <v>0.86666666666666681</v>
      </c>
      <c r="U111">
        <v>0</v>
      </c>
      <c r="V111">
        <v>0.2</v>
      </c>
      <c r="W111">
        <v>7.0666666666666664</v>
      </c>
      <c r="X111">
        <v>2.9333333333333327</v>
      </c>
      <c r="Y111">
        <v>0</v>
      </c>
      <c r="Z111">
        <v>0</v>
      </c>
      <c r="AA111" s="1">
        <f t="shared" si="30"/>
        <v>38.466666666666661</v>
      </c>
      <c r="AB111" s="1">
        <f t="shared" si="31"/>
        <v>10</v>
      </c>
      <c r="AC111" s="1">
        <f t="shared" si="32"/>
        <v>2.9333333333333327</v>
      </c>
      <c r="AD111" s="2">
        <f t="shared" si="39"/>
        <v>99.999999999999986</v>
      </c>
      <c r="AE111" s="1">
        <f t="shared" si="41"/>
        <v>20</v>
      </c>
      <c r="AF111" s="1">
        <f t="shared" si="41"/>
        <v>1378</v>
      </c>
      <c r="AG111" s="1">
        <f t="shared" si="41"/>
        <v>352</v>
      </c>
      <c r="AH111" s="1">
        <f t="shared" si="41"/>
        <v>239.99999999999997</v>
      </c>
      <c r="AI111" s="1">
        <f t="shared" si="41"/>
        <v>4</v>
      </c>
      <c r="AJ111" s="1">
        <f t="shared" si="41"/>
        <v>69.999999999999986</v>
      </c>
      <c r="AK111" s="1">
        <f t="shared" si="41"/>
        <v>518</v>
      </c>
      <c r="AL111" s="1">
        <f t="shared" si="41"/>
        <v>0</v>
      </c>
      <c r="AM111" s="1">
        <f t="shared" si="41"/>
        <v>18.000000000000004</v>
      </c>
      <c r="AN111" s="1">
        <f t="shared" si="40"/>
        <v>175.99999999999997</v>
      </c>
      <c r="AO111" s="1">
        <f t="shared" si="40"/>
        <v>0</v>
      </c>
      <c r="AP111" s="1">
        <f t="shared" si="40"/>
        <v>1397.9999999999998</v>
      </c>
      <c r="AQ111" s="1">
        <f t="shared" si="40"/>
        <v>0</v>
      </c>
      <c r="AR111" s="1">
        <f t="shared" si="40"/>
        <v>1153.9999999999998</v>
      </c>
      <c r="AS111" s="1">
        <f t="shared" si="40"/>
        <v>116</v>
      </c>
      <c r="AT111" s="1">
        <f t="shared" si="40"/>
        <v>26.000000000000004</v>
      </c>
      <c r="AU111" s="1">
        <f t="shared" si="37"/>
        <v>0</v>
      </c>
      <c r="AV111" s="1">
        <f t="shared" si="37"/>
        <v>6</v>
      </c>
      <c r="AW111" s="1">
        <f t="shared" si="37"/>
        <v>212</v>
      </c>
      <c r="AX111" s="1">
        <f t="shared" si="37"/>
        <v>87.999999999999986</v>
      </c>
      <c r="AY111" s="1">
        <f t="shared" si="37"/>
        <v>0</v>
      </c>
      <c r="AZ111" s="1">
        <f t="shared" si="37"/>
        <v>0</v>
      </c>
      <c r="BA111" s="1">
        <f t="shared" si="37"/>
        <v>1153.9999999999998</v>
      </c>
      <c r="BB111" s="1">
        <f t="shared" si="37"/>
        <v>300</v>
      </c>
      <c r="BC111" s="1">
        <f t="shared" si="37"/>
        <v>87.999999999999986</v>
      </c>
      <c r="BD111" s="1">
        <f t="shared" si="37"/>
        <v>2999.9999999999995</v>
      </c>
    </row>
    <row r="112" spans="1:56" x14ac:dyDescent="0.35">
      <c r="A112" t="s">
        <v>95</v>
      </c>
      <c r="B112" t="s">
        <v>104</v>
      </c>
      <c r="C112">
        <v>2013</v>
      </c>
      <c r="D112" t="s">
        <v>115</v>
      </c>
      <c r="E112">
        <v>0.39999999999999991</v>
      </c>
      <c r="F112">
        <v>51.733333333333334</v>
      </c>
      <c r="G112">
        <v>28.066666666666666</v>
      </c>
      <c r="H112">
        <v>1.1333333333333335</v>
      </c>
      <c r="I112">
        <v>0.53333333333333333</v>
      </c>
      <c r="J112">
        <v>0</v>
      </c>
      <c r="K112">
        <v>1.3999999999999997</v>
      </c>
      <c r="L112">
        <v>0</v>
      </c>
      <c r="M112">
        <v>1.3333333333333335</v>
      </c>
      <c r="N112">
        <v>19.266666666666666</v>
      </c>
      <c r="O112">
        <v>0</v>
      </c>
      <c r="P112" s="2">
        <f t="shared" si="38"/>
        <v>52.133333333333333</v>
      </c>
      <c r="Q112">
        <v>0</v>
      </c>
      <c r="R112">
        <v>32.933333333333337</v>
      </c>
      <c r="S112">
        <v>0.2</v>
      </c>
      <c r="T112">
        <v>0</v>
      </c>
      <c r="U112">
        <v>0</v>
      </c>
      <c r="V112">
        <v>3.4000000000000004</v>
      </c>
      <c r="W112">
        <v>10.333333333333336</v>
      </c>
      <c r="X112">
        <v>1</v>
      </c>
      <c r="Y112">
        <v>0</v>
      </c>
      <c r="Z112">
        <v>0</v>
      </c>
      <c r="AA112" s="1">
        <f t="shared" si="30"/>
        <v>32.933333333333337</v>
      </c>
      <c r="AB112" s="1">
        <f t="shared" si="31"/>
        <v>11.333333333333336</v>
      </c>
      <c r="AC112" s="1">
        <f t="shared" si="32"/>
        <v>1</v>
      </c>
      <c r="AD112" s="2">
        <f t="shared" si="39"/>
        <v>100</v>
      </c>
      <c r="AE112" s="1">
        <f t="shared" si="41"/>
        <v>11.999999999999998</v>
      </c>
      <c r="AF112" s="1">
        <f t="shared" si="41"/>
        <v>1552</v>
      </c>
      <c r="AG112" s="1">
        <f t="shared" si="41"/>
        <v>842</v>
      </c>
      <c r="AH112" s="1">
        <f t="shared" si="41"/>
        <v>34.000000000000007</v>
      </c>
      <c r="AI112" s="1">
        <f t="shared" si="41"/>
        <v>16</v>
      </c>
      <c r="AJ112" s="1">
        <f t="shared" si="41"/>
        <v>0</v>
      </c>
      <c r="AK112" s="1">
        <f t="shared" si="41"/>
        <v>41.999999999999993</v>
      </c>
      <c r="AL112" s="1">
        <f t="shared" si="41"/>
        <v>0</v>
      </c>
      <c r="AM112" s="1">
        <f t="shared" si="41"/>
        <v>40.000000000000007</v>
      </c>
      <c r="AN112" s="1">
        <f t="shared" si="40"/>
        <v>578</v>
      </c>
      <c r="AO112" s="1">
        <f t="shared" si="40"/>
        <v>0</v>
      </c>
      <c r="AP112" s="1">
        <f t="shared" si="40"/>
        <v>1564</v>
      </c>
      <c r="AQ112" s="1">
        <f t="shared" si="40"/>
        <v>0</v>
      </c>
      <c r="AR112" s="1">
        <f t="shared" si="40"/>
        <v>988.00000000000011</v>
      </c>
      <c r="AS112" s="1">
        <f t="shared" si="40"/>
        <v>6</v>
      </c>
      <c r="AT112" s="1">
        <f t="shared" si="40"/>
        <v>0</v>
      </c>
      <c r="AU112" s="1">
        <f t="shared" si="37"/>
        <v>0</v>
      </c>
      <c r="AV112" s="1">
        <f t="shared" si="37"/>
        <v>102.00000000000001</v>
      </c>
      <c r="AW112" s="1">
        <f t="shared" si="37"/>
        <v>310.00000000000006</v>
      </c>
      <c r="AX112" s="1">
        <f t="shared" si="37"/>
        <v>30</v>
      </c>
      <c r="AY112" s="1">
        <f t="shared" si="37"/>
        <v>0</v>
      </c>
      <c r="AZ112" s="1">
        <f t="shared" si="37"/>
        <v>0</v>
      </c>
      <c r="BA112" s="1">
        <f t="shared" si="37"/>
        <v>988.00000000000011</v>
      </c>
      <c r="BB112" s="1">
        <f t="shared" si="37"/>
        <v>340.00000000000006</v>
      </c>
      <c r="BC112" s="1">
        <f t="shared" si="37"/>
        <v>30</v>
      </c>
      <c r="BD112" s="1">
        <f t="shared" si="37"/>
        <v>3000</v>
      </c>
    </row>
    <row r="113" spans="1:56" x14ac:dyDescent="0.35">
      <c r="A113" t="s">
        <v>95</v>
      </c>
      <c r="B113" t="s">
        <v>105</v>
      </c>
      <c r="C113">
        <v>2013</v>
      </c>
      <c r="D113" t="s">
        <v>115</v>
      </c>
      <c r="E113">
        <v>0.99999999999999989</v>
      </c>
      <c r="F113">
        <v>13.933333333333334</v>
      </c>
      <c r="G113">
        <v>2.3333333333333335</v>
      </c>
      <c r="H113">
        <v>2.8666666666666667</v>
      </c>
      <c r="I113">
        <v>6.6666666666666666E-2</v>
      </c>
      <c r="J113">
        <v>0</v>
      </c>
      <c r="K113">
        <v>6.4666666666666677</v>
      </c>
      <c r="L113">
        <v>0.46666666666666656</v>
      </c>
      <c r="M113">
        <v>6.6666666666666666E-2</v>
      </c>
      <c r="N113">
        <v>1.6666666666666665</v>
      </c>
      <c r="O113">
        <v>0</v>
      </c>
      <c r="P113" s="2">
        <f t="shared" si="38"/>
        <v>14.933333333333334</v>
      </c>
      <c r="Q113">
        <v>0</v>
      </c>
      <c r="R113">
        <v>63.600000000000016</v>
      </c>
      <c r="S113">
        <v>4.4666666666666668</v>
      </c>
      <c r="T113">
        <v>0.66666666666666652</v>
      </c>
      <c r="U113">
        <v>0.6</v>
      </c>
      <c r="V113">
        <v>0.13333333333333333</v>
      </c>
      <c r="W113">
        <v>11</v>
      </c>
      <c r="X113">
        <v>4.2666666666666666</v>
      </c>
      <c r="Y113">
        <v>0.33333333333333337</v>
      </c>
      <c r="Z113">
        <v>0</v>
      </c>
      <c r="AA113" s="1">
        <f t="shared" si="30"/>
        <v>63.600000000000016</v>
      </c>
      <c r="AB113" s="1">
        <f t="shared" si="31"/>
        <v>15.6</v>
      </c>
      <c r="AC113" s="1">
        <f t="shared" si="32"/>
        <v>4.5999999999999996</v>
      </c>
      <c r="AD113" s="2">
        <f t="shared" si="39"/>
        <v>100.00000000000001</v>
      </c>
      <c r="AE113" s="1">
        <f t="shared" si="41"/>
        <v>29.999999999999996</v>
      </c>
      <c r="AF113" s="1">
        <f t="shared" si="41"/>
        <v>418</v>
      </c>
      <c r="AG113" s="1">
        <f t="shared" si="41"/>
        <v>70</v>
      </c>
      <c r="AH113" s="1">
        <f t="shared" si="41"/>
        <v>86</v>
      </c>
      <c r="AI113" s="1">
        <f t="shared" si="41"/>
        <v>2</v>
      </c>
      <c r="AJ113" s="1">
        <f t="shared" si="41"/>
        <v>0</v>
      </c>
      <c r="AK113" s="1">
        <f t="shared" si="41"/>
        <v>194.00000000000003</v>
      </c>
      <c r="AL113" s="1">
        <f t="shared" si="41"/>
        <v>13.999999999999998</v>
      </c>
      <c r="AM113" s="1">
        <f t="shared" si="41"/>
        <v>2</v>
      </c>
      <c r="AN113" s="1">
        <f t="shared" si="40"/>
        <v>50</v>
      </c>
      <c r="AO113" s="1">
        <f t="shared" si="40"/>
        <v>0</v>
      </c>
      <c r="AP113" s="1">
        <f t="shared" si="40"/>
        <v>448</v>
      </c>
      <c r="AQ113" s="1">
        <f t="shared" si="40"/>
        <v>0</v>
      </c>
      <c r="AR113" s="1">
        <f t="shared" si="40"/>
        <v>1908.0000000000007</v>
      </c>
      <c r="AS113" s="1">
        <f t="shared" si="40"/>
        <v>134</v>
      </c>
      <c r="AT113" s="1">
        <f t="shared" si="40"/>
        <v>19.999999999999996</v>
      </c>
      <c r="AU113" s="1">
        <f t="shared" si="37"/>
        <v>18</v>
      </c>
      <c r="AV113" s="1">
        <f t="shared" si="37"/>
        <v>4</v>
      </c>
      <c r="AW113" s="1">
        <f t="shared" si="37"/>
        <v>330</v>
      </c>
      <c r="AX113" s="1">
        <f t="shared" si="37"/>
        <v>128</v>
      </c>
      <c r="AY113" s="1">
        <f t="shared" si="37"/>
        <v>10.000000000000002</v>
      </c>
      <c r="AZ113" s="1">
        <f t="shared" si="37"/>
        <v>0</v>
      </c>
      <c r="BA113" s="1">
        <f t="shared" si="37"/>
        <v>1908.0000000000007</v>
      </c>
      <c r="BB113" s="1">
        <f t="shared" si="37"/>
        <v>468</v>
      </c>
      <c r="BC113" s="1">
        <f t="shared" si="37"/>
        <v>137.99999999999997</v>
      </c>
      <c r="BD113" s="1">
        <f t="shared" si="37"/>
        <v>3000.0000000000005</v>
      </c>
    </row>
    <row r="114" spans="1:56" x14ac:dyDescent="0.35">
      <c r="A114" t="s">
        <v>106</v>
      </c>
      <c r="B114" t="s">
        <v>107</v>
      </c>
      <c r="C114">
        <v>2014</v>
      </c>
      <c r="D114" t="s">
        <v>116</v>
      </c>
      <c r="E114">
        <v>1</v>
      </c>
      <c r="F114">
        <f>SUM(G114:O114)</f>
        <v>18</v>
      </c>
      <c r="G114">
        <v>6</v>
      </c>
      <c r="H114">
        <v>2</v>
      </c>
      <c r="I114">
        <v>0</v>
      </c>
      <c r="J114">
        <v>0</v>
      </c>
      <c r="K114">
        <v>8</v>
      </c>
      <c r="L114">
        <v>0</v>
      </c>
      <c r="M114">
        <v>0</v>
      </c>
      <c r="N114">
        <v>2</v>
      </c>
      <c r="O114">
        <v>0</v>
      </c>
      <c r="P114" s="2">
        <f>SUM(E114:F114)</f>
        <v>19</v>
      </c>
      <c r="Q114">
        <v>1</v>
      </c>
      <c r="R114">
        <v>39</v>
      </c>
      <c r="S114">
        <v>0</v>
      </c>
      <c r="T114">
        <v>1</v>
      </c>
      <c r="U114">
        <v>0</v>
      </c>
      <c r="V114">
        <v>6</v>
      </c>
      <c r="W114">
        <v>8</v>
      </c>
      <c r="X114">
        <v>26</v>
      </c>
      <c r="Y114">
        <v>0</v>
      </c>
      <c r="Z114">
        <v>0</v>
      </c>
      <c r="AA114" s="1">
        <f t="shared" si="30"/>
        <v>40</v>
      </c>
      <c r="AB114" s="1">
        <f t="shared" si="31"/>
        <v>34</v>
      </c>
      <c r="AC114" s="1">
        <f t="shared" si="32"/>
        <v>26</v>
      </c>
      <c r="AD114" s="2">
        <f t="shared" si="39"/>
        <v>100</v>
      </c>
      <c r="AE114" s="3">
        <f>E114*30</f>
        <v>30</v>
      </c>
      <c r="AF114" s="3">
        <f t="shared" ref="AF114:AU129" si="42">F114*30</f>
        <v>540</v>
      </c>
      <c r="AG114" s="3">
        <f t="shared" si="42"/>
        <v>180</v>
      </c>
      <c r="AH114" s="3">
        <f t="shared" si="42"/>
        <v>60</v>
      </c>
      <c r="AI114" s="3">
        <f t="shared" si="42"/>
        <v>0</v>
      </c>
      <c r="AJ114" s="3">
        <f t="shared" si="42"/>
        <v>0</v>
      </c>
      <c r="AK114" s="3">
        <f t="shared" si="42"/>
        <v>240</v>
      </c>
      <c r="AL114" s="3">
        <f t="shared" si="42"/>
        <v>0</v>
      </c>
      <c r="AM114" s="3">
        <f t="shared" si="42"/>
        <v>0</v>
      </c>
      <c r="AN114" s="3">
        <f t="shared" si="42"/>
        <v>60</v>
      </c>
      <c r="AO114" s="3">
        <f t="shared" si="42"/>
        <v>0</v>
      </c>
      <c r="AP114" s="3">
        <f t="shared" si="42"/>
        <v>570</v>
      </c>
      <c r="AQ114" s="3">
        <f t="shared" si="42"/>
        <v>30</v>
      </c>
      <c r="AR114" s="3">
        <f t="shared" si="42"/>
        <v>1170</v>
      </c>
      <c r="AS114" s="3">
        <f t="shared" si="42"/>
        <v>0</v>
      </c>
      <c r="AT114" s="3">
        <f t="shared" si="42"/>
        <v>30</v>
      </c>
      <c r="AU114" s="3">
        <f t="shared" si="42"/>
        <v>0</v>
      </c>
      <c r="AV114" s="3">
        <f t="shared" ref="AV114:BD129" si="43">V114*30</f>
        <v>180</v>
      </c>
      <c r="AW114" s="3">
        <f t="shared" si="43"/>
        <v>240</v>
      </c>
      <c r="AX114" s="3">
        <f t="shared" si="43"/>
        <v>780</v>
      </c>
      <c r="AY114" s="3">
        <f t="shared" si="43"/>
        <v>0</v>
      </c>
      <c r="AZ114" s="3">
        <f t="shared" si="43"/>
        <v>0</v>
      </c>
      <c r="BA114" s="3">
        <f t="shared" si="43"/>
        <v>1200</v>
      </c>
      <c r="BB114" s="3">
        <f t="shared" si="43"/>
        <v>1020</v>
      </c>
      <c r="BC114" s="3">
        <f t="shared" si="43"/>
        <v>780</v>
      </c>
      <c r="BD114" s="3">
        <f t="shared" si="43"/>
        <v>3000</v>
      </c>
    </row>
    <row r="115" spans="1:56" x14ac:dyDescent="0.35">
      <c r="A115" t="s">
        <v>106</v>
      </c>
      <c r="B115" t="s">
        <v>108</v>
      </c>
      <c r="C115">
        <v>2014</v>
      </c>
      <c r="D115" t="s">
        <v>116</v>
      </c>
      <c r="E115">
        <v>2</v>
      </c>
      <c r="F115">
        <f t="shared" ref="F115:F121" si="44">SUM(G115:O115)</f>
        <v>11</v>
      </c>
      <c r="G115">
        <v>4</v>
      </c>
      <c r="H115">
        <v>0</v>
      </c>
      <c r="I115">
        <v>0</v>
      </c>
      <c r="J115">
        <v>0</v>
      </c>
      <c r="K115">
        <v>5</v>
      </c>
      <c r="L115">
        <v>1</v>
      </c>
      <c r="M115">
        <v>1</v>
      </c>
      <c r="N115">
        <v>0</v>
      </c>
      <c r="O115">
        <v>0</v>
      </c>
      <c r="P115" s="2">
        <f t="shared" ref="P115:P121" si="45">SUM(E115:F115)</f>
        <v>13</v>
      </c>
      <c r="Q115">
        <v>0</v>
      </c>
      <c r="R115">
        <v>5</v>
      </c>
      <c r="S115">
        <v>1</v>
      </c>
      <c r="T115">
        <v>0</v>
      </c>
      <c r="U115">
        <v>0</v>
      </c>
      <c r="V115">
        <v>1</v>
      </c>
      <c r="W115">
        <v>68</v>
      </c>
      <c r="X115">
        <v>12</v>
      </c>
      <c r="Y115">
        <v>0</v>
      </c>
      <c r="Z115">
        <v>0</v>
      </c>
      <c r="AA115" s="1">
        <f t="shared" si="30"/>
        <v>5</v>
      </c>
      <c r="AB115" s="1">
        <f t="shared" si="31"/>
        <v>80</v>
      </c>
      <c r="AC115" s="1">
        <f t="shared" si="32"/>
        <v>12</v>
      </c>
      <c r="AD115" s="2">
        <f t="shared" si="39"/>
        <v>100</v>
      </c>
      <c r="AE115" s="3">
        <f t="shared" ref="AE115:AT143" si="46">E115*30</f>
        <v>60</v>
      </c>
      <c r="AF115" s="3">
        <f t="shared" si="42"/>
        <v>330</v>
      </c>
      <c r="AG115" s="3">
        <f t="shared" si="42"/>
        <v>120</v>
      </c>
      <c r="AH115" s="3">
        <f t="shared" si="42"/>
        <v>0</v>
      </c>
      <c r="AI115" s="3">
        <f t="shared" si="42"/>
        <v>0</v>
      </c>
      <c r="AJ115" s="3">
        <f t="shared" si="42"/>
        <v>0</v>
      </c>
      <c r="AK115" s="3">
        <f t="shared" si="42"/>
        <v>150</v>
      </c>
      <c r="AL115" s="3">
        <f t="shared" si="42"/>
        <v>30</v>
      </c>
      <c r="AM115" s="3">
        <f t="shared" si="42"/>
        <v>30</v>
      </c>
      <c r="AN115" s="3">
        <f t="shared" si="42"/>
        <v>0</v>
      </c>
      <c r="AO115" s="3">
        <f t="shared" si="42"/>
        <v>0</v>
      </c>
      <c r="AP115" s="3">
        <f t="shared" si="42"/>
        <v>390</v>
      </c>
      <c r="AQ115" s="3">
        <f t="shared" si="42"/>
        <v>0</v>
      </c>
      <c r="AR115" s="3">
        <f t="shared" si="42"/>
        <v>150</v>
      </c>
      <c r="AS115" s="3">
        <f t="shared" si="42"/>
        <v>30</v>
      </c>
      <c r="AT115" s="3">
        <f t="shared" si="42"/>
        <v>0</v>
      </c>
      <c r="AU115" s="3">
        <f t="shared" si="42"/>
        <v>0</v>
      </c>
      <c r="AV115" s="3">
        <f t="shared" si="43"/>
        <v>30</v>
      </c>
      <c r="AW115" s="3">
        <f t="shared" si="43"/>
        <v>2040</v>
      </c>
      <c r="AX115" s="3">
        <f t="shared" si="43"/>
        <v>360</v>
      </c>
      <c r="AY115" s="3">
        <f t="shared" si="43"/>
        <v>0</v>
      </c>
      <c r="AZ115" s="3">
        <f t="shared" si="43"/>
        <v>0</v>
      </c>
      <c r="BA115" s="3">
        <f t="shared" si="43"/>
        <v>150</v>
      </c>
      <c r="BB115" s="3">
        <f t="shared" si="43"/>
        <v>2400</v>
      </c>
      <c r="BC115" s="3">
        <f t="shared" si="43"/>
        <v>360</v>
      </c>
      <c r="BD115" s="3">
        <f t="shared" si="43"/>
        <v>3000</v>
      </c>
    </row>
    <row r="116" spans="1:56" x14ac:dyDescent="0.35">
      <c r="A116" t="s">
        <v>106</v>
      </c>
      <c r="B116" t="s">
        <v>109</v>
      </c>
      <c r="C116">
        <v>2014</v>
      </c>
      <c r="D116" t="s">
        <v>116</v>
      </c>
      <c r="E116">
        <v>16</v>
      </c>
      <c r="F116">
        <f t="shared" si="44"/>
        <v>10</v>
      </c>
      <c r="G116">
        <v>0</v>
      </c>
      <c r="H116">
        <v>0</v>
      </c>
      <c r="I116">
        <v>3</v>
      </c>
      <c r="J116">
        <v>0</v>
      </c>
      <c r="K116">
        <v>5</v>
      </c>
      <c r="L116">
        <v>1</v>
      </c>
      <c r="M116">
        <v>0</v>
      </c>
      <c r="N116">
        <v>1</v>
      </c>
      <c r="O116">
        <v>0</v>
      </c>
      <c r="P116" s="2">
        <f t="shared" si="45"/>
        <v>26</v>
      </c>
      <c r="Q116">
        <v>0</v>
      </c>
      <c r="R116">
        <v>25</v>
      </c>
      <c r="S116">
        <v>2</v>
      </c>
      <c r="T116">
        <v>2</v>
      </c>
      <c r="U116">
        <v>0</v>
      </c>
      <c r="V116">
        <v>1</v>
      </c>
      <c r="W116">
        <v>37</v>
      </c>
      <c r="X116">
        <v>7</v>
      </c>
      <c r="Y116">
        <v>0</v>
      </c>
      <c r="Z116">
        <v>0</v>
      </c>
      <c r="AA116" s="1">
        <f t="shared" si="30"/>
        <v>25</v>
      </c>
      <c r="AB116" s="1">
        <f t="shared" si="31"/>
        <v>44</v>
      </c>
      <c r="AC116" s="1">
        <f t="shared" si="32"/>
        <v>7</v>
      </c>
      <c r="AD116" s="2">
        <f t="shared" si="39"/>
        <v>100</v>
      </c>
      <c r="AE116" s="3">
        <f t="shared" si="46"/>
        <v>480</v>
      </c>
      <c r="AF116" s="3">
        <f t="shared" si="42"/>
        <v>300</v>
      </c>
      <c r="AG116" s="3">
        <f t="shared" si="42"/>
        <v>0</v>
      </c>
      <c r="AH116" s="3">
        <f t="shared" si="42"/>
        <v>0</v>
      </c>
      <c r="AI116" s="3">
        <f t="shared" si="42"/>
        <v>90</v>
      </c>
      <c r="AJ116" s="3">
        <f t="shared" si="42"/>
        <v>0</v>
      </c>
      <c r="AK116" s="3">
        <f t="shared" si="42"/>
        <v>150</v>
      </c>
      <c r="AL116" s="3">
        <f t="shared" si="42"/>
        <v>30</v>
      </c>
      <c r="AM116" s="3">
        <f t="shared" si="42"/>
        <v>0</v>
      </c>
      <c r="AN116" s="3">
        <f t="shared" si="42"/>
        <v>30</v>
      </c>
      <c r="AO116" s="3">
        <f t="shared" si="42"/>
        <v>0</v>
      </c>
      <c r="AP116" s="3">
        <f t="shared" si="42"/>
        <v>780</v>
      </c>
      <c r="AQ116" s="3">
        <f t="shared" si="42"/>
        <v>0</v>
      </c>
      <c r="AR116" s="3">
        <f t="shared" si="42"/>
        <v>750</v>
      </c>
      <c r="AS116" s="3">
        <f t="shared" si="42"/>
        <v>60</v>
      </c>
      <c r="AT116" s="3">
        <f t="shared" si="42"/>
        <v>60</v>
      </c>
      <c r="AU116" s="3">
        <f t="shared" si="42"/>
        <v>0</v>
      </c>
      <c r="AV116" s="3">
        <f t="shared" si="43"/>
        <v>30</v>
      </c>
      <c r="AW116" s="3">
        <f t="shared" si="43"/>
        <v>1110</v>
      </c>
      <c r="AX116" s="3">
        <f t="shared" si="43"/>
        <v>210</v>
      </c>
      <c r="AY116" s="3">
        <f t="shared" si="43"/>
        <v>0</v>
      </c>
      <c r="AZ116" s="3">
        <f t="shared" si="43"/>
        <v>0</v>
      </c>
      <c r="BA116" s="3">
        <f t="shared" si="43"/>
        <v>750</v>
      </c>
      <c r="BB116" s="3">
        <f t="shared" si="43"/>
        <v>1320</v>
      </c>
      <c r="BC116" s="3">
        <f t="shared" si="43"/>
        <v>210</v>
      </c>
      <c r="BD116" s="3">
        <f t="shared" si="43"/>
        <v>3000</v>
      </c>
    </row>
    <row r="117" spans="1:56" x14ac:dyDescent="0.35">
      <c r="A117" t="s">
        <v>106</v>
      </c>
      <c r="B117" t="s">
        <v>110</v>
      </c>
      <c r="C117">
        <v>2014</v>
      </c>
      <c r="D117" t="s">
        <v>116</v>
      </c>
      <c r="E117">
        <v>14</v>
      </c>
      <c r="F117">
        <f t="shared" si="44"/>
        <v>15</v>
      </c>
      <c r="G117">
        <v>0</v>
      </c>
      <c r="H117">
        <v>1</v>
      </c>
      <c r="I117">
        <v>0</v>
      </c>
      <c r="J117">
        <v>0</v>
      </c>
      <c r="K117">
        <v>7</v>
      </c>
      <c r="L117">
        <v>2</v>
      </c>
      <c r="M117">
        <v>0</v>
      </c>
      <c r="N117">
        <v>5</v>
      </c>
      <c r="O117">
        <v>0</v>
      </c>
      <c r="P117" s="2">
        <f t="shared" si="45"/>
        <v>29</v>
      </c>
      <c r="Q117">
        <v>0</v>
      </c>
      <c r="R117">
        <v>51</v>
      </c>
      <c r="S117">
        <v>0</v>
      </c>
      <c r="T117">
        <v>2</v>
      </c>
      <c r="U117">
        <v>0</v>
      </c>
      <c r="V117">
        <v>3</v>
      </c>
      <c r="W117">
        <v>15</v>
      </c>
      <c r="X117">
        <v>0</v>
      </c>
      <c r="Y117">
        <v>0</v>
      </c>
      <c r="Z117">
        <v>0</v>
      </c>
      <c r="AA117" s="1">
        <f t="shared" si="30"/>
        <v>51</v>
      </c>
      <c r="AB117" s="1">
        <f t="shared" si="31"/>
        <v>15</v>
      </c>
      <c r="AC117" s="1">
        <f t="shared" si="32"/>
        <v>0</v>
      </c>
      <c r="AD117" s="2">
        <f t="shared" si="39"/>
        <v>100</v>
      </c>
      <c r="AE117" s="3">
        <f t="shared" si="46"/>
        <v>420</v>
      </c>
      <c r="AF117" s="3">
        <f t="shared" si="42"/>
        <v>450</v>
      </c>
      <c r="AG117" s="3">
        <f t="shared" si="42"/>
        <v>0</v>
      </c>
      <c r="AH117" s="3">
        <f t="shared" si="42"/>
        <v>30</v>
      </c>
      <c r="AI117" s="3">
        <f t="shared" si="42"/>
        <v>0</v>
      </c>
      <c r="AJ117" s="3">
        <f t="shared" si="42"/>
        <v>0</v>
      </c>
      <c r="AK117" s="3">
        <f t="shared" si="42"/>
        <v>210</v>
      </c>
      <c r="AL117" s="3">
        <f t="shared" si="42"/>
        <v>60</v>
      </c>
      <c r="AM117" s="3">
        <f t="shared" si="42"/>
        <v>0</v>
      </c>
      <c r="AN117" s="3">
        <f t="shared" si="42"/>
        <v>150</v>
      </c>
      <c r="AO117" s="3">
        <f t="shared" si="42"/>
        <v>0</v>
      </c>
      <c r="AP117" s="3">
        <f t="shared" si="42"/>
        <v>870</v>
      </c>
      <c r="AQ117" s="3">
        <f t="shared" si="42"/>
        <v>0</v>
      </c>
      <c r="AR117" s="3">
        <f t="shared" si="42"/>
        <v>1530</v>
      </c>
      <c r="AS117" s="3">
        <f t="shared" si="42"/>
        <v>0</v>
      </c>
      <c r="AT117" s="3">
        <f t="shared" si="42"/>
        <v>60</v>
      </c>
      <c r="AU117" s="3">
        <f t="shared" si="42"/>
        <v>0</v>
      </c>
      <c r="AV117" s="3">
        <f t="shared" si="43"/>
        <v>90</v>
      </c>
      <c r="AW117" s="3">
        <f t="shared" si="43"/>
        <v>450</v>
      </c>
      <c r="AX117" s="3">
        <f t="shared" si="43"/>
        <v>0</v>
      </c>
      <c r="AY117" s="3">
        <f t="shared" si="43"/>
        <v>0</v>
      </c>
      <c r="AZ117" s="3">
        <f t="shared" si="43"/>
        <v>0</v>
      </c>
      <c r="BA117" s="3">
        <f t="shared" si="43"/>
        <v>1530</v>
      </c>
      <c r="BB117" s="3">
        <f t="shared" si="43"/>
        <v>450</v>
      </c>
      <c r="BC117" s="3">
        <f t="shared" si="43"/>
        <v>0</v>
      </c>
      <c r="BD117" s="3">
        <f t="shared" si="43"/>
        <v>3000</v>
      </c>
    </row>
    <row r="118" spans="1:56" x14ac:dyDescent="0.35">
      <c r="A118" t="s">
        <v>106</v>
      </c>
      <c r="B118" t="s">
        <v>111</v>
      </c>
      <c r="C118">
        <v>2014</v>
      </c>
      <c r="D118" t="s">
        <v>116</v>
      </c>
      <c r="E118">
        <f>11+1+2+13</f>
        <v>27</v>
      </c>
      <c r="F118">
        <f t="shared" si="44"/>
        <v>30</v>
      </c>
      <c r="G118">
        <v>1</v>
      </c>
      <c r="H118">
        <v>10</v>
      </c>
      <c r="I118">
        <v>1</v>
      </c>
      <c r="J118">
        <v>10</v>
      </c>
      <c r="K118">
        <v>6</v>
      </c>
      <c r="L118">
        <v>0</v>
      </c>
      <c r="M118">
        <v>0</v>
      </c>
      <c r="N118">
        <v>2</v>
      </c>
      <c r="O118">
        <v>0</v>
      </c>
      <c r="P118" s="2">
        <f t="shared" si="45"/>
        <v>57</v>
      </c>
      <c r="Q118">
        <v>0</v>
      </c>
      <c r="R118">
        <v>22</v>
      </c>
      <c r="S118">
        <v>1</v>
      </c>
      <c r="T118">
        <v>2</v>
      </c>
      <c r="U118">
        <v>0</v>
      </c>
      <c r="V118">
        <v>2</v>
      </c>
      <c r="W118">
        <v>16</v>
      </c>
      <c r="X118">
        <v>0</v>
      </c>
      <c r="Y118">
        <v>0</v>
      </c>
      <c r="Z118">
        <v>0</v>
      </c>
      <c r="AA118" s="1">
        <f t="shared" si="30"/>
        <v>22</v>
      </c>
      <c r="AB118" s="1">
        <f t="shared" si="31"/>
        <v>16</v>
      </c>
      <c r="AC118" s="1">
        <f t="shared" si="32"/>
        <v>0</v>
      </c>
      <c r="AD118" s="2">
        <f t="shared" si="39"/>
        <v>100</v>
      </c>
      <c r="AE118" s="3">
        <f t="shared" si="46"/>
        <v>810</v>
      </c>
      <c r="AF118" s="3">
        <f t="shared" si="42"/>
        <v>900</v>
      </c>
      <c r="AG118" s="3">
        <f t="shared" si="42"/>
        <v>30</v>
      </c>
      <c r="AH118" s="3">
        <f t="shared" si="42"/>
        <v>300</v>
      </c>
      <c r="AI118" s="3">
        <f t="shared" si="42"/>
        <v>30</v>
      </c>
      <c r="AJ118" s="3">
        <f t="shared" si="42"/>
        <v>300</v>
      </c>
      <c r="AK118" s="3">
        <f t="shared" si="42"/>
        <v>180</v>
      </c>
      <c r="AL118" s="3">
        <f t="shared" si="42"/>
        <v>0</v>
      </c>
      <c r="AM118" s="3">
        <f t="shared" si="42"/>
        <v>0</v>
      </c>
      <c r="AN118" s="3">
        <f t="shared" si="42"/>
        <v>60</v>
      </c>
      <c r="AO118" s="3">
        <f t="shared" si="42"/>
        <v>0</v>
      </c>
      <c r="AP118" s="3">
        <f t="shared" si="42"/>
        <v>1710</v>
      </c>
      <c r="AQ118" s="3">
        <f t="shared" si="42"/>
        <v>0</v>
      </c>
      <c r="AR118" s="3">
        <f t="shared" si="42"/>
        <v>660</v>
      </c>
      <c r="AS118" s="3">
        <f t="shared" si="42"/>
        <v>30</v>
      </c>
      <c r="AT118" s="3">
        <f t="shared" si="42"/>
        <v>60</v>
      </c>
      <c r="AU118" s="3">
        <f t="shared" si="42"/>
        <v>0</v>
      </c>
      <c r="AV118" s="3">
        <f t="shared" si="43"/>
        <v>60</v>
      </c>
      <c r="AW118" s="3">
        <f t="shared" si="43"/>
        <v>480</v>
      </c>
      <c r="AX118" s="3">
        <f t="shared" si="43"/>
        <v>0</v>
      </c>
      <c r="AY118" s="3">
        <f t="shared" si="43"/>
        <v>0</v>
      </c>
      <c r="AZ118" s="3">
        <f t="shared" si="43"/>
        <v>0</v>
      </c>
      <c r="BA118" s="3">
        <f t="shared" si="43"/>
        <v>660</v>
      </c>
      <c r="BB118" s="3">
        <f t="shared" si="43"/>
        <v>480</v>
      </c>
      <c r="BC118" s="3">
        <f t="shared" si="43"/>
        <v>0</v>
      </c>
      <c r="BD118" s="3">
        <f t="shared" si="43"/>
        <v>3000</v>
      </c>
    </row>
    <row r="119" spans="1:56" x14ac:dyDescent="0.35">
      <c r="A119" t="s">
        <v>106</v>
      </c>
      <c r="B119" t="s">
        <v>112</v>
      </c>
      <c r="C119">
        <v>2014</v>
      </c>
      <c r="D119" t="s">
        <v>116</v>
      </c>
      <c r="E119">
        <v>1</v>
      </c>
      <c r="F119">
        <f t="shared" si="44"/>
        <v>29</v>
      </c>
      <c r="G119">
        <v>3</v>
      </c>
      <c r="H119">
        <v>9</v>
      </c>
      <c r="I119">
        <v>1</v>
      </c>
      <c r="J119">
        <v>2</v>
      </c>
      <c r="K119">
        <v>11</v>
      </c>
      <c r="L119">
        <v>0</v>
      </c>
      <c r="M119">
        <v>0</v>
      </c>
      <c r="N119">
        <v>3</v>
      </c>
      <c r="O119">
        <v>0</v>
      </c>
      <c r="P119" s="2">
        <f t="shared" si="45"/>
        <v>30</v>
      </c>
      <c r="Q119">
        <v>0</v>
      </c>
      <c r="R119">
        <v>42</v>
      </c>
      <c r="S119">
        <v>0</v>
      </c>
      <c r="T119">
        <v>0</v>
      </c>
      <c r="U119">
        <v>0</v>
      </c>
      <c r="V119">
        <v>7</v>
      </c>
      <c r="W119">
        <v>10</v>
      </c>
      <c r="X119">
        <v>10</v>
      </c>
      <c r="Y119">
        <v>0</v>
      </c>
      <c r="Z119">
        <v>1</v>
      </c>
      <c r="AA119" s="1">
        <f t="shared" si="30"/>
        <v>42</v>
      </c>
      <c r="AB119" s="1">
        <f t="shared" si="31"/>
        <v>20</v>
      </c>
      <c r="AC119" s="1">
        <f t="shared" si="32"/>
        <v>10</v>
      </c>
      <c r="AD119" s="2">
        <f t="shared" si="39"/>
        <v>100</v>
      </c>
      <c r="AE119" s="3">
        <f t="shared" si="46"/>
        <v>30</v>
      </c>
      <c r="AF119" s="3">
        <f t="shared" si="42"/>
        <v>870</v>
      </c>
      <c r="AG119" s="3">
        <f t="shared" si="42"/>
        <v>90</v>
      </c>
      <c r="AH119" s="3">
        <f t="shared" si="42"/>
        <v>270</v>
      </c>
      <c r="AI119" s="3">
        <f t="shared" si="42"/>
        <v>30</v>
      </c>
      <c r="AJ119" s="3">
        <f t="shared" si="42"/>
        <v>60</v>
      </c>
      <c r="AK119" s="3">
        <f t="shared" si="42"/>
        <v>330</v>
      </c>
      <c r="AL119" s="3">
        <f t="shared" si="42"/>
        <v>0</v>
      </c>
      <c r="AM119" s="3">
        <f t="shared" si="42"/>
        <v>0</v>
      </c>
      <c r="AN119" s="3">
        <f t="shared" si="42"/>
        <v>90</v>
      </c>
      <c r="AO119" s="3">
        <f t="shared" si="42"/>
        <v>0</v>
      </c>
      <c r="AP119" s="3">
        <f t="shared" si="42"/>
        <v>900</v>
      </c>
      <c r="AQ119" s="3">
        <f t="shared" si="42"/>
        <v>0</v>
      </c>
      <c r="AR119" s="3">
        <f t="shared" si="42"/>
        <v>1260</v>
      </c>
      <c r="AS119" s="3">
        <f t="shared" si="42"/>
        <v>0</v>
      </c>
      <c r="AT119" s="3">
        <f t="shared" si="42"/>
        <v>0</v>
      </c>
      <c r="AU119" s="3">
        <f t="shared" si="42"/>
        <v>0</v>
      </c>
      <c r="AV119" s="3">
        <f t="shared" si="43"/>
        <v>210</v>
      </c>
      <c r="AW119" s="3">
        <f t="shared" si="43"/>
        <v>300</v>
      </c>
      <c r="AX119" s="3">
        <f t="shared" si="43"/>
        <v>300</v>
      </c>
      <c r="AY119" s="3">
        <f t="shared" si="43"/>
        <v>0</v>
      </c>
      <c r="AZ119" s="3">
        <f t="shared" si="43"/>
        <v>30</v>
      </c>
      <c r="BA119" s="3">
        <f t="shared" si="43"/>
        <v>1260</v>
      </c>
      <c r="BB119" s="3">
        <f t="shared" si="43"/>
        <v>600</v>
      </c>
      <c r="BC119" s="3">
        <f t="shared" si="43"/>
        <v>300</v>
      </c>
      <c r="BD119" s="3">
        <f t="shared" si="43"/>
        <v>3000</v>
      </c>
    </row>
    <row r="120" spans="1:56" x14ac:dyDescent="0.35">
      <c r="A120" t="s">
        <v>106</v>
      </c>
      <c r="B120" t="s">
        <v>113</v>
      </c>
      <c r="C120">
        <v>2014</v>
      </c>
      <c r="D120" t="s">
        <v>116</v>
      </c>
      <c r="E120">
        <v>6</v>
      </c>
      <c r="F120">
        <f t="shared" si="44"/>
        <v>62</v>
      </c>
      <c r="G120">
        <v>39</v>
      </c>
      <c r="H120">
        <v>1</v>
      </c>
      <c r="I120">
        <v>18</v>
      </c>
      <c r="J120">
        <v>0</v>
      </c>
      <c r="K120">
        <v>2</v>
      </c>
      <c r="L120">
        <v>0</v>
      </c>
      <c r="M120">
        <v>0</v>
      </c>
      <c r="N120">
        <v>2</v>
      </c>
      <c r="O120">
        <v>0</v>
      </c>
      <c r="P120" s="2">
        <f t="shared" si="45"/>
        <v>68</v>
      </c>
      <c r="Q120">
        <v>0</v>
      </c>
      <c r="R120">
        <v>22</v>
      </c>
      <c r="S120">
        <v>0</v>
      </c>
      <c r="T120">
        <v>2</v>
      </c>
      <c r="U120">
        <v>1</v>
      </c>
      <c r="V120">
        <v>3</v>
      </c>
      <c r="W120">
        <v>4</v>
      </c>
      <c r="X120">
        <v>0</v>
      </c>
      <c r="Y120">
        <v>0</v>
      </c>
      <c r="Z120">
        <v>0</v>
      </c>
      <c r="AA120" s="1">
        <f t="shared" si="30"/>
        <v>22</v>
      </c>
      <c r="AB120" s="1">
        <f t="shared" si="31"/>
        <v>4</v>
      </c>
      <c r="AC120" s="1">
        <f t="shared" si="32"/>
        <v>0</v>
      </c>
      <c r="AD120" s="2">
        <f t="shared" si="39"/>
        <v>100</v>
      </c>
      <c r="AE120" s="3">
        <f t="shared" si="46"/>
        <v>180</v>
      </c>
      <c r="AF120" s="3">
        <f t="shared" si="42"/>
        <v>1860</v>
      </c>
      <c r="AG120" s="3">
        <f t="shared" si="42"/>
        <v>1170</v>
      </c>
      <c r="AH120" s="3">
        <f t="shared" si="42"/>
        <v>30</v>
      </c>
      <c r="AI120" s="3">
        <f t="shared" si="42"/>
        <v>540</v>
      </c>
      <c r="AJ120" s="3">
        <f t="shared" si="42"/>
        <v>0</v>
      </c>
      <c r="AK120" s="3">
        <f t="shared" si="42"/>
        <v>60</v>
      </c>
      <c r="AL120" s="3">
        <f t="shared" si="42"/>
        <v>0</v>
      </c>
      <c r="AM120" s="3">
        <f t="shared" si="42"/>
        <v>0</v>
      </c>
      <c r="AN120" s="3">
        <f t="shared" si="42"/>
        <v>60</v>
      </c>
      <c r="AO120" s="3">
        <f t="shared" si="42"/>
        <v>0</v>
      </c>
      <c r="AP120" s="3">
        <f t="shared" si="42"/>
        <v>2040</v>
      </c>
      <c r="AQ120" s="3">
        <f t="shared" si="42"/>
        <v>0</v>
      </c>
      <c r="AR120" s="3">
        <f t="shared" si="42"/>
        <v>660</v>
      </c>
      <c r="AS120" s="3">
        <f t="shared" si="42"/>
        <v>0</v>
      </c>
      <c r="AT120" s="3">
        <f t="shared" si="42"/>
        <v>60</v>
      </c>
      <c r="AU120" s="3">
        <f t="shared" si="42"/>
        <v>30</v>
      </c>
      <c r="AV120" s="3">
        <f t="shared" si="43"/>
        <v>90</v>
      </c>
      <c r="AW120" s="3">
        <f t="shared" si="43"/>
        <v>120</v>
      </c>
      <c r="AX120" s="3">
        <f t="shared" si="43"/>
        <v>0</v>
      </c>
      <c r="AY120" s="3">
        <f t="shared" si="43"/>
        <v>0</v>
      </c>
      <c r="AZ120" s="3">
        <f t="shared" si="43"/>
        <v>0</v>
      </c>
      <c r="BA120" s="3">
        <f t="shared" si="43"/>
        <v>660</v>
      </c>
      <c r="BB120" s="3">
        <f t="shared" si="43"/>
        <v>120</v>
      </c>
      <c r="BC120" s="3">
        <f t="shared" si="43"/>
        <v>0</v>
      </c>
      <c r="BD120" s="3">
        <f t="shared" si="43"/>
        <v>3000</v>
      </c>
    </row>
    <row r="121" spans="1:56" x14ac:dyDescent="0.35">
      <c r="A121" t="s">
        <v>106</v>
      </c>
      <c r="B121" t="s">
        <v>114</v>
      </c>
      <c r="C121">
        <v>2014</v>
      </c>
      <c r="D121" t="s">
        <v>116</v>
      </c>
      <c r="E121">
        <v>1</v>
      </c>
      <c r="F121">
        <f t="shared" si="44"/>
        <v>17</v>
      </c>
      <c r="G121">
        <v>9</v>
      </c>
      <c r="H121">
        <v>2</v>
      </c>
      <c r="I121">
        <v>1</v>
      </c>
      <c r="J121">
        <v>0</v>
      </c>
      <c r="K121">
        <v>2</v>
      </c>
      <c r="L121">
        <v>0</v>
      </c>
      <c r="M121">
        <v>2</v>
      </c>
      <c r="N121">
        <v>1</v>
      </c>
      <c r="O121">
        <v>0</v>
      </c>
      <c r="P121" s="2">
        <f t="shared" si="45"/>
        <v>18</v>
      </c>
      <c r="Q121">
        <v>0</v>
      </c>
      <c r="R121">
        <v>30</v>
      </c>
      <c r="S121">
        <v>2</v>
      </c>
      <c r="T121">
        <v>5</v>
      </c>
      <c r="U121">
        <v>0</v>
      </c>
      <c r="V121">
        <v>3</v>
      </c>
      <c r="W121">
        <v>33</v>
      </c>
      <c r="X121">
        <v>9</v>
      </c>
      <c r="Y121">
        <v>0</v>
      </c>
      <c r="Z121">
        <v>0</v>
      </c>
      <c r="AA121" s="1">
        <f t="shared" si="30"/>
        <v>30</v>
      </c>
      <c r="AB121" s="1">
        <f t="shared" si="31"/>
        <v>42</v>
      </c>
      <c r="AC121" s="1">
        <f t="shared" si="32"/>
        <v>9</v>
      </c>
      <c r="AD121" s="2">
        <f t="shared" si="39"/>
        <v>100</v>
      </c>
      <c r="AE121" s="3">
        <f t="shared" si="46"/>
        <v>30</v>
      </c>
      <c r="AF121" s="3">
        <f t="shared" si="42"/>
        <v>510</v>
      </c>
      <c r="AG121" s="3">
        <f t="shared" si="42"/>
        <v>270</v>
      </c>
      <c r="AH121" s="3">
        <f t="shared" si="42"/>
        <v>60</v>
      </c>
      <c r="AI121" s="3">
        <f t="shared" si="42"/>
        <v>30</v>
      </c>
      <c r="AJ121" s="3">
        <f t="shared" si="42"/>
        <v>0</v>
      </c>
      <c r="AK121" s="3">
        <f t="shared" si="42"/>
        <v>60</v>
      </c>
      <c r="AL121" s="3">
        <f t="shared" si="42"/>
        <v>0</v>
      </c>
      <c r="AM121" s="3">
        <f t="shared" si="42"/>
        <v>60</v>
      </c>
      <c r="AN121" s="3">
        <f t="shared" si="42"/>
        <v>30</v>
      </c>
      <c r="AO121" s="3">
        <f t="shared" si="42"/>
        <v>0</v>
      </c>
      <c r="AP121" s="3">
        <f t="shared" si="42"/>
        <v>540</v>
      </c>
      <c r="AQ121" s="3">
        <f t="shared" si="42"/>
        <v>0</v>
      </c>
      <c r="AR121" s="3">
        <f t="shared" si="42"/>
        <v>900</v>
      </c>
      <c r="AS121" s="3">
        <f t="shared" si="42"/>
        <v>60</v>
      </c>
      <c r="AT121" s="3">
        <f t="shared" si="42"/>
        <v>150</v>
      </c>
      <c r="AU121" s="3">
        <f t="shared" si="42"/>
        <v>0</v>
      </c>
      <c r="AV121" s="3">
        <f t="shared" si="43"/>
        <v>90</v>
      </c>
      <c r="AW121" s="3">
        <f t="shared" si="43"/>
        <v>990</v>
      </c>
      <c r="AX121" s="3">
        <f t="shared" si="43"/>
        <v>270</v>
      </c>
      <c r="AY121" s="3">
        <f t="shared" si="43"/>
        <v>0</v>
      </c>
      <c r="AZ121" s="3">
        <f t="shared" si="43"/>
        <v>0</v>
      </c>
      <c r="BA121" s="3">
        <f t="shared" si="43"/>
        <v>900</v>
      </c>
      <c r="BB121" s="3">
        <f t="shared" si="43"/>
        <v>1260</v>
      </c>
      <c r="BC121" s="3">
        <f t="shared" si="43"/>
        <v>270</v>
      </c>
      <c r="BD121" s="3">
        <f t="shared" si="43"/>
        <v>3000</v>
      </c>
    </row>
    <row r="122" spans="1:56" x14ac:dyDescent="0.35">
      <c r="A122" s="1" t="s">
        <v>54</v>
      </c>
      <c r="B122" s="1" t="s">
        <v>55</v>
      </c>
      <c r="C122" s="1">
        <v>2013</v>
      </c>
      <c r="D122" s="1" t="s">
        <v>116</v>
      </c>
      <c r="E122" s="1">
        <v>7</v>
      </c>
      <c r="F122" s="1">
        <f t="shared" ref="F122:F145" si="47">SUM(G122:N122)</f>
        <v>28</v>
      </c>
      <c r="G122" s="1">
        <v>9</v>
      </c>
      <c r="H122" s="1">
        <v>0</v>
      </c>
      <c r="I122" s="1">
        <v>0</v>
      </c>
      <c r="J122" s="1">
        <v>1</v>
      </c>
      <c r="K122" s="1">
        <v>10</v>
      </c>
      <c r="L122" s="1">
        <v>0</v>
      </c>
      <c r="M122" s="1">
        <v>1</v>
      </c>
      <c r="N122" s="1">
        <v>7</v>
      </c>
      <c r="O122" s="1">
        <v>0</v>
      </c>
      <c r="P122" s="1">
        <f t="shared" ref="P122:P145" si="48">E122+F122</f>
        <v>35</v>
      </c>
      <c r="Q122" s="1">
        <v>0</v>
      </c>
      <c r="R122" s="1">
        <v>45</v>
      </c>
      <c r="S122" s="1">
        <v>8</v>
      </c>
      <c r="T122" s="1">
        <v>0</v>
      </c>
      <c r="U122" s="1">
        <v>0</v>
      </c>
      <c r="V122" s="1">
        <v>0</v>
      </c>
      <c r="W122" s="1">
        <v>3</v>
      </c>
      <c r="X122" s="1">
        <v>9</v>
      </c>
      <c r="Y122" s="1">
        <v>0</v>
      </c>
      <c r="Z122" s="1">
        <v>0</v>
      </c>
      <c r="AA122" s="1">
        <f t="shared" si="30"/>
        <v>45</v>
      </c>
      <c r="AB122" s="1">
        <f t="shared" si="31"/>
        <v>12</v>
      </c>
      <c r="AC122" s="1">
        <f t="shared" si="32"/>
        <v>9</v>
      </c>
      <c r="AD122" s="1">
        <f t="shared" ref="AD122:AD155" si="49">SUM(P122:Z122)</f>
        <v>100</v>
      </c>
      <c r="AE122" s="3">
        <f t="shared" si="46"/>
        <v>210</v>
      </c>
      <c r="AF122" s="3">
        <f t="shared" si="42"/>
        <v>840</v>
      </c>
      <c r="AG122" s="3">
        <f t="shared" si="42"/>
        <v>270</v>
      </c>
      <c r="AH122" s="3">
        <f t="shared" si="42"/>
        <v>0</v>
      </c>
      <c r="AI122" s="3">
        <f t="shared" si="42"/>
        <v>0</v>
      </c>
      <c r="AJ122" s="3">
        <f t="shared" si="42"/>
        <v>30</v>
      </c>
      <c r="AK122" s="3">
        <f t="shared" si="42"/>
        <v>300</v>
      </c>
      <c r="AL122" s="3">
        <f t="shared" si="42"/>
        <v>0</v>
      </c>
      <c r="AM122" s="3">
        <f t="shared" si="42"/>
        <v>30</v>
      </c>
      <c r="AN122" s="3">
        <f t="shared" si="42"/>
        <v>210</v>
      </c>
      <c r="AO122" s="3">
        <f t="shared" si="42"/>
        <v>0</v>
      </c>
      <c r="AP122" s="3">
        <f t="shared" si="42"/>
        <v>1050</v>
      </c>
      <c r="AQ122" s="3">
        <f t="shared" si="42"/>
        <v>0</v>
      </c>
      <c r="AR122" s="3">
        <f t="shared" si="42"/>
        <v>1350</v>
      </c>
      <c r="AS122" s="3">
        <f t="shared" si="42"/>
        <v>240</v>
      </c>
      <c r="AT122" s="3">
        <f t="shared" si="42"/>
        <v>0</v>
      </c>
      <c r="AU122" s="3">
        <f t="shared" si="42"/>
        <v>0</v>
      </c>
      <c r="AV122" s="3">
        <f t="shared" si="43"/>
        <v>0</v>
      </c>
      <c r="AW122" s="3">
        <f t="shared" si="43"/>
        <v>90</v>
      </c>
      <c r="AX122" s="3">
        <f t="shared" si="43"/>
        <v>270</v>
      </c>
      <c r="AY122" s="3">
        <f t="shared" si="43"/>
        <v>0</v>
      </c>
      <c r="AZ122" s="3">
        <f t="shared" si="43"/>
        <v>0</v>
      </c>
      <c r="BA122" s="3">
        <f t="shared" si="43"/>
        <v>1350</v>
      </c>
      <c r="BB122" s="3">
        <f t="shared" si="43"/>
        <v>360</v>
      </c>
      <c r="BC122" s="3">
        <f t="shared" si="43"/>
        <v>270</v>
      </c>
      <c r="BD122" s="3">
        <f t="shared" si="43"/>
        <v>3000</v>
      </c>
    </row>
    <row r="123" spans="1:56" x14ac:dyDescent="0.35">
      <c r="A123" s="1" t="s">
        <v>54</v>
      </c>
      <c r="B123" s="1" t="s">
        <v>57</v>
      </c>
      <c r="C123" s="1">
        <v>2013</v>
      </c>
      <c r="D123" s="1" t="s">
        <v>116</v>
      </c>
      <c r="E123" s="1">
        <v>0</v>
      </c>
      <c r="F123" s="1">
        <f t="shared" si="47"/>
        <v>52</v>
      </c>
      <c r="G123" s="1">
        <v>2</v>
      </c>
      <c r="H123" s="1">
        <v>1</v>
      </c>
      <c r="I123" s="1">
        <v>10</v>
      </c>
      <c r="J123" s="1">
        <v>0</v>
      </c>
      <c r="K123" s="1">
        <v>20</v>
      </c>
      <c r="L123" s="1">
        <v>1</v>
      </c>
      <c r="M123" s="1">
        <v>1</v>
      </c>
      <c r="N123" s="1">
        <v>17</v>
      </c>
      <c r="O123" s="1">
        <v>0</v>
      </c>
      <c r="P123" s="1">
        <f t="shared" si="48"/>
        <v>52</v>
      </c>
      <c r="Q123" s="1">
        <v>0</v>
      </c>
      <c r="R123" s="1">
        <v>45</v>
      </c>
      <c r="S123" s="1">
        <v>2</v>
      </c>
      <c r="T123" s="1">
        <v>0</v>
      </c>
      <c r="U123" s="1">
        <v>0</v>
      </c>
      <c r="V123" s="1">
        <v>0</v>
      </c>
      <c r="W123" s="1">
        <v>1</v>
      </c>
      <c r="X123" s="1">
        <v>0</v>
      </c>
      <c r="Y123" s="1">
        <v>0</v>
      </c>
      <c r="Z123" s="1">
        <v>0</v>
      </c>
      <c r="AA123" s="1">
        <f t="shared" si="30"/>
        <v>45</v>
      </c>
      <c r="AB123" s="1">
        <f t="shared" si="31"/>
        <v>1</v>
      </c>
      <c r="AC123" s="1">
        <f t="shared" si="32"/>
        <v>0</v>
      </c>
      <c r="AD123" s="1">
        <f t="shared" si="49"/>
        <v>100</v>
      </c>
      <c r="AE123" s="3">
        <f t="shared" si="46"/>
        <v>0</v>
      </c>
      <c r="AF123" s="3">
        <f t="shared" si="42"/>
        <v>1560</v>
      </c>
      <c r="AG123" s="3">
        <f t="shared" si="42"/>
        <v>60</v>
      </c>
      <c r="AH123" s="3">
        <f t="shared" si="42"/>
        <v>30</v>
      </c>
      <c r="AI123" s="3">
        <f t="shared" si="42"/>
        <v>300</v>
      </c>
      <c r="AJ123" s="3">
        <f t="shared" si="42"/>
        <v>0</v>
      </c>
      <c r="AK123" s="3">
        <f t="shared" si="42"/>
        <v>600</v>
      </c>
      <c r="AL123" s="3">
        <f t="shared" si="42"/>
        <v>30</v>
      </c>
      <c r="AM123" s="3">
        <f t="shared" si="42"/>
        <v>30</v>
      </c>
      <c r="AN123" s="3">
        <f t="shared" si="42"/>
        <v>510</v>
      </c>
      <c r="AO123" s="3">
        <f t="shared" si="42"/>
        <v>0</v>
      </c>
      <c r="AP123" s="3">
        <f t="shared" si="42"/>
        <v>1560</v>
      </c>
      <c r="AQ123" s="3">
        <f t="shared" si="42"/>
        <v>0</v>
      </c>
      <c r="AR123" s="3">
        <f t="shared" si="42"/>
        <v>1350</v>
      </c>
      <c r="AS123" s="3">
        <f t="shared" si="42"/>
        <v>60</v>
      </c>
      <c r="AT123" s="3">
        <f t="shared" si="42"/>
        <v>0</v>
      </c>
      <c r="AU123" s="3">
        <f t="shared" si="42"/>
        <v>0</v>
      </c>
      <c r="AV123" s="3">
        <f t="shared" si="43"/>
        <v>0</v>
      </c>
      <c r="AW123" s="3">
        <f t="shared" si="43"/>
        <v>30</v>
      </c>
      <c r="AX123" s="3">
        <f t="shared" si="43"/>
        <v>0</v>
      </c>
      <c r="AY123" s="3">
        <f t="shared" si="43"/>
        <v>0</v>
      </c>
      <c r="AZ123" s="3">
        <f t="shared" si="43"/>
        <v>0</v>
      </c>
      <c r="BA123" s="3">
        <f t="shared" si="43"/>
        <v>1350</v>
      </c>
      <c r="BB123" s="3">
        <f t="shared" si="43"/>
        <v>30</v>
      </c>
      <c r="BC123" s="3">
        <f t="shared" si="43"/>
        <v>0</v>
      </c>
      <c r="BD123" s="3">
        <f t="shared" si="43"/>
        <v>3000</v>
      </c>
    </row>
    <row r="124" spans="1:56" x14ac:dyDescent="0.35">
      <c r="A124" s="1" t="s">
        <v>54</v>
      </c>
      <c r="B124" s="1" t="s">
        <v>58</v>
      </c>
      <c r="C124" s="1">
        <v>2013</v>
      </c>
      <c r="D124" s="1" t="s">
        <v>116</v>
      </c>
      <c r="E124" s="1">
        <v>0</v>
      </c>
      <c r="F124" s="1">
        <f t="shared" si="47"/>
        <v>25</v>
      </c>
      <c r="G124" s="1">
        <v>0</v>
      </c>
      <c r="H124" s="1">
        <v>3</v>
      </c>
      <c r="I124" s="1">
        <v>0</v>
      </c>
      <c r="J124" s="1">
        <v>0</v>
      </c>
      <c r="K124" s="1">
        <v>21</v>
      </c>
      <c r="L124" s="1">
        <v>0</v>
      </c>
      <c r="M124" s="1">
        <v>0</v>
      </c>
      <c r="N124" s="1">
        <v>1</v>
      </c>
      <c r="O124" s="1">
        <v>0</v>
      </c>
      <c r="P124" s="1">
        <f t="shared" si="48"/>
        <v>25</v>
      </c>
      <c r="Q124" s="1">
        <v>0</v>
      </c>
      <c r="R124" s="1">
        <v>56</v>
      </c>
      <c r="S124" s="1">
        <v>9</v>
      </c>
      <c r="T124" s="1">
        <v>0</v>
      </c>
      <c r="U124" s="1">
        <v>0</v>
      </c>
      <c r="V124" s="1">
        <v>0</v>
      </c>
      <c r="W124" s="1">
        <v>1</v>
      </c>
      <c r="X124" s="1">
        <v>9</v>
      </c>
      <c r="Y124" s="1">
        <v>0</v>
      </c>
      <c r="Z124" s="1">
        <v>0</v>
      </c>
      <c r="AA124" s="1">
        <f t="shared" si="30"/>
        <v>56</v>
      </c>
      <c r="AB124" s="1">
        <f t="shared" si="31"/>
        <v>10</v>
      </c>
      <c r="AC124" s="1">
        <f t="shared" si="32"/>
        <v>9</v>
      </c>
      <c r="AD124" s="1">
        <f t="shared" si="49"/>
        <v>100</v>
      </c>
      <c r="AE124" s="3">
        <f t="shared" si="46"/>
        <v>0</v>
      </c>
      <c r="AF124" s="3">
        <f t="shared" si="42"/>
        <v>750</v>
      </c>
      <c r="AG124" s="3">
        <f t="shared" si="42"/>
        <v>0</v>
      </c>
      <c r="AH124" s="3">
        <f t="shared" si="42"/>
        <v>90</v>
      </c>
      <c r="AI124" s="3">
        <f t="shared" si="42"/>
        <v>0</v>
      </c>
      <c r="AJ124" s="3">
        <f t="shared" si="42"/>
        <v>0</v>
      </c>
      <c r="AK124" s="3">
        <f t="shared" si="42"/>
        <v>630</v>
      </c>
      <c r="AL124" s="3">
        <f t="shared" si="42"/>
        <v>0</v>
      </c>
      <c r="AM124" s="3">
        <f t="shared" si="42"/>
        <v>0</v>
      </c>
      <c r="AN124" s="3">
        <f t="shared" si="42"/>
        <v>30</v>
      </c>
      <c r="AO124" s="3">
        <f t="shared" si="42"/>
        <v>0</v>
      </c>
      <c r="AP124" s="3">
        <f t="shared" si="42"/>
        <v>750</v>
      </c>
      <c r="AQ124" s="3">
        <f t="shared" si="42"/>
        <v>0</v>
      </c>
      <c r="AR124" s="3">
        <f t="shared" si="42"/>
        <v>1680</v>
      </c>
      <c r="AS124" s="3">
        <f t="shared" si="42"/>
        <v>270</v>
      </c>
      <c r="AT124" s="3">
        <f t="shared" si="42"/>
        <v>0</v>
      </c>
      <c r="AU124" s="3">
        <f t="shared" si="42"/>
        <v>0</v>
      </c>
      <c r="AV124" s="3">
        <f t="shared" si="43"/>
        <v>0</v>
      </c>
      <c r="AW124" s="3">
        <f t="shared" si="43"/>
        <v>30</v>
      </c>
      <c r="AX124" s="3">
        <f t="shared" si="43"/>
        <v>270</v>
      </c>
      <c r="AY124" s="3">
        <f t="shared" si="43"/>
        <v>0</v>
      </c>
      <c r="AZ124" s="3">
        <f t="shared" si="43"/>
        <v>0</v>
      </c>
      <c r="BA124" s="3">
        <f t="shared" si="43"/>
        <v>1680</v>
      </c>
      <c r="BB124" s="3">
        <f t="shared" si="43"/>
        <v>300</v>
      </c>
      <c r="BC124" s="3">
        <f t="shared" si="43"/>
        <v>270</v>
      </c>
      <c r="BD124" s="3">
        <f t="shared" si="43"/>
        <v>3000</v>
      </c>
    </row>
    <row r="125" spans="1:56" x14ac:dyDescent="0.35">
      <c r="A125" s="1" t="s">
        <v>54</v>
      </c>
      <c r="B125" s="1" t="s">
        <v>59</v>
      </c>
      <c r="C125" s="1">
        <v>2013</v>
      </c>
      <c r="D125" s="1" t="s">
        <v>116</v>
      </c>
      <c r="E125" s="1">
        <v>0</v>
      </c>
      <c r="F125" s="1">
        <f t="shared" si="47"/>
        <v>18</v>
      </c>
      <c r="G125" s="1">
        <v>0</v>
      </c>
      <c r="H125" s="1">
        <v>0</v>
      </c>
      <c r="I125" s="1">
        <v>0</v>
      </c>
      <c r="J125" s="1">
        <v>4</v>
      </c>
      <c r="K125" s="1">
        <v>11</v>
      </c>
      <c r="L125" s="1">
        <v>0</v>
      </c>
      <c r="M125" s="1">
        <v>0</v>
      </c>
      <c r="N125" s="1">
        <v>3</v>
      </c>
      <c r="O125" s="1">
        <v>0</v>
      </c>
      <c r="P125" s="1">
        <f t="shared" si="48"/>
        <v>18</v>
      </c>
      <c r="Q125" s="1">
        <v>0</v>
      </c>
      <c r="R125" s="1">
        <v>60</v>
      </c>
      <c r="S125" s="1">
        <v>10</v>
      </c>
      <c r="T125" s="1">
        <v>0</v>
      </c>
      <c r="U125" s="1">
        <v>0</v>
      </c>
      <c r="V125" s="1">
        <v>1</v>
      </c>
      <c r="W125" s="1">
        <v>1</v>
      </c>
      <c r="X125" s="1">
        <v>10</v>
      </c>
      <c r="Y125" s="1">
        <v>0</v>
      </c>
      <c r="Z125" s="1">
        <v>0</v>
      </c>
      <c r="AA125" s="1">
        <f t="shared" si="30"/>
        <v>60</v>
      </c>
      <c r="AB125" s="1">
        <f t="shared" si="31"/>
        <v>11</v>
      </c>
      <c r="AC125" s="1">
        <f t="shared" si="32"/>
        <v>10</v>
      </c>
      <c r="AD125" s="1">
        <f t="shared" si="49"/>
        <v>100</v>
      </c>
      <c r="AE125" s="3">
        <f t="shared" si="46"/>
        <v>0</v>
      </c>
      <c r="AF125" s="3">
        <f t="shared" si="46"/>
        <v>540</v>
      </c>
      <c r="AG125" s="3">
        <f t="shared" si="46"/>
        <v>0</v>
      </c>
      <c r="AH125" s="3">
        <f t="shared" si="46"/>
        <v>0</v>
      </c>
      <c r="AI125" s="3">
        <f t="shared" si="46"/>
        <v>0</v>
      </c>
      <c r="AJ125" s="3">
        <f t="shared" si="46"/>
        <v>120</v>
      </c>
      <c r="AK125" s="3">
        <f t="shared" si="42"/>
        <v>330</v>
      </c>
      <c r="AL125" s="3">
        <f t="shared" si="42"/>
        <v>0</v>
      </c>
      <c r="AM125" s="3">
        <f t="shared" si="42"/>
        <v>0</v>
      </c>
      <c r="AN125" s="3">
        <f t="shared" si="42"/>
        <v>90</v>
      </c>
      <c r="AO125" s="3">
        <f t="shared" si="42"/>
        <v>0</v>
      </c>
      <c r="AP125" s="3">
        <f t="shared" si="42"/>
        <v>540</v>
      </c>
      <c r="AQ125" s="3">
        <f t="shared" si="42"/>
        <v>0</v>
      </c>
      <c r="AR125" s="3">
        <f t="shared" si="42"/>
        <v>1800</v>
      </c>
      <c r="AS125" s="3">
        <f t="shared" si="42"/>
        <v>300</v>
      </c>
      <c r="AT125" s="3">
        <f t="shared" si="42"/>
        <v>0</v>
      </c>
      <c r="AU125" s="3">
        <f t="shared" si="42"/>
        <v>0</v>
      </c>
      <c r="AV125" s="3">
        <f t="shared" si="43"/>
        <v>30</v>
      </c>
      <c r="AW125" s="3">
        <f t="shared" si="43"/>
        <v>30</v>
      </c>
      <c r="AX125" s="3">
        <f t="shared" si="43"/>
        <v>300</v>
      </c>
      <c r="AY125" s="3">
        <f t="shared" si="43"/>
        <v>0</v>
      </c>
      <c r="AZ125" s="3">
        <f t="shared" si="43"/>
        <v>0</v>
      </c>
      <c r="BA125" s="3">
        <f t="shared" si="43"/>
        <v>1800</v>
      </c>
      <c r="BB125" s="3">
        <f t="shared" si="43"/>
        <v>330</v>
      </c>
      <c r="BC125" s="3">
        <f t="shared" si="43"/>
        <v>300</v>
      </c>
      <c r="BD125" s="3">
        <f t="shared" si="43"/>
        <v>3000</v>
      </c>
    </row>
    <row r="126" spans="1:56" x14ac:dyDescent="0.35">
      <c r="A126" s="1" t="s">
        <v>54</v>
      </c>
      <c r="B126" s="1" t="s">
        <v>60</v>
      </c>
      <c r="C126" s="1">
        <v>2013</v>
      </c>
      <c r="D126" s="1" t="s">
        <v>116</v>
      </c>
      <c r="E126" s="1">
        <v>15</v>
      </c>
      <c r="F126" s="1">
        <f t="shared" si="47"/>
        <v>24</v>
      </c>
      <c r="G126" s="1">
        <v>8</v>
      </c>
      <c r="H126" s="1">
        <v>3</v>
      </c>
      <c r="I126" s="1">
        <v>0</v>
      </c>
      <c r="J126" s="1">
        <v>0</v>
      </c>
      <c r="K126" s="1">
        <v>10</v>
      </c>
      <c r="L126" s="1">
        <v>0</v>
      </c>
      <c r="M126" s="1">
        <v>0</v>
      </c>
      <c r="N126" s="1">
        <v>3</v>
      </c>
      <c r="O126" s="1">
        <v>0</v>
      </c>
      <c r="P126" s="1">
        <f t="shared" si="48"/>
        <v>39</v>
      </c>
      <c r="Q126" s="1">
        <v>0</v>
      </c>
      <c r="R126" s="1">
        <v>47</v>
      </c>
      <c r="S126" s="1">
        <v>0</v>
      </c>
      <c r="T126" s="1">
        <v>0</v>
      </c>
      <c r="U126" s="1">
        <v>1</v>
      </c>
      <c r="V126" s="1">
        <v>0</v>
      </c>
      <c r="W126" s="1">
        <v>4</v>
      </c>
      <c r="X126" s="1">
        <v>8</v>
      </c>
      <c r="Y126" s="1">
        <v>1</v>
      </c>
      <c r="Z126" s="1">
        <v>0</v>
      </c>
      <c r="AA126" s="1">
        <f t="shared" si="30"/>
        <v>47</v>
      </c>
      <c r="AB126" s="1">
        <f t="shared" si="31"/>
        <v>13</v>
      </c>
      <c r="AC126" s="1">
        <f t="shared" si="32"/>
        <v>9</v>
      </c>
      <c r="AD126" s="1">
        <f t="shared" si="49"/>
        <v>100</v>
      </c>
      <c r="AE126" s="3">
        <f t="shared" si="46"/>
        <v>450</v>
      </c>
      <c r="AF126" s="3">
        <f t="shared" si="46"/>
        <v>720</v>
      </c>
      <c r="AG126" s="3">
        <f t="shared" si="46"/>
        <v>240</v>
      </c>
      <c r="AH126" s="3">
        <f t="shared" si="46"/>
        <v>90</v>
      </c>
      <c r="AI126" s="3">
        <f t="shared" si="46"/>
        <v>0</v>
      </c>
      <c r="AJ126" s="3">
        <f t="shared" si="46"/>
        <v>0</v>
      </c>
      <c r="AK126" s="3">
        <f t="shared" si="42"/>
        <v>300</v>
      </c>
      <c r="AL126" s="3">
        <f t="shared" si="42"/>
        <v>0</v>
      </c>
      <c r="AM126" s="3">
        <f t="shared" si="42"/>
        <v>0</v>
      </c>
      <c r="AN126" s="3">
        <f t="shared" si="42"/>
        <v>90</v>
      </c>
      <c r="AO126" s="3">
        <f t="shared" si="42"/>
        <v>0</v>
      </c>
      <c r="AP126" s="3">
        <f t="shared" si="42"/>
        <v>1170</v>
      </c>
      <c r="AQ126" s="3">
        <f t="shared" si="42"/>
        <v>0</v>
      </c>
      <c r="AR126" s="3">
        <f t="shared" si="42"/>
        <v>1410</v>
      </c>
      <c r="AS126" s="3">
        <f t="shared" si="42"/>
        <v>0</v>
      </c>
      <c r="AT126" s="3">
        <f t="shared" si="42"/>
        <v>0</v>
      </c>
      <c r="AU126" s="3">
        <f t="shared" si="42"/>
        <v>30</v>
      </c>
      <c r="AV126" s="3">
        <f t="shared" si="43"/>
        <v>0</v>
      </c>
      <c r="AW126" s="3">
        <f t="shared" si="43"/>
        <v>120</v>
      </c>
      <c r="AX126" s="3">
        <f t="shared" si="43"/>
        <v>240</v>
      </c>
      <c r="AY126" s="3">
        <f t="shared" si="43"/>
        <v>30</v>
      </c>
      <c r="AZ126" s="3">
        <f t="shared" si="43"/>
        <v>0</v>
      </c>
      <c r="BA126" s="3">
        <f t="shared" si="43"/>
        <v>1410</v>
      </c>
      <c r="BB126" s="3">
        <f t="shared" si="43"/>
        <v>390</v>
      </c>
      <c r="BC126" s="3">
        <f t="shared" si="43"/>
        <v>270</v>
      </c>
      <c r="BD126" s="3">
        <f t="shared" si="43"/>
        <v>3000</v>
      </c>
    </row>
    <row r="127" spans="1:56" x14ac:dyDescent="0.35">
      <c r="A127" s="1" t="s">
        <v>54</v>
      </c>
      <c r="B127" s="1" t="s">
        <v>61</v>
      </c>
      <c r="C127" s="1">
        <v>2013</v>
      </c>
      <c r="D127" s="1" t="s">
        <v>116</v>
      </c>
      <c r="E127" s="1">
        <v>1</v>
      </c>
      <c r="F127" s="1">
        <f t="shared" si="47"/>
        <v>40</v>
      </c>
      <c r="G127" s="1">
        <v>26</v>
      </c>
      <c r="H127" s="1">
        <v>1</v>
      </c>
      <c r="I127" s="1">
        <v>0</v>
      </c>
      <c r="J127" s="1">
        <v>0</v>
      </c>
      <c r="K127" s="1">
        <v>6</v>
      </c>
      <c r="L127" s="1">
        <v>0</v>
      </c>
      <c r="M127" s="1">
        <v>0</v>
      </c>
      <c r="N127" s="1">
        <v>7</v>
      </c>
      <c r="O127" s="1">
        <v>0</v>
      </c>
      <c r="P127" s="1">
        <f t="shared" si="48"/>
        <v>41</v>
      </c>
      <c r="Q127" s="1">
        <v>0</v>
      </c>
      <c r="R127" s="1">
        <v>43</v>
      </c>
      <c r="S127" s="1">
        <v>0</v>
      </c>
      <c r="T127" s="1">
        <v>0</v>
      </c>
      <c r="U127" s="1">
        <v>0</v>
      </c>
      <c r="V127" s="1">
        <v>0</v>
      </c>
      <c r="W127" s="1">
        <v>16</v>
      </c>
      <c r="X127" s="1">
        <v>0</v>
      </c>
      <c r="Y127" s="1">
        <v>0</v>
      </c>
      <c r="Z127" s="1">
        <v>0</v>
      </c>
      <c r="AA127" s="1">
        <f t="shared" si="30"/>
        <v>43</v>
      </c>
      <c r="AB127" s="1">
        <f t="shared" si="31"/>
        <v>16</v>
      </c>
      <c r="AC127" s="1">
        <f t="shared" si="32"/>
        <v>0</v>
      </c>
      <c r="AD127" s="1">
        <f t="shared" si="49"/>
        <v>100</v>
      </c>
      <c r="AE127" s="3">
        <f t="shared" si="46"/>
        <v>30</v>
      </c>
      <c r="AF127" s="3">
        <f t="shared" si="46"/>
        <v>1200</v>
      </c>
      <c r="AG127" s="3">
        <f t="shared" si="46"/>
        <v>780</v>
      </c>
      <c r="AH127" s="3">
        <f t="shared" si="46"/>
        <v>30</v>
      </c>
      <c r="AI127" s="3">
        <f t="shared" si="46"/>
        <v>0</v>
      </c>
      <c r="AJ127" s="3">
        <f t="shared" si="46"/>
        <v>0</v>
      </c>
      <c r="AK127" s="3">
        <f t="shared" si="42"/>
        <v>180</v>
      </c>
      <c r="AL127" s="3">
        <f t="shared" si="42"/>
        <v>0</v>
      </c>
      <c r="AM127" s="3">
        <f t="shared" si="42"/>
        <v>0</v>
      </c>
      <c r="AN127" s="3">
        <f t="shared" si="42"/>
        <v>210</v>
      </c>
      <c r="AO127" s="3">
        <f t="shared" si="42"/>
        <v>0</v>
      </c>
      <c r="AP127" s="3">
        <f t="shared" si="42"/>
        <v>1230</v>
      </c>
      <c r="AQ127" s="3">
        <f t="shared" si="42"/>
        <v>0</v>
      </c>
      <c r="AR127" s="3">
        <f t="shared" si="42"/>
        <v>1290</v>
      </c>
      <c r="AS127" s="3">
        <f t="shared" si="42"/>
        <v>0</v>
      </c>
      <c r="AT127" s="3">
        <f t="shared" si="42"/>
        <v>0</v>
      </c>
      <c r="AU127" s="3">
        <f t="shared" si="42"/>
        <v>0</v>
      </c>
      <c r="AV127" s="3">
        <f t="shared" si="43"/>
        <v>0</v>
      </c>
      <c r="AW127" s="3">
        <f t="shared" si="43"/>
        <v>480</v>
      </c>
      <c r="AX127" s="3">
        <f t="shared" si="43"/>
        <v>0</v>
      </c>
      <c r="AY127" s="3">
        <f t="shared" si="43"/>
        <v>0</v>
      </c>
      <c r="AZ127" s="3">
        <f t="shared" si="43"/>
        <v>0</v>
      </c>
      <c r="BA127" s="3">
        <f t="shared" si="43"/>
        <v>1290</v>
      </c>
      <c r="BB127" s="3">
        <f t="shared" si="43"/>
        <v>480</v>
      </c>
      <c r="BC127" s="3">
        <f t="shared" si="43"/>
        <v>0</v>
      </c>
      <c r="BD127" s="3">
        <f t="shared" si="43"/>
        <v>3000</v>
      </c>
    </row>
    <row r="128" spans="1:56" x14ac:dyDescent="0.35">
      <c r="A128" s="1" t="s">
        <v>54</v>
      </c>
      <c r="B128" s="1" t="s">
        <v>62</v>
      </c>
      <c r="C128" s="1">
        <v>2013</v>
      </c>
      <c r="D128" s="1" t="s">
        <v>116</v>
      </c>
      <c r="E128" s="1">
        <v>1</v>
      </c>
      <c r="F128" s="1">
        <f t="shared" si="47"/>
        <v>22</v>
      </c>
      <c r="G128" s="1">
        <v>0</v>
      </c>
      <c r="H128" s="1">
        <v>1</v>
      </c>
      <c r="I128" s="1">
        <v>6</v>
      </c>
      <c r="J128" s="1">
        <v>0</v>
      </c>
      <c r="K128" s="1">
        <v>12</v>
      </c>
      <c r="L128" s="1">
        <v>0</v>
      </c>
      <c r="M128" s="1">
        <v>0</v>
      </c>
      <c r="N128" s="1">
        <v>3</v>
      </c>
      <c r="O128" s="1">
        <v>0</v>
      </c>
      <c r="P128" s="1">
        <f t="shared" si="48"/>
        <v>23</v>
      </c>
      <c r="Q128" s="1">
        <v>0</v>
      </c>
      <c r="R128" s="1">
        <v>72</v>
      </c>
      <c r="S128" s="1">
        <v>1</v>
      </c>
      <c r="T128" s="1">
        <v>0</v>
      </c>
      <c r="U128" s="1">
        <v>0</v>
      </c>
      <c r="V128" s="1">
        <v>1</v>
      </c>
      <c r="W128" s="1">
        <v>1</v>
      </c>
      <c r="X128" s="1">
        <v>2</v>
      </c>
      <c r="Y128" s="1">
        <v>0</v>
      </c>
      <c r="Z128" s="1">
        <v>0</v>
      </c>
      <c r="AA128" s="1">
        <f t="shared" si="30"/>
        <v>72</v>
      </c>
      <c r="AB128" s="1">
        <f t="shared" si="31"/>
        <v>3</v>
      </c>
      <c r="AC128" s="1">
        <f t="shared" si="32"/>
        <v>2</v>
      </c>
      <c r="AD128" s="1">
        <f t="shared" si="49"/>
        <v>100</v>
      </c>
      <c r="AE128" s="3">
        <f t="shared" si="46"/>
        <v>30</v>
      </c>
      <c r="AF128" s="3">
        <f t="shared" si="46"/>
        <v>660</v>
      </c>
      <c r="AG128" s="3">
        <f t="shared" si="46"/>
        <v>0</v>
      </c>
      <c r="AH128" s="3">
        <f t="shared" si="46"/>
        <v>30</v>
      </c>
      <c r="AI128" s="3">
        <f t="shared" si="46"/>
        <v>180</v>
      </c>
      <c r="AJ128" s="3">
        <f t="shared" si="46"/>
        <v>0</v>
      </c>
      <c r="AK128" s="3">
        <f t="shared" si="42"/>
        <v>360</v>
      </c>
      <c r="AL128" s="3">
        <f t="shared" si="42"/>
        <v>0</v>
      </c>
      <c r="AM128" s="3">
        <f t="shared" si="42"/>
        <v>0</v>
      </c>
      <c r="AN128" s="3">
        <f t="shared" si="42"/>
        <v>90</v>
      </c>
      <c r="AO128" s="3">
        <f t="shared" si="42"/>
        <v>0</v>
      </c>
      <c r="AP128" s="3">
        <f t="shared" si="42"/>
        <v>690</v>
      </c>
      <c r="AQ128" s="3">
        <f t="shared" si="42"/>
        <v>0</v>
      </c>
      <c r="AR128" s="3">
        <f t="shared" si="42"/>
        <v>2160</v>
      </c>
      <c r="AS128" s="3">
        <f t="shared" si="42"/>
        <v>30</v>
      </c>
      <c r="AT128" s="3">
        <f t="shared" si="42"/>
        <v>0</v>
      </c>
      <c r="AU128" s="3">
        <f t="shared" si="42"/>
        <v>0</v>
      </c>
      <c r="AV128" s="3">
        <f t="shared" si="43"/>
        <v>30</v>
      </c>
      <c r="AW128" s="3">
        <f t="shared" si="43"/>
        <v>30</v>
      </c>
      <c r="AX128" s="3">
        <f t="shared" si="43"/>
        <v>60</v>
      </c>
      <c r="AY128" s="3">
        <f t="shared" si="43"/>
        <v>0</v>
      </c>
      <c r="AZ128" s="3">
        <f t="shared" si="43"/>
        <v>0</v>
      </c>
      <c r="BA128" s="3">
        <f t="shared" si="43"/>
        <v>2160</v>
      </c>
      <c r="BB128" s="3">
        <f t="shared" si="43"/>
        <v>90</v>
      </c>
      <c r="BC128" s="3">
        <f t="shared" si="43"/>
        <v>60</v>
      </c>
      <c r="BD128" s="3">
        <f t="shared" si="43"/>
        <v>3000</v>
      </c>
    </row>
    <row r="129" spans="1:56" x14ac:dyDescent="0.35">
      <c r="A129" s="1" t="s">
        <v>54</v>
      </c>
      <c r="B129" s="1" t="s">
        <v>63</v>
      </c>
      <c r="C129" s="1">
        <v>2013</v>
      </c>
      <c r="D129" s="1" t="s">
        <v>116</v>
      </c>
      <c r="E129" s="1">
        <v>0</v>
      </c>
      <c r="F129" s="1">
        <f t="shared" si="47"/>
        <v>26</v>
      </c>
      <c r="G129" s="1">
        <v>9</v>
      </c>
      <c r="H129" s="1">
        <v>1</v>
      </c>
      <c r="I129" s="1">
        <v>0</v>
      </c>
      <c r="J129" s="1">
        <v>0</v>
      </c>
      <c r="K129" s="1">
        <v>11</v>
      </c>
      <c r="L129" s="1">
        <v>0</v>
      </c>
      <c r="M129" s="1">
        <v>2</v>
      </c>
      <c r="N129" s="1">
        <v>3</v>
      </c>
      <c r="O129" s="1">
        <v>0</v>
      </c>
      <c r="P129" s="1">
        <f t="shared" si="48"/>
        <v>26</v>
      </c>
      <c r="Q129" s="1">
        <v>0</v>
      </c>
      <c r="R129" s="1">
        <v>61</v>
      </c>
      <c r="S129" s="1">
        <v>5</v>
      </c>
      <c r="T129" s="1">
        <v>0</v>
      </c>
      <c r="U129" s="1">
        <v>0</v>
      </c>
      <c r="V129" s="1">
        <v>1</v>
      </c>
      <c r="W129" s="1">
        <v>7</v>
      </c>
      <c r="X129" s="1">
        <v>0</v>
      </c>
      <c r="Y129" s="1">
        <v>0</v>
      </c>
      <c r="Z129" s="1">
        <v>0</v>
      </c>
      <c r="AA129" s="1">
        <f t="shared" si="30"/>
        <v>61</v>
      </c>
      <c r="AB129" s="1">
        <f t="shared" si="31"/>
        <v>7</v>
      </c>
      <c r="AC129" s="1">
        <f t="shared" si="32"/>
        <v>0</v>
      </c>
      <c r="AD129" s="1">
        <f t="shared" si="49"/>
        <v>100</v>
      </c>
      <c r="AE129" s="3">
        <f t="shared" si="46"/>
        <v>0</v>
      </c>
      <c r="AF129" s="3">
        <f t="shared" si="46"/>
        <v>780</v>
      </c>
      <c r="AG129" s="3">
        <f t="shared" si="46"/>
        <v>270</v>
      </c>
      <c r="AH129" s="3">
        <f t="shared" si="46"/>
        <v>30</v>
      </c>
      <c r="AI129" s="3">
        <f t="shared" si="46"/>
        <v>0</v>
      </c>
      <c r="AJ129" s="3">
        <f t="shared" si="46"/>
        <v>0</v>
      </c>
      <c r="AK129" s="3">
        <f t="shared" si="42"/>
        <v>330</v>
      </c>
      <c r="AL129" s="3">
        <f t="shared" si="42"/>
        <v>0</v>
      </c>
      <c r="AM129" s="3">
        <f t="shared" si="42"/>
        <v>60</v>
      </c>
      <c r="AN129" s="3">
        <f t="shared" si="42"/>
        <v>90</v>
      </c>
      <c r="AO129" s="3">
        <f t="shared" si="42"/>
        <v>0</v>
      </c>
      <c r="AP129" s="3">
        <f t="shared" si="42"/>
        <v>780</v>
      </c>
      <c r="AQ129" s="3">
        <f t="shared" si="42"/>
        <v>0</v>
      </c>
      <c r="AR129" s="3">
        <f t="shared" si="42"/>
        <v>1830</v>
      </c>
      <c r="AS129" s="3">
        <f t="shared" si="42"/>
        <v>150</v>
      </c>
      <c r="AT129" s="3">
        <f t="shared" si="42"/>
        <v>0</v>
      </c>
      <c r="AU129" s="3">
        <f t="shared" si="42"/>
        <v>0</v>
      </c>
      <c r="AV129" s="3">
        <f t="shared" si="43"/>
        <v>30</v>
      </c>
      <c r="AW129" s="3">
        <f t="shared" si="43"/>
        <v>210</v>
      </c>
      <c r="AX129" s="3">
        <f t="shared" si="43"/>
        <v>0</v>
      </c>
      <c r="AY129" s="3">
        <f t="shared" si="43"/>
        <v>0</v>
      </c>
      <c r="AZ129" s="3">
        <f t="shared" si="43"/>
        <v>0</v>
      </c>
      <c r="BA129" s="3">
        <f t="shared" si="43"/>
        <v>1830</v>
      </c>
      <c r="BB129" s="3">
        <f t="shared" si="43"/>
        <v>210</v>
      </c>
      <c r="BC129" s="3">
        <f t="shared" si="43"/>
        <v>0</v>
      </c>
      <c r="BD129" s="3">
        <f t="shared" si="43"/>
        <v>3000</v>
      </c>
    </row>
    <row r="130" spans="1:56" x14ac:dyDescent="0.35">
      <c r="A130" s="1" t="s">
        <v>54</v>
      </c>
      <c r="B130" s="1" t="s">
        <v>64</v>
      </c>
      <c r="C130" s="1">
        <v>2013</v>
      </c>
      <c r="D130" s="1" t="s">
        <v>116</v>
      </c>
      <c r="E130" s="1">
        <v>5</v>
      </c>
      <c r="F130" s="1">
        <f t="shared" si="47"/>
        <v>54</v>
      </c>
      <c r="G130" s="1">
        <v>34</v>
      </c>
      <c r="H130" s="1">
        <v>2</v>
      </c>
      <c r="I130" s="1">
        <v>1</v>
      </c>
      <c r="J130" s="1">
        <v>0</v>
      </c>
      <c r="K130" s="1">
        <v>12</v>
      </c>
      <c r="L130" s="1">
        <v>1</v>
      </c>
      <c r="M130" s="1">
        <v>0</v>
      </c>
      <c r="N130" s="1">
        <v>4</v>
      </c>
      <c r="O130" s="1">
        <v>0</v>
      </c>
      <c r="P130" s="1">
        <f t="shared" si="48"/>
        <v>59</v>
      </c>
      <c r="Q130" s="1">
        <v>0</v>
      </c>
      <c r="R130" s="1">
        <v>34</v>
      </c>
      <c r="S130" s="1">
        <v>3</v>
      </c>
      <c r="T130" s="1">
        <v>0</v>
      </c>
      <c r="U130" s="1">
        <v>0</v>
      </c>
      <c r="V130" s="1">
        <v>0</v>
      </c>
      <c r="W130" s="1">
        <v>0</v>
      </c>
      <c r="X130" s="1">
        <v>4</v>
      </c>
      <c r="Y130" s="1">
        <v>0</v>
      </c>
      <c r="Z130" s="1">
        <v>0</v>
      </c>
      <c r="AA130" s="1">
        <f t="shared" si="30"/>
        <v>34</v>
      </c>
      <c r="AB130" s="1">
        <f t="shared" si="31"/>
        <v>4</v>
      </c>
      <c r="AC130" s="1">
        <f t="shared" si="32"/>
        <v>4</v>
      </c>
      <c r="AD130" s="1">
        <f t="shared" si="49"/>
        <v>100</v>
      </c>
      <c r="AE130" s="3">
        <f t="shared" si="46"/>
        <v>150</v>
      </c>
      <c r="AF130" s="3">
        <f t="shared" si="46"/>
        <v>1620</v>
      </c>
      <c r="AG130" s="3">
        <f t="shared" si="46"/>
        <v>1020</v>
      </c>
      <c r="AH130" s="3">
        <f t="shared" si="46"/>
        <v>60</v>
      </c>
      <c r="AI130" s="3">
        <f t="shared" si="46"/>
        <v>30</v>
      </c>
      <c r="AJ130" s="3">
        <f t="shared" si="46"/>
        <v>0</v>
      </c>
      <c r="AK130" s="3">
        <f t="shared" si="46"/>
        <v>360</v>
      </c>
      <c r="AL130" s="3">
        <f t="shared" si="46"/>
        <v>30</v>
      </c>
      <c r="AM130" s="3">
        <f t="shared" si="46"/>
        <v>0</v>
      </c>
      <c r="AN130" s="3">
        <f t="shared" si="46"/>
        <v>120</v>
      </c>
      <c r="AO130" s="3">
        <f t="shared" si="46"/>
        <v>0</v>
      </c>
      <c r="AP130" s="3">
        <f t="shared" si="46"/>
        <v>1770</v>
      </c>
      <c r="AQ130" s="3">
        <f t="shared" si="46"/>
        <v>0</v>
      </c>
      <c r="AR130" s="3">
        <f t="shared" si="46"/>
        <v>1020</v>
      </c>
      <c r="AS130" s="3">
        <f t="shared" si="46"/>
        <v>90</v>
      </c>
      <c r="AT130" s="3">
        <f t="shared" si="46"/>
        <v>0</v>
      </c>
      <c r="AU130" s="3">
        <f t="shared" ref="AU130:BD145" si="50">U130*30</f>
        <v>0</v>
      </c>
      <c r="AV130" s="3">
        <f t="shared" si="50"/>
        <v>0</v>
      </c>
      <c r="AW130" s="3">
        <f t="shared" si="50"/>
        <v>0</v>
      </c>
      <c r="AX130" s="3">
        <f t="shared" si="50"/>
        <v>120</v>
      </c>
      <c r="AY130" s="3">
        <f t="shared" si="50"/>
        <v>0</v>
      </c>
      <c r="AZ130" s="3">
        <f t="shared" si="50"/>
        <v>0</v>
      </c>
      <c r="BA130" s="3">
        <f t="shared" si="50"/>
        <v>1020</v>
      </c>
      <c r="BB130" s="3">
        <f t="shared" si="50"/>
        <v>120</v>
      </c>
      <c r="BC130" s="3">
        <f t="shared" si="50"/>
        <v>120</v>
      </c>
      <c r="BD130" s="3">
        <f t="shared" si="50"/>
        <v>3000</v>
      </c>
    </row>
    <row r="131" spans="1:56" x14ac:dyDescent="0.35">
      <c r="A131" s="1" t="s">
        <v>54</v>
      </c>
      <c r="B131" s="1" t="s">
        <v>65</v>
      </c>
      <c r="C131" s="1">
        <v>2013</v>
      </c>
      <c r="D131" s="1" t="s">
        <v>116</v>
      </c>
      <c r="E131" s="1">
        <v>1</v>
      </c>
      <c r="F131" s="1">
        <f t="shared" si="47"/>
        <v>16</v>
      </c>
      <c r="G131" s="1">
        <v>1</v>
      </c>
      <c r="H131" s="1">
        <v>3</v>
      </c>
      <c r="I131" s="1">
        <v>1</v>
      </c>
      <c r="J131" s="1">
        <v>1</v>
      </c>
      <c r="K131" s="1">
        <v>8</v>
      </c>
      <c r="L131" s="1">
        <v>0</v>
      </c>
      <c r="M131" s="1">
        <v>1</v>
      </c>
      <c r="N131" s="1">
        <v>1</v>
      </c>
      <c r="O131" s="1">
        <v>0</v>
      </c>
      <c r="P131" s="1">
        <f t="shared" si="48"/>
        <v>17</v>
      </c>
      <c r="Q131" s="1">
        <v>0</v>
      </c>
      <c r="R131" s="1">
        <v>60</v>
      </c>
      <c r="S131" s="1">
        <v>4</v>
      </c>
      <c r="T131" s="1">
        <v>2</v>
      </c>
      <c r="U131" s="1">
        <v>3</v>
      </c>
      <c r="V131" s="1">
        <v>9</v>
      </c>
      <c r="W131" s="1">
        <v>3</v>
      </c>
      <c r="X131" s="1">
        <v>2</v>
      </c>
      <c r="Y131" s="1">
        <v>0</v>
      </c>
      <c r="Z131" s="1">
        <v>0</v>
      </c>
      <c r="AA131" s="1">
        <f t="shared" ref="AA131:AA155" si="51">Q131+R131</f>
        <v>60</v>
      </c>
      <c r="AB131" s="1">
        <f t="shared" ref="AB131:AB155" si="52">W131+X131+Y131</f>
        <v>5</v>
      </c>
      <c r="AC131" s="1">
        <f t="shared" ref="AC131:AC155" si="53">X131+Y131</f>
        <v>2</v>
      </c>
      <c r="AD131" s="1">
        <f t="shared" si="49"/>
        <v>100</v>
      </c>
      <c r="AE131" s="3">
        <f t="shared" si="46"/>
        <v>30</v>
      </c>
      <c r="AF131" s="3">
        <f t="shared" si="46"/>
        <v>480</v>
      </c>
      <c r="AG131" s="3">
        <f t="shared" si="46"/>
        <v>30</v>
      </c>
      <c r="AH131" s="3">
        <f t="shared" si="46"/>
        <v>90</v>
      </c>
      <c r="AI131" s="3">
        <f t="shared" si="46"/>
        <v>30</v>
      </c>
      <c r="AJ131" s="3">
        <f t="shared" si="46"/>
        <v>30</v>
      </c>
      <c r="AK131" s="3">
        <f t="shared" si="46"/>
        <v>240</v>
      </c>
      <c r="AL131" s="3">
        <f t="shared" si="46"/>
        <v>0</v>
      </c>
      <c r="AM131" s="3">
        <f t="shared" si="46"/>
        <v>30</v>
      </c>
      <c r="AN131" s="3">
        <f t="shared" si="46"/>
        <v>30</v>
      </c>
      <c r="AO131" s="3">
        <f t="shared" si="46"/>
        <v>0</v>
      </c>
      <c r="AP131" s="3">
        <f t="shared" si="46"/>
        <v>510</v>
      </c>
      <c r="AQ131" s="3">
        <f t="shared" si="46"/>
        <v>0</v>
      </c>
      <c r="AR131" s="3">
        <f t="shared" si="46"/>
        <v>1800</v>
      </c>
      <c r="AS131" s="3">
        <f t="shared" si="46"/>
        <v>120</v>
      </c>
      <c r="AT131" s="3">
        <f t="shared" si="46"/>
        <v>60</v>
      </c>
      <c r="AU131" s="3">
        <f t="shared" si="50"/>
        <v>90</v>
      </c>
      <c r="AV131" s="3">
        <f t="shared" si="50"/>
        <v>270</v>
      </c>
      <c r="AW131" s="3">
        <f t="shared" si="50"/>
        <v>90</v>
      </c>
      <c r="AX131" s="3">
        <f t="shared" si="50"/>
        <v>60</v>
      </c>
      <c r="AY131" s="3">
        <f t="shared" si="50"/>
        <v>0</v>
      </c>
      <c r="AZ131" s="3">
        <f t="shared" si="50"/>
        <v>0</v>
      </c>
      <c r="BA131" s="3">
        <f t="shared" si="50"/>
        <v>1800</v>
      </c>
      <c r="BB131" s="3">
        <f t="shared" si="50"/>
        <v>150</v>
      </c>
      <c r="BC131" s="3">
        <f t="shared" si="50"/>
        <v>60</v>
      </c>
      <c r="BD131" s="3">
        <f t="shared" si="50"/>
        <v>3000</v>
      </c>
    </row>
    <row r="132" spans="1:56" x14ac:dyDescent="0.35">
      <c r="A132" s="1" t="s">
        <v>54</v>
      </c>
      <c r="B132" s="1" t="s">
        <v>66</v>
      </c>
      <c r="C132" s="1">
        <v>2013</v>
      </c>
      <c r="D132" s="1" t="s">
        <v>116</v>
      </c>
      <c r="E132" s="1">
        <v>0</v>
      </c>
      <c r="F132" s="1">
        <f t="shared" si="47"/>
        <v>32</v>
      </c>
      <c r="G132" s="1">
        <v>2</v>
      </c>
      <c r="H132" s="1">
        <v>4</v>
      </c>
      <c r="I132" s="1">
        <v>2</v>
      </c>
      <c r="J132" s="1">
        <v>3</v>
      </c>
      <c r="K132" s="1">
        <v>13</v>
      </c>
      <c r="L132" s="1">
        <v>0</v>
      </c>
      <c r="M132" s="1">
        <v>0</v>
      </c>
      <c r="N132" s="1">
        <v>8</v>
      </c>
      <c r="O132" s="1">
        <v>0</v>
      </c>
      <c r="P132" s="1">
        <f t="shared" si="48"/>
        <v>32</v>
      </c>
      <c r="Q132" s="1">
        <v>0</v>
      </c>
      <c r="R132" s="1">
        <v>58</v>
      </c>
      <c r="S132" s="1">
        <v>4</v>
      </c>
      <c r="T132" s="1">
        <v>0</v>
      </c>
      <c r="U132" s="1">
        <v>0</v>
      </c>
      <c r="V132" s="1">
        <v>2</v>
      </c>
      <c r="W132" s="1">
        <v>4</v>
      </c>
      <c r="X132" s="1">
        <v>0</v>
      </c>
      <c r="Y132" s="1">
        <v>0</v>
      </c>
      <c r="Z132" s="1">
        <v>0</v>
      </c>
      <c r="AA132" s="1">
        <f t="shared" si="51"/>
        <v>58</v>
      </c>
      <c r="AB132" s="1">
        <f t="shared" si="52"/>
        <v>4</v>
      </c>
      <c r="AC132" s="1">
        <f t="shared" si="53"/>
        <v>0</v>
      </c>
      <c r="AD132" s="1">
        <f t="shared" si="49"/>
        <v>100</v>
      </c>
      <c r="AE132" s="3">
        <f t="shared" si="46"/>
        <v>0</v>
      </c>
      <c r="AF132" s="3">
        <f t="shared" si="46"/>
        <v>960</v>
      </c>
      <c r="AG132" s="3">
        <f t="shared" si="46"/>
        <v>60</v>
      </c>
      <c r="AH132" s="3">
        <f t="shared" si="46"/>
        <v>120</v>
      </c>
      <c r="AI132" s="3">
        <f t="shared" si="46"/>
        <v>60</v>
      </c>
      <c r="AJ132" s="3">
        <f t="shared" si="46"/>
        <v>90</v>
      </c>
      <c r="AK132" s="3">
        <f t="shared" si="46"/>
        <v>390</v>
      </c>
      <c r="AL132" s="3">
        <f t="shared" si="46"/>
        <v>0</v>
      </c>
      <c r="AM132" s="3">
        <f t="shared" si="46"/>
        <v>0</v>
      </c>
      <c r="AN132" s="3">
        <f t="shared" si="46"/>
        <v>240</v>
      </c>
      <c r="AO132" s="3">
        <f t="shared" si="46"/>
        <v>0</v>
      </c>
      <c r="AP132" s="3">
        <f t="shared" si="46"/>
        <v>960</v>
      </c>
      <c r="AQ132" s="3">
        <f t="shared" si="46"/>
        <v>0</v>
      </c>
      <c r="AR132" s="3">
        <f t="shared" si="46"/>
        <v>1740</v>
      </c>
      <c r="AS132" s="3">
        <f t="shared" si="46"/>
        <v>120</v>
      </c>
      <c r="AT132" s="3">
        <f t="shared" si="46"/>
        <v>0</v>
      </c>
      <c r="AU132" s="3">
        <f t="shared" si="50"/>
        <v>0</v>
      </c>
      <c r="AV132" s="3">
        <f t="shared" si="50"/>
        <v>60</v>
      </c>
      <c r="AW132" s="3">
        <f t="shared" si="50"/>
        <v>120</v>
      </c>
      <c r="AX132" s="3">
        <f t="shared" si="50"/>
        <v>0</v>
      </c>
      <c r="AY132" s="3">
        <f t="shared" si="50"/>
        <v>0</v>
      </c>
      <c r="AZ132" s="3">
        <f t="shared" si="50"/>
        <v>0</v>
      </c>
      <c r="BA132" s="3">
        <f t="shared" si="50"/>
        <v>1740</v>
      </c>
      <c r="BB132" s="3">
        <f t="shared" si="50"/>
        <v>120</v>
      </c>
      <c r="BC132" s="3">
        <f t="shared" si="50"/>
        <v>0</v>
      </c>
      <c r="BD132" s="3">
        <f t="shared" si="50"/>
        <v>3000</v>
      </c>
    </row>
    <row r="133" spans="1:56" x14ac:dyDescent="0.35">
      <c r="A133" s="1" t="s">
        <v>54</v>
      </c>
      <c r="B133" s="1" t="s">
        <v>67</v>
      </c>
      <c r="C133" s="1">
        <v>2013</v>
      </c>
      <c r="D133" s="1" t="s">
        <v>116</v>
      </c>
      <c r="E133" s="1">
        <f>12+1+23</f>
        <v>36</v>
      </c>
      <c r="F133" s="1">
        <f t="shared" si="47"/>
        <v>19</v>
      </c>
      <c r="G133" s="1">
        <v>2</v>
      </c>
      <c r="H133" s="1">
        <v>4</v>
      </c>
      <c r="I133" s="1">
        <v>0</v>
      </c>
      <c r="J133" s="1">
        <v>0</v>
      </c>
      <c r="K133" s="1">
        <v>7</v>
      </c>
      <c r="L133" s="1">
        <v>3</v>
      </c>
      <c r="M133" s="1">
        <v>0</v>
      </c>
      <c r="N133" s="1">
        <v>3</v>
      </c>
      <c r="O133" s="1">
        <v>0</v>
      </c>
      <c r="P133" s="1">
        <f t="shared" si="48"/>
        <v>55</v>
      </c>
      <c r="Q133" s="1">
        <v>1</v>
      </c>
      <c r="R133" s="1">
        <v>41</v>
      </c>
      <c r="S133" s="1">
        <v>1</v>
      </c>
      <c r="T133" s="1">
        <v>1</v>
      </c>
      <c r="U133" s="1">
        <v>0</v>
      </c>
      <c r="V133" s="1">
        <v>0</v>
      </c>
      <c r="W133" s="1">
        <v>0</v>
      </c>
      <c r="X133" s="1">
        <v>1</v>
      </c>
      <c r="Y133" s="1">
        <v>0</v>
      </c>
      <c r="Z133" s="1">
        <v>0</v>
      </c>
      <c r="AA133" s="1">
        <f t="shared" si="51"/>
        <v>42</v>
      </c>
      <c r="AB133" s="1">
        <f t="shared" si="52"/>
        <v>1</v>
      </c>
      <c r="AC133" s="1">
        <f t="shared" si="53"/>
        <v>1</v>
      </c>
      <c r="AD133" s="1">
        <f t="shared" si="49"/>
        <v>100</v>
      </c>
      <c r="AE133" s="3">
        <f t="shared" si="46"/>
        <v>1080</v>
      </c>
      <c r="AF133" s="3">
        <f t="shared" si="46"/>
        <v>570</v>
      </c>
      <c r="AG133" s="3">
        <f t="shared" si="46"/>
        <v>60</v>
      </c>
      <c r="AH133" s="3">
        <f t="shared" si="46"/>
        <v>120</v>
      </c>
      <c r="AI133" s="3">
        <f t="shared" si="46"/>
        <v>0</v>
      </c>
      <c r="AJ133" s="3">
        <f t="shared" si="46"/>
        <v>0</v>
      </c>
      <c r="AK133" s="3">
        <f t="shared" si="46"/>
        <v>210</v>
      </c>
      <c r="AL133" s="3">
        <f t="shared" si="46"/>
        <v>90</v>
      </c>
      <c r="AM133" s="3">
        <f t="shared" si="46"/>
        <v>0</v>
      </c>
      <c r="AN133" s="3">
        <f t="shared" si="46"/>
        <v>90</v>
      </c>
      <c r="AO133" s="3">
        <f t="shared" si="46"/>
        <v>0</v>
      </c>
      <c r="AP133" s="3">
        <f t="shared" si="46"/>
        <v>1650</v>
      </c>
      <c r="AQ133" s="3">
        <f t="shared" si="46"/>
        <v>30</v>
      </c>
      <c r="AR133" s="3">
        <f t="shared" si="46"/>
        <v>1230</v>
      </c>
      <c r="AS133" s="3">
        <f t="shared" si="46"/>
        <v>30</v>
      </c>
      <c r="AT133" s="3">
        <f t="shared" si="46"/>
        <v>30</v>
      </c>
      <c r="AU133" s="3">
        <f t="shared" si="50"/>
        <v>0</v>
      </c>
      <c r="AV133" s="3">
        <f t="shared" si="50"/>
        <v>0</v>
      </c>
      <c r="AW133" s="3">
        <f t="shared" si="50"/>
        <v>0</v>
      </c>
      <c r="AX133" s="3">
        <f t="shared" si="50"/>
        <v>30</v>
      </c>
      <c r="AY133" s="3">
        <f t="shared" si="50"/>
        <v>0</v>
      </c>
      <c r="AZ133" s="3">
        <f t="shared" si="50"/>
        <v>0</v>
      </c>
      <c r="BA133" s="3">
        <f t="shared" si="50"/>
        <v>1260</v>
      </c>
      <c r="BB133" s="3">
        <f t="shared" si="50"/>
        <v>30</v>
      </c>
      <c r="BC133" s="3">
        <f t="shared" si="50"/>
        <v>30</v>
      </c>
      <c r="BD133" s="3">
        <f t="shared" si="50"/>
        <v>3000</v>
      </c>
    </row>
    <row r="134" spans="1:56" x14ac:dyDescent="0.35">
      <c r="A134" s="1" t="s">
        <v>54</v>
      </c>
      <c r="B134" s="1" t="s">
        <v>68</v>
      </c>
      <c r="C134" s="1">
        <v>2013</v>
      </c>
      <c r="D134" s="1" t="s">
        <v>116</v>
      </c>
      <c r="E134" s="1">
        <v>6</v>
      </c>
      <c r="F134" s="1">
        <f t="shared" si="47"/>
        <v>8</v>
      </c>
      <c r="G134" s="1">
        <v>1</v>
      </c>
      <c r="H134" s="1">
        <v>0</v>
      </c>
      <c r="I134" s="1">
        <v>2</v>
      </c>
      <c r="J134" s="1">
        <v>0</v>
      </c>
      <c r="K134" s="1">
        <v>4</v>
      </c>
      <c r="L134" s="1">
        <v>0</v>
      </c>
      <c r="M134" s="1">
        <v>0</v>
      </c>
      <c r="N134" s="1">
        <v>1</v>
      </c>
      <c r="O134" s="1">
        <v>0</v>
      </c>
      <c r="P134" s="1">
        <f t="shared" si="48"/>
        <v>14</v>
      </c>
      <c r="Q134" s="1">
        <v>0</v>
      </c>
      <c r="R134" s="1">
        <v>81</v>
      </c>
      <c r="S134" s="1">
        <v>2</v>
      </c>
      <c r="T134" s="1">
        <v>0</v>
      </c>
      <c r="U134" s="1">
        <v>0</v>
      </c>
      <c r="V134" s="1">
        <v>1</v>
      </c>
      <c r="W134" s="1">
        <v>0</v>
      </c>
      <c r="X134" s="1">
        <v>2</v>
      </c>
      <c r="Y134" s="1">
        <v>0</v>
      </c>
      <c r="Z134" s="1">
        <v>0</v>
      </c>
      <c r="AA134" s="1">
        <f t="shared" si="51"/>
        <v>81</v>
      </c>
      <c r="AB134" s="1">
        <f t="shared" si="52"/>
        <v>2</v>
      </c>
      <c r="AC134" s="1">
        <f t="shared" si="53"/>
        <v>2</v>
      </c>
      <c r="AD134" s="1">
        <f t="shared" si="49"/>
        <v>100</v>
      </c>
      <c r="AE134" s="3">
        <f t="shared" si="46"/>
        <v>180</v>
      </c>
      <c r="AF134" s="3">
        <f t="shared" si="46"/>
        <v>240</v>
      </c>
      <c r="AG134" s="3">
        <f t="shared" si="46"/>
        <v>30</v>
      </c>
      <c r="AH134" s="3">
        <f t="shared" si="46"/>
        <v>0</v>
      </c>
      <c r="AI134" s="3">
        <f t="shared" si="46"/>
        <v>60</v>
      </c>
      <c r="AJ134" s="3">
        <f t="shared" si="46"/>
        <v>0</v>
      </c>
      <c r="AK134" s="3">
        <f t="shared" si="46"/>
        <v>120</v>
      </c>
      <c r="AL134" s="3">
        <f t="shared" si="46"/>
        <v>0</v>
      </c>
      <c r="AM134" s="3">
        <f t="shared" si="46"/>
        <v>0</v>
      </c>
      <c r="AN134" s="3">
        <f t="shared" si="46"/>
        <v>30</v>
      </c>
      <c r="AO134" s="3">
        <f t="shared" si="46"/>
        <v>0</v>
      </c>
      <c r="AP134" s="3">
        <f t="shared" si="46"/>
        <v>420</v>
      </c>
      <c r="AQ134" s="3">
        <f t="shared" si="46"/>
        <v>0</v>
      </c>
      <c r="AR134" s="3">
        <f t="shared" si="46"/>
        <v>2430</v>
      </c>
      <c r="AS134" s="3">
        <f t="shared" si="46"/>
        <v>60</v>
      </c>
      <c r="AT134" s="3">
        <f t="shared" si="46"/>
        <v>0</v>
      </c>
      <c r="AU134" s="3">
        <f t="shared" si="50"/>
        <v>0</v>
      </c>
      <c r="AV134" s="3">
        <f t="shared" si="50"/>
        <v>30</v>
      </c>
      <c r="AW134" s="3">
        <f t="shared" si="50"/>
        <v>0</v>
      </c>
      <c r="AX134" s="3">
        <f t="shared" si="50"/>
        <v>60</v>
      </c>
      <c r="AY134" s="3">
        <f t="shared" si="50"/>
        <v>0</v>
      </c>
      <c r="AZ134" s="3">
        <f t="shared" si="50"/>
        <v>0</v>
      </c>
      <c r="BA134" s="3">
        <f t="shared" si="50"/>
        <v>2430</v>
      </c>
      <c r="BB134" s="3">
        <f t="shared" si="50"/>
        <v>60</v>
      </c>
      <c r="BC134" s="3">
        <f t="shared" si="50"/>
        <v>60</v>
      </c>
      <c r="BD134" s="3">
        <f t="shared" si="50"/>
        <v>3000</v>
      </c>
    </row>
    <row r="135" spans="1:56" x14ac:dyDescent="0.35">
      <c r="A135" s="1" t="s">
        <v>54</v>
      </c>
      <c r="B135" s="1" t="s">
        <v>69</v>
      </c>
      <c r="C135" s="1">
        <v>2013</v>
      </c>
      <c r="D135" s="1" t="s">
        <v>116</v>
      </c>
      <c r="E135" s="1">
        <v>0</v>
      </c>
      <c r="F135" s="1">
        <f t="shared" si="47"/>
        <v>50</v>
      </c>
      <c r="G135" s="1">
        <v>12</v>
      </c>
      <c r="H135" s="1">
        <v>6</v>
      </c>
      <c r="I135" s="1">
        <v>5</v>
      </c>
      <c r="J135" s="1">
        <v>0</v>
      </c>
      <c r="K135" s="1">
        <v>21</v>
      </c>
      <c r="L135" s="1">
        <v>0</v>
      </c>
      <c r="M135" s="1">
        <v>2</v>
      </c>
      <c r="N135" s="1">
        <v>4</v>
      </c>
      <c r="O135" s="1">
        <v>0</v>
      </c>
      <c r="P135" s="1">
        <f t="shared" si="48"/>
        <v>50</v>
      </c>
      <c r="Q135" s="1">
        <v>0</v>
      </c>
      <c r="R135" s="1">
        <v>34</v>
      </c>
      <c r="S135" s="1">
        <v>12</v>
      </c>
      <c r="T135" s="1">
        <v>2</v>
      </c>
      <c r="U135" s="1">
        <v>0</v>
      </c>
      <c r="V135" s="1">
        <v>0</v>
      </c>
      <c r="W135" s="1">
        <v>2</v>
      </c>
      <c r="X135" s="1">
        <v>0</v>
      </c>
      <c r="Y135" s="1">
        <v>0</v>
      </c>
      <c r="Z135" s="1">
        <v>0</v>
      </c>
      <c r="AA135" s="1">
        <f t="shared" si="51"/>
        <v>34</v>
      </c>
      <c r="AB135" s="1">
        <f t="shared" si="52"/>
        <v>2</v>
      </c>
      <c r="AC135" s="1">
        <f t="shared" si="53"/>
        <v>0</v>
      </c>
      <c r="AD135" s="1">
        <f t="shared" si="49"/>
        <v>100</v>
      </c>
      <c r="AE135" s="3">
        <f t="shared" si="46"/>
        <v>0</v>
      </c>
      <c r="AF135" s="3">
        <f t="shared" si="46"/>
        <v>1500</v>
      </c>
      <c r="AG135" s="3">
        <f t="shared" si="46"/>
        <v>360</v>
      </c>
      <c r="AH135" s="3">
        <f t="shared" si="46"/>
        <v>180</v>
      </c>
      <c r="AI135" s="3">
        <f t="shared" si="46"/>
        <v>150</v>
      </c>
      <c r="AJ135" s="3">
        <f t="shared" si="46"/>
        <v>0</v>
      </c>
      <c r="AK135" s="3">
        <f t="shared" si="46"/>
        <v>630</v>
      </c>
      <c r="AL135" s="3">
        <f t="shared" si="46"/>
        <v>0</v>
      </c>
      <c r="AM135" s="3">
        <f t="shared" si="46"/>
        <v>60</v>
      </c>
      <c r="AN135" s="3">
        <f t="shared" si="46"/>
        <v>120</v>
      </c>
      <c r="AO135" s="3">
        <f t="shared" si="46"/>
        <v>0</v>
      </c>
      <c r="AP135" s="3">
        <f t="shared" si="46"/>
        <v>1500</v>
      </c>
      <c r="AQ135" s="3">
        <f t="shared" si="46"/>
        <v>0</v>
      </c>
      <c r="AR135" s="3">
        <f t="shared" si="46"/>
        <v>1020</v>
      </c>
      <c r="AS135" s="3">
        <f t="shared" si="46"/>
        <v>360</v>
      </c>
      <c r="AT135" s="3">
        <f t="shared" si="46"/>
        <v>60</v>
      </c>
      <c r="AU135" s="3">
        <f t="shared" si="50"/>
        <v>0</v>
      </c>
      <c r="AV135" s="3">
        <f t="shared" si="50"/>
        <v>0</v>
      </c>
      <c r="AW135" s="3">
        <f t="shared" si="50"/>
        <v>60</v>
      </c>
      <c r="AX135" s="3">
        <f t="shared" si="50"/>
        <v>0</v>
      </c>
      <c r="AY135" s="3">
        <f t="shared" si="50"/>
        <v>0</v>
      </c>
      <c r="AZ135" s="3">
        <f t="shared" si="50"/>
        <v>0</v>
      </c>
      <c r="BA135" s="3">
        <f t="shared" si="50"/>
        <v>1020</v>
      </c>
      <c r="BB135" s="3">
        <f t="shared" si="50"/>
        <v>60</v>
      </c>
      <c r="BC135" s="3">
        <f t="shared" si="50"/>
        <v>0</v>
      </c>
      <c r="BD135" s="3">
        <f t="shared" si="50"/>
        <v>3000</v>
      </c>
    </row>
    <row r="136" spans="1:56" x14ac:dyDescent="0.35">
      <c r="A136" s="1" t="s">
        <v>54</v>
      </c>
      <c r="B136" s="1" t="s">
        <v>70</v>
      </c>
      <c r="C136" s="1">
        <v>2013</v>
      </c>
      <c r="D136" s="1" t="s">
        <v>116</v>
      </c>
      <c r="E136" s="1">
        <v>3</v>
      </c>
      <c r="F136" s="1">
        <f t="shared" si="47"/>
        <v>23</v>
      </c>
      <c r="G136" s="1">
        <v>1</v>
      </c>
      <c r="H136" s="1">
        <v>0</v>
      </c>
      <c r="I136" s="1">
        <v>0</v>
      </c>
      <c r="J136" s="1">
        <v>1</v>
      </c>
      <c r="K136" s="1">
        <v>21</v>
      </c>
      <c r="L136" s="1">
        <v>0</v>
      </c>
      <c r="M136" s="1">
        <v>0</v>
      </c>
      <c r="N136" s="1">
        <v>0</v>
      </c>
      <c r="O136" s="1">
        <v>0</v>
      </c>
      <c r="P136" s="1">
        <f t="shared" si="48"/>
        <v>26</v>
      </c>
      <c r="Q136" s="1">
        <v>1</v>
      </c>
      <c r="R136" s="1">
        <v>49</v>
      </c>
      <c r="S136" s="1">
        <v>0</v>
      </c>
      <c r="T136" s="1">
        <v>0</v>
      </c>
      <c r="U136" s="1">
        <v>0</v>
      </c>
      <c r="V136" s="1">
        <v>0</v>
      </c>
      <c r="W136" s="1">
        <v>22</v>
      </c>
      <c r="X136" s="1">
        <v>2</v>
      </c>
      <c r="Y136" s="1">
        <v>0</v>
      </c>
      <c r="Z136" s="1">
        <v>0</v>
      </c>
      <c r="AA136" s="1">
        <f t="shared" si="51"/>
        <v>50</v>
      </c>
      <c r="AB136" s="1">
        <f t="shared" si="52"/>
        <v>24</v>
      </c>
      <c r="AC136" s="1">
        <f t="shared" si="53"/>
        <v>2</v>
      </c>
      <c r="AD136" s="1">
        <f t="shared" si="49"/>
        <v>100</v>
      </c>
      <c r="AE136" s="3">
        <f t="shared" si="46"/>
        <v>90</v>
      </c>
      <c r="AF136" s="3">
        <f t="shared" si="46"/>
        <v>690</v>
      </c>
      <c r="AG136" s="3">
        <f t="shared" si="46"/>
        <v>30</v>
      </c>
      <c r="AH136" s="3">
        <f t="shared" si="46"/>
        <v>0</v>
      </c>
      <c r="AI136" s="3">
        <f t="shared" si="46"/>
        <v>0</v>
      </c>
      <c r="AJ136" s="3">
        <f t="shared" si="46"/>
        <v>30</v>
      </c>
      <c r="AK136" s="3">
        <f t="shared" si="46"/>
        <v>630</v>
      </c>
      <c r="AL136" s="3">
        <f t="shared" si="46"/>
        <v>0</v>
      </c>
      <c r="AM136" s="3">
        <f t="shared" si="46"/>
        <v>0</v>
      </c>
      <c r="AN136" s="3">
        <f t="shared" si="46"/>
        <v>0</v>
      </c>
      <c r="AO136" s="3">
        <f t="shared" si="46"/>
        <v>0</v>
      </c>
      <c r="AP136" s="3">
        <f t="shared" si="46"/>
        <v>780</v>
      </c>
      <c r="AQ136" s="3">
        <f t="shared" si="46"/>
        <v>30</v>
      </c>
      <c r="AR136" s="3">
        <f t="shared" si="46"/>
        <v>1470</v>
      </c>
      <c r="AS136" s="3">
        <f t="shared" si="46"/>
        <v>0</v>
      </c>
      <c r="AT136" s="3">
        <f t="shared" si="46"/>
        <v>0</v>
      </c>
      <c r="AU136" s="3">
        <f t="shared" si="50"/>
        <v>0</v>
      </c>
      <c r="AV136" s="3">
        <f t="shared" si="50"/>
        <v>0</v>
      </c>
      <c r="AW136" s="3">
        <f t="shared" si="50"/>
        <v>660</v>
      </c>
      <c r="AX136" s="3">
        <f t="shared" si="50"/>
        <v>60</v>
      </c>
      <c r="AY136" s="3">
        <f t="shared" si="50"/>
        <v>0</v>
      </c>
      <c r="AZ136" s="3">
        <f t="shared" si="50"/>
        <v>0</v>
      </c>
      <c r="BA136" s="3">
        <f t="shared" si="50"/>
        <v>1500</v>
      </c>
      <c r="BB136" s="3">
        <f t="shared" si="50"/>
        <v>720</v>
      </c>
      <c r="BC136" s="3">
        <f t="shared" si="50"/>
        <v>60</v>
      </c>
      <c r="BD136" s="3">
        <f t="shared" si="50"/>
        <v>3000</v>
      </c>
    </row>
    <row r="137" spans="1:56" x14ac:dyDescent="0.35">
      <c r="A137" s="1" t="s">
        <v>54</v>
      </c>
      <c r="B137" s="1" t="s">
        <v>71</v>
      </c>
      <c r="C137" s="1">
        <v>2013</v>
      </c>
      <c r="D137" s="1" t="s">
        <v>116</v>
      </c>
      <c r="E137" s="1">
        <v>7</v>
      </c>
      <c r="F137" s="1">
        <f t="shared" si="47"/>
        <v>6</v>
      </c>
      <c r="G137" s="1">
        <v>0</v>
      </c>
      <c r="H137" s="1">
        <v>1</v>
      </c>
      <c r="I137" s="1">
        <v>0</v>
      </c>
      <c r="J137" s="1">
        <v>0</v>
      </c>
      <c r="K137" s="1">
        <v>5</v>
      </c>
      <c r="L137" s="1">
        <v>0</v>
      </c>
      <c r="M137" s="1">
        <v>0</v>
      </c>
      <c r="N137" s="1">
        <v>0</v>
      </c>
      <c r="O137" s="1">
        <v>0</v>
      </c>
      <c r="P137" s="1">
        <f t="shared" si="48"/>
        <v>13</v>
      </c>
      <c r="Q137" s="1">
        <v>0</v>
      </c>
      <c r="R137" s="1">
        <v>70</v>
      </c>
      <c r="S137" s="1">
        <v>3</v>
      </c>
      <c r="T137" s="1">
        <v>0</v>
      </c>
      <c r="U137" s="1">
        <v>0</v>
      </c>
      <c r="V137" s="1">
        <v>0</v>
      </c>
      <c r="W137" s="1">
        <v>14</v>
      </c>
      <c r="X137" s="1">
        <v>0</v>
      </c>
      <c r="Y137" s="1">
        <v>0</v>
      </c>
      <c r="Z137" s="1">
        <v>0</v>
      </c>
      <c r="AA137" s="1">
        <f t="shared" si="51"/>
        <v>70</v>
      </c>
      <c r="AB137" s="1">
        <f t="shared" si="52"/>
        <v>14</v>
      </c>
      <c r="AC137" s="1">
        <f t="shared" si="53"/>
        <v>0</v>
      </c>
      <c r="AD137" s="1">
        <f t="shared" si="49"/>
        <v>100</v>
      </c>
      <c r="AE137" s="3">
        <f t="shared" si="46"/>
        <v>210</v>
      </c>
      <c r="AF137" s="3">
        <f t="shared" si="46"/>
        <v>180</v>
      </c>
      <c r="AG137" s="3">
        <f t="shared" si="46"/>
        <v>0</v>
      </c>
      <c r="AH137" s="3">
        <f t="shared" si="46"/>
        <v>30</v>
      </c>
      <c r="AI137" s="3">
        <f t="shared" si="46"/>
        <v>0</v>
      </c>
      <c r="AJ137" s="3">
        <f t="shared" si="46"/>
        <v>0</v>
      </c>
      <c r="AK137" s="3">
        <f t="shared" si="46"/>
        <v>150</v>
      </c>
      <c r="AL137" s="3">
        <f t="shared" si="46"/>
        <v>0</v>
      </c>
      <c r="AM137" s="3">
        <f t="shared" si="46"/>
        <v>0</v>
      </c>
      <c r="AN137" s="3">
        <f t="shared" si="46"/>
        <v>0</v>
      </c>
      <c r="AO137" s="3">
        <f t="shared" si="46"/>
        <v>0</v>
      </c>
      <c r="AP137" s="3">
        <f t="shared" si="46"/>
        <v>390</v>
      </c>
      <c r="AQ137" s="3">
        <f t="shared" si="46"/>
        <v>0</v>
      </c>
      <c r="AR137" s="3">
        <f t="shared" si="46"/>
        <v>2100</v>
      </c>
      <c r="AS137" s="3">
        <f t="shared" si="46"/>
        <v>90</v>
      </c>
      <c r="AT137" s="3">
        <f t="shared" si="46"/>
        <v>0</v>
      </c>
      <c r="AU137" s="3">
        <f t="shared" si="50"/>
        <v>0</v>
      </c>
      <c r="AV137" s="3">
        <f t="shared" si="50"/>
        <v>0</v>
      </c>
      <c r="AW137" s="3">
        <f t="shared" si="50"/>
        <v>420</v>
      </c>
      <c r="AX137" s="3">
        <f t="shared" si="50"/>
        <v>0</v>
      </c>
      <c r="AY137" s="3">
        <f t="shared" si="50"/>
        <v>0</v>
      </c>
      <c r="AZ137" s="3">
        <f t="shared" si="50"/>
        <v>0</v>
      </c>
      <c r="BA137" s="3">
        <f t="shared" si="50"/>
        <v>2100</v>
      </c>
      <c r="BB137" s="3">
        <f t="shared" si="50"/>
        <v>420</v>
      </c>
      <c r="BC137" s="3">
        <f t="shared" si="50"/>
        <v>0</v>
      </c>
      <c r="BD137" s="3">
        <f t="shared" si="50"/>
        <v>3000</v>
      </c>
    </row>
    <row r="138" spans="1:56" x14ac:dyDescent="0.35">
      <c r="A138" s="1" t="s">
        <v>54</v>
      </c>
      <c r="B138" s="1" t="s">
        <v>72</v>
      </c>
      <c r="C138" s="1">
        <v>2013</v>
      </c>
      <c r="D138" s="1" t="s">
        <v>116</v>
      </c>
      <c r="E138" s="1">
        <v>44</v>
      </c>
      <c r="F138" s="1">
        <f t="shared" si="47"/>
        <v>34</v>
      </c>
      <c r="G138" s="1">
        <v>1</v>
      </c>
      <c r="H138" s="1">
        <v>0</v>
      </c>
      <c r="I138" s="1">
        <v>0</v>
      </c>
      <c r="J138" s="1">
        <v>0</v>
      </c>
      <c r="K138" s="1">
        <v>3</v>
      </c>
      <c r="L138" s="1">
        <v>0</v>
      </c>
      <c r="M138" s="1">
        <v>0</v>
      </c>
      <c r="N138" s="1">
        <v>30</v>
      </c>
      <c r="O138" s="1">
        <v>0</v>
      </c>
      <c r="P138" s="1">
        <f t="shared" si="48"/>
        <v>78</v>
      </c>
      <c r="Q138" s="1">
        <v>1</v>
      </c>
      <c r="R138" s="1">
        <v>21</v>
      </c>
      <c r="S138" s="1">
        <v>0</v>
      </c>
      <c r="T138" s="1">
        <v>0</v>
      </c>
      <c r="U138" s="1">
        <v>0</v>
      </c>
      <c r="V138" s="1">
        <v>0</v>
      </c>
      <c r="W138" s="1">
        <v>0</v>
      </c>
      <c r="X138" s="1">
        <v>0</v>
      </c>
      <c r="Y138" s="1">
        <v>0</v>
      </c>
      <c r="Z138" s="1">
        <v>0</v>
      </c>
      <c r="AA138" s="1">
        <f t="shared" si="51"/>
        <v>22</v>
      </c>
      <c r="AB138" s="1">
        <f t="shared" si="52"/>
        <v>0</v>
      </c>
      <c r="AC138" s="1">
        <f t="shared" si="53"/>
        <v>0</v>
      </c>
      <c r="AD138" s="1">
        <f t="shared" si="49"/>
        <v>100</v>
      </c>
      <c r="AE138" s="3">
        <f t="shared" si="46"/>
        <v>1320</v>
      </c>
      <c r="AF138" s="3">
        <f t="shared" si="46"/>
        <v>1020</v>
      </c>
      <c r="AG138" s="3">
        <f t="shared" si="46"/>
        <v>30</v>
      </c>
      <c r="AH138" s="3">
        <f t="shared" si="46"/>
        <v>0</v>
      </c>
      <c r="AI138" s="3">
        <f t="shared" si="46"/>
        <v>0</v>
      </c>
      <c r="AJ138" s="3">
        <f t="shared" si="46"/>
        <v>0</v>
      </c>
      <c r="AK138" s="3">
        <f t="shared" si="46"/>
        <v>90</v>
      </c>
      <c r="AL138" s="3">
        <f t="shared" si="46"/>
        <v>0</v>
      </c>
      <c r="AM138" s="3">
        <f t="shared" si="46"/>
        <v>0</v>
      </c>
      <c r="AN138" s="3">
        <f t="shared" si="46"/>
        <v>900</v>
      </c>
      <c r="AO138" s="3">
        <f t="shared" si="46"/>
        <v>0</v>
      </c>
      <c r="AP138" s="3">
        <f t="shared" si="46"/>
        <v>2340</v>
      </c>
      <c r="AQ138" s="3">
        <f t="shared" si="46"/>
        <v>30</v>
      </c>
      <c r="AR138" s="3">
        <f t="shared" si="46"/>
        <v>630</v>
      </c>
      <c r="AS138" s="3">
        <f t="shared" si="46"/>
        <v>0</v>
      </c>
      <c r="AT138" s="3">
        <f t="shared" si="46"/>
        <v>0</v>
      </c>
      <c r="AU138" s="3">
        <f t="shared" si="50"/>
        <v>0</v>
      </c>
      <c r="AV138" s="3">
        <f t="shared" si="50"/>
        <v>0</v>
      </c>
      <c r="AW138" s="3">
        <f t="shared" si="50"/>
        <v>0</v>
      </c>
      <c r="AX138" s="3">
        <f t="shared" si="50"/>
        <v>0</v>
      </c>
      <c r="AY138" s="3">
        <f t="shared" si="50"/>
        <v>0</v>
      </c>
      <c r="AZ138" s="3">
        <f t="shared" si="50"/>
        <v>0</v>
      </c>
      <c r="BA138" s="3">
        <f t="shared" si="50"/>
        <v>660</v>
      </c>
      <c r="BB138" s="3">
        <f t="shared" si="50"/>
        <v>0</v>
      </c>
      <c r="BC138" s="3">
        <f t="shared" si="50"/>
        <v>0</v>
      </c>
      <c r="BD138" s="3">
        <f t="shared" si="50"/>
        <v>3000</v>
      </c>
    </row>
    <row r="139" spans="1:56" x14ac:dyDescent="0.35">
      <c r="A139" s="1" t="s">
        <v>54</v>
      </c>
      <c r="B139" s="1" t="s">
        <v>73</v>
      </c>
      <c r="C139" s="1">
        <v>2013</v>
      </c>
      <c r="D139" s="1" t="s">
        <v>116</v>
      </c>
      <c r="E139" s="1">
        <v>29</v>
      </c>
      <c r="F139" s="1">
        <f t="shared" si="47"/>
        <v>10</v>
      </c>
      <c r="G139" s="1">
        <v>1</v>
      </c>
      <c r="H139" s="1">
        <v>4</v>
      </c>
      <c r="I139" s="1">
        <v>0</v>
      </c>
      <c r="J139" s="1">
        <v>0</v>
      </c>
      <c r="K139" s="1">
        <v>2</v>
      </c>
      <c r="L139" s="1">
        <v>0</v>
      </c>
      <c r="M139" s="1">
        <v>1</v>
      </c>
      <c r="N139" s="1">
        <v>2</v>
      </c>
      <c r="O139" s="1">
        <v>0</v>
      </c>
      <c r="P139" s="1">
        <f t="shared" si="48"/>
        <v>39</v>
      </c>
      <c r="Q139" s="1">
        <v>0</v>
      </c>
      <c r="R139" s="1">
        <v>21</v>
      </c>
      <c r="S139" s="1">
        <v>1</v>
      </c>
      <c r="T139" s="1">
        <v>0</v>
      </c>
      <c r="U139" s="1">
        <v>1</v>
      </c>
      <c r="V139" s="1">
        <v>0</v>
      </c>
      <c r="W139" s="1">
        <v>12</v>
      </c>
      <c r="X139" s="1">
        <v>26</v>
      </c>
      <c r="Y139" s="1">
        <v>0</v>
      </c>
      <c r="Z139" s="1">
        <v>0</v>
      </c>
      <c r="AA139" s="1">
        <f t="shared" si="51"/>
        <v>21</v>
      </c>
      <c r="AB139" s="1">
        <f t="shared" si="52"/>
        <v>38</v>
      </c>
      <c r="AC139" s="1">
        <f t="shared" si="53"/>
        <v>26</v>
      </c>
      <c r="AD139" s="1">
        <f t="shared" si="49"/>
        <v>100</v>
      </c>
      <c r="AE139" s="3">
        <f t="shared" si="46"/>
        <v>870</v>
      </c>
      <c r="AF139" s="3">
        <f t="shared" si="46"/>
        <v>300</v>
      </c>
      <c r="AG139" s="3">
        <f t="shared" si="46"/>
        <v>30</v>
      </c>
      <c r="AH139" s="3">
        <f t="shared" si="46"/>
        <v>120</v>
      </c>
      <c r="AI139" s="3">
        <f t="shared" si="46"/>
        <v>0</v>
      </c>
      <c r="AJ139" s="3">
        <f t="shared" si="46"/>
        <v>0</v>
      </c>
      <c r="AK139" s="3">
        <f t="shared" si="46"/>
        <v>60</v>
      </c>
      <c r="AL139" s="3">
        <f t="shared" si="46"/>
        <v>0</v>
      </c>
      <c r="AM139" s="3">
        <f t="shared" si="46"/>
        <v>30</v>
      </c>
      <c r="AN139" s="3">
        <f t="shared" si="46"/>
        <v>60</v>
      </c>
      <c r="AO139" s="3">
        <f t="shared" si="46"/>
        <v>0</v>
      </c>
      <c r="AP139" s="3">
        <f t="shared" si="46"/>
        <v>1170</v>
      </c>
      <c r="AQ139" s="3">
        <f t="shared" si="46"/>
        <v>0</v>
      </c>
      <c r="AR139" s="3">
        <f t="shared" si="46"/>
        <v>630</v>
      </c>
      <c r="AS139" s="3">
        <f t="shared" si="46"/>
        <v>30</v>
      </c>
      <c r="AT139" s="3">
        <f t="shared" si="46"/>
        <v>0</v>
      </c>
      <c r="AU139" s="3">
        <f t="shared" si="50"/>
        <v>30</v>
      </c>
      <c r="AV139" s="3">
        <f t="shared" si="50"/>
        <v>0</v>
      </c>
      <c r="AW139" s="3">
        <f t="shared" si="50"/>
        <v>360</v>
      </c>
      <c r="AX139" s="3">
        <f t="shared" si="50"/>
        <v>780</v>
      </c>
      <c r="AY139" s="3">
        <f t="shared" si="50"/>
        <v>0</v>
      </c>
      <c r="AZ139" s="3">
        <f t="shared" si="50"/>
        <v>0</v>
      </c>
      <c r="BA139" s="3">
        <f t="shared" si="50"/>
        <v>630</v>
      </c>
      <c r="BB139" s="3">
        <f t="shared" si="50"/>
        <v>1140</v>
      </c>
      <c r="BC139" s="3">
        <f t="shared" si="50"/>
        <v>780</v>
      </c>
      <c r="BD139" s="3">
        <f t="shared" si="50"/>
        <v>3000</v>
      </c>
    </row>
    <row r="140" spans="1:56" x14ac:dyDescent="0.35">
      <c r="A140" s="1" t="s">
        <v>54</v>
      </c>
      <c r="B140" s="1" t="s">
        <v>74</v>
      </c>
      <c r="C140" s="1">
        <v>2013</v>
      </c>
      <c r="D140" s="1" t="s">
        <v>116</v>
      </c>
      <c r="E140" s="1">
        <v>10</v>
      </c>
      <c r="F140" s="1">
        <f t="shared" si="47"/>
        <v>14</v>
      </c>
      <c r="G140" s="1">
        <v>0</v>
      </c>
      <c r="H140" s="1">
        <v>4</v>
      </c>
      <c r="I140" s="1">
        <v>0</v>
      </c>
      <c r="J140" s="1">
        <v>4</v>
      </c>
      <c r="K140" s="1">
        <v>2</v>
      </c>
      <c r="L140" s="1">
        <v>0</v>
      </c>
      <c r="M140" s="1">
        <v>0</v>
      </c>
      <c r="N140" s="1">
        <v>4</v>
      </c>
      <c r="O140" s="1">
        <v>0</v>
      </c>
      <c r="P140" s="1">
        <f t="shared" si="48"/>
        <v>24</v>
      </c>
      <c r="Q140" s="1">
        <v>0</v>
      </c>
      <c r="R140" s="1">
        <v>45</v>
      </c>
      <c r="S140" s="1">
        <v>11</v>
      </c>
      <c r="T140" s="1">
        <v>5</v>
      </c>
      <c r="U140" s="1">
        <v>2</v>
      </c>
      <c r="V140" s="1">
        <v>9</v>
      </c>
      <c r="W140" s="1">
        <v>3</v>
      </c>
      <c r="X140" s="1">
        <v>1</v>
      </c>
      <c r="Y140" s="1">
        <v>0</v>
      </c>
      <c r="Z140" s="1">
        <v>0</v>
      </c>
      <c r="AA140" s="1">
        <f t="shared" si="51"/>
        <v>45</v>
      </c>
      <c r="AB140" s="1">
        <f t="shared" si="52"/>
        <v>4</v>
      </c>
      <c r="AC140" s="1">
        <f t="shared" si="53"/>
        <v>1</v>
      </c>
      <c r="AD140" s="1">
        <f t="shared" si="49"/>
        <v>100</v>
      </c>
      <c r="AE140" s="3">
        <f t="shared" si="46"/>
        <v>300</v>
      </c>
      <c r="AF140" s="3">
        <f t="shared" si="46"/>
        <v>420</v>
      </c>
      <c r="AG140" s="3">
        <f t="shared" si="46"/>
        <v>0</v>
      </c>
      <c r="AH140" s="3">
        <f t="shared" si="46"/>
        <v>120</v>
      </c>
      <c r="AI140" s="3">
        <f t="shared" si="46"/>
        <v>0</v>
      </c>
      <c r="AJ140" s="3">
        <f t="shared" si="46"/>
        <v>120</v>
      </c>
      <c r="AK140" s="3">
        <f t="shared" si="46"/>
        <v>60</v>
      </c>
      <c r="AL140" s="3">
        <f t="shared" si="46"/>
        <v>0</v>
      </c>
      <c r="AM140" s="3">
        <f t="shared" si="46"/>
        <v>0</v>
      </c>
      <c r="AN140" s="3">
        <f t="shared" si="46"/>
        <v>120</v>
      </c>
      <c r="AO140" s="3">
        <f t="shared" si="46"/>
        <v>0</v>
      </c>
      <c r="AP140" s="3">
        <f t="shared" si="46"/>
        <v>720</v>
      </c>
      <c r="AQ140" s="3">
        <f t="shared" si="46"/>
        <v>0</v>
      </c>
      <c r="AR140" s="3">
        <f t="shared" si="46"/>
        <v>1350</v>
      </c>
      <c r="AS140" s="3">
        <f t="shared" si="46"/>
        <v>330</v>
      </c>
      <c r="AT140" s="3">
        <f t="shared" si="46"/>
        <v>150</v>
      </c>
      <c r="AU140" s="3">
        <f t="shared" si="50"/>
        <v>60</v>
      </c>
      <c r="AV140" s="3">
        <f t="shared" si="50"/>
        <v>270</v>
      </c>
      <c r="AW140" s="3">
        <f t="shared" si="50"/>
        <v>90</v>
      </c>
      <c r="AX140" s="3">
        <f t="shared" si="50"/>
        <v>30</v>
      </c>
      <c r="AY140" s="3">
        <f t="shared" si="50"/>
        <v>0</v>
      </c>
      <c r="AZ140" s="3">
        <f t="shared" si="50"/>
        <v>0</v>
      </c>
      <c r="BA140" s="3">
        <f t="shared" si="50"/>
        <v>1350</v>
      </c>
      <c r="BB140" s="3">
        <f t="shared" si="50"/>
        <v>120</v>
      </c>
      <c r="BC140" s="3">
        <f t="shared" si="50"/>
        <v>30</v>
      </c>
      <c r="BD140" s="3">
        <f t="shared" si="50"/>
        <v>3000</v>
      </c>
    </row>
    <row r="141" spans="1:56" x14ac:dyDescent="0.35">
      <c r="A141" s="1" t="s">
        <v>54</v>
      </c>
      <c r="B141" s="1" t="s">
        <v>75</v>
      </c>
      <c r="C141" s="1">
        <v>2013</v>
      </c>
      <c r="D141" s="1" t="s">
        <v>116</v>
      </c>
      <c r="E141" s="1">
        <v>4</v>
      </c>
      <c r="F141" s="1">
        <f t="shared" si="47"/>
        <v>23</v>
      </c>
      <c r="G141" s="1">
        <v>0</v>
      </c>
      <c r="H141" s="1">
        <v>0</v>
      </c>
      <c r="I141" s="1">
        <v>0</v>
      </c>
      <c r="J141" s="1">
        <v>1</v>
      </c>
      <c r="K141" s="1">
        <v>18</v>
      </c>
      <c r="L141" s="1">
        <v>0</v>
      </c>
      <c r="M141" s="1">
        <v>1</v>
      </c>
      <c r="N141" s="1">
        <v>3</v>
      </c>
      <c r="O141" s="1">
        <v>0</v>
      </c>
      <c r="P141" s="1">
        <f t="shared" si="48"/>
        <v>27</v>
      </c>
      <c r="Q141" s="1">
        <v>1</v>
      </c>
      <c r="R141" s="1">
        <v>57</v>
      </c>
      <c r="S141" s="1">
        <v>14</v>
      </c>
      <c r="T141" s="1">
        <v>1</v>
      </c>
      <c r="U141" s="1">
        <v>0</v>
      </c>
      <c r="V141" s="1">
        <v>0</v>
      </c>
      <c r="W141" s="1">
        <v>0</v>
      </c>
      <c r="X141" s="1">
        <v>0</v>
      </c>
      <c r="Y141" s="1">
        <v>0</v>
      </c>
      <c r="Z141" s="1">
        <v>0</v>
      </c>
      <c r="AA141" s="1">
        <f t="shared" si="51"/>
        <v>58</v>
      </c>
      <c r="AB141" s="1">
        <f t="shared" si="52"/>
        <v>0</v>
      </c>
      <c r="AC141" s="1">
        <f t="shared" si="53"/>
        <v>0</v>
      </c>
      <c r="AD141" s="1">
        <f t="shared" si="49"/>
        <v>100</v>
      </c>
      <c r="AE141" s="3">
        <f t="shared" si="46"/>
        <v>120</v>
      </c>
      <c r="AF141" s="3">
        <f t="shared" si="46"/>
        <v>690</v>
      </c>
      <c r="AG141" s="3">
        <f t="shared" si="46"/>
        <v>0</v>
      </c>
      <c r="AH141" s="3">
        <f t="shared" si="46"/>
        <v>0</v>
      </c>
      <c r="AI141" s="3">
        <f t="shared" si="46"/>
        <v>0</v>
      </c>
      <c r="AJ141" s="3">
        <f t="shared" si="46"/>
        <v>30</v>
      </c>
      <c r="AK141" s="3">
        <f t="shared" si="46"/>
        <v>540</v>
      </c>
      <c r="AL141" s="3">
        <f t="shared" si="46"/>
        <v>0</v>
      </c>
      <c r="AM141" s="3">
        <f t="shared" si="46"/>
        <v>30</v>
      </c>
      <c r="AN141" s="3">
        <f t="shared" si="46"/>
        <v>90</v>
      </c>
      <c r="AO141" s="3">
        <f t="shared" si="46"/>
        <v>0</v>
      </c>
      <c r="AP141" s="3">
        <f t="shared" si="46"/>
        <v>810</v>
      </c>
      <c r="AQ141" s="3">
        <f t="shared" si="46"/>
        <v>30</v>
      </c>
      <c r="AR141" s="3">
        <f t="shared" si="46"/>
        <v>1710</v>
      </c>
      <c r="AS141" s="3">
        <f t="shared" si="46"/>
        <v>420</v>
      </c>
      <c r="AT141" s="3">
        <f t="shared" si="46"/>
        <v>30</v>
      </c>
      <c r="AU141" s="3">
        <f t="shared" si="50"/>
        <v>0</v>
      </c>
      <c r="AV141" s="3">
        <f t="shared" si="50"/>
        <v>0</v>
      </c>
      <c r="AW141" s="3">
        <f t="shared" si="50"/>
        <v>0</v>
      </c>
      <c r="AX141" s="3">
        <f t="shared" si="50"/>
        <v>0</v>
      </c>
      <c r="AY141" s="3">
        <f t="shared" si="50"/>
        <v>0</v>
      </c>
      <c r="AZ141" s="3">
        <f t="shared" si="50"/>
        <v>0</v>
      </c>
      <c r="BA141" s="3">
        <f t="shared" si="50"/>
        <v>1740</v>
      </c>
      <c r="BB141" s="3">
        <f t="shared" si="50"/>
        <v>0</v>
      </c>
      <c r="BC141" s="3">
        <f t="shared" si="50"/>
        <v>0</v>
      </c>
      <c r="BD141" s="3">
        <f t="shared" si="50"/>
        <v>3000</v>
      </c>
    </row>
    <row r="142" spans="1:56" x14ac:dyDescent="0.35">
      <c r="A142" s="1" t="s">
        <v>54</v>
      </c>
      <c r="B142" s="1" t="s">
        <v>76</v>
      </c>
      <c r="C142" s="1">
        <v>2013</v>
      </c>
      <c r="D142" s="1" t="s">
        <v>116</v>
      </c>
      <c r="E142" s="1">
        <v>3</v>
      </c>
      <c r="F142" s="1">
        <f t="shared" si="47"/>
        <v>25</v>
      </c>
      <c r="G142" s="1">
        <v>0</v>
      </c>
      <c r="H142" s="1">
        <v>3</v>
      </c>
      <c r="I142" s="1">
        <v>0</v>
      </c>
      <c r="J142" s="1">
        <v>0</v>
      </c>
      <c r="K142" s="1">
        <v>20</v>
      </c>
      <c r="L142" s="1">
        <v>0</v>
      </c>
      <c r="M142" s="1">
        <v>0</v>
      </c>
      <c r="N142" s="1">
        <v>2</v>
      </c>
      <c r="O142" s="1">
        <v>0</v>
      </c>
      <c r="P142" s="1">
        <f t="shared" si="48"/>
        <v>28</v>
      </c>
      <c r="Q142" s="1">
        <v>0</v>
      </c>
      <c r="R142" s="1">
        <v>62</v>
      </c>
      <c r="S142" s="1">
        <v>8</v>
      </c>
      <c r="T142" s="1">
        <v>0</v>
      </c>
      <c r="U142" s="1">
        <v>0</v>
      </c>
      <c r="V142" s="1">
        <v>2</v>
      </c>
      <c r="W142" s="1">
        <v>0</v>
      </c>
      <c r="X142" s="1">
        <v>0</v>
      </c>
      <c r="Y142" s="1">
        <v>0</v>
      </c>
      <c r="Z142" s="1">
        <v>0</v>
      </c>
      <c r="AA142" s="1">
        <f t="shared" si="51"/>
        <v>62</v>
      </c>
      <c r="AB142" s="1">
        <f t="shared" si="52"/>
        <v>0</v>
      </c>
      <c r="AC142" s="1">
        <f t="shared" si="53"/>
        <v>0</v>
      </c>
      <c r="AD142" s="1">
        <f t="shared" si="49"/>
        <v>100</v>
      </c>
      <c r="AE142" s="3">
        <f t="shared" si="46"/>
        <v>90</v>
      </c>
      <c r="AF142" s="3">
        <f t="shared" si="46"/>
        <v>750</v>
      </c>
      <c r="AG142" s="3">
        <f t="shared" si="46"/>
        <v>0</v>
      </c>
      <c r="AH142" s="3">
        <f t="shared" si="46"/>
        <v>90</v>
      </c>
      <c r="AI142" s="3">
        <f t="shared" si="46"/>
        <v>0</v>
      </c>
      <c r="AJ142" s="3">
        <f t="shared" si="46"/>
        <v>0</v>
      </c>
      <c r="AK142" s="3">
        <f t="shared" si="46"/>
        <v>600</v>
      </c>
      <c r="AL142" s="3">
        <f t="shared" si="46"/>
        <v>0</v>
      </c>
      <c r="AM142" s="3">
        <f t="shared" si="46"/>
        <v>0</v>
      </c>
      <c r="AN142" s="3">
        <f t="shared" si="46"/>
        <v>60</v>
      </c>
      <c r="AO142" s="3">
        <f t="shared" si="46"/>
        <v>0</v>
      </c>
      <c r="AP142" s="3">
        <f t="shared" si="46"/>
        <v>840</v>
      </c>
      <c r="AQ142" s="3">
        <f t="shared" si="46"/>
        <v>0</v>
      </c>
      <c r="AR142" s="3">
        <f t="shared" si="46"/>
        <v>1860</v>
      </c>
      <c r="AS142" s="3">
        <f t="shared" si="46"/>
        <v>240</v>
      </c>
      <c r="AT142" s="3">
        <f t="shared" si="46"/>
        <v>0</v>
      </c>
      <c r="AU142" s="3">
        <f t="shared" si="50"/>
        <v>0</v>
      </c>
      <c r="AV142" s="3">
        <f t="shared" si="50"/>
        <v>60</v>
      </c>
      <c r="AW142" s="3">
        <f t="shared" si="50"/>
        <v>0</v>
      </c>
      <c r="AX142" s="3">
        <f t="shared" si="50"/>
        <v>0</v>
      </c>
      <c r="AY142" s="3">
        <f t="shared" si="50"/>
        <v>0</v>
      </c>
      <c r="AZ142" s="3">
        <f t="shared" si="50"/>
        <v>0</v>
      </c>
      <c r="BA142" s="3">
        <f t="shared" si="50"/>
        <v>1860</v>
      </c>
      <c r="BB142" s="3">
        <f t="shared" si="50"/>
        <v>0</v>
      </c>
      <c r="BC142" s="3">
        <f t="shared" si="50"/>
        <v>0</v>
      </c>
      <c r="BD142" s="3">
        <f t="shared" si="50"/>
        <v>3000</v>
      </c>
    </row>
    <row r="143" spans="1:56" x14ac:dyDescent="0.35">
      <c r="A143" s="1" t="s">
        <v>54</v>
      </c>
      <c r="B143" s="1" t="s">
        <v>77</v>
      </c>
      <c r="C143" s="1">
        <v>2013</v>
      </c>
      <c r="D143" s="1" t="s">
        <v>116</v>
      </c>
      <c r="E143" s="1">
        <v>0</v>
      </c>
      <c r="F143" s="1">
        <f t="shared" si="47"/>
        <v>27</v>
      </c>
      <c r="G143" s="1">
        <v>3</v>
      </c>
      <c r="H143" s="1">
        <v>2</v>
      </c>
      <c r="I143" s="1">
        <v>5</v>
      </c>
      <c r="J143" s="1">
        <v>0</v>
      </c>
      <c r="K143" s="1">
        <v>13</v>
      </c>
      <c r="L143" s="1">
        <v>0</v>
      </c>
      <c r="M143" s="1">
        <v>1</v>
      </c>
      <c r="N143" s="1">
        <v>3</v>
      </c>
      <c r="O143" s="1">
        <v>0</v>
      </c>
      <c r="P143" s="1">
        <f t="shared" si="48"/>
        <v>27</v>
      </c>
      <c r="Q143" s="1">
        <v>0</v>
      </c>
      <c r="R143" s="1">
        <v>47</v>
      </c>
      <c r="S143" s="1">
        <v>20</v>
      </c>
      <c r="T143" s="1">
        <v>0</v>
      </c>
      <c r="U143" s="1">
        <v>0</v>
      </c>
      <c r="V143" s="1">
        <v>2</v>
      </c>
      <c r="W143" s="1">
        <v>3</v>
      </c>
      <c r="X143" s="1">
        <v>1</v>
      </c>
      <c r="Y143" s="1">
        <v>0</v>
      </c>
      <c r="Z143" s="1">
        <v>0</v>
      </c>
      <c r="AA143" s="1">
        <f t="shared" si="51"/>
        <v>47</v>
      </c>
      <c r="AB143" s="1">
        <f t="shared" si="52"/>
        <v>4</v>
      </c>
      <c r="AC143" s="1">
        <f t="shared" si="53"/>
        <v>1</v>
      </c>
      <c r="AD143" s="1">
        <f t="shared" si="49"/>
        <v>100</v>
      </c>
      <c r="AE143" s="3">
        <f t="shared" si="46"/>
        <v>0</v>
      </c>
      <c r="AF143" s="3">
        <f t="shared" si="46"/>
        <v>810</v>
      </c>
      <c r="AG143" s="3">
        <f t="shared" si="46"/>
        <v>90</v>
      </c>
      <c r="AH143" s="3">
        <f t="shared" si="46"/>
        <v>60</v>
      </c>
      <c r="AI143" s="3">
        <f t="shared" si="46"/>
        <v>150</v>
      </c>
      <c r="AJ143" s="3">
        <f t="shared" si="46"/>
        <v>0</v>
      </c>
      <c r="AK143" s="3">
        <f t="shared" si="46"/>
        <v>390</v>
      </c>
      <c r="AL143" s="3">
        <f t="shared" ref="AE143:AT159" si="54">L143*30</f>
        <v>0</v>
      </c>
      <c r="AM143" s="3">
        <f t="shared" si="54"/>
        <v>30</v>
      </c>
      <c r="AN143" s="3">
        <f t="shared" si="54"/>
        <v>90</v>
      </c>
      <c r="AO143" s="3">
        <f t="shared" si="54"/>
        <v>0</v>
      </c>
      <c r="AP143" s="3">
        <f t="shared" si="54"/>
        <v>810</v>
      </c>
      <c r="AQ143" s="3">
        <f t="shared" si="54"/>
        <v>0</v>
      </c>
      <c r="AR143" s="3">
        <f t="shared" si="54"/>
        <v>1410</v>
      </c>
      <c r="AS143" s="3">
        <f t="shared" si="54"/>
        <v>600</v>
      </c>
      <c r="AT143" s="3">
        <f t="shared" si="54"/>
        <v>0</v>
      </c>
      <c r="AU143" s="3">
        <f t="shared" si="50"/>
        <v>0</v>
      </c>
      <c r="AV143" s="3">
        <f t="shared" si="50"/>
        <v>60</v>
      </c>
      <c r="AW143" s="3">
        <f t="shared" si="50"/>
        <v>90</v>
      </c>
      <c r="AX143" s="3">
        <f t="shared" si="50"/>
        <v>30</v>
      </c>
      <c r="AY143" s="3">
        <f t="shared" si="50"/>
        <v>0</v>
      </c>
      <c r="AZ143" s="3">
        <f t="shared" si="50"/>
        <v>0</v>
      </c>
      <c r="BA143" s="3">
        <f t="shared" si="50"/>
        <v>1410</v>
      </c>
      <c r="BB143" s="3">
        <f t="shared" si="50"/>
        <v>120</v>
      </c>
      <c r="BC143" s="3">
        <f t="shared" si="50"/>
        <v>30</v>
      </c>
      <c r="BD143" s="3">
        <f t="shared" si="50"/>
        <v>3000</v>
      </c>
    </row>
    <row r="144" spans="1:56" x14ac:dyDescent="0.35">
      <c r="A144" s="1" t="s">
        <v>54</v>
      </c>
      <c r="B144" s="1" t="s">
        <v>78</v>
      </c>
      <c r="C144" s="1">
        <v>2013</v>
      </c>
      <c r="D144" s="1" t="s">
        <v>116</v>
      </c>
      <c r="E144" s="1">
        <v>4</v>
      </c>
      <c r="F144" s="1">
        <f t="shared" si="47"/>
        <v>28</v>
      </c>
      <c r="G144" s="1">
        <v>0</v>
      </c>
      <c r="H144" s="1">
        <v>4</v>
      </c>
      <c r="I144" s="1">
        <v>2</v>
      </c>
      <c r="J144" s="1">
        <v>0</v>
      </c>
      <c r="K144" s="1">
        <v>15</v>
      </c>
      <c r="L144" s="1">
        <v>0</v>
      </c>
      <c r="M144" s="1">
        <v>1</v>
      </c>
      <c r="N144" s="1">
        <v>6</v>
      </c>
      <c r="O144" s="1">
        <v>0</v>
      </c>
      <c r="P144" s="1">
        <f t="shared" si="48"/>
        <v>32</v>
      </c>
      <c r="Q144" s="1">
        <v>0</v>
      </c>
      <c r="R144" s="1">
        <v>30</v>
      </c>
      <c r="S144" s="1">
        <v>9</v>
      </c>
      <c r="T144" s="1">
        <v>0</v>
      </c>
      <c r="U144" s="1">
        <v>10</v>
      </c>
      <c r="V144" s="1">
        <v>1</v>
      </c>
      <c r="W144" s="1">
        <v>2</v>
      </c>
      <c r="X144" s="1">
        <v>16</v>
      </c>
      <c r="Y144" s="1">
        <v>0</v>
      </c>
      <c r="Z144" s="1">
        <v>0</v>
      </c>
      <c r="AA144" s="1">
        <f t="shared" si="51"/>
        <v>30</v>
      </c>
      <c r="AB144" s="1">
        <f t="shared" si="52"/>
        <v>18</v>
      </c>
      <c r="AC144" s="1">
        <f t="shared" si="53"/>
        <v>16</v>
      </c>
      <c r="AD144" s="1">
        <f t="shared" si="49"/>
        <v>100</v>
      </c>
      <c r="AE144" s="3">
        <f t="shared" si="54"/>
        <v>120</v>
      </c>
      <c r="AF144" s="3">
        <f t="shared" si="54"/>
        <v>840</v>
      </c>
      <c r="AG144" s="3">
        <f t="shared" si="54"/>
        <v>0</v>
      </c>
      <c r="AH144" s="3">
        <f t="shared" si="54"/>
        <v>120</v>
      </c>
      <c r="AI144" s="3">
        <f t="shared" si="54"/>
        <v>60</v>
      </c>
      <c r="AJ144" s="3">
        <f t="shared" si="54"/>
        <v>0</v>
      </c>
      <c r="AK144" s="3">
        <f t="shared" si="54"/>
        <v>450</v>
      </c>
      <c r="AL144" s="3">
        <f t="shared" si="54"/>
        <v>0</v>
      </c>
      <c r="AM144" s="3">
        <f t="shared" si="54"/>
        <v>30</v>
      </c>
      <c r="AN144" s="3">
        <f t="shared" si="54"/>
        <v>180</v>
      </c>
      <c r="AO144" s="3">
        <f t="shared" si="54"/>
        <v>0</v>
      </c>
      <c r="AP144" s="3">
        <f t="shared" si="54"/>
        <v>960</v>
      </c>
      <c r="AQ144" s="3">
        <f t="shared" si="54"/>
        <v>0</v>
      </c>
      <c r="AR144" s="3">
        <f t="shared" si="54"/>
        <v>900</v>
      </c>
      <c r="AS144" s="3">
        <f t="shared" si="54"/>
        <v>270</v>
      </c>
      <c r="AT144" s="3">
        <f t="shared" si="54"/>
        <v>0</v>
      </c>
      <c r="AU144" s="3">
        <f t="shared" si="50"/>
        <v>300</v>
      </c>
      <c r="AV144" s="3">
        <f t="shared" si="50"/>
        <v>30</v>
      </c>
      <c r="AW144" s="3">
        <f t="shared" si="50"/>
        <v>60</v>
      </c>
      <c r="AX144" s="3">
        <f t="shared" si="50"/>
        <v>480</v>
      </c>
      <c r="AY144" s="3">
        <f t="shared" si="50"/>
        <v>0</v>
      </c>
      <c r="AZ144" s="3">
        <f t="shared" si="50"/>
        <v>0</v>
      </c>
      <c r="BA144" s="3">
        <f t="shared" si="50"/>
        <v>900</v>
      </c>
      <c r="BB144" s="3">
        <f t="shared" si="50"/>
        <v>540</v>
      </c>
      <c r="BC144" s="3">
        <f t="shared" si="50"/>
        <v>480</v>
      </c>
      <c r="BD144" s="3">
        <f t="shared" si="50"/>
        <v>3000</v>
      </c>
    </row>
    <row r="145" spans="1:56" x14ac:dyDescent="0.35">
      <c r="A145" s="1" t="s">
        <v>54</v>
      </c>
      <c r="B145" s="1" t="s">
        <v>79</v>
      </c>
      <c r="C145" s="1">
        <v>2013</v>
      </c>
      <c r="D145" s="1" t="s">
        <v>116</v>
      </c>
      <c r="E145" s="1">
        <v>4</v>
      </c>
      <c r="F145" s="1">
        <f t="shared" si="47"/>
        <v>12</v>
      </c>
      <c r="G145" s="1">
        <v>1</v>
      </c>
      <c r="H145" s="1">
        <v>2</v>
      </c>
      <c r="I145" s="1">
        <v>0</v>
      </c>
      <c r="J145" s="1">
        <v>0</v>
      </c>
      <c r="K145" s="1">
        <v>9</v>
      </c>
      <c r="L145" s="1">
        <v>0</v>
      </c>
      <c r="M145" s="1">
        <v>0</v>
      </c>
      <c r="N145" s="1">
        <v>0</v>
      </c>
      <c r="O145" s="1">
        <v>0</v>
      </c>
      <c r="P145" s="1">
        <f t="shared" si="48"/>
        <v>16</v>
      </c>
      <c r="Q145" s="1">
        <v>0</v>
      </c>
      <c r="R145" s="1">
        <v>35</v>
      </c>
      <c r="S145" s="1">
        <v>0</v>
      </c>
      <c r="T145" s="1">
        <v>0</v>
      </c>
      <c r="U145" s="1">
        <v>23</v>
      </c>
      <c r="V145" s="1">
        <v>0</v>
      </c>
      <c r="W145" s="1">
        <v>0</v>
      </c>
      <c r="X145" s="1">
        <v>26</v>
      </c>
      <c r="Y145" s="1">
        <v>0</v>
      </c>
      <c r="Z145" s="1">
        <v>0</v>
      </c>
      <c r="AA145" s="1">
        <f t="shared" si="51"/>
        <v>35</v>
      </c>
      <c r="AB145" s="1">
        <f t="shared" si="52"/>
        <v>26</v>
      </c>
      <c r="AC145" s="1">
        <f t="shared" si="53"/>
        <v>26</v>
      </c>
      <c r="AD145" s="1">
        <f t="shared" si="49"/>
        <v>100</v>
      </c>
      <c r="AE145" s="3">
        <f t="shared" si="54"/>
        <v>120</v>
      </c>
      <c r="AF145" s="3">
        <f t="shared" si="54"/>
        <v>360</v>
      </c>
      <c r="AG145" s="3">
        <f t="shared" si="54"/>
        <v>30</v>
      </c>
      <c r="AH145" s="3">
        <f t="shared" si="54"/>
        <v>60</v>
      </c>
      <c r="AI145" s="3">
        <f t="shared" si="54"/>
        <v>0</v>
      </c>
      <c r="AJ145" s="3">
        <f t="shared" si="54"/>
        <v>0</v>
      </c>
      <c r="AK145" s="3">
        <f t="shared" si="54"/>
        <v>270</v>
      </c>
      <c r="AL145" s="3">
        <f t="shared" si="54"/>
        <v>0</v>
      </c>
      <c r="AM145" s="3">
        <f t="shared" si="54"/>
        <v>0</v>
      </c>
      <c r="AN145" s="3">
        <f t="shared" si="54"/>
        <v>0</v>
      </c>
      <c r="AO145" s="3">
        <f t="shared" si="54"/>
        <v>0</v>
      </c>
      <c r="AP145" s="3">
        <f t="shared" si="54"/>
        <v>480</v>
      </c>
      <c r="AQ145" s="3">
        <f t="shared" si="54"/>
        <v>0</v>
      </c>
      <c r="AR145" s="3">
        <f t="shared" si="54"/>
        <v>1050</v>
      </c>
      <c r="AS145" s="3">
        <f t="shared" si="54"/>
        <v>0</v>
      </c>
      <c r="AT145" s="3">
        <f t="shared" si="54"/>
        <v>0</v>
      </c>
      <c r="AU145" s="3">
        <f t="shared" si="50"/>
        <v>690</v>
      </c>
      <c r="AV145" s="3">
        <f t="shared" si="50"/>
        <v>0</v>
      </c>
      <c r="AW145" s="3">
        <f t="shared" si="50"/>
        <v>0</v>
      </c>
      <c r="AX145" s="3">
        <f t="shared" si="50"/>
        <v>780</v>
      </c>
      <c r="AY145" s="3">
        <f t="shared" si="50"/>
        <v>0</v>
      </c>
      <c r="AZ145" s="3">
        <f t="shared" si="50"/>
        <v>0</v>
      </c>
      <c r="BA145" s="3">
        <f t="shared" si="50"/>
        <v>1050</v>
      </c>
      <c r="BB145" s="3">
        <f t="shared" si="50"/>
        <v>780</v>
      </c>
      <c r="BC145" s="3">
        <f t="shared" si="50"/>
        <v>780</v>
      </c>
      <c r="BD145" s="3">
        <f t="shared" si="50"/>
        <v>3000</v>
      </c>
    </row>
    <row r="146" spans="1:56" x14ac:dyDescent="0.35">
      <c r="A146" s="1" t="s">
        <v>95</v>
      </c>
      <c r="B146" s="1" t="s">
        <v>96</v>
      </c>
      <c r="C146" s="1">
        <v>2013</v>
      </c>
      <c r="D146" s="1" t="s">
        <v>116</v>
      </c>
      <c r="E146" s="1">
        <v>2</v>
      </c>
      <c r="F146" s="1">
        <f>SUM(G146:O146)</f>
        <v>11</v>
      </c>
      <c r="G146" s="1">
        <v>0</v>
      </c>
      <c r="H146" s="1">
        <v>2</v>
      </c>
      <c r="I146" s="1">
        <v>0</v>
      </c>
      <c r="J146" s="1">
        <v>0</v>
      </c>
      <c r="K146" s="1">
        <v>8</v>
      </c>
      <c r="L146" s="1">
        <v>0</v>
      </c>
      <c r="M146" s="1">
        <v>0</v>
      </c>
      <c r="N146" s="1">
        <v>1</v>
      </c>
      <c r="O146" s="1">
        <v>0</v>
      </c>
      <c r="P146" s="1">
        <f t="shared" ref="P146:P155" si="55">SUM(E146:F146)</f>
        <v>13</v>
      </c>
      <c r="Q146" s="1">
        <v>0</v>
      </c>
      <c r="R146" s="1">
        <v>47</v>
      </c>
      <c r="S146" s="1">
        <v>3</v>
      </c>
      <c r="T146" s="1">
        <v>1</v>
      </c>
      <c r="U146" s="1">
        <v>2</v>
      </c>
      <c r="V146" s="1">
        <v>0</v>
      </c>
      <c r="W146" s="1">
        <v>2</v>
      </c>
      <c r="X146" s="1">
        <v>32</v>
      </c>
      <c r="Y146" s="1">
        <v>0</v>
      </c>
      <c r="Z146" s="1">
        <v>0</v>
      </c>
      <c r="AA146" s="1">
        <f t="shared" si="51"/>
        <v>47</v>
      </c>
      <c r="AB146" s="1">
        <f t="shared" si="52"/>
        <v>34</v>
      </c>
      <c r="AC146" s="1">
        <f t="shared" si="53"/>
        <v>32</v>
      </c>
      <c r="AD146" s="1">
        <f t="shared" si="49"/>
        <v>100</v>
      </c>
      <c r="AE146" s="3">
        <f t="shared" si="54"/>
        <v>60</v>
      </c>
      <c r="AF146" s="3">
        <f t="shared" si="54"/>
        <v>330</v>
      </c>
      <c r="AG146" s="3">
        <f t="shared" si="54"/>
        <v>0</v>
      </c>
      <c r="AH146" s="3">
        <f t="shared" si="54"/>
        <v>60</v>
      </c>
      <c r="AI146" s="3">
        <f t="shared" si="54"/>
        <v>0</v>
      </c>
      <c r="AJ146" s="3">
        <f t="shared" si="54"/>
        <v>0</v>
      </c>
      <c r="AK146" s="3">
        <f t="shared" si="54"/>
        <v>240</v>
      </c>
      <c r="AL146" s="3">
        <f t="shared" si="54"/>
        <v>0</v>
      </c>
      <c r="AM146" s="3">
        <f t="shared" si="54"/>
        <v>0</v>
      </c>
      <c r="AN146" s="3">
        <f t="shared" si="54"/>
        <v>30</v>
      </c>
      <c r="AO146" s="3">
        <f t="shared" si="54"/>
        <v>0</v>
      </c>
      <c r="AP146" s="3">
        <f t="shared" si="54"/>
        <v>390</v>
      </c>
      <c r="AQ146" s="3">
        <f t="shared" si="54"/>
        <v>0</v>
      </c>
      <c r="AR146" s="3">
        <f t="shared" si="54"/>
        <v>1410</v>
      </c>
      <c r="AS146" s="3">
        <f t="shared" si="54"/>
        <v>90</v>
      </c>
      <c r="AT146" s="3">
        <f t="shared" si="54"/>
        <v>30</v>
      </c>
      <c r="AU146" s="3">
        <f t="shared" ref="AU146:BD169" si="56">U146*30</f>
        <v>60</v>
      </c>
      <c r="AV146" s="3">
        <f t="shared" si="56"/>
        <v>0</v>
      </c>
      <c r="AW146" s="3">
        <f t="shared" si="56"/>
        <v>60</v>
      </c>
      <c r="AX146" s="3">
        <f t="shared" si="56"/>
        <v>960</v>
      </c>
      <c r="AY146" s="3">
        <f t="shared" si="56"/>
        <v>0</v>
      </c>
      <c r="AZ146" s="3">
        <f t="shared" si="56"/>
        <v>0</v>
      </c>
      <c r="BA146" s="3">
        <f t="shared" si="56"/>
        <v>1410</v>
      </c>
      <c r="BB146" s="3">
        <f t="shared" si="56"/>
        <v>1020</v>
      </c>
      <c r="BC146" s="3">
        <f t="shared" si="56"/>
        <v>960</v>
      </c>
      <c r="BD146" s="3">
        <f t="shared" si="56"/>
        <v>3000</v>
      </c>
    </row>
    <row r="147" spans="1:56" x14ac:dyDescent="0.35">
      <c r="A147" s="1" t="s">
        <v>95</v>
      </c>
      <c r="B147" s="1" t="s">
        <v>97</v>
      </c>
      <c r="C147" s="1">
        <v>2013</v>
      </c>
      <c r="D147" s="1" t="s">
        <v>116</v>
      </c>
      <c r="E147" s="1">
        <v>0</v>
      </c>
      <c r="F147" s="1">
        <f t="shared" ref="F147:F155" si="57">SUM(G147:O147)</f>
        <v>6</v>
      </c>
      <c r="G147" s="1">
        <v>1</v>
      </c>
      <c r="H147" s="1">
        <v>0</v>
      </c>
      <c r="I147" s="1">
        <v>0</v>
      </c>
      <c r="J147" s="1">
        <v>0</v>
      </c>
      <c r="K147" s="1">
        <v>4</v>
      </c>
      <c r="L147" s="1">
        <v>0</v>
      </c>
      <c r="M147" s="1">
        <v>0</v>
      </c>
      <c r="N147" s="1">
        <v>1</v>
      </c>
      <c r="O147" s="1">
        <v>0</v>
      </c>
      <c r="P147" s="1">
        <f t="shared" si="55"/>
        <v>6</v>
      </c>
      <c r="Q147" s="1">
        <v>0</v>
      </c>
      <c r="R147" s="1">
        <v>37</v>
      </c>
      <c r="S147" s="1">
        <v>1</v>
      </c>
      <c r="T147" s="1">
        <v>4</v>
      </c>
      <c r="U147" s="1">
        <v>1</v>
      </c>
      <c r="V147" s="1">
        <v>0</v>
      </c>
      <c r="W147" s="1">
        <v>28</v>
      </c>
      <c r="X147" s="1">
        <v>23</v>
      </c>
      <c r="Y147" s="1">
        <v>0</v>
      </c>
      <c r="Z147" s="1">
        <v>0</v>
      </c>
      <c r="AA147" s="1">
        <f t="shared" si="51"/>
        <v>37</v>
      </c>
      <c r="AB147" s="1">
        <f t="shared" si="52"/>
        <v>51</v>
      </c>
      <c r="AC147" s="1">
        <f t="shared" si="53"/>
        <v>23</v>
      </c>
      <c r="AD147" s="1">
        <f t="shared" si="49"/>
        <v>100</v>
      </c>
      <c r="AE147" s="3">
        <f t="shared" si="54"/>
        <v>0</v>
      </c>
      <c r="AF147" s="3">
        <f t="shared" si="54"/>
        <v>180</v>
      </c>
      <c r="AG147" s="3">
        <f t="shared" si="54"/>
        <v>30</v>
      </c>
      <c r="AH147" s="3">
        <f t="shared" si="54"/>
        <v>0</v>
      </c>
      <c r="AI147" s="3">
        <f t="shared" si="54"/>
        <v>0</v>
      </c>
      <c r="AJ147" s="3">
        <f t="shared" si="54"/>
        <v>0</v>
      </c>
      <c r="AK147" s="3">
        <f t="shared" si="54"/>
        <v>120</v>
      </c>
      <c r="AL147" s="3">
        <f t="shared" si="54"/>
        <v>0</v>
      </c>
      <c r="AM147" s="3">
        <f t="shared" si="54"/>
        <v>0</v>
      </c>
      <c r="AN147" s="3">
        <f t="shared" si="54"/>
        <v>30</v>
      </c>
      <c r="AO147" s="3">
        <f t="shared" si="54"/>
        <v>0</v>
      </c>
      <c r="AP147" s="3">
        <f t="shared" si="54"/>
        <v>180</v>
      </c>
      <c r="AQ147" s="3">
        <f t="shared" si="54"/>
        <v>0</v>
      </c>
      <c r="AR147" s="3">
        <f t="shared" si="54"/>
        <v>1110</v>
      </c>
      <c r="AS147" s="3">
        <f t="shared" si="54"/>
        <v>30</v>
      </c>
      <c r="AT147" s="3">
        <f t="shared" si="54"/>
        <v>120</v>
      </c>
      <c r="AU147" s="3">
        <f t="shared" si="56"/>
        <v>30</v>
      </c>
      <c r="AV147" s="3">
        <f t="shared" si="56"/>
        <v>0</v>
      </c>
      <c r="AW147" s="3">
        <f t="shared" si="56"/>
        <v>840</v>
      </c>
      <c r="AX147" s="3">
        <f t="shared" si="56"/>
        <v>690</v>
      </c>
      <c r="AY147" s="3">
        <f t="shared" si="56"/>
        <v>0</v>
      </c>
      <c r="AZ147" s="3">
        <f t="shared" si="56"/>
        <v>0</v>
      </c>
      <c r="BA147" s="3">
        <f t="shared" si="56"/>
        <v>1110</v>
      </c>
      <c r="BB147" s="3">
        <f t="shared" si="56"/>
        <v>1530</v>
      </c>
      <c r="BC147" s="3">
        <f t="shared" si="56"/>
        <v>690</v>
      </c>
      <c r="BD147" s="3">
        <f t="shared" si="56"/>
        <v>3000</v>
      </c>
    </row>
    <row r="148" spans="1:56" x14ac:dyDescent="0.35">
      <c r="A148" s="1" t="s">
        <v>95</v>
      </c>
      <c r="B148" s="1" t="s">
        <v>98</v>
      </c>
      <c r="C148" s="1">
        <v>2013</v>
      </c>
      <c r="D148" s="1" t="s">
        <v>116</v>
      </c>
      <c r="E148" s="1">
        <v>3</v>
      </c>
      <c r="F148" s="1">
        <f t="shared" si="57"/>
        <v>14</v>
      </c>
      <c r="G148" s="1">
        <v>3</v>
      </c>
      <c r="H148" s="1">
        <v>4</v>
      </c>
      <c r="I148" s="1">
        <v>0</v>
      </c>
      <c r="J148" s="1">
        <v>0</v>
      </c>
      <c r="K148" s="1">
        <v>6</v>
      </c>
      <c r="L148" s="1">
        <v>0</v>
      </c>
      <c r="M148" s="1">
        <v>0</v>
      </c>
      <c r="N148" s="1">
        <v>1</v>
      </c>
      <c r="O148" s="1">
        <v>0</v>
      </c>
      <c r="P148" s="1">
        <f t="shared" si="55"/>
        <v>17</v>
      </c>
      <c r="Q148" s="1">
        <v>0</v>
      </c>
      <c r="R148" s="1">
        <v>32</v>
      </c>
      <c r="S148" s="1">
        <v>1</v>
      </c>
      <c r="T148" s="1">
        <v>0</v>
      </c>
      <c r="U148" s="1">
        <v>2</v>
      </c>
      <c r="V148" s="1">
        <v>3</v>
      </c>
      <c r="W148" s="1">
        <v>1</v>
      </c>
      <c r="X148" s="1">
        <v>44</v>
      </c>
      <c r="Y148" s="1">
        <v>0</v>
      </c>
      <c r="Z148" s="1">
        <v>0</v>
      </c>
      <c r="AA148" s="1">
        <f t="shared" si="51"/>
        <v>32</v>
      </c>
      <c r="AB148" s="1">
        <f t="shared" si="52"/>
        <v>45</v>
      </c>
      <c r="AC148" s="1">
        <f t="shared" si="53"/>
        <v>44</v>
      </c>
      <c r="AD148" s="1">
        <f t="shared" si="49"/>
        <v>100</v>
      </c>
      <c r="AE148" s="3">
        <f t="shared" si="54"/>
        <v>90</v>
      </c>
      <c r="AF148" s="3">
        <f t="shared" si="54"/>
        <v>420</v>
      </c>
      <c r="AG148" s="3">
        <f t="shared" si="54"/>
        <v>90</v>
      </c>
      <c r="AH148" s="3">
        <f t="shared" si="54"/>
        <v>120</v>
      </c>
      <c r="AI148" s="3">
        <f t="shared" si="54"/>
        <v>0</v>
      </c>
      <c r="AJ148" s="3">
        <f t="shared" si="54"/>
        <v>0</v>
      </c>
      <c r="AK148" s="3">
        <f t="shared" si="54"/>
        <v>180</v>
      </c>
      <c r="AL148" s="3">
        <f t="shared" si="54"/>
        <v>0</v>
      </c>
      <c r="AM148" s="3">
        <f t="shared" si="54"/>
        <v>0</v>
      </c>
      <c r="AN148" s="3">
        <f t="shared" si="54"/>
        <v>30</v>
      </c>
      <c r="AO148" s="3">
        <f t="shared" si="54"/>
        <v>0</v>
      </c>
      <c r="AP148" s="3">
        <f t="shared" si="54"/>
        <v>510</v>
      </c>
      <c r="AQ148" s="3">
        <f t="shared" si="54"/>
        <v>0</v>
      </c>
      <c r="AR148" s="3">
        <f t="shared" si="54"/>
        <v>960</v>
      </c>
      <c r="AS148" s="3">
        <f t="shared" si="54"/>
        <v>30</v>
      </c>
      <c r="AT148" s="3">
        <f t="shared" si="54"/>
        <v>0</v>
      </c>
      <c r="AU148" s="3">
        <f t="shared" si="56"/>
        <v>60</v>
      </c>
      <c r="AV148" s="3">
        <f t="shared" si="56"/>
        <v>90</v>
      </c>
      <c r="AW148" s="3">
        <f t="shared" si="56"/>
        <v>30</v>
      </c>
      <c r="AX148" s="3">
        <f t="shared" si="56"/>
        <v>1320</v>
      </c>
      <c r="AY148" s="3">
        <f t="shared" si="56"/>
        <v>0</v>
      </c>
      <c r="AZ148" s="3">
        <f t="shared" si="56"/>
        <v>0</v>
      </c>
      <c r="BA148" s="3">
        <f t="shared" si="56"/>
        <v>960</v>
      </c>
      <c r="BB148" s="3">
        <f t="shared" si="56"/>
        <v>1350</v>
      </c>
      <c r="BC148" s="3">
        <f t="shared" si="56"/>
        <v>1320</v>
      </c>
      <c r="BD148" s="3">
        <f t="shared" si="56"/>
        <v>3000</v>
      </c>
    </row>
    <row r="149" spans="1:56" x14ac:dyDescent="0.35">
      <c r="A149" s="1" t="s">
        <v>95</v>
      </c>
      <c r="B149" s="1" t="s">
        <v>99</v>
      </c>
      <c r="C149" s="1">
        <v>2013</v>
      </c>
      <c r="D149" s="1" t="s">
        <v>116</v>
      </c>
      <c r="E149" s="1">
        <v>2</v>
      </c>
      <c r="F149" s="1">
        <f t="shared" si="57"/>
        <v>47</v>
      </c>
      <c r="G149" s="1">
        <v>38</v>
      </c>
      <c r="H149" s="1">
        <v>2</v>
      </c>
      <c r="I149" s="1">
        <v>0</v>
      </c>
      <c r="J149" s="1">
        <v>0</v>
      </c>
      <c r="K149" s="1">
        <v>4</v>
      </c>
      <c r="L149" s="1">
        <v>0</v>
      </c>
      <c r="M149" s="1">
        <v>1</v>
      </c>
      <c r="N149" s="1">
        <v>2</v>
      </c>
      <c r="O149" s="1">
        <v>0</v>
      </c>
      <c r="P149" s="1">
        <f t="shared" si="55"/>
        <v>49</v>
      </c>
      <c r="Q149" s="1">
        <v>0</v>
      </c>
      <c r="R149" s="1">
        <v>41</v>
      </c>
      <c r="S149" s="1">
        <v>0</v>
      </c>
      <c r="T149" s="1">
        <v>0</v>
      </c>
      <c r="U149" s="1">
        <v>2</v>
      </c>
      <c r="V149" s="1">
        <v>2</v>
      </c>
      <c r="W149" s="1">
        <v>0</v>
      </c>
      <c r="X149" s="1">
        <v>6</v>
      </c>
      <c r="Y149" s="1">
        <v>0</v>
      </c>
      <c r="Z149" s="1">
        <v>0</v>
      </c>
      <c r="AA149" s="1">
        <f t="shared" si="51"/>
        <v>41</v>
      </c>
      <c r="AB149" s="1">
        <f t="shared" si="52"/>
        <v>6</v>
      </c>
      <c r="AC149" s="1">
        <f t="shared" si="53"/>
        <v>6</v>
      </c>
      <c r="AD149" s="1">
        <f t="shared" si="49"/>
        <v>100</v>
      </c>
      <c r="AE149" s="3">
        <f t="shared" si="54"/>
        <v>60</v>
      </c>
      <c r="AF149" s="3">
        <f t="shared" si="54"/>
        <v>1410</v>
      </c>
      <c r="AG149" s="3">
        <f t="shared" si="54"/>
        <v>1140</v>
      </c>
      <c r="AH149" s="3">
        <f t="shared" si="54"/>
        <v>60</v>
      </c>
      <c r="AI149" s="3">
        <f t="shared" si="54"/>
        <v>0</v>
      </c>
      <c r="AJ149" s="3">
        <f t="shared" si="54"/>
        <v>0</v>
      </c>
      <c r="AK149" s="3">
        <f t="shared" si="54"/>
        <v>120</v>
      </c>
      <c r="AL149" s="3">
        <f t="shared" si="54"/>
        <v>0</v>
      </c>
      <c r="AM149" s="3">
        <f t="shared" si="54"/>
        <v>30</v>
      </c>
      <c r="AN149" s="3">
        <f t="shared" si="54"/>
        <v>60</v>
      </c>
      <c r="AO149" s="3">
        <f t="shared" si="54"/>
        <v>0</v>
      </c>
      <c r="AP149" s="3">
        <f t="shared" si="54"/>
        <v>1470</v>
      </c>
      <c r="AQ149" s="3">
        <f t="shared" si="54"/>
        <v>0</v>
      </c>
      <c r="AR149" s="3">
        <f t="shared" si="54"/>
        <v>1230</v>
      </c>
      <c r="AS149" s="3">
        <f t="shared" si="54"/>
        <v>0</v>
      </c>
      <c r="AT149" s="3">
        <f t="shared" si="54"/>
        <v>0</v>
      </c>
      <c r="AU149" s="3">
        <f t="shared" si="56"/>
        <v>60</v>
      </c>
      <c r="AV149" s="3">
        <f t="shared" si="56"/>
        <v>60</v>
      </c>
      <c r="AW149" s="3">
        <f t="shared" si="56"/>
        <v>0</v>
      </c>
      <c r="AX149" s="3">
        <f t="shared" si="56"/>
        <v>180</v>
      </c>
      <c r="AY149" s="3">
        <f t="shared" si="56"/>
        <v>0</v>
      </c>
      <c r="AZ149" s="3">
        <f t="shared" si="56"/>
        <v>0</v>
      </c>
      <c r="BA149" s="3">
        <f t="shared" si="56"/>
        <v>1230</v>
      </c>
      <c r="BB149" s="3">
        <f t="shared" si="56"/>
        <v>180</v>
      </c>
      <c r="BC149" s="3">
        <f t="shared" si="56"/>
        <v>180</v>
      </c>
      <c r="BD149" s="3">
        <f t="shared" si="56"/>
        <v>3000</v>
      </c>
    </row>
    <row r="150" spans="1:56" x14ac:dyDescent="0.35">
      <c r="A150" s="1" t="s">
        <v>95</v>
      </c>
      <c r="B150" s="1" t="s">
        <v>100</v>
      </c>
      <c r="C150" s="1">
        <v>2013</v>
      </c>
      <c r="D150" s="1" t="s">
        <v>116</v>
      </c>
      <c r="E150" s="1">
        <v>31</v>
      </c>
      <c r="F150" s="1">
        <f t="shared" si="57"/>
        <v>25</v>
      </c>
      <c r="G150" s="1">
        <v>5</v>
      </c>
      <c r="H150" s="1">
        <v>1</v>
      </c>
      <c r="I150" s="1">
        <v>13</v>
      </c>
      <c r="J150" s="1">
        <v>0</v>
      </c>
      <c r="K150" s="1">
        <v>2</v>
      </c>
      <c r="L150" s="1">
        <v>0</v>
      </c>
      <c r="M150" s="1">
        <v>2</v>
      </c>
      <c r="N150" s="1">
        <v>2</v>
      </c>
      <c r="O150" s="1">
        <v>0</v>
      </c>
      <c r="P150" s="1">
        <f t="shared" si="55"/>
        <v>56</v>
      </c>
      <c r="Q150" s="1">
        <v>0</v>
      </c>
      <c r="R150" s="1">
        <v>40</v>
      </c>
      <c r="S150" s="1">
        <v>0</v>
      </c>
      <c r="T150" s="1">
        <v>1</v>
      </c>
      <c r="U150" s="1">
        <v>1</v>
      </c>
      <c r="V150" s="1">
        <v>0</v>
      </c>
      <c r="W150" s="1">
        <v>0</v>
      </c>
      <c r="X150" s="1">
        <v>2</v>
      </c>
      <c r="Y150" s="1">
        <v>0</v>
      </c>
      <c r="Z150" s="1">
        <v>0</v>
      </c>
      <c r="AA150" s="1">
        <f t="shared" si="51"/>
        <v>40</v>
      </c>
      <c r="AB150" s="1">
        <f t="shared" si="52"/>
        <v>2</v>
      </c>
      <c r="AC150" s="1">
        <f t="shared" si="53"/>
        <v>2</v>
      </c>
      <c r="AD150" s="1">
        <f t="shared" si="49"/>
        <v>100</v>
      </c>
      <c r="AE150" s="3">
        <f t="shared" si="54"/>
        <v>930</v>
      </c>
      <c r="AF150" s="3">
        <f t="shared" si="54"/>
        <v>750</v>
      </c>
      <c r="AG150" s="3">
        <f t="shared" si="54"/>
        <v>150</v>
      </c>
      <c r="AH150" s="3">
        <f t="shared" si="54"/>
        <v>30</v>
      </c>
      <c r="AI150" s="3">
        <f t="shared" si="54"/>
        <v>390</v>
      </c>
      <c r="AJ150" s="3">
        <f t="shared" si="54"/>
        <v>0</v>
      </c>
      <c r="AK150" s="3">
        <f t="shared" si="54"/>
        <v>60</v>
      </c>
      <c r="AL150" s="3">
        <f t="shared" si="54"/>
        <v>0</v>
      </c>
      <c r="AM150" s="3">
        <f t="shared" si="54"/>
        <v>60</v>
      </c>
      <c r="AN150" s="3">
        <f t="shared" si="54"/>
        <v>60</v>
      </c>
      <c r="AO150" s="3">
        <f t="shared" si="54"/>
        <v>0</v>
      </c>
      <c r="AP150" s="3">
        <f t="shared" si="54"/>
        <v>1680</v>
      </c>
      <c r="AQ150" s="3">
        <f t="shared" si="54"/>
        <v>0</v>
      </c>
      <c r="AR150" s="3">
        <f t="shared" si="54"/>
        <v>1200</v>
      </c>
      <c r="AS150" s="3">
        <f t="shared" si="54"/>
        <v>0</v>
      </c>
      <c r="AT150" s="3">
        <f t="shared" si="54"/>
        <v>30</v>
      </c>
      <c r="AU150" s="3">
        <f t="shared" si="56"/>
        <v>30</v>
      </c>
      <c r="AV150" s="3">
        <f t="shared" si="56"/>
        <v>0</v>
      </c>
      <c r="AW150" s="3">
        <f t="shared" si="56"/>
        <v>0</v>
      </c>
      <c r="AX150" s="3">
        <f t="shared" si="56"/>
        <v>60</v>
      </c>
      <c r="AY150" s="3">
        <f t="shared" si="56"/>
        <v>0</v>
      </c>
      <c r="AZ150" s="3">
        <f t="shared" si="56"/>
        <v>0</v>
      </c>
      <c r="BA150" s="3">
        <f t="shared" si="56"/>
        <v>1200</v>
      </c>
      <c r="BB150" s="3">
        <f t="shared" si="56"/>
        <v>60</v>
      </c>
      <c r="BC150" s="3">
        <f t="shared" si="56"/>
        <v>60</v>
      </c>
      <c r="BD150" s="3">
        <f t="shared" si="56"/>
        <v>3000</v>
      </c>
    </row>
    <row r="151" spans="1:56" x14ac:dyDescent="0.35">
      <c r="A151" t="s">
        <v>95</v>
      </c>
      <c r="B151" t="s">
        <v>101</v>
      </c>
      <c r="C151">
        <v>2013</v>
      </c>
      <c r="D151" t="s">
        <v>116</v>
      </c>
      <c r="E151">
        <v>0</v>
      </c>
      <c r="F151">
        <f t="shared" si="57"/>
        <v>34</v>
      </c>
      <c r="G151">
        <v>24</v>
      </c>
      <c r="H151">
        <v>1</v>
      </c>
      <c r="I151">
        <v>1</v>
      </c>
      <c r="J151">
        <v>0</v>
      </c>
      <c r="K151">
        <v>5</v>
      </c>
      <c r="L151">
        <v>0</v>
      </c>
      <c r="M151">
        <v>0</v>
      </c>
      <c r="N151">
        <v>3</v>
      </c>
      <c r="O151">
        <v>0</v>
      </c>
      <c r="P151">
        <f t="shared" si="55"/>
        <v>34</v>
      </c>
      <c r="Q151">
        <v>0</v>
      </c>
      <c r="R151">
        <v>34</v>
      </c>
      <c r="S151">
        <v>0</v>
      </c>
      <c r="T151">
        <v>15</v>
      </c>
      <c r="U151">
        <v>0</v>
      </c>
      <c r="V151">
        <v>0</v>
      </c>
      <c r="W151">
        <v>16</v>
      </c>
      <c r="X151">
        <v>1</v>
      </c>
      <c r="Y151">
        <v>0</v>
      </c>
      <c r="Z151">
        <v>0</v>
      </c>
      <c r="AA151" s="1">
        <f t="shared" si="51"/>
        <v>34</v>
      </c>
      <c r="AB151" s="1">
        <f t="shared" si="52"/>
        <v>17</v>
      </c>
      <c r="AC151" s="1">
        <f t="shared" si="53"/>
        <v>1</v>
      </c>
      <c r="AD151">
        <f t="shared" si="49"/>
        <v>100</v>
      </c>
      <c r="AE151" s="3">
        <f t="shared" si="54"/>
        <v>0</v>
      </c>
      <c r="AF151" s="3">
        <f t="shared" si="54"/>
        <v>1020</v>
      </c>
      <c r="AG151" s="3">
        <f t="shared" si="54"/>
        <v>720</v>
      </c>
      <c r="AH151" s="3">
        <f t="shared" si="54"/>
        <v>30</v>
      </c>
      <c r="AI151" s="3">
        <f t="shared" si="54"/>
        <v>30</v>
      </c>
      <c r="AJ151" s="3">
        <f t="shared" si="54"/>
        <v>0</v>
      </c>
      <c r="AK151" s="3">
        <f t="shared" si="54"/>
        <v>150</v>
      </c>
      <c r="AL151" s="3">
        <f t="shared" si="54"/>
        <v>0</v>
      </c>
      <c r="AM151" s="3">
        <f t="shared" si="54"/>
        <v>0</v>
      </c>
      <c r="AN151" s="3">
        <f t="shared" si="54"/>
        <v>90</v>
      </c>
      <c r="AO151" s="3">
        <f t="shared" si="54"/>
        <v>0</v>
      </c>
      <c r="AP151" s="3">
        <f t="shared" si="54"/>
        <v>1020</v>
      </c>
      <c r="AQ151" s="3">
        <f t="shared" si="54"/>
        <v>0</v>
      </c>
      <c r="AR151" s="3">
        <f t="shared" si="54"/>
        <v>1020</v>
      </c>
      <c r="AS151" s="3">
        <f t="shared" si="54"/>
        <v>0</v>
      </c>
      <c r="AT151" s="3">
        <f t="shared" si="54"/>
        <v>450</v>
      </c>
      <c r="AU151" s="3">
        <f t="shared" si="56"/>
        <v>0</v>
      </c>
      <c r="AV151" s="3">
        <f t="shared" si="56"/>
        <v>0</v>
      </c>
      <c r="AW151" s="3">
        <f t="shared" si="56"/>
        <v>480</v>
      </c>
      <c r="AX151" s="3">
        <f t="shared" si="56"/>
        <v>30</v>
      </c>
      <c r="AY151" s="3">
        <f t="shared" si="56"/>
        <v>0</v>
      </c>
      <c r="AZ151" s="3">
        <f t="shared" si="56"/>
        <v>0</v>
      </c>
      <c r="BA151" s="3">
        <f t="shared" si="56"/>
        <v>1020</v>
      </c>
      <c r="BB151" s="3">
        <f t="shared" si="56"/>
        <v>510</v>
      </c>
      <c r="BC151" s="3">
        <f t="shared" si="56"/>
        <v>30</v>
      </c>
      <c r="BD151" s="3">
        <f t="shared" si="56"/>
        <v>3000</v>
      </c>
    </row>
    <row r="152" spans="1:56" x14ac:dyDescent="0.35">
      <c r="A152" t="s">
        <v>95</v>
      </c>
      <c r="B152" t="s">
        <v>102</v>
      </c>
      <c r="C152">
        <v>2013</v>
      </c>
      <c r="D152" t="s">
        <v>116</v>
      </c>
      <c r="E152">
        <v>0</v>
      </c>
      <c r="F152">
        <f t="shared" si="57"/>
        <v>38</v>
      </c>
      <c r="G152">
        <v>11</v>
      </c>
      <c r="H152">
        <v>2</v>
      </c>
      <c r="I152">
        <v>0</v>
      </c>
      <c r="J152">
        <v>3</v>
      </c>
      <c r="K152">
        <v>18</v>
      </c>
      <c r="L152">
        <v>0</v>
      </c>
      <c r="M152">
        <v>0</v>
      </c>
      <c r="N152">
        <v>4</v>
      </c>
      <c r="O152">
        <v>0</v>
      </c>
      <c r="P152">
        <f t="shared" si="55"/>
        <v>38</v>
      </c>
      <c r="Q152">
        <v>0</v>
      </c>
      <c r="R152">
        <v>23</v>
      </c>
      <c r="S152">
        <v>2</v>
      </c>
      <c r="T152">
        <v>0</v>
      </c>
      <c r="U152">
        <v>0</v>
      </c>
      <c r="V152">
        <v>0</v>
      </c>
      <c r="W152">
        <v>1</v>
      </c>
      <c r="X152">
        <v>36</v>
      </c>
      <c r="Y152">
        <v>0</v>
      </c>
      <c r="Z152">
        <v>0</v>
      </c>
      <c r="AA152" s="1">
        <f t="shared" si="51"/>
        <v>23</v>
      </c>
      <c r="AB152" s="1">
        <f t="shared" si="52"/>
        <v>37</v>
      </c>
      <c r="AC152" s="1">
        <f t="shared" si="53"/>
        <v>36</v>
      </c>
      <c r="AD152">
        <f t="shared" si="49"/>
        <v>100</v>
      </c>
      <c r="AE152" s="3">
        <f t="shared" si="54"/>
        <v>0</v>
      </c>
      <c r="AF152" s="3">
        <f t="shared" si="54"/>
        <v>1140</v>
      </c>
      <c r="AG152" s="3">
        <f t="shared" si="54"/>
        <v>330</v>
      </c>
      <c r="AH152" s="3">
        <f t="shared" si="54"/>
        <v>60</v>
      </c>
      <c r="AI152" s="3">
        <f t="shared" si="54"/>
        <v>0</v>
      </c>
      <c r="AJ152" s="3">
        <f t="shared" si="54"/>
        <v>90</v>
      </c>
      <c r="AK152" s="3">
        <f t="shared" si="54"/>
        <v>540</v>
      </c>
      <c r="AL152" s="3">
        <f t="shared" si="54"/>
        <v>0</v>
      </c>
      <c r="AM152" s="3">
        <f t="shared" si="54"/>
        <v>0</v>
      </c>
      <c r="AN152" s="3">
        <f t="shared" si="54"/>
        <v>120</v>
      </c>
      <c r="AO152" s="3">
        <f t="shared" si="54"/>
        <v>0</v>
      </c>
      <c r="AP152" s="3">
        <f t="shared" si="54"/>
        <v>1140</v>
      </c>
      <c r="AQ152" s="3">
        <f t="shared" si="54"/>
        <v>0</v>
      </c>
      <c r="AR152" s="3">
        <f t="shared" si="54"/>
        <v>690</v>
      </c>
      <c r="AS152" s="3">
        <f t="shared" si="54"/>
        <v>60</v>
      </c>
      <c r="AT152" s="3">
        <f t="shared" si="54"/>
        <v>0</v>
      </c>
      <c r="AU152" s="3">
        <f t="shared" si="56"/>
        <v>0</v>
      </c>
      <c r="AV152" s="3">
        <f t="shared" si="56"/>
        <v>0</v>
      </c>
      <c r="AW152" s="3">
        <f t="shared" si="56"/>
        <v>30</v>
      </c>
      <c r="AX152" s="3">
        <f t="shared" si="56"/>
        <v>1080</v>
      </c>
      <c r="AY152" s="3">
        <f t="shared" si="56"/>
        <v>0</v>
      </c>
      <c r="AZ152" s="3">
        <f t="shared" si="56"/>
        <v>0</v>
      </c>
      <c r="BA152" s="3">
        <f t="shared" si="56"/>
        <v>690</v>
      </c>
      <c r="BB152" s="3">
        <f t="shared" si="56"/>
        <v>1110</v>
      </c>
      <c r="BC152" s="3">
        <f t="shared" si="56"/>
        <v>1080</v>
      </c>
      <c r="BD152" s="3">
        <f t="shared" si="56"/>
        <v>3000</v>
      </c>
    </row>
    <row r="153" spans="1:56" x14ac:dyDescent="0.35">
      <c r="A153" t="s">
        <v>95</v>
      </c>
      <c r="B153" t="s">
        <v>103</v>
      </c>
      <c r="C153">
        <v>2013</v>
      </c>
      <c r="D153" t="s">
        <v>116</v>
      </c>
      <c r="E153">
        <v>1</v>
      </c>
      <c r="F153">
        <f t="shared" si="57"/>
        <v>55</v>
      </c>
      <c r="G153">
        <v>12</v>
      </c>
      <c r="H153">
        <v>9</v>
      </c>
      <c r="I153">
        <v>0</v>
      </c>
      <c r="J153">
        <v>3</v>
      </c>
      <c r="K153">
        <v>28</v>
      </c>
      <c r="L153">
        <v>0</v>
      </c>
      <c r="M153">
        <v>1</v>
      </c>
      <c r="N153">
        <v>2</v>
      </c>
      <c r="O153">
        <v>0</v>
      </c>
      <c r="P153">
        <f t="shared" si="55"/>
        <v>56</v>
      </c>
      <c r="Q153">
        <v>0</v>
      </c>
      <c r="R153">
        <v>35</v>
      </c>
      <c r="S153">
        <v>2</v>
      </c>
      <c r="T153">
        <v>4</v>
      </c>
      <c r="U153">
        <v>0</v>
      </c>
      <c r="V153">
        <v>0</v>
      </c>
      <c r="W153">
        <v>1</v>
      </c>
      <c r="X153">
        <v>2</v>
      </c>
      <c r="Y153">
        <v>0</v>
      </c>
      <c r="Z153">
        <v>0</v>
      </c>
      <c r="AA153" s="1">
        <f t="shared" si="51"/>
        <v>35</v>
      </c>
      <c r="AB153" s="1">
        <f t="shared" si="52"/>
        <v>3</v>
      </c>
      <c r="AC153" s="1">
        <f t="shared" si="53"/>
        <v>2</v>
      </c>
      <c r="AD153">
        <f t="shared" si="49"/>
        <v>100</v>
      </c>
      <c r="AE153" s="3">
        <f t="shared" si="54"/>
        <v>30</v>
      </c>
      <c r="AF153" s="3">
        <f t="shared" si="54"/>
        <v>1650</v>
      </c>
      <c r="AG153" s="3">
        <f t="shared" si="54"/>
        <v>360</v>
      </c>
      <c r="AH153" s="3">
        <f t="shared" si="54"/>
        <v>270</v>
      </c>
      <c r="AI153" s="3">
        <f t="shared" si="54"/>
        <v>0</v>
      </c>
      <c r="AJ153" s="3">
        <f t="shared" si="54"/>
        <v>90</v>
      </c>
      <c r="AK153" s="3">
        <f t="shared" si="54"/>
        <v>840</v>
      </c>
      <c r="AL153" s="3">
        <f t="shared" si="54"/>
        <v>0</v>
      </c>
      <c r="AM153" s="3">
        <f t="shared" si="54"/>
        <v>30</v>
      </c>
      <c r="AN153" s="3">
        <f t="shared" si="54"/>
        <v>60</v>
      </c>
      <c r="AO153" s="3">
        <f t="shared" si="54"/>
        <v>0</v>
      </c>
      <c r="AP153" s="3">
        <f t="shared" si="54"/>
        <v>1680</v>
      </c>
      <c r="AQ153" s="3">
        <f t="shared" si="54"/>
        <v>0</v>
      </c>
      <c r="AR153" s="3">
        <f t="shared" si="54"/>
        <v>1050</v>
      </c>
      <c r="AS153" s="3">
        <f t="shared" si="54"/>
        <v>60</v>
      </c>
      <c r="AT153" s="3">
        <f t="shared" si="54"/>
        <v>120</v>
      </c>
      <c r="AU153" s="3">
        <f t="shared" si="56"/>
        <v>0</v>
      </c>
      <c r="AV153" s="3">
        <f t="shared" si="56"/>
        <v>0</v>
      </c>
      <c r="AW153" s="3">
        <f t="shared" si="56"/>
        <v>30</v>
      </c>
      <c r="AX153" s="3">
        <f t="shared" si="56"/>
        <v>60</v>
      </c>
      <c r="AY153" s="3">
        <f t="shared" si="56"/>
        <v>0</v>
      </c>
      <c r="AZ153" s="3">
        <f t="shared" si="56"/>
        <v>0</v>
      </c>
      <c r="BA153" s="3">
        <f t="shared" si="56"/>
        <v>1050</v>
      </c>
      <c r="BB153" s="3">
        <f t="shared" si="56"/>
        <v>90</v>
      </c>
      <c r="BC153" s="3">
        <f t="shared" si="56"/>
        <v>60</v>
      </c>
      <c r="BD153" s="3">
        <f t="shared" si="56"/>
        <v>3000</v>
      </c>
    </row>
    <row r="154" spans="1:56" x14ac:dyDescent="0.35">
      <c r="A154" t="s">
        <v>95</v>
      </c>
      <c r="B154" t="s">
        <v>104</v>
      </c>
      <c r="C154">
        <v>2013</v>
      </c>
      <c r="D154" t="s">
        <v>116</v>
      </c>
      <c r="E154">
        <v>1</v>
      </c>
      <c r="F154">
        <f t="shared" si="57"/>
        <v>53</v>
      </c>
      <c r="G154">
        <v>31</v>
      </c>
      <c r="H154">
        <v>3</v>
      </c>
      <c r="I154">
        <v>0</v>
      </c>
      <c r="J154">
        <v>0</v>
      </c>
      <c r="K154">
        <v>2</v>
      </c>
      <c r="L154">
        <v>0</v>
      </c>
      <c r="M154">
        <v>1</v>
      </c>
      <c r="N154">
        <v>16</v>
      </c>
      <c r="O154">
        <v>0</v>
      </c>
      <c r="P154">
        <f t="shared" si="55"/>
        <v>54</v>
      </c>
      <c r="Q154">
        <v>0</v>
      </c>
      <c r="R154">
        <v>34</v>
      </c>
      <c r="S154">
        <v>0</v>
      </c>
      <c r="T154">
        <v>1</v>
      </c>
      <c r="U154">
        <v>5</v>
      </c>
      <c r="V154">
        <v>3</v>
      </c>
      <c r="W154">
        <v>2</v>
      </c>
      <c r="X154">
        <v>1</v>
      </c>
      <c r="Y154">
        <v>0</v>
      </c>
      <c r="Z154">
        <v>0</v>
      </c>
      <c r="AA154" s="1">
        <f t="shared" si="51"/>
        <v>34</v>
      </c>
      <c r="AB154" s="1">
        <f t="shared" si="52"/>
        <v>3</v>
      </c>
      <c r="AC154" s="1">
        <f t="shared" si="53"/>
        <v>1</v>
      </c>
      <c r="AD154">
        <f t="shared" si="49"/>
        <v>100</v>
      </c>
      <c r="AE154" s="3">
        <f t="shared" si="54"/>
        <v>30</v>
      </c>
      <c r="AF154" s="3">
        <f t="shared" si="54"/>
        <v>1590</v>
      </c>
      <c r="AG154" s="3">
        <f t="shared" si="54"/>
        <v>930</v>
      </c>
      <c r="AH154" s="3">
        <f t="shared" si="54"/>
        <v>90</v>
      </c>
      <c r="AI154" s="3">
        <f t="shared" si="54"/>
        <v>0</v>
      </c>
      <c r="AJ154" s="3">
        <f t="shared" si="54"/>
        <v>0</v>
      </c>
      <c r="AK154" s="3">
        <f t="shared" si="54"/>
        <v>60</v>
      </c>
      <c r="AL154" s="3">
        <f t="shared" si="54"/>
        <v>0</v>
      </c>
      <c r="AM154" s="3">
        <f t="shared" si="54"/>
        <v>30</v>
      </c>
      <c r="AN154" s="3">
        <f t="shared" si="54"/>
        <v>480</v>
      </c>
      <c r="AO154" s="3">
        <f t="shared" si="54"/>
        <v>0</v>
      </c>
      <c r="AP154" s="3">
        <f t="shared" si="54"/>
        <v>1620</v>
      </c>
      <c r="AQ154" s="3">
        <f t="shared" si="54"/>
        <v>0</v>
      </c>
      <c r="AR154" s="3">
        <f t="shared" si="54"/>
        <v>1020</v>
      </c>
      <c r="AS154" s="3">
        <f t="shared" si="54"/>
        <v>0</v>
      </c>
      <c r="AT154" s="3">
        <f t="shared" si="54"/>
        <v>30</v>
      </c>
      <c r="AU154" s="3">
        <f t="shared" si="56"/>
        <v>150</v>
      </c>
      <c r="AV154" s="3">
        <f t="shared" si="56"/>
        <v>90</v>
      </c>
      <c r="AW154" s="3">
        <f t="shared" si="56"/>
        <v>60</v>
      </c>
      <c r="AX154" s="3">
        <f t="shared" si="56"/>
        <v>30</v>
      </c>
      <c r="AY154" s="3">
        <f t="shared" si="56"/>
        <v>0</v>
      </c>
      <c r="AZ154" s="3">
        <f t="shared" si="56"/>
        <v>0</v>
      </c>
      <c r="BA154" s="3">
        <f t="shared" si="56"/>
        <v>1020</v>
      </c>
      <c r="BB154" s="3">
        <f t="shared" si="56"/>
        <v>90</v>
      </c>
      <c r="BC154" s="3">
        <f t="shared" si="56"/>
        <v>30</v>
      </c>
      <c r="BD154" s="3">
        <f t="shared" si="56"/>
        <v>3000</v>
      </c>
    </row>
    <row r="155" spans="1:56" x14ac:dyDescent="0.35">
      <c r="A155" t="s">
        <v>95</v>
      </c>
      <c r="B155" t="s">
        <v>105</v>
      </c>
      <c r="C155">
        <v>2013</v>
      </c>
      <c r="D155" t="s">
        <v>116</v>
      </c>
      <c r="E155">
        <v>2</v>
      </c>
      <c r="F155">
        <f t="shared" si="57"/>
        <v>13</v>
      </c>
      <c r="G155">
        <v>3</v>
      </c>
      <c r="H155">
        <v>2</v>
      </c>
      <c r="I155">
        <v>3</v>
      </c>
      <c r="J155">
        <v>0</v>
      </c>
      <c r="K155">
        <v>4</v>
      </c>
      <c r="L155">
        <v>0</v>
      </c>
      <c r="M155">
        <v>1</v>
      </c>
      <c r="N155">
        <v>0</v>
      </c>
      <c r="O155">
        <v>0</v>
      </c>
      <c r="P155">
        <f t="shared" si="55"/>
        <v>15</v>
      </c>
      <c r="Q155">
        <v>0</v>
      </c>
      <c r="R155">
        <v>72</v>
      </c>
      <c r="S155">
        <v>6</v>
      </c>
      <c r="T155">
        <v>1</v>
      </c>
      <c r="U155">
        <v>0</v>
      </c>
      <c r="V155">
        <v>0</v>
      </c>
      <c r="W155">
        <v>1</v>
      </c>
      <c r="X155">
        <v>5</v>
      </c>
      <c r="Y155">
        <v>0</v>
      </c>
      <c r="Z155">
        <v>0</v>
      </c>
      <c r="AA155" s="1">
        <f t="shared" si="51"/>
        <v>72</v>
      </c>
      <c r="AB155" s="1">
        <f t="shared" si="52"/>
        <v>6</v>
      </c>
      <c r="AC155" s="1">
        <f t="shared" si="53"/>
        <v>5</v>
      </c>
      <c r="AD155">
        <f t="shared" si="49"/>
        <v>100</v>
      </c>
      <c r="AE155" s="3">
        <f t="shared" si="54"/>
        <v>60</v>
      </c>
      <c r="AF155" s="3">
        <f t="shared" si="54"/>
        <v>390</v>
      </c>
      <c r="AG155" s="3">
        <f t="shared" si="54"/>
        <v>90</v>
      </c>
      <c r="AH155" s="3">
        <f t="shared" si="54"/>
        <v>60</v>
      </c>
      <c r="AI155" s="3">
        <f t="shared" si="54"/>
        <v>90</v>
      </c>
      <c r="AJ155" s="3">
        <f t="shared" si="54"/>
        <v>0</v>
      </c>
      <c r="AK155" s="3">
        <f t="shared" si="54"/>
        <v>120</v>
      </c>
      <c r="AL155" s="3">
        <f t="shared" si="54"/>
        <v>0</v>
      </c>
      <c r="AM155" s="3">
        <f t="shared" si="54"/>
        <v>30</v>
      </c>
      <c r="AN155" s="3">
        <f t="shared" si="54"/>
        <v>0</v>
      </c>
      <c r="AO155" s="3">
        <f t="shared" si="54"/>
        <v>0</v>
      </c>
      <c r="AP155" s="3">
        <f t="shared" si="54"/>
        <v>450</v>
      </c>
      <c r="AQ155" s="3">
        <f t="shared" si="54"/>
        <v>0</v>
      </c>
      <c r="AR155" s="3">
        <f t="shared" si="54"/>
        <v>2160</v>
      </c>
      <c r="AS155" s="3">
        <f t="shared" si="54"/>
        <v>180</v>
      </c>
      <c r="AT155" s="3">
        <f t="shared" si="54"/>
        <v>30</v>
      </c>
      <c r="AU155" s="3">
        <f t="shared" si="56"/>
        <v>0</v>
      </c>
      <c r="AV155" s="3">
        <f t="shared" si="56"/>
        <v>0</v>
      </c>
      <c r="AW155" s="3">
        <f t="shared" si="56"/>
        <v>30</v>
      </c>
      <c r="AX155" s="3">
        <f t="shared" si="56"/>
        <v>150</v>
      </c>
      <c r="AY155" s="3">
        <f t="shared" si="56"/>
        <v>0</v>
      </c>
      <c r="AZ155" s="3">
        <f t="shared" si="56"/>
        <v>0</v>
      </c>
      <c r="BA155" s="3">
        <f t="shared" si="56"/>
        <v>2160</v>
      </c>
      <c r="BB155" s="3">
        <f t="shared" si="56"/>
        <v>180</v>
      </c>
      <c r="BC155" s="3">
        <f t="shared" si="56"/>
        <v>150</v>
      </c>
      <c r="BD155" s="3">
        <f t="shared" si="56"/>
        <v>3000</v>
      </c>
    </row>
    <row r="156" spans="1:56" x14ac:dyDescent="0.35">
      <c r="A156" t="s">
        <v>80</v>
      </c>
      <c r="B156" t="s">
        <v>81</v>
      </c>
      <c r="C156">
        <v>2014</v>
      </c>
      <c r="D156" t="s">
        <v>116</v>
      </c>
      <c r="E156">
        <v>8</v>
      </c>
      <c r="F156">
        <v>39</v>
      </c>
      <c r="G156">
        <v>2</v>
      </c>
      <c r="H156">
        <v>3</v>
      </c>
      <c r="I156">
        <v>8</v>
      </c>
      <c r="J156">
        <v>0</v>
      </c>
      <c r="K156">
        <v>22</v>
      </c>
      <c r="L156">
        <v>0</v>
      </c>
      <c r="M156">
        <v>1</v>
      </c>
      <c r="N156">
        <v>3</v>
      </c>
      <c r="O156">
        <v>0</v>
      </c>
      <c r="P156">
        <v>47</v>
      </c>
      <c r="Q156">
        <v>0</v>
      </c>
      <c r="R156">
        <v>33</v>
      </c>
      <c r="S156">
        <v>3</v>
      </c>
      <c r="T156">
        <v>7</v>
      </c>
      <c r="U156">
        <v>2</v>
      </c>
      <c r="V156">
        <v>0</v>
      </c>
      <c r="W156">
        <v>0</v>
      </c>
      <c r="X156">
        <v>8</v>
      </c>
      <c r="Y156">
        <v>0</v>
      </c>
      <c r="Z156">
        <v>0</v>
      </c>
      <c r="AA156">
        <v>33</v>
      </c>
      <c r="AB156">
        <v>8</v>
      </c>
      <c r="AC156">
        <v>8</v>
      </c>
      <c r="AD156">
        <v>100</v>
      </c>
      <c r="AE156" s="3">
        <f t="shared" si="54"/>
        <v>240</v>
      </c>
      <c r="AF156" s="3">
        <f t="shared" si="54"/>
        <v>1170</v>
      </c>
      <c r="AG156" s="3">
        <f t="shared" si="54"/>
        <v>60</v>
      </c>
      <c r="AH156" s="3">
        <f t="shared" si="54"/>
        <v>90</v>
      </c>
      <c r="AI156" s="3">
        <f t="shared" si="54"/>
        <v>240</v>
      </c>
      <c r="AJ156" s="3">
        <f t="shared" si="54"/>
        <v>0</v>
      </c>
      <c r="AK156" s="3">
        <f t="shared" si="54"/>
        <v>660</v>
      </c>
      <c r="AL156" s="3">
        <f t="shared" si="54"/>
        <v>0</v>
      </c>
      <c r="AM156" s="3">
        <f t="shared" si="54"/>
        <v>30</v>
      </c>
      <c r="AN156" s="3">
        <f t="shared" si="54"/>
        <v>90</v>
      </c>
      <c r="AO156" s="3">
        <f t="shared" si="54"/>
        <v>0</v>
      </c>
      <c r="AP156" s="3">
        <f t="shared" si="54"/>
        <v>1410</v>
      </c>
      <c r="AQ156" s="3">
        <f t="shared" si="54"/>
        <v>0</v>
      </c>
      <c r="AR156" s="3">
        <f t="shared" si="54"/>
        <v>990</v>
      </c>
      <c r="AS156" s="3">
        <f t="shared" si="54"/>
        <v>90</v>
      </c>
      <c r="AT156" s="3">
        <f t="shared" si="54"/>
        <v>210</v>
      </c>
      <c r="AU156" s="3">
        <f t="shared" si="56"/>
        <v>60</v>
      </c>
      <c r="AV156" s="3">
        <f t="shared" si="56"/>
        <v>0</v>
      </c>
      <c r="AW156" s="3">
        <f t="shared" si="56"/>
        <v>0</v>
      </c>
      <c r="AX156" s="3">
        <f t="shared" si="56"/>
        <v>240</v>
      </c>
      <c r="AY156" s="3">
        <f t="shared" si="56"/>
        <v>0</v>
      </c>
      <c r="AZ156" s="3">
        <f t="shared" si="56"/>
        <v>0</v>
      </c>
      <c r="BA156" s="3">
        <f t="shared" si="56"/>
        <v>990</v>
      </c>
      <c r="BB156" s="3">
        <f t="shared" si="56"/>
        <v>240</v>
      </c>
      <c r="BC156" s="3">
        <f t="shared" si="56"/>
        <v>240</v>
      </c>
      <c r="BD156" s="3">
        <f t="shared" si="56"/>
        <v>3000</v>
      </c>
    </row>
    <row r="157" spans="1:56" x14ac:dyDescent="0.35">
      <c r="A157" t="s">
        <v>80</v>
      </c>
      <c r="B157" t="s">
        <v>82</v>
      </c>
      <c r="C157">
        <v>2014</v>
      </c>
      <c r="D157" t="s">
        <v>116</v>
      </c>
      <c r="E157">
        <v>1</v>
      </c>
      <c r="F157">
        <v>31</v>
      </c>
      <c r="G157">
        <v>6</v>
      </c>
      <c r="H157">
        <v>2</v>
      </c>
      <c r="I157">
        <v>8</v>
      </c>
      <c r="J157">
        <v>0</v>
      </c>
      <c r="K157">
        <v>3</v>
      </c>
      <c r="L157">
        <v>0</v>
      </c>
      <c r="M157">
        <v>2</v>
      </c>
      <c r="N157">
        <v>10</v>
      </c>
      <c r="O157">
        <v>0</v>
      </c>
      <c r="P157">
        <v>32</v>
      </c>
      <c r="Q157">
        <v>0</v>
      </c>
      <c r="R157">
        <v>52</v>
      </c>
      <c r="S157">
        <v>0</v>
      </c>
      <c r="T157">
        <v>3</v>
      </c>
      <c r="U157">
        <v>1</v>
      </c>
      <c r="V157">
        <v>3</v>
      </c>
      <c r="W157">
        <v>0</v>
      </c>
      <c r="X157">
        <v>9</v>
      </c>
      <c r="Y157">
        <v>0</v>
      </c>
      <c r="Z157">
        <v>0</v>
      </c>
      <c r="AA157">
        <v>52</v>
      </c>
      <c r="AB157">
        <v>9</v>
      </c>
      <c r="AC157">
        <v>9</v>
      </c>
      <c r="AD157">
        <v>100</v>
      </c>
      <c r="AE157" s="3">
        <f t="shared" si="54"/>
        <v>30</v>
      </c>
      <c r="AF157" s="3">
        <f t="shared" si="54"/>
        <v>930</v>
      </c>
      <c r="AG157" s="3">
        <f t="shared" si="54"/>
        <v>180</v>
      </c>
      <c r="AH157" s="3">
        <f t="shared" si="54"/>
        <v>60</v>
      </c>
      <c r="AI157" s="3">
        <f t="shared" si="54"/>
        <v>240</v>
      </c>
      <c r="AJ157" s="3">
        <f t="shared" si="54"/>
        <v>0</v>
      </c>
      <c r="AK157" s="3">
        <f t="shared" si="54"/>
        <v>90</v>
      </c>
      <c r="AL157" s="3">
        <f t="shared" si="54"/>
        <v>0</v>
      </c>
      <c r="AM157" s="3">
        <f t="shared" si="54"/>
        <v>60</v>
      </c>
      <c r="AN157" s="3">
        <f t="shared" si="54"/>
        <v>300</v>
      </c>
      <c r="AO157" s="3">
        <f t="shared" si="54"/>
        <v>0</v>
      </c>
      <c r="AP157" s="3">
        <f t="shared" si="54"/>
        <v>960</v>
      </c>
      <c r="AQ157" s="3">
        <f t="shared" si="54"/>
        <v>0</v>
      </c>
      <c r="AR157" s="3">
        <f t="shared" si="54"/>
        <v>1560</v>
      </c>
      <c r="AS157" s="3">
        <f t="shared" si="54"/>
        <v>0</v>
      </c>
      <c r="AT157" s="3">
        <f t="shared" si="54"/>
        <v>90</v>
      </c>
      <c r="AU157" s="3">
        <f t="shared" si="56"/>
        <v>30</v>
      </c>
      <c r="AV157" s="3">
        <f t="shared" si="56"/>
        <v>90</v>
      </c>
      <c r="AW157" s="3">
        <f t="shared" si="56"/>
        <v>0</v>
      </c>
      <c r="AX157" s="3">
        <f t="shared" si="56"/>
        <v>270</v>
      </c>
      <c r="AY157" s="3">
        <f t="shared" si="56"/>
        <v>0</v>
      </c>
      <c r="AZ157" s="3">
        <f t="shared" si="56"/>
        <v>0</v>
      </c>
      <c r="BA157" s="3">
        <f t="shared" si="56"/>
        <v>1560</v>
      </c>
      <c r="BB157" s="3">
        <f t="shared" si="56"/>
        <v>270</v>
      </c>
      <c r="BC157" s="3">
        <f t="shared" si="56"/>
        <v>270</v>
      </c>
      <c r="BD157" s="3">
        <f t="shared" si="56"/>
        <v>3000</v>
      </c>
    </row>
    <row r="158" spans="1:56" x14ac:dyDescent="0.35">
      <c r="A158" t="s">
        <v>80</v>
      </c>
      <c r="B158" t="s">
        <v>83</v>
      </c>
      <c r="C158">
        <v>2014</v>
      </c>
      <c r="D158" t="s">
        <v>116</v>
      </c>
      <c r="E158">
        <v>10</v>
      </c>
      <c r="F158">
        <v>38</v>
      </c>
      <c r="G158">
        <v>2</v>
      </c>
      <c r="H158">
        <v>4</v>
      </c>
      <c r="I158">
        <v>3</v>
      </c>
      <c r="J158">
        <v>0</v>
      </c>
      <c r="K158">
        <v>6</v>
      </c>
      <c r="L158">
        <v>0</v>
      </c>
      <c r="M158">
        <v>4</v>
      </c>
      <c r="N158">
        <v>19</v>
      </c>
      <c r="O158">
        <v>0</v>
      </c>
      <c r="P158">
        <v>48</v>
      </c>
      <c r="Q158">
        <v>0</v>
      </c>
      <c r="R158">
        <v>38</v>
      </c>
      <c r="S158">
        <v>0</v>
      </c>
      <c r="T158">
        <v>4</v>
      </c>
      <c r="U158">
        <v>7</v>
      </c>
      <c r="V158">
        <v>3</v>
      </c>
      <c r="W158">
        <v>0</v>
      </c>
      <c r="X158">
        <v>0</v>
      </c>
      <c r="Y158">
        <v>0</v>
      </c>
      <c r="Z158">
        <v>0</v>
      </c>
      <c r="AA158">
        <v>38</v>
      </c>
      <c r="AB158">
        <v>0</v>
      </c>
      <c r="AC158">
        <v>0</v>
      </c>
      <c r="AD158">
        <v>100</v>
      </c>
      <c r="AE158" s="3">
        <f t="shared" si="54"/>
        <v>300</v>
      </c>
      <c r="AF158" s="3">
        <f t="shared" si="54"/>
        <v>1140</v>
      </c>
      <c r="AG158" s="3">
        <f t="shared" si="54"/>
        <v>60</v>
      </c>
      <c r="AH158" s="3">
        <f t="shared" si="54"/>
        <v>120</v>
      </c>
      <c r="AI158" s="3">
        <f t="shared" si="54"/>
        <v>90</v>
      </c>
      <c r="AJ158" s="3">
        <f t="shared" si="54"/>
        <v>0</v>
      </c>
      <c r="AK158" s="3">
        <f t="shared" si="54"/>
        <v>180</v>
      </c>
      <c r="AL158" s="3">
        <f t="shared" si="54"/>
        <v>0</v>
      </c>
      <c r="AM158" s="3">
        <f t="shared" si="54"/>
        <v>120</v>
      </c>
      <c r="AN158" s="3">
        <f t="shared" si="54"/>
        <v>570</v>
      </c>
      <c r="AO158" s="3">
        <f t="shared" si="54"/>
        <v>0</v>
      </c>
      <c r="AP158" s="3">
        <f t="shared" si="54"/>
        <v>1440</v>
      </c>
      <c r="AQ158" s="3">
        <f t="shared" si="54"/>
        <v>0</v>
      </c>
      <c r="AR158" s="3">
        <f t="shared" si="54"/>
        <v>1140</v>
      </c>
      <c r="AS158" s="3">
        <f t="shared" si="54"/>
        <v>0</v>
      </c>
      <c r="AT158" s="3">
        <f t="shared" si="54"/>
        <v>120</v>
      </c>
      <c r="AU158" s="3">
        <f t="shared" si="56"/>
        <v>210</v>
      </c>
      <c r="AV158" s="3">
        <f t="shared" si="56"/>
        <v>90</v>
      </c>
      <c r="AW158" s="3">
        <f t="shared" si="56"/>
        <v>0</v>
      </c>
      <c r="AX158" s="3">
        <f t="shared" si="56"/>
        <v>0</v>
      </c>
      <c r="AY158" s="3">
        <f t="shared" si="56"/>
        <v>0</v>
      </c>
      <c r="AZ158" s="3">
        <f t="shared" si="56"/>
        <v>0</v>
      </c>
      <c r="BA158" s="3">
        <f t="shared" si="56"/>
        <v>1140</v>
      </c>
      <c r="BB158" s="3">
        <f t="shared" si="56"/>
        <v>0</v>
      </c>
      <c r="BC158" s="3">
        <f t="shared" si="56"/>
        <v>0</v>
      </c>
      <c r="BD158" s="3">
        <f t="shared" si="56"/>
        <v>3000</v>
      </c>
    </row>
    <row r="159" spans="1:56" x14ac:dyDescent="0.35">
      <c r="A159" t="s">
        <v>80</v>
      </c>
      <c r="B159" t="s">
        <v>84</v>
      </c>
      <c r="C159">
        <v>2014</v>
      </c>
      <c r="D159" t="s">
        <v>116</v>
      </c>
      <c r="E159">
        <v>2</v>
      </c>
      <c r="F159">
        <v>22</v>
      </c>
      <c r="G159">
        <v>9</v>
      </c>
      <c r="H159">
        <v>0</v>
      </c>
      <c r="I159">
        <v>2</v>
      </c>
      <c r="J159">
        <v>0</v>
      </c>
      <c r="K159">
        <v>6</v>
      </c>
      <c r="L159">
        <v>0</v>
      </c>
      <c r="M159">
        <v>0</v>
      </c>
      <c r="N159">
        <v>5</v>
      </c>
      <c r="O159">
        <v>0</v>
      </c>
      <c r="P159">
        <v>24</v>
      </c>
      <c r="Q159">
        <v>0</v>
      </c>
      <c r="R159">
        <v>64</v>
      </c>
      <c r="S159">
        <v>0</v>
      </c>
      <c r="T159">
        <v>0</v>
      </c>
      <c r="U159">
        <v>2</v>
      </c>
      <c r="V159">
        <v>1</v>
      </c>
      <c r="W159">
        <v>0</v>
      </c>
      <c r="X159">
        <v>9</v>
      </c>
      <c r="Y159">
        <v>0</v>
      </c>
      <c r="Z159">
        <v>0</v>
      </c>
      <c r="AA159">
        <v>64</v>
      </c>
      <c r="AB159">
        <v>9</v>
      </c>
      <c r="AC159">
        <v>9</v>
      </c>
      <c r="AD159">
        <v>100</v>
      </c>
      <c r="AE159" s="3">
        <f t="shared" si="54"/>
        <v>60</v>
      </c>
      <c r="AF159" s="3">
        <f t="shared" si="54"/>
        <v>660</v>
      </c>
      <c r="AG159" s="3">
        <f t="shared" si="54"/>
        <v>270</v>
      </c>
      <c r="AH159" s="3">
        <f t="shared" si="54"/>
        <v>0</v>
      </c>
      <c r="AI159" s="3">
        <f t="shared" si="54"/>
        <v>60</v>
      </c>
      <c r="AJ159" s="3">
        <f t="shared" si="54"/>
        <v>0</v>
      </c>
      <c r="AK159" s="3">
        <f t="shared" ref="AE159:AT169" si="58">K159*30</f>
        <v>180</v>
      </c>
      <c r="AL159" s="3">
        <f t="shared" si="58"/>
        <v>0</v>
      </c>
      <c r="AM159" s="3">
        <f t="shared" si="58"/>
        <v>0</v>
      </c>
      <c r="AN159" s="3">
        <f t="shared" si="58"/>
        <v>150</v>
      </c>
      <c r="AO159" s="3">
        <f t="shared" si="58"/>
        <v>0</v>
      </c>
      <c r="AP159" s="3">
        <f t="shared" si="58"/>
        <v>720</v>
      </c>
      <c r="AQ159" s="3">
        <f t="shared" si="58"/>
        <v>0</v>
      </c>
      <c r="AR159" s="3">
        <f t="shared" si="58"/>
        <v>1920</v>
      </c>
      <c r="AS159" s="3">
        <f t="shared" si="58"/>
        <v>0</v>
      </c>
      <c r="AT159" s="3">
        <f t="shared" si="58"/>
        <v>0</v>
      </c>
      <c r="AU159" s="3">
        <f t="shared" si="56"/>
        <v>60</v>
      </c>
      <c r="AV159" s="3">
        <f t="shared" si="56"/>
        <v>30</v>
      </c>
      <c r="AW159" s="3">
        <f t="shared" si="56"/>
        <v>0</v>
      </c>
      <c r="AX159" s="3">
        <f t="shared" si="56"/>
        <v>270</v>
      </c>
      <c r="AY159" s="3">
        <f t="shared" si="56"/>
        <v>0</v>
      </c>
      <c r="AZ159" s="3">
        <f t="shared" si="56"/>
        <v>0</v>
      </c>
      <c r="BA159" s="3">
        <f t="shared" si="56"/>
        <v>1920</v>
      </c>
      <c r="BB159" s="3">
        <f t="shared" si="56"/>
        <v>270</v>
      </c>
      <c r="BC159" s="3">
        <f t="shared" si="56"/>
        <v>270</v>
      </c>
      <c r="BD159" s="3">
        <f t="shared" si="56"/>
        <v>3000</v>
      </c>
    </row>
    <row r="160" spans="1:56" x14ac:dyDescent="0.35">
      <c r="A160" t="s">
        <v>80</v>
      </c>
      <c r="B160" t="s">
        <v>85</v>
      </c>
      <c r="C160">
        <v>2014</v>
      </c>
      <c r="D160" t="s">
        <v>116</v>
      </c>
      <c r="E160">
        <v>0</v>
      </c>
      <c r="F160">
        <v>40</v>
      </c>
      <c r="G160">
        <v>3</v>
      </c>
      <c r="H160">
        <v>0</v>
      </c>
      <c r="I160">
        <v>27</v>
      </c>
      <c r="J160">
        <v>0</v>
      </c>
      <c r="K160">
        <v>1</v>
      </c>
      <c r="L160">
        <v>0</v>
      </c>
      <c r="M160">
        <v>1</v>
      </c>
      <c r="N160">
        <v>8</v>
      </c>
      <c r="O160">
        <v>0</v>
      </c>
      <c r="P160">
        <v>40</v>
      </c>
      <c r="Q160">
        <v>0</v>
      </c>
      <c r="R160">
        <v>50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10</v>
      </c>
      <c r="Y160">
        <v>0</v>
      </c>
      <c r="Z160">
        <v>0</v>
      </c>
      <c r="AA160">
        <v>50</v>
      </c>
      <c r="AB160">
        <v>10</v>
      </c>
      <c r="AC160">
        <v>10</v>
      </c>
      <c r="AD160">
        <v>100</v>
      </c>
      <c r="AE160" s="3">
        <f t="shared" si="58"/>
        <v>0</v>
      </c>
      <c r="AF160" s="3">
        <f t="shared" si="58"/>
        <v>1200</v>
      </c>
      <c r="AG160" s="3">
        <f t="shared" si="58"/>
        <v>90</v>
      </c>
      <c r="AH160" s="3">
        <f t="shared" si="58"/>
        <v>0</v>
      </c>
      <c r="AI160" s="3">
        <f t="shared" si="58"/>
        <v>810</v>
      </c>
      <c r="AJ160" s="3">
        <f t="shared" si="58"/>
        <v>0</v>
      </c>
      <c r="AK160" s="3">
        <f t="shared" si="58"/>
        <v>30</v>
      </c>
      <c r="AL160" s="3">
        <f t="shared" si="58"/>
        <v>0</v>
      </c>
      <c r="AM160" s="3">
        <f t="shared" si="58"/>
        <v>30</v>
      </c>
      <c r="AN160" s="3">
        <f t="shared" si="58"/>
        <v>240</v>
      </c>
      <c r="AO160" s="3">
        <f t="shared" si="58"/>
        <v>0</v>
      </c>
      <c r="AP160" s="3">
        <f t="shared" si="58"/>
        <v>1200</v>
      </c>
      <c r="AQ160" s="3">
        <f t="shared" si="58"/>
        <v>0</v>
      </c>
      <c r="AR160" s="3">
        <f t="shared" si="58"/>
        <v>1500</v>
      </c>
      <c r="AS160" s="3">
        <f t="shared" si="58"/>
        <v>0</v>
      </c>
      <c r="AT160" s="3">
        <f t="shared" si="58"/>
        <v>0</v>
      </c>
      <c r="AU160" s="3">
        <f t="shared" si="56"/>
        <v>0</v>
      </c>
      <c r="AV160" s="3">
        <f t="shared" si="56"/>
        <v>0</v>
      </c>
      <c r="AW160" s="3">
        <f t="shared" si="56"/>
        <v>0</v>
      </c>
      <c r="AX160" s="3">
        <f t="shared" si="56"/>
        <v>300</v>
      </c>
      <c r="AY160" s="3">
        <f t="shared" si="56"/>
        <v>0</v>
      </c>
      <c r="AZ160" s="3">
        <f t="shared" si="56"/>
        <v>0</v>
      </c>
      <c r="BA160" s="3">
        <f t="shared" si="56"/>
        <v>1500</v>
      </c>
      <c r="BB160" s="3">
        <f t="shared" si="56"/>
        <v>300</v>
      </c>
      <c r="BC160" s="3">
        <f t="shared" si="56"/>
        <v>300</v>
      </c>
      <c r="BD160" s="3">
        <f t="shared" si="56"/>
        <v>3000</v>
      </c>
    </row>
    <row r="161" spans="1:56" x14ac:dyDescent="0.35">
      <c r="A161" t="s">
        <v>80</v>
      </c>
      <c r="B161" t="s">
        <v>86</v>
      </c>
      <c r="C161">
        <v>2014</v>
      </c>
      <c r="D161" t="s">
        <v>116</v>
      </c>
      <c r="E161">
        <v>7</v>
      </c>
      <c r="F161">
        <v>18</v>
      </c>
      <c r="G161">
        <v>1</v>
      </c>
      <c r="H161">
        <v>1</v>
      </c>
      <c r="I161">
        <v>2</v>
      </c>
      <c r="J161">
        <v>3</v>
      </c>
      <c r="K161">
        <v>7</v>
      </c>
      <c r="L161">
        <v>0</v>
      </c>
      <c r="M161">
        <v>0</v>
      </c>
      <c r="N161">
        <v>4</v>
      </c>
      <c r="O161">
        <v>0</v>
      </c>
      <c r="P161">
        <v>25</v>
      </c>
      <c r="Q161">
        <v>0</v>
      </c>
      <c r="R161">
        <v>54</v>
      </c>
      <c r="S161">
        <v>0</v>
      </c>
      <c r="T161">
        <v>0</v>
      </c>
      <c r="U161">
        <v>16</v>
      </c>
      <c r="V161">
        <v>0</v>
      </c>
      <c r="W161">
        <v>1</v>
      </c>
      <c r="X161">
        <v>4</v>
      </c>
      <c r="Y161">
        <v>0</v>
      </c>
      <c r="Z161">
        <v>0</v>
      </c>
      <c r="AA161">
        <v>54</v>
      </c>
      <c r="AB161">
        <v>5</v>
      </c>
      <c r="AC161">
        <v>4</v>
      </c>
      <c r="AD161">
        <v>100</v>
      </c>
      <c r="AE161" s="3">
        <f t="shared" si="58"/>
        <v>210</v>
      </c>
      <c r="AF161" s="3">
        <f t="shared" si="58"/>
        <v>540</v>
      </c>
      <c r="AG161" s="3">
        <f t="shared" si="58"/>
        <v>30</v>
      </c>
      <c r="AH161" s="3">
        <f t="shared" si="58"/>
        <v>30</v>
      </c>
      <c r="AI161" s="3">
        <f t="shared" si="58"/>
        <v>60</v>
      </c>
      <c r="AJ161" s="3">
        <f t="shared" si="58"/>
        <v>90</v>
      </c>
      <c r="AK161" s="3">
        <f t="shared" si="58"/>
        <v>210</v>
      </c>
      <c r="AL161" s="3">
        <f t="shared" si="58"/>
        <v>0</v>
      </c>
      <c r="AM161" s="3">
        <f t="shared" si="58"/>
        <v>0</v>
      </c>
      <c r="AN161" s="3">
        <f t="shared" si="58"/>
        <v>120</v>
      </c>
      <c r="AO161" s="3">
        <f t="shared" si="58"/>
        <v>0</v>
      </c>
      <c r="AP161" s="3">
        <f t="shared" si="58"/>
        <v>750</v>
      </c>
      <c r="AQ161" s="3">
        <f t="shared" si="58"/>
        <v>0</v>
      </c>
      <c r="AR161" s="3">
        <f t="shared" si="58"/>
        <v>1620</v>
      </c>
      <c r="AS161" s="3">
        <f t="shared" si="58"/>
        <v>0</v>
      </c>
      <c r="AT161" s="3">
        <f t="shared" si="58"/>
        <v>0</v>
      </c>
      <c r="AU161" s="3">
        <f t="shared" si="56"/>
        <v>480</v>
      </c>
      <c r="AV161" s="3">
        <f t="shared" si="56"/>
        <v>0</v>
      </c>
      <c r="AW161" s="3">
        <f t="shared" si="56"/>
        <v>30</v>
      </c>
      <c r="AX161" s="3">
        <f t="shared" si="56"/>
        <v>120</v>
      </c>
      <c r="AY161" s="3">
        <f t="shared" si="56"/>
        <v>0</v>
      </c>
      <c r="AZ161" s="3">
        <f t="shared" si="56"/>
        <v>0</v>
      </c>
      <c r="BA161" s="3">
        <f t="shared" si="56"/>
        <v>1620</v>
      </c>
      <c r="BB161" s="3">
        <f t="shared" si="56"/>
        <v>150</v>
      </c>
      <c r="BC161" s="3">
        <f t="shared" si="56"/>
        <v>120</v>
      </c>
      <c r="BD161" s="3">
        <f t="shared" si="56"/>
        <v>3000</v>
      </c>
    </row>
    <row r="162" spans="1:56" x14ac:dyDescent="0.35">
      <c r="A162" t="s">
        <v>80</v>
      </c>
      <c r="B162" t="s">
        <v>87</v>
      </c>
      <c r="C162">
        <v>2014</v>
      </c>
      <c r="D162" t="s">
        <v>116</v>
      </c>
      <c r="E162">
        <v>1</v>
      </c>
      <c r="F162">
        <v>4</v>
      </c>
      <c r="G162">
        <v>0</v>
      </c>
      <c r="H162">
        <v>0</v>
      </c>
      <c r="I162">
        <v>0</v>
      </c>
      <c r="J162">
        <v>0</v>
      </c>
      <c r="K162">
        <v>2</v>
      </c>
      <c r="L162">
        <v>0</v>
      </c>
      <c r="M162">
        <v>0</v>
      </c>
      <c r="N162">
        <v>2</v>
      </c>
      <c r="O162">
        <v>0</v>
      </c>
      <c r="P162">
        <v>5</v>
      </c>
      <c r="Q162">
        <v>0</v>
      </c>
      <c r="R162">
        <v>71</v>
      </c>
      <c r="S162">
        <v>0</v>
      </c>
      <c r="T162">
        <v>14</v>
      </c>
      <c r="U162">
        <v>9</v>
      </c>
      <c r="V162">
        <v>1</v>
      </c>
      <c r="W162">
        <v>0</v>
      </c>
      <c r="X162">
        <v>0</v>
      </c>
      <c r="Y162">
        <v>0</v>
      </c>
      <c r="Z162">
        <v>0</v>
      </c>
      <c r="AA162">
        <v>71</v>
      </c>
      <c r="AB162">
        <v>0</v>
      </c>
      <c r="AC162">
        <v>0</v>
      </c>
      <c r="AD162">
        <v>100</v>
      </c>
      <c r="AE162" s="3">
        <f t="shared" si="58"/>
        <v>30</v>
      </c>
      <c r="AF162" s="3">
        <f t="shared" si="58"/>
        <v>120</v>
      </c>
      <c r="AG162" s="3">
        <f t="shared" si="58"/>
        <v>0</v>
      </c>
      <c r="AH162" s="3">
        <f t="shared" si="58"/>
        <v>0</v>
      </c>
      <c r="AI162" s="3">
        <f t="shared" si="58"/>
        <v>0</v>
      </c>
      <c r="AJ162" s="3">
        <f t="shared" si="58"/>
        <v>0</v>
      </c>
      <c r="AK162" s="3">
        <f t="shared" si="58"/>
        <v>60</v>
      </c>
      <c r="AL162" s="3">
        <f t="shared" si="58"/>
        <v>0</v>
      </c>
      <c r="AM162" s="3">
        <f t="shared" si="58"/>
        <v>0</v>
      </c>
      <c r="AN162" s="3">
        <f t="shared" si="58"/>
        <v>60</v>
      </c>
      <c r="AO162" s="3">
        <f t="shared" si="58"/>
        <v>0</v>
      </c>
      <c r="AP162" s="3">
        <f t="shared" si="58"/>
        <v>150</v>
      </c>
      <c r="AQ162" s="3">
        <f t="shared" si="58"/>
        <v>0</v>
      </c>
      <c r="AR162" s="3">
        <f t="shared" si="58"/>
        <v>2130</v>
      </c>
      <c r="AS162" s="3">
        <f t="shared" si="58"/>
        <v>0</v>
      </c>
      <c r="AT162" s="3">
        <f t="shared" si="58"/>
        <v>420</v>
      </c>
      <c r="AU162" s="3">
        <f t="shared" si="56"/>
        <v>270</v>
      </c>
      <c r="AV162" s="3">
        <f t="shared" si="56"/>
        <v>30</v>
      </c>
      <c r="AW162" s="3">
        <f t="shared" si="56"/>
        <v>0</v>
      </c>
      <c r="AX162" s="3">
        <f t="shared" si="56"/>
        <v>0</v>
      </c>
      <c r="AY162" s="3">
        <f t="shared" si="56"/>
        <v>0</v>
      </c>
      <c r="AZ162" s="3">
        <f t="shared" si="56"/>
        <v>0</v>
      </c>
      <c r="BA162" s="3">
        <f t="shared" si="56"/>
        <v>2130</v>
      </c>
      <c r="BB162" s="3">
        <f t="shared" si="56"/>
        <v>0</v>
      </c>
      <c r="BC162" s="3">
        <f t="shared" si="56"/>
        <v>0</v>
      </c>
      <c r="BD162" s="3">
        <f t="shared" si="56"/>
        <v>3000</v>
      </c>
    </row>
    <row r="163" spans="1:56" x14ac:dyDescent="0.35">
      <c r="A163" t="s">
        <v>80</v>
      </c>
      <c r="B163" t="s">
        <v>88</v>
      </c>
      <c r="C163">
        <v>2014</v>
      </c>
      <c r="D163" t="s">
        <v>116</v>
      </c>
      <c r="E163">
        <v>28</v>
      </c>
      <c r="F163">
        <v>11</v>
      </c>
      <c r="G163">
        <v>2</v>
      </c>
      <c r="H163">
        <v>0</v>
      </c>
      <c r="I163">
        <v>6</v>
      </c>
      <c r="J163">
        <v>0</v>
      </c>
      <c r="K163">
        <v>1</v>
      </c>
      <c r="L163">
        <v>0</v>
      </c>
      <c r="M163">
        <v>0</v>
      </c>
      <c r="N163">
        <v>2</v>
      </c>
      <c r="O163">
        <v>0</v>
      </c>
      <c r="P163">
        <v>39</v>
      </c>
      <c r="Q163">
        <v>0</v>
      </c>
      <c r="R163">
        <v>52</v>
      </c>
      <c r="S163">
        <v>0</v>
      </c>
      <c r="T163">
        <v>4</v>
      </c>
      <c r="U163">
        <v>3</v>
      </c>
      <c r="V163">
        <v>1</v>
      </c>
      <c r="W163">
        <v>0</v>
      </c>
      <c r="X163">
        <v>1</v>
      </c>
      <c r="Y163">
        <v>0</v>
      </c>
      <c r="Z163">
        <v>0</v>
      </c>
      <c r="AA163">
        <v>52</v>
      </c>
      <c r="AB163">
        <v>1</v>
      </c>
      <c r="AC163">
        <v>1</v>
      </c>
      <c r="AD163">
        <v>100</v>
      </c>
      <c r="AE163" s="3">
        <f t="shared" si="58"/>
        <v>840</v>
      </c>
      <c r="AF163" s="3">
        <f t="shared" si="58"/>
        <v>330</v>
      </c>
      <c r="AG163" s="3">
        <f t="shared" si="58"/>
        <v>60</v>
      </c>
      <c r="AH163" s="3">
        <f t="shared" si="58"/>
        <v>0</v>
      </c>
      <c r="AI163" s="3">
        <f t="shared" si="58"/>
        <v>180</v>
      </c>
      <c r="AJ163" s="3">
        <f t="shared" si="58"/>
        <v>0</v>
      </c>
      <c r="AK163" s="3">
        <f t="shared" si="58"/>
        <v>30</v>
      </c>
      <c r="AL163" s="3">
        <f t="shared" si="58"/>
        <v>0</v>
      </c>
      <c r="AM163" s="3">
        <f t="shared" si="58"/>
        <v>0</v>
      </c>
      <c r="AN163" s="3">
        <f t="shared" si="58"/>
        <v>60</v>
      </c>
      <c r="AO163" s="3">
        <f t="shared" si="58"/>
        <v>0</v>
      </c>
      <c r="AP163" s="3">
        <f t="shared" si="58"/>
        <v>1170</v>
      </c>
      <c r="AQ163" s="3">
        <f t="shared" si="58"/>
        <v>0</v>
      </c>
      <c r="AR163" s="3">
        <f t="shared" si="58"/>
        <v>1560</v>
      </c>
      <c r="AS163" s="3">
        <f t="shared" si="58"/>
        <v>0</v>
      </c>
      <c r="AT163" s="3">
        <f t="shared" si="58"/>
        <v>120</v>
      </c>
      <c r="AU163" s="3">
        <f t="shared" si="56"/>
        <v>90</v>
      </c>
      <c r="AV163" s="3">
        <f t="shared" si="56"/>
        <v>30</v>
      </c>
      <c r="AW163" s="3">
        <f t="shared" si="56"/>
        <v>0</v>
      </c>
      <c r="AX163" s="3">
        <f t="shared" si="56"/>
        <v>30</v>
      </c>
      <c r="AY163" s="3">
        <f t="shared" si="56"/>
        <v>0</v>
      </c>
      <c r="AZ163" s="3">
        <f t="shared" si="56"/>
        <v>0</v>
      </c>
      <c r="BA163" s="3">
        <f t="shared" si="56"/>
        <v>1560</v>
      </c>
      <c r="BB163" s="3">
        <f t="shared" si="56"/>
        <v>30</v>
      </c>
      <c r="BC163" s="3">
        <f t="shared" si="56"/>
        <v>30</v>
      </c>
      <c r="BD163" s="3">
        <f t="shared" si="56"/>
        <v>3000</v>
      </c>
    </row>
    <row r="164" spans="1:56" x14ac:dyDescent="0.35">
      <c r="A164" t="s">
        <v>80</v>
      </c>
      <c r="B164" t="s">
        <v>89</v>
      </c>
      <c r="C164">
        <v>2014</v>
      </c>
      <c r="D164" t="s">
        <v>116</v>
      </c>
      <c r="E164">
        <v>2</v>
      </c>
      <c r="F164">
        <v>29</v>
      </c>
      <c r="G164">
        <v>0</v>
      </c>
      <c r="H164">
        <v>2</v>
      </c>
      <c r="I164">
        <v>6</v>
      </c>
      <c r="J164">
        <v>0</v>
      </c>
      <c r="K164">
        <v>17</v>
      </c>
      <c r="L164">
        <v>0</v>
      </c>
      <c r="M164">
        <v>0</v>
      </c>
      <c r="N164">
        <v>4</v>
      </c>
      <c r="O164">
        <v>0</v>
      </c>
      <c r="P164">
        <v>31</v>
      </c>
      <c r="Q164">
        <v>0</v>
      </c>
      <c r="R164">
        <v>38</v>
      </c>
      <c r="S164">
        <v>0</v>
      </c>
      <c r="T164">
        <v>2</v>
      </c>
      <c r="U164">
        <v>2</v>
      </c>
      <c r="V164">
        <v>0</v>
      </c>
      <c r="W164">
        <v>0</v>
      </c>
      <c r="X164">
        <v>27</v>
      </c>
      <c r="Y164">
        <v>0</v>
      </c>
      <c r="Z164">
        <v>0</v>
      </c>
      <c r="AA164">
        <v>38</v>
      </c>
      <c r="AB164">
        <v>27</v>
      </c>
      <c r="AC164">
        <v>27</v>
      </c>
      <c r="AD164">
        <v>100</v>
      </c>
      <c r="AE164" s="3">
        <f t="shared" si="58"/>
        <v>60</v>
      </c>
      <c r="AF164" s="3">
        <f t="shared" si="58"/>
        <v>870</v>
      </c>
      <c r="AG164" s="3">
        <f t="shared" si="58"/>
        <v>0</v>
      </c>
      <c r="AH164" s="3">
        <f t="shared" si="58"/>
        <v>60</v>
      </c>
      <c r="AI164" s="3">
        <f t="shared" si="58"/>
        <v>180</v>
      </c>
      <c r="AJ164" s="3">
        <f t="shared" si="58"/>
        <v>0</v>
      </c>
      <c r="AK164" s="3">
        <f t="shared" si="58"/>
        <v>510</v>
      </c>
      <c r="AL164" s="3">
        <f t="shared" si="58"/>
        <v>0</v>
      </c>
      <c r="AM164" s="3">
        <f t="shared" si="58"/>
        <v>0</v>
      </c>
      <c r="AN164" s="3">
        <f t="shared" si="58"/>
        <v>120</v>
      </c>
      <c r="AO164" s="3">
        <f t="shared" si="58"/>
        <v>0</v>
      </c>
      <c r="AP164" s="3">
        <f t="shared" si="58"/>
        <v>930</v>
      </c>
      <c r="AQ164" s="3">
        <f t="shared" si="58"/>
        <v>0</v>
      </c>
      <c r="AR164" s="3">
        <f t="shared" si="58"/>
        <v>1140</v>
      </c>
      <c r="AS164" s="3">
        <f t="shared" si="58"/>
        <v>0</v>
      </c>
      <c r="AT164" s="3">
        <f t="shared" si="58"/>
        <v>60</v>
      </c>
      <c r="AU164" s="3">
        <f t="shared" si="56"/>
        <v>60</v>
      </c>
      <c r="AV164" s="3">
        <f t="shared" si="56"/>
        <v>0</v>
      </c>
      <c r="AW164" s="3">
        <f t="shared" si="56"/>
        <v>0</v>
      </c>
      <c r="AX164" s="3">
        <f t="shared" si="56"/>
        <v>810</v>
      </c>
      <c r="AY164" s="3">
        <f t="shared" si="56"/>
        <v>0</v>
      </c>
      <c r="AZ164" s="3">
        <f t="shared" si="56"/>
        <v>0</v>
      </c>
      <c r="BA164" s="3">
        <f t="shared" si="56"/>
        <v>1140</v>
      </c>
      <c r="BB164" s="3">
        <f t="shared" si="56"/>
        <v>810</v>
      </c>
      <c r="BC164" s="3">
        <f t="shared" si="56"/>
        <v>810</v>
      </c>
      <c r="BD164" s="3">
        <f t="shared" si="56"/>
        <v>3000</v>
      </c>
    </row>
    <row r="165" spans="1:56" x14ac:dyDescent="0.35">
      <c r="A165" t="s">
        <v>80</v>
      </c>
      <c r="B165" t="s">
        <v>90</v>
      </c>
      <c r="C165">
        <v>2014</v>
      </c>
      <c r="D165" t="s">
        <v>116</v>
      </c>
      <c r="E165">
        <v>0</v>
      </c>
      <c r="F165">
        <v>43</v>
      </c>
      <c r="G165">
        <v>0</v>
      </c>
      <c r="H165">
        <v>1</v>
      </c>
      <c r="I165">
        <v>1</v>
      </c>
      <c r="J165">
        <v>0</v>
      </c>
      <c r="K165">
        <v>38</v>
      </c>
      <c r="L165">
        <v>0</v>
      </c>
      <c r="M165">
        <v>0</v>
      </c>
      <c r="N165">
        <v>3</v>
      </c>
      <c r="O165">
        <v>0</v>
      </c>
      <c r="P165">
        <v>43</v>
      </c>
      <c r="Q165">
        <v>0</v>
      </c>
      <c r="R165">
        <v>49</v>
      </c>
      <c r="S165">
        <v>1</v>
      </c>
      <c r="T165">
        <v>3</v>
      </c>
      <c r="U165">
        <v>0</v>
      </c>
      <c r="V165">
        <v>0</v>
      </c>
      <c r="W165">
        <v>0</v>
      </c>
      <c r="X165">
        <v>4</v>
      </c>
      <c r="Y165">
        <v>0</v>
      </c>
      <c r="Z165">
        <v>0</v>
      </c>
      <c r="AA165">
        <v>49</v>
      </c>
      <c r="AB165">
        <v>4</v>
      </c>
      <c r="AC165">
        <v>4</v>
      </c>
      <c r="AD165">
        <v>100</v>
      </c>
      <c r="AE165" s="3">
        <f t="shared" si="58"/>
        <v>0</v>
      </c>
      <c r="AF165" s="3">
        <f t="shared" si="58"/>
        <v>1290</v>
      </c>
      <c r="AG165" s="3">
        <f t="shared" si="58"/>
        <v>0</v>
      </c>
      <c r="AH165" s="3">
        <f t="shared" si="58"/>
        <v>30</v>
      </c>
      <c r="AI165" s="3">
        <f t="shared" si="58"/>
        <v>30</v>
      </c>
      <c r="AJ165" s="3">
        <f t="shared" si="58"/>
        <v>0</v>
      </c>
      <c r="AK165" s="3">
        <f t="shared" si="58"/>
        <v>1140</v>
      </c>
      <c r="AL165" s="3">
        <f t="shared" si="58"/>
        <v>0</v>
      </c>
      <c r="AM165" s="3">
        <f t="shared" si="58"/>
        <v>0</v>
      </c>
      <c r="AN165" s="3">
        <f t="shared" si="58"/>
        <v>90</v>
      </c>
      <c r="AO165" s="3">
        <f t="shared" si="58"/>
        <v>0</v>
      </c>
      <c r="AP165" s="3">
        <f t="shared" si="58"/>
        <v>1290</v>
      </c>
      <c r="AQ165" s="3">
        <f t="shared" si="58"/>
        <v>0</v>
      </c>
      <c r="AR165" s="3">
        <f t="shared" si="58"/>
        <v>1470</v>
      </c>
      <c r="AS165" s="3">
        <f t="shared" si="58"/>
        <v>30</v>
      </c>
      <c r="AT165" s="3">
        <f t="shared" si="58"/>
        <v>90</v>
      </c>
      <c r="AU165" s="3">
        <f t="shared" si="56"/>
        <v>0</v>
      </c>
      <c r="AV165" s="3">
        <f t="shared" si="56"/>
        <v>0</v>
      </c>
      <c r="AW165" s="3">
        <f t="shared" si="56"/>
        <v>0</v>
      </c>
      <c r="AX165" s="3">
        <f t="shared" si="56"/>
        <v>120</v>
      </c>
      <c r="AY165" s="3">
        <f t="shared" si="56"/>
        <v>0</v>
      </c>
      <c r="AZ165" s="3">
        <f t="shared" si="56"/>
        <v>0</v>
      </c>
      <c r="BA165" s="3">
        <f t="shared" si="56"/>
        <v>1470</v>
      </c>
      <c r="BB165" s="3">
        <f t="shared" si="56"/>
        <v>120</v>
      </c>
      <c r="BC165" s="3">
        <f t="shared" si="56"/>
        <v>120</v>
      </c>
      <c r="BD165" s="3">
        <f t="shared" si="56"/>
        <v>3000</v>
      </c>
    </row>
    <row r="166" spans="1:56" x14ac:dyDescent="0.35">
      <c r="A166" t="s">
        <v>80</v>
      </c>
      <c r="B166" t="s">
        <v>91</v>
      </c>
      <c r="C166">
        <v>2014</v>
      </c>
      <c r="D166" t="s">
        <v>116</v>
      </c>
      <c r="E166">
        <v>1</v>
      </c>
      <c r="F166">
        <v>39</v>
      </c>
      <c r="G166">
        <v>0</v>
      </c>
      <c r="H166">
        <v>3</v>
      </c>
      <c r="I166">
        <v>4</v>
      </c>
      <c r="J166">
        <v>0</v>
      </c>
      <c r="K166">
        <v>27</v>
      </c>
      <c r="L166">
        <v>0</v>
      </c>
      <c r="M166">
        <v>0</v>
      </c>
      <c r="N166">
        <v>5</v>
      </c>
      <c r="O166">
        <v>0</v>
      </c>
      <c r="P166">
        <v>40</v>
      </c>
      <c r="Q166">
        <v>0</v>
      </c>
      <c r="R166">
        <v>46</v>
      </c>
      <c r="S166">
        <v>0</v>
      </c>
      <c r="T166">
        <v>7</v>
      </c>
      <c r="U166">
        <v>7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46</v>
      </c>
      <c r="AB166">
        <v>0</v>
      </c>
      <c r="AC166">
        <v>0</v>
      </c>
      <c r="AD166">
        <v>100</v>
      </c>
      <c r="AE166" s="3">
        <f t="shared" si="58"/>
        <v>30</v>
      </c>
      <c r="AF166" s="3">
        <f t="shared" si="58"/>
        <v>1170</v>
      </c>
      <c r="AG166" s="3">
        <f t="shared" si="58"/>
        <v>0</v>
      </c>
      <c r="AH166" s="3">
        <f t="shared" si="58"/>
        <v>90</v>
      </c>
      <c r="AI166" s="3">
        <f t="shared" si="58"/>
        <v>120</v>
      </c>
      <c r="AJ166" s="3">
        <f t="shared" si="58"/>
        <v>0</v>
      </c>
      <c r="AK166" s="3">
        <f t="shared" si="58"/>
        <v>810</v>
      </c>
      <c r="AL166" s="3">
        <f t="shared" si="58"/>
        <v>0</v>
      </c>
      <c r="AM166" s="3">
        <f t="shared" si="58"/>
        <v>0</v>
      </c>
      <c r="AN166" s="3">
        <f t="shared" si="58"/>
        <v>150</v>
      </c>
      <c r="AO166" s="3">
        <f t="shared" si="58"/>
        <v>0</v>
      </c>
      <c r="AP166" s="3">
        <f t="shared" si="58"/>
        <v>1200</v>
      </c>
      <c r="AQ166" s="3">
        <f t="shared" si="58"/>
        <v>0</v>
      </c>
      <c r="AR166" s="3">
        <f t="shared" si="58"/>
        <v>1380</v>
      </c>
      <c r="AS166" s="3">
        <f t="shared" si="58"/>
        <v>0</v>
      </c>
      <c r="AT166" s="3">
        <f t="shared" si="58"/>
        <v>210</v>
      </c>
      <c r="AU166" s="3">
        <f t="shared" si="56"/>
        <v>210</v>
      </c>
      <c r="AV166" s="3">
        <f t="shared" si="56"/>
        <v>0</v>
      </c>
      <c r="AW166" s="3">
        <f t="shared" si="56"/>
        <v>0</v>
      </c>
      <c r="AX166" s="3">
        <f t="shared" si="56"/>
        <v>0</v>
      </c>
      <c r="AY166" s="3">
        <f t="shared" si="56"/>
        <v>0</v>
      </c>
      <c r="AZ166" s="3">
        <f t="shared" si="56"/>
        <v>0</v>
      </c>
      <c r="BA166" s="3">
        <f t="shared" si="56"/>
        <v>1380</v>
      </c>
      <c r="BB166" s="3">
        <f t="shared" si="56"/>
        <v>0</v>
      </c>
      <c r="BC166" s="3">
        <f t="shared" si="56"/>
        <v>0</v>
      </c>
      <c r="BD166" s="3">
        <f t="shared" si="56"/>
        <v>3000</v>
      </c>
    </row>
    <row r="167" spans="1:56" x14ac:dyDescent="0.35">
      <c r="A167" t="s">
        <v>80</v>
      </c>
      <c r="B167" t="s">
        <v>92</v>
      </c>
      <c r="C167">
        <v>2014</v>
      </c>
      <c r="D167" t="s">
        <v>116</v>
      </c>
      <c r="E167">
        <v>0</v>
      </c>
      <c r="F167">
        <v>29</v>
      </c>
      <c r="G167">
        <v>0</v>
      </c>
      <c r="H167">
        <v>2</v>
      </c>
      <c r="I167">
        <v>12</v>
      </c>
      <c r="J167">
        <v>0</v>
      </c>
      <c r="K167">
        <v>14</v>
      </c>
      <c r="L167">
        <v>0</v>
      </c>
      <c r="M167">
        <v>0</v>
      </c>
      <c r="N167">
        <v>1</v>
      </c>
      <c r="O167">
        <v>0</v>
      </c>
      <c r="P167">
        <v>29</v>
      </c>
      <c r="Q167">
        <v>0</v>
      </c>
      <c r="R167">
        <v>29</v>
      </c>
      <c r="S167">
        <v>0</v>
      </c>
      <c r="T167">
        <v>4</v>
      </c>
      <c r="U167">
        <v>4</v>
      </c>
      <c r="V167">
        <v>0</v>
      </c>
      <c r="W167">
        <v>6</v>
      </c>
      <c r="X167">
        <v>28</v>
      </c>
      <c r="Y167">
        <v>0</v>
      </c>
      <c r="Z167">
        <v>0</v>
      </c>
      <c r="AA167">
        <v>29</v>
      </c>
      <c r="AB167">
        <v>34</v>
      </c>
      <c r="AC167">
        <v>28</v>
      </c>
      <c r="AD167">
        <v>100</v>
      </c>
      <c r="AE167" s="3">
        <f t="shared" si="58"/>
        <v>0</v>
      </c>
      <c r="AF167" s="3">
        <f t="shared" si="58"/>
        <v>870</v>
      </c>
      <c r="AG167" s="3">
        <f t="shared" si="58"/>
        <v>0</v>
      </c>
      <c r="AH167" s="3">
        <f t="shared" si="58"/>
        <v>60</v>
      </c>
      <c r="AI167" s="3">
        <f t="shared" si="58"/>
        <v>360</v>
      </c>
      <c r="AJ167" s="3">
        <f t="shared" si="58"/>
        <v>0</v>
      </c>
      <c r="AK167" s="3">
        <f t="shared" si="58"/>
        <v>420</v>
      </c>
      <c r="AL167" s="3">
        <f t="shared" si="58"/>
        <v>0</v>
      </c>
      <c r="AM167" s="3">
        <f t="shared" si="58"/>
        <v>0</v>
      </c>
      <c r="AN167" s="3">
        <f t="shared" si="58"/>
        <v>30</v>
      </c>
      <c r="AO167" s="3">
        <f t="shared" si="58"/>
        <v>0</v>
      </c>
      <c r="AP167" s="3">
        <f t="shared" si="58"/>
        <v>870</v>
      </c>
      <c r="AQ167" s="3">
        <f t="shared" si="58"/>
        <v>0</v>
      </c>
      <c r="AR167" s="3">
        <f t="shared" si="58"/>
        <v>870</v>
      </c>
      <c r="AS167" s="3">
        <f t="shared" si="58"/>
        <v>0</v>
      </c>
      <c r="AT167" s="3">
        <f t="shared" si="58"/>
        <v>120</v>
      </c>
      <c r="AU167" s="3">
        <f t="shared" si="56"/>
        <v>120</v>
      </c>
      <c r="AV167" s="3">
        <f t="shared" si="56"/>
        <v>0</v>
      </c>
      <c r="AW167" s="3">
        <f t="shared" si="56"/>
        <v>180</v>
      </c>
      <c r="AX167" s="3">
        <f t="shared" si="56"/>
        <v>840</v>
      </c>
      <c r="AY167" s="3">
        <f t="shared" si="56"/>
        <v>0</v>
      </c>
      <c r="AZ167" s="3">
        <f t="shared" si="56"/>
        <v>0</v>
      </c>
      <c r="BA167" s="3">
        <f t="shared" si="56"/>
        <v>870</v>
      </c>
      <c r="BB167" s="3">
        <f t="shared" si="56"/>
        <v>1020</v>
      </c>
      <c r="BC167" s="3">
        <f t="shared" si="56"/>
        <v>840</v>
      </c>
      <c r="BD167" s="3">
        <f t="shared" si="56"/>
        <v>3000</v>
      </c>
    </row>
    <row r="168" spans="1:56" x14ac:dyDescent="0.35">
      <c r="A168" t="s">
        <v>80</v>
      </c>
      <c r="B168" t="s">
        <v>93</v>
      </c>
      <c r="C168">
        <v>2014</v>
      </c>
      <c r="D168" t="s">
        <v>116</v>
      </c>
      <c r="E168">
        <v>0</v>
      </c>
      <c r="F168">
        <v>31</v>
      </c>
      <c r="G168">
        <v>3</v>
      </c>
      <c r="H168">
        <v>0</v>
      </c>
      <c r="I168">
        <v>8</v>
      </c>
      <c r="J168">
        <v>0</v>
      </c>
      <c r="K168">
        <v>11</v>
      </c>
      <c r="L168">
        <v>0</v>
      </c>
      <c r="M168">
        <v>0</v>
      </c>
      <c r="N168">
        <v>9</v>
      </c>
      <c r="O168">
        <v>0</v>
      </c>
      <c r="P168">
        <v>31</v>
      </c>
      <c r="Q168">
        <v>0</v>
      </c>
      <c r="R168">
        <v>45</v>
      </c>
      <c r="S168">
        <v>0</v>
      </c>
      <c r="T168">
        <v>0</v>
      </c>
      <c r="U168">
        <v>2</v>
      </c>
      <c r="V168">
        <v>0</v>
      </c>
      <c r="W168">
        <v>0</v>
      </c>
      <c r="X168">
        <v>22</v>
      </c>
      <c r="Y168">
        <v>0</v>
      </c>
      <c r="Z168">
        <v>0</v>
      </c>
      <c r="AA168">
        <v>45</v>
      </c>
      <c r="AB168">
        <v>22</v>
      </c>
      <c r="AC168">
        <v>22</v>
      </c>
      <c r="AD168">
        <v>100</v>
      </c>
      <c r="AE168" s="3">
        <f t="shared" si="58"/>
        <v>0</v>
      </c>
      <c r="AF168" s="3">
        <f t="shared" si="58"/>
        <v>930</v>
      </c>
      <c r="AG168" s="3">
        <f t="shared" si="58"/>
        <v>90</v>
      </c>
      <c r="AH168" s="3">
        <f t="shared" si="58"/>
        <v>0</v>
      </c>
      <c r="AI168" s="3">
        <f t="shared" si="58"/>
        <v>240</v>
      </c>
      <c r="AJ168" s="3">
        <f t="shared" si="58"/>
        <v>0</v>
      </c>
      <c r="AK168" s="3">
        <f t="shared" si="58"/>
        <v>330</v>
      </c>
      <c r="AL168" s="3">
        <f t="shared" si="58"/>
        <v>0</v>
      </c>
      <c r="AM168" s="3">
        <f t="shared" si="58"/>
        <v>0</v>
      </c>
      <c r="AN168" s="3">
        <f t="shared" si="58"/>
        <v>270</v>
      </c>
      <c r="AO168" s="3">
        <f t="shared" si="58"/>
        <v>0</v>
      </c>
      <c r="AP168" s="3">
        <f t="shared" si="58"/>
        <v>930</v>
      </c>
      <c r="AQ168" s="3">
        <f t="shared" si="58"/>
        <v>0</v>
      </c>
      <c r="AR168" s="3">
        <f t="shared" si="58"/>
        <v>1350</v>
      </c>
      <c r="AS168" s="3">
        <f t="shared" si="58"/>
        <v>0</v>
      </c>
      <c r="AT168" s="3">
        <f t="shared" si="58"/>
        <v>0</v>
      </c>
      <c r="AU168" s="3">
        <f t="shared" si="56"/>
        <v>60</v>
      </c>
      <c r="AV168" s="3">
        <f t="shared" si="56"/>
        <v>0</v>
      </c>
      <c r="AW168" s="3">
        <f t="shared" si="56"/>
        <v>0</v>
      </c>
      <c r="AX168" s="3">
        <f t="shared" si="56"/>
        <v>660</v>
      </c>
      <c r="AY168" s="3">
        <f t="shared" si="56"/>
        <v>0</v>
      </c>
      <c r="AZ168" s="3">
        <f t="shared" si="56"/>
        <v>0</v>
      </c>
      <c r="BA168" s="3">
        <f t="shared" si="56"/>
        <v>1350</v>
      </c>
      <c r="BB168" s="3">
        <f t="shared" si="56"/>
        <v>660</v>
      </c>
      <c r="BC168" s="3">
        <f t="shared" si="56"/>
        <v>660</v>
      </c>
      <c r="BD168" s="3">
        <f t="shared" si="56"/>
        <v>3000</v>
      </c>
    </row>
    <row r="169" spans="1:56" x14ac:dyDescent="0.35">
      <c r="A169" t="s">
        <v>80</v>
      </c>
      <c r="B169" t="s">
        <v>94</v>
      </c>
      <c r="C169">
        <v>2014</v>
      </c>
      <c r="D169" t="s">
        <v>116</v>
      </c>
      <c r="E169">
        <v>1</v>
      </c>
      <c r="F169">
        <v>27</v>
      </c>
      <c r="G169">
        <v>0</v>
      </c>
      <c r="H169">
        <v>1</v>
      </c>
      <c r="I169">
        <v>11</v>
      </c>
      <c r="J169">
        <v>0</v>
      </c>
      <c r="K169">
        <v>3</v>
      </c>
      <c r="L169">
        <v>0</v>
      </c>
      <c r="M169">
        <v>4</v>
      </c>
      <c r="N169">
        <v>8</v>
      </c>
      <c r="O169">
        <v>0</v>
      </c>
      <c r="P169">
        <v>28</v>
      </c>
      <c r="Q169">
        <v>0</v>
      </c>
      <c r="R169">
        <v>39</v>
      </c>
      <c r="S169">
        <v>0</v>
      </c>
      <c r="T169">
        <v>6</v>
      </c>
      <c r="U169">
        <v>7</v>
      </c>
      <c r="V169">
        <v>0</v>
      </c>
      <c r="W169">
        <v>0</v>
      </c>
      <c r="X169">
        <v>20</v>
      </c>
      <c r="Y169">
        <v>0</v>
      </c>
      <c r="Z169">
        <v>0</v>
      </c>
      <c r="AA169">
        <v>39</v>
      </c>
      <c r="AB169">
        <v>20</v>
      </c>
      <c r="AC169">
        <v>20</v>
      </c>
      <c r="AD169">
        <v>100</v>
      </c>
      <c r="AE169" s="3">
        <f t="shared" si="58"/>
        <v>30</v>
      </c>
      <c r="AF169" s="3">
        <f t="shared" si="58"/>
        <v>810</v>
      </c>
      <c r="AG169" s="3">
        <f t="shared" si="58"/>
        <v>0</v>
      </c>
      <c r="AH169" s="3">
        <f t="shared" si="58"/>
        <v>30</v>
      </c>
      <c r="AI169" s="3">
        <f t="shared" si="58"/>
        <v>330</v>
      </c>
      <c r="AJ169" s="3">
        <f t="shared" si="58"/>
        <v>0</v>
      </c>
      <c r="AK169" s="3">
        <f t="shared" si="58"/>
        <v>90</v>
      </c>
      <c r="AL169" s="3">
        <f t="shared" si="58"/>
        <v>0</v>
      </c>
      <c r="AM169" s="3">
        <f t="shared" si="58"/>
        <v>120</v>
      </c>
      <c r="AN169" s="3">
        <f t="shared" si="58"/>
        <v>240</v>
      </c>
      <c r="AO169" s="3">
        <f t="shared" si="58"/>
        <v>0</v>
      </c>
      <c r="AP169" s="3">
        <f t="shared" si="58"/>
        <v>840</v>
      </c>
      <c r="AQ169" s="3">
        <f t="shared" si="58"/>
        <v>0</v>
      </c>
      <c r="AR169" s="3">
        <f t="shared" si="58"/>
        <v>1170</v>
      </c>
      <c r="AS169" s="3">
        <f t="shared" si="58"/>
        <v>0</v>
      </c>
      <c r="AT169" s="3">
        <f t="shared" si="58"/>
        <v>180</v>
      </c>
      <c r="AU169" s="3">
        <f t="shared" si="56"/>
        <v>210</v>
      </c>
      <c r="AV169" s="3">
        <f t="shared" si="56"/>
        <v>0</v>
      </c>
      <c r="AW169" s="3">
        <f t="shared" si="56"/>
        <v>0</v>
      </c>
      <c r="AX169" s="3">
        <f t="shared" si="56"/>
        <v>600</v>
      </c>
      <c r="AY169" s="3">
        <f t="shared" si="56"/>
        <v>0</v>
      </c>
      <c r="AZ169" s="3">
        <f t="shared" si="56"/>
        <v>0</v>
      </c>
      <c r="BA169" s="3">
        <f t="shared" si="56"/>
        <v>1170</v>
      </c>
      <c r="BB169" s="3">
        <f t="shared" si="56"/>
        <v>600</v>
      </c>
      <c r="BC169" s="3">
        <f t="shared" si="56"/>
        <v>600</v>
      </c>
      <c r="BD169" s="3">
        <f t="shared" si="56"/>
        <v>3000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466DE-AF84-4D9B-A39B-1C2AA080C046}">
  <dimension ref="A1:E169"/>
  <sheetViews>
    <sheetView workbookViewId="0">
      <selection activeCell="I15" sqref="I15"/>
    </sheetView>
  </sheetViews>
  <sheetFormatPr defaultRowHeight="14.5" x14ac:dyDescent="0.35"/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119</v>
      </c>
    </row>
    <row r="2" spans="1:5" x14ac:dyDescent="0.35">
      <c r="A2" t="s">
        <v>54</v>
      </c>
      <c r="B2" t="s">
        <v>55</v>
      </c>
      <c r="C2">
        <v>2013</v>
      </c>
      <c r="D2" t="s">
        <v>56</v>
      </c>
      <c r="E2">
        <v>14</v>
      </c>
    </row>
    <row r="3" spans="1:5" x14ac:dyDescent="0.35">
      <c r="A3" s="1" t="s">
        <v>54</v>
      </c>
      <c r="B3" s="1" t="s">
        <v>57</v>
      </c>
      <c r="C3" s="1">
        <v>2013</v>
      </c>
      <c r="D3" s="1" t="s">
        <v>56</v>
      </c>
      <c r="E3" s="1">
        <v>12</v>
      </c>
    </row>
    <row r="4" spans="1:5" x14ac:dyDescent="0.35">
      <c r="A4" t="s">
        <v>54</v>
      </c>
      <c r="B4" t="s">
        <v>58</v>
      </c>
      <c r="C4">
        <v>2013</v>
      </c>
      <c r="D4" t="s">
        <v>56</v>
      </c>
      <c r="E4">
        <v>11</v>
      </c>
    </row>
    <row r="5" spans="1:5" x14ac:dyDescent="0.35">
      <c r="A5" t="s">
        <v>54</v>
      </c>
      <c r="B5" t="s">
        <v>59</v>
      </c>
      <c r="C5">
        <v>2013</v>
      </c>
      <c r="D5" t="s">
        <v>56</v>
      </c>
      <c r="E5">
        <v>9</v>
      </c>
    </row>
    <row r="6" spans="1:5" x14ac:dyDescent="0.35">
      <c r="A6" t="s">
        <v>54</v>
      </c>
      <c r="B6" t="s">
        <v>60</v>
      </c>
      <c r="C6">
        <v>2013</v>
      </c>
      <c r="D6" t="s">
        <v>56</v>
      </c>
      <c r="E6">
        <v>18</v>
      </c>
    </row>
    <row r="7" spans="1:5" x14ac:dyDescent="0.35">
      <c r="A7" t="s">
        <v>54</v>
      </c>
      <c r="B7" t="s">
        <v>61</v>
      </c>
      <c r="C7">
        <v>2013</v>
      </c>
      <c r="D7" t="s">
        <v>56</v>
      </c>
      <c r="E7">
        <v>8</v>
      </c>
    </row>
    <row r="8" spans="1:5" x14ac:dyDescent="0.35">
      <c r="A8" t="s">
        <v>54</v>
      </c>
      <c r="B8" t="s">
        <v>62</v>
      </c>
      <c r="C8">
        <v>2013</v>
      </c>
      <c r="D8" t="s">
        <v>56</v>
      </c>
      <c r="E8">
        <v>16</v>
      </c>
    </row>
    <row r="9" spans="1:5" x14ac:dyDescent="0.35">
      <c r="A9" t="s">
        <v>54</v>
      </c>
      <c r="B9" t="s">
        <v>63</v>
      </c>
      <c r="C9">
        <v>2013</v>
      </c>
      <c r="D9" t="s">
        <v>56</v>
      </c>
      <c r="E9">
        <v>17</v>
      </c>
    </row>
    <row r="10" spans="1:5" x14ac:dyDescent="0.35">
      <c r="A10" t="s">
        <v>54</v>
      </c>
      <c r="B10" t="s">
        <v>64</v>
      </c>
      <c r="C10">
        <v>2013</v>
      </c>
      <c r="D10" t="s">
        <v>56</v>
      </c>
      <c r="E10">
        <v>16</v>
      </c>
    </row>
    <row r="11" spans="1:5" x14ac:dyDescent="0.35">
      <c r="A11" t="s">
        <v>54</v>
      </c>
      <c r="B11" t="s">
        <v>65</v>
      </c>
      <c r="C11">
        <v>2013</v>
      </c>
      <c r="D11" t="s">
        <v>56</v>
      </c>
      <c r="E11">
        <v>13</v>
      </c>
    </row>
    <row r="12" spans="1:5" x14ac:dyDescent="0.35">
      <c r="A12" t="s">
        <v>54</v>
      </c>
      <c r="B12" t="s">
        <v>66</v>
      </c>
      <c r="C12">
        <v>2013</v>
      </c>
      <c r="D12" t="s">
        <v>56</v>
      </c>
      <c r="E12">
        <v>17</v>
      </c>
    </row>
    <row r="13" spans="1:5" x14ac:dyDescent="0.35">
      <c r="A13" t="s">
        <v>54</v>
      </c>
      <c r="B13" t="s">
        <v>67</v>
      </c>
      <c r="C13">
        <v>2013</v>
      </c>
      <c r="D13" t="s">
        <v>56</v>
      </c>
      <c r="E13">
        <v>16</v>
      </c>
    </row>
    <row r="14" spans="1:5" x14ac:dyDescent="0.35">
      <c r="A14" t="s">
        <v>54</v>
      </c>
      <c r="B14" t="s">
        <v>68</v>
      </c>
      <c r="C14">
        <v>2013</v>
      </c>
      <c r="D14" t="s">
        <v>56</v>
      </c>
      <c r="E14">
        <v>6</v>
      </c>
    </row>
    <row r="15" spans="1:5" x14ac:dyDescent="0.35">
      <c r="A15" t="s">
        <v>54</v>
      </c>
      <c r="B15" t="s">
        <v>69</v>
      </c>
      <c r="C15">
        <v>2013</v>
      </c>
      <c r="D15" t="s">
        <v>56</v>
      </c>
      <c r="E15">
        <v>20</v>
      </c>
    </row>
    <row r="16" spans="1:5" x14ac:dyDescent="0.35">
      <c r="A16" t="s">
        <v>54</v>
      </c>
      <c r="B16" t="s">
        <v>70</v>
      </c>
      <c r="C16">
        <v>2013</v>
      </c>
      <c r="D16" t="s">
        <v>56</v>
      </c>
      <c r="E16">
        <v>12</v>
      </c>
    </row>
    <row r="17" spans="1:5" x14ac:dyDescent="0.35">
      <c r="A17" t="s">
        <v>54</v>
      </c>
      <c r="B17" t="s">
        <v>71</v>
      </c>
      <c r="C17">
        <v>2013</v>
      </c>
      <c r="D17" t="s">
        <v>56</v>
      </c>
      <c r="E17">
        <v>9</v>
      </c>
    </row>
    <row r="18" spans="1:5" x14ac:dyDescent="0.35">
      <c r="A18" t="s">
        <v>54</v>
      </c>
      <c r="B18" t="s">
        <v>72</v>
      </c>
      <c r="C18">
        <v>2013</v>
      </c>
      <c r="D18" t="s">
        <v>56</v>
      </c>
      <c r="E18">
        <v>12</v>
      </c>
    </row>
    <row r="19" spans="1:5" x14ac:dyDescent="0.35">
      <c r="A19" t="s">
        <v>54</v>
      </c>
      <c r="B19" t="s">
        <v>73</v>
      </c>
      <c r="C19">
        <v>2013</v>
      </c>
      <c r="D19" t="s">
        <v>56</v>
      </c>
      <c r="E19">
        <v>12</v>
      </c>
    </row>
    <row r="20" spans="1:5" x14ac:dyDescent="0.35">
      <c r="A20" t="s">
        <v>54</v>
      </c>
      <c r="B20" t="s">
        <v>74</v>
      </c>
      <c r="C20">
        <v>2013</v>
      </c>
      <c r="D20" t="s">
        <v>56</v>
      </c>
      <c r="E20">
        <v>12</v>
      </c>
    </row>
    <row r="21" spans="1:5" x14ac:dyDescent="0.35">
      <c r="A21" t="s">
        <v>54</v>
      </c>
      <c r="B21" t="s">
        <v>75</v>
      </c>
      <c r="C21">
        <v>2013</v>
      </c>
      <c r="D21" t="s">
        <v>56</v>
      </c>
      <c r="E21">
        <v>14</v>
      </c>
    </row>
    <row r="22" spans="1:5" x14ac:dyDescent="0.35">
      <c r="A22" t="s">
        <v>54</v>
      </c>
      <c r="B22" t="s">
        <v>76</v>
      </c>
      <c r="C22">
        <v>2013</v>
      </c>
      <c r="D22" t="s">
        <v>56</v>
      </c>
      <c r="E22">
        <v>14</v>
      </c>
    </row>
    <row r="23" spans="1:5" x14ac:dyDescent="0.35">
      <c r="A23" t="s">
        <v>54</v>
      </c>
      <c r="B23" t="s">
        <v>77</v>
      </c>
      <c r="C23">
        <v>2013</v>
      </c>
      <c r="D23" t="s">
        <v>56</v>
      </c>
      <c r="E23">
        <v>14</v>
      </c>
    </row>
    <row r="24" spans="1:5" x14ac:dyDescent="0.35">
      <c r="A24" t="s">
        <v>54</v>
      </c>
      <c r="B24" t="s">
        <v>78</v>
      </c>
      <c r="C24">
        <v>2013</v>
      </c>
      <c r="D24" t="s">
        <v>56</v>
      </c>
      <c r="E24">
        <v>11</v>
      </c>
    </row>
    <row r="25" spans="1:5" x14ac:dyDescent="0.35">
      <c r="A25" t="s">
        <v>54</v>
      </c>
      <c r="B25" t="s">
        <v>79</v>
      </c>
      <c r="C25">
        <v>2013</v>
      </c>
      <c r="D25" t="s">
        <v>56</v>
      </c>
      <c r="E25">
        <v>6</v>
      </c>
    </row>
    <row r="26" spans="1:5" x14ac:dyDescent="0.35">
      <c r="A26" t="s">
        <v>80</v>
      </c>
      <c r="B26" t="s">
        <v>81</v>
      </c>
      <c r="C26">
        <v>2014</v>
      </c>
      <c r="D26" t="s">
        <v>56</v>
      </c>
      <c r="E26">
        <v>20</v>
      </c>
    </row>
    <row r="27" spans="1:5" x14ac:dyDescent="0.35">
      <c r="A27" t="s">
        <v>80</v>
      </c>
      <c r="B27" t="s">
        <v>82</v>
      </c>
      <c r="C27">
        <v>2014</v>
      </c>
      <c r="D27" t="s">
        <v>56</v>
      </c>
      <c r="E27">
        <v>25</v>
      </c>
    </row>
    <row r="28" spans="1:5" x14ac:dyDescent="0.35">
      <c r="A28" t="s">
        <v>80</v>
      </c>
      <c r="B28" t="s">
        <v>83</v>
      </c>
      <c r="C28">
        <v>2014</v>
      </c>
      <c r="D28" t="s">
        <v>56</v>
      </c>
      <c r="E28">
        <v>22</v>
      </c>
    </row>
    <row r="29" spans="1:5" x14ac:dyDescent="0.35">
      <c r="A29" t="s">
        <v>80</v>
      </c>
      <c r="B29" t="s">
        <v>84</v>
      </c>
      <c r="C29">
        <v>2014</v>
      </c>
      <c r="D29" t="s">
        <v>56</v>
      </c>
      <c r="E29">
        <v>18</v>
      </c>
    </row>
    <row r="30" spans="1:5" x14ac:dyDescent="0.35">
      <c r="A30" t="s">
        <v>80</v>
      </c>
      <c r="B30" t="s">
        <v>85</v>
      </c>
      <c r="C30">
        <v>2014</v>
      </c>
      <c r="D30" t="s">
        <v>56</v>
      </c>
      <c r="E30">
        <v>17</v>
      </c>
    </row>
    <row r="31" spans="1:5" x14ac:dyDescent="0.35">
      <c r="A31" t="s">
        <v>80</v>
      </c>
      <c r="B31" t="s">
        <v>86</v>
      </c>
      <c r="C31">
        <v>2014</v>
      </c>
      <c r="D31" t="s">
        <v>56</v>
      </c>
      <c r="E31">
        <v>21</v>
      </c>
    </row>
    <row r="32" spans="1:5" x14ac:dyDescent="0.35">
      <c r="A32" t="s">
        <v>80</v>
      </c>
      <c r="B32" t="s">
        <v>87</v>
      </c>
      <c r="C32">
        <v>2014</v>
      </c>
      <c r="D32" t="s">
        <v>56</v>
      </c>
      <c r="E32">
        <v>11</v>
      </c>
    </row>
    <row r="33" spans="1:5" x14ac:dyDescent="0.35">
      <c r="A33" t="s">
        <v>80</v>
      </c>
      <c r="B33" t="s">
        <v>88</v>
      </c>
      <c r="C33">
        <v>2014</v>
      </c>
      <c r="D33" t="s">
        <v>56</v>
      </c>
      <c r="E33">
        <v>11</v>
      </c>
    </row>
    <row r="34" spans="1:5" x14ac:dyDescent="0.35">
      <c r="A34" t="s">
        <v>80</v>
      </c>
      <c r="B34" t="s">
        <v>89</v>
      </c>
      <c r="C34">
        <v>2014</v>
      </c>
      <c r="D34" t="s">
        <v>56</v>
      </c>
      <c r="E34">
        <v>18</v>
      </c>
    </row>
    <row r="35" spans="1:5" x14ac:dyDescent="0.35">
      <c r="A35" t="s">
        <v>80</v>
      </c>
      <c r="B35" t="s">
        <v>90</v>
      </c>
      <c r="C35">
        <v>2014</v>
      </c>
      <c r="D35" t="s">
        <v>56</v>
      </c>
      <c r="E35">
        <v>16</v>
      </c>
    </row>
    <row r="36" spans="1:5" x14ac:dyDescent="0.35">
      <c r="A36" t="s">
        <v>80</v>
      </c>
      <c r="B36" t="s">
        <v>91</v>
      </c>
      <c r="C36">
        <v>2014</v>
      </c>
      <c r="D36" t="s">
        <v>56</v>
      </c>
      <c r="E36">
        <v>22</v>
      </c>
    </row>
    <row r="37" spans="1:5" x14ac:dyDescent="0.35">
      <c r="A37" t="s">
        <v>80</v>
      </c>
      <c r="B37" t="s">
        <v>92</v>
      </c>
      <c r="C37">
        <v>2014</v>
      </c>
      <c r="D37" t="s">
        <v>56</v>
      </c>
      <c r="E37">
        <v>14</v>
      </c>
    </row>
    <row r="38" spans="1:5" x14ac:dyDescent="0.35">
      <c r="A38" t="s">
        <v>80</v>
      </c>
      <c r="B38" t="s">
        <v>93</v>
      </c>
      <c r="C38">
        <v>2014</v>
      </c>
      <c r="D38" t="s">
        <v>56</v>
      </c>
      <c r="E38">
        <v>17</v>
      </c>
    </row>
    <row r="39" spans="1:5" x14ac:dyDescent="0.35">
      <c r="A39" t="s">
        <v>80</v>
      </c>
      <c r="B39" t="s">
        <v>94</v>
      </c>
      <c r="C39">
        <v>2014</v>
      </c>
      <c r="D39" t="s">
        <v>56</v>
      </c>
      <c r="E39">
        <v>22</v>
      </c>
    </row>
    <row r="40" spans="1:5" x14ac:dyDescent="0.35">
      <c r="A40" t="s">
        <v>95</v>
      </c>
      <c r="B40" t="s">
        <v>96</v>
      </c>
      <c r="C40">
        <v>2013</v>
      </c>
      <c r="D40" t="s">
        <v>56</v>
      </c>
      <c r="E40">
        <v>16</v>
      </c>
    </row>
    <row r="41" spans="1:5" x14ac:dyDescent="0.35">
      <c r="A41" t="s">
        <v>95</v>
      </c>
      <c r="B41" t="s">
        <v>97</v>
      </c>
      <c r="C41">
        <v>2013</v>
      </c>
      <c r="D41" t="s">
        <v>56</v>
      </c>
      <c r="E41">
        <v>12</v>
      </c>
    </row>
    <row r="42" spans="1:5" x14ac:dyDescent="0.35">
      <c r="A42" t="s">
        <v>95</v>
      </c>
      <c r="B42" t="s">
        <v>98</v>
      </c>
      <c r="C42">
        <v>2013</v>
      </c>
      <c r="D42" t="s">
        <v>56</v>
      </c>
      <c r="E42">
        <v>19</v>
      </c>
    </row>
    <row r="43" spans="1:5" x14ac:dyDescent="0.35">
      <c r="A43" s="8" t="s">
        <v>95</v>
      </c>
      <c r="B43" s="8" t="s">
        <v>99</v>
      </c>
      <c r="C43" s="8">
        <v>2013</v>
      </c>
      <c r="D43" s="8" t="s">
        <v>56</v>
      </c>
      <c r="E43" s="8">
        <v>18</v>
      </c>
    </row>
    <row r="44" spans="1:5" x14ac:dyDescent="0.35">
      <c r="A44" t="s">
        <v>95</v>
      </c>
      <c r="B44" t="s">
        <v>100</v>
      </c>
      <c r="C44">
        <v>2013</v>
      </c>
      <c r="D44" t="s">
        <v>56</v>
      </c>
      <c r="E44">
        <v>16</v>
      </c>
    </row>
    <row r="45" spans="1:5" x14ac:dyDescent="0.35">
      <c r="A45" t="s">
        <v>95</v>
      </c>
      <c r="B45" t="s">
        <v>101</v>
      </c>
      <c r="C45">
        <v>2013</v>
      </c>
      <c r="D45" t="s">
        <v>56</v>
      </c>
      <c r="E45">
        <v>16</v>
      </c>
    </row>
    <row r="46" spans="1:5" x14ac:dyDescent="0.35">
      <c r="A46" t="s">
        <v>95</v>
      </c>
      <c r="B46" t="s">
        <v>102</v>
      </c>
      <c r="C46">
        <v>2013</v>
      </c>
      <c r="D46" t="s">
        <v>56</v>
      </c>
      <c r="E46">
        <v>12</v>
      </c>
    </row>
    <row r="47" spans="1:5" x14ac:dyDescent="0.35">
      <c r="A47" t="s">
        <v>95</v>
      </c>
      <c r="B47" t="s">
        <v>103</v>
      </c>
      <c r="C47">
        <v>2013</v>
      </c>
      <c r="D47" t="s">
        <v>56</v>
      </c>
      <c r="E47">
        <v>20</v>
      </c>
    </row>
    <row r="48" spans="1:5" x14ac:dyDescent="0.35">
      <c r="A48" t="s">
        <v>95</v>
      </c>
      <c r="B48" t="s">
        <v>104</v>
      </c>
      <c r="C48">
        <v>2013</v>
      </c>
      <c r="D48" t="s">
        <v>56</v>
      </c>
      <c r="E48">
        <v>7</v>
      </c>
    </row>
    <row r="49" spans="1:5" x14ac:dyDescent="0.35">
      <c r="A49" t="s">
        <v>95</v>
      </c>
      <c r="B49" t="s">
        <v>105</v>
      </c>
      <c r="C49">
        <v>2013</v>
      </c>
      <c r="D49" t="s">
        <v>56</v>
      </c>
      <c r="E49">
        <v>16</v>
      </c>
    </row>
    <row r="50" spans="1:5" x14ac:dyDescent="0.35">
      <c r="A50" t="s">
        <v>106</v>
      </c>
      <c r="B50" t="s">
        <v>107</v>
      </c>
      <c r="C50">
        <v>2014</v>
      </c>
      <c r="D50" t="s">
        <v>56</v>
      </c>
      <c r="E50">
        <v>8</v>
      </c>
    </row>
    <row r="51" spans="1:5" x14ac:dyDescent="0.35">
      <c r="A51" t="s">
        <v>106</v>
      </c>
      <c r="B51" t="s">
        <v>108</v>
      </c>
      <c r="C51">
        <v>2014</v>
      </c>
      <c r="D51" t="s">
        <v>56</v>
      </c>
      <c r="E51">
        <v>9</v>
      </c>
    </row>
    <row r="52" spans="1:5" x14ac:dyDescent="0.35">
      <c r="A52" t="s">
        <v>106</v>
      </c>
      <c r="B52" t="s">
        <v>109</v>
      </c>
      <c r="C52">
        <v>2014</v>
      </c>
      <c r="D52" t="s">
        <v>56</v>
      </c>
      <c r="E52">
        <v>14</v>
      </c>
    </row>
    <row r="53" spans="1:5" x14ac:dyDescent="0.35">
      <c r="A53" t="s">
        <v>106</v>
      </c>
      <c r="B53" t="s">
        <v>110</v>
      </c>
      <c r="C53">
        <v>2014</v>
      </c>
      <c r="D53" t="s">
        <v>56</v>
      </c>
      <c r="E53">
        <v>14</v>
      </c>
    </row>
    <row r="54" spans="1:5" x14ac:dyDescent="0.35">
      <c r="A54" t="s">
        <v>106</v>
      </c>
      <c r="B54" t="s">
        <v>111</v>
      </c>
      <c r="C54">
        <v>2014</v>
      </c>
      <c r="D54" t="s">
        <v>56</v>
      </c>
      <c r="E54">
        <v>10</v>
      </c>
    </row>
    <row r="55" spans="1:5" x14ac:dyDescent="0.35">
      <c r="A55" t="s">
        <v>106</v>
      </c>
      <c r="B55" t="s">
        <v>112</v>
      </c>
      <c r="C55">
        <v>2014</v>
      </c>
      <c r="D55" t="s">
        <v>56</v>
      </c>
      <c r="E55">
        <v>12</v>
      </c>
    </row>
    <row r="56" spans="1:5" x14ac:dyDescent="0.35">
      <c r="A56" t="s">
        <v>106</v>
      </c>
      <c r="B56" t="s">
        <v>113</v>
      </c>
      <c r="C56">
        <v>2014</v>
      </c>
      <c r="D56" t="s">
        <v>56</v>
      </c>
      <c r="E56">
        <v>15</v>
      </c>
    </row>
    <row r="57" spans="1:5" x14ac:dyDescent="0.35">
      <c r="A57" t="s">
        <v>106</v>
      </c>
      <c r="B57" t="s">
        <v>114</v>
      </c>
      <c r="C57">
        <v>2014</v>
      </c>
      <c r="D57" t="s">
        <v>56</v>
      </c>
      <c r="E57">
        <v>12</v>
      </c>
    </row>
    <row r="58" spans="1:5" x14ac:dyDescent="0.35">
      <c r="A58" t="s">
        <v>54</v>
      </c>
      <c r="B58" t="s">
        <v>55</v>
      </c>
      <c r="C58">
        <v>2013</v>
      </c>
      <c r="D58" t="s">
        <v>115</v>
      </c>
      <c r="E58">
        <v>9</v>
      </c>
    </row>
    <row r="59" spans="1:5" x14ac:dyDescent="0.35">
      <c r="A59" t="s">
        <v>54</v>
      </c>
      <c r="B59" t="s">
        <v>57</v>
      </c>
      <c r="C59">
        <v>2013</v>
      </c>
      <c r="D59" t="s">
        <v>115</v>
      </c>
      <c r="E59">
        <v>12</v>
      </c>
    </row>
    <row r="60" spans="1:5" x14ac:dyDescent="0.35">
      <c r="A60" t="s">
        <v>54</v>
      </c>
      <c r="B60" t="s">
        <v>58</v>
      </c>
      <c r="C60">
        <v>2013</v>
      </c>
      <c r="D60" t="s">
        <v>115</v>
      </c>
      <c r="E60">
        <v>14</v>
      </c>
    </row>
    <row r="61" spans="1:5" x14ac:dyDescent="0.35">
      <c r="A61" t="s">
        <v>54</v>
      </c>
      <c r="B61" t="s">
        <v>59</v>
      </c>
      <c r="C61">
        <v>2013</v>
      </c>
      <c r="D61" t="s">
        <v>115</v>
      </c>
      <c r="E61">
        <v>8</v>
      </c>
    </row>
    <row r="62" spans="1:5" x14ac:dyDescent="0.35">
      <c r="A62" t="s">
        <v>54</v>
      </c>
      <c r="B62" t="s">
        <v>60</v>
      </c>
      <c r="C62">
        <v>2013</v>
      </c>
      <c r="D62" t="s">
        <v>115</v>
      </c>
      <c r="E62">
        <v>23</v>
      </c>
    </row>
    <row r="63" spans="1:5" x14ac:dyDescent="0.35">
      <c r="A63" t="s">
        <v>54</v>
      </c>
      <c r="B63" t="s">
        <v>61</v>
      </c>
      <c r="C63">
        <v>2013</v>
      </c>
      <c r="D63" t="s">
        <v>115</v>
      </c>
      <c r="E63">
        <v>9</v>
      </c>
    </row>
    <row r="64" spans="1:5" x14ac:dyDescent="0.35">
      <c r="A64" t="s">
        <v>54</v>
      </c>
      <c r="B64" t="s">
        <v>62</v>
      </c>
      <c r="C64">
        <v>2013</v>
      </c>
      <c r="D64" t="s">
        <v>115</v>
      </c>
      <c r="E64">
        <v>20</v>
      </c>
    </row>
    <row r="65" spans="1:5" x14ac:dyDescent="0.35">
      <c r="A65" t="s">
        <v>54</v>
      </c>
      <c r="B65" t="s">
        <v>63</v>
      </c>
      <c r="C65">
        <v>2013</v>
      </c>
      <c r="D65" t="s">
        <v>115</v>
      </c>
      <c r="E65">
        <v>18</v>
      </c>
    </row>
    <row r="66" spans="1:5" x14ac:dyDescent="0.35">
      <c r="A66" t="s">
        <v>54</v>
      </c>
      <c r="B66" t="s">
        <v>64</v>
      </c>
      <c r="C66">
        <v>2013</v>
      </c>
      <c r="D66" t="s">
        <v>115</v>
      </c>
      <c r="E66">
        <v>13</v>
      </c>
    </row>
    <row r="67" spans="1:5" x14ac:dyDescent="0.35">
      <c r="A67" t="s">
        <v>54</v>
      </c>
      <c r="B67" t="s">
        <v>65</v>
      </c>
      <c r="C67">
        <v>2013</v>
      </c>
      <c r="D67" t="s">
        <v>115</v>
      </c>
      <c r="E67">
        <v>17</v>
      </c>
    </row>
    <row r="68" spans="1:5" x14ac:dyDescent="0.35">
      <c r="A68" t="s">
        <v>54</v>
      </c>
      <c r="B68" t="s">
        <v>66</v>
      </c>
      <c r="C68">
        <v>2013</v>
      </c>
      <c r="D68" t="s">
        <v>115</v>
      </c>
      <c r="E68">
        <v>20</v>
      </c>
    </row>
    <row r="69" spans="1:5" x14ac:dyDescent="0.35">
      <c r="A69" t="s">
        <v>54</v>
      </c>
      <c r="B69" t="s">
        <v>67</v>
      </c>
      <c r="C69">
        <v>2013</v>
      </c>
      <c r="D69" t="s">
        <v>115</v>
      </c>
      <c r="E69">
        <v>15</v>
      </c>
    </row>
    <row r="70" spans="1:5" x14ac:dyDescent="0.35">
      <c r="A70" t="s">
        <v>54</v>
      </c>
      <c r="B70" t="s">
        <v>68</v>
      </c>
      <c r="C70">
        <v>2013</v>
      </c>
      <c r="D70" t="s">
        <v>115</v>
      </c>
      <c r="E70">
        <v>7</v>
      </c>
    </row>
    <row r="71" spans="1:5" x14ac:dyDescent="0.35">
      <c r="A71" t="s">
        <v>54</v>
      </c>
      <c r="B71" t="s">
        <v>69</v>
      </c>
      <c r="C71">
        <v>2013</v>
      </c>
      <c r="D71" t="s">
        <v>115</v>
      </c>
      <c r="E71">
        <v>22</v>
      </c>
    </row>
    <row r="72" spans="1:5" x14ac:dyDescent="0.35">
      <c r="A72" t="s">
        <v>54</v>
      </c>
      <c r="B72" t="s">
        <v>70</v>
      </c>
      <c r="C72">
        <v>2013</v>
      </c>
      <c r="D72" t="s">
        <v>115</v>
      </c>
      <c r="E72">
        <v>10</v>
      </c>
    </row>
    <row r="73" spans="1:5" x14ac:dyDescent="0.35">
      <c r="A73" t="s">
        <v>54</v>
      </c>
      <c r="B73" t="s">
        <v>71</v>
      </c>
      <c r="C73">
        <v>2013</v>
      </c>
      <c r="D73" t="s">
        <v>115</v>
      </c>
      <c r="E73">
        <v>6</v>
      </c>
    </row>
    <row r="74" spans="1:5" x14ac:dyDescent="0.35">
      <c r="A74" t="s">
        <v>54</v>
      </c>
      <c r="B74" t="s">
        <v>72</v>
      </c>
      <c r="C74">
        <v>2013</v>
      </c>
      <c r="D74" t="s">
        <v>115</v>
      </c>
      <c r="E74">
        <v>16</v>
      </c>
    </row>
    <row r="75" spans="1:5" x14ac:dyDescent="0.35">
      <c r="A75" t="s">
        <v>54</v>
      </c>
      <c r="B75" t="s">
        <v>73</v>
      </c>
      <c r="C75">
        <v>2013</v>
      </c>
      <c r="D75" t="s">
        <v>115</v>
      </c>
      <c r="E75">
        <v>13</v>
      </c>
    </row>
    <row r="76" spans="1:5" x14ac:dyDescent="0.35">
      <c r="A76" t="s">
        <v>54</v>
      </c>
      <c r="B76" t="s">
        <v>74</v>
      </c>
      <c r="C76">
        <v>2013</v>
      </c>
      <c r="D76" t="s">
        <v>115</v>
      </c>
      <c r="E76">
        <v>16</v>
      </c>
    </row>
    <row r="77" spans="1:5" x14ac:dyDescent="0.35">
      <c r="A77" t="s">
        <v>54</v>
      </c>
      <c r="B77" t="s">
        <v>75</v>
      </c>
      <c r="C77">
        <v>2013</v>
      </c>
      <c r="D77" t="s">
        <v>115</v>
      </c>
      <c r="E77">
        <v>19</v>
      </c>
    </row>
    <row r="78" spans="1:5" x14ac:dyDescent="0.35">
      <c r="A78" t="s">
        <v>54</v>
      </c>
      <c r="B78" t="s">
        <v>76</v>
      </c>
      <c r="C78">
        <v>2013</v>
      </c>
      <c r="D78" t="s">
        <v>115</v>
      </c>
      <c r="E78">
        <v>23</v>
      </c>
    </row>
    <row r="79" spans="1:5" x14ac:dyDescent="0.35">
      <c r="A79" t="s">
        <v>54</v>
      </c>
      <c r="B79" t="s">
        <v>77</v>
      </c>
      <c r="C79">
        <v>2013</v>
      </c>
      <c r="D79" t="s">
        <v>115</v>
      </c>
      <c r="E79">
        <v>18</v>
      </c>
    </row>
    <row r="80" spans="1:5" x14ac:dyDescent="0.35">
      <c r="A80" t="s">
        <v>54</v>
      </c>
      <c r="B80" t="s">
        <v>78</v>
      </c>
      <c r="C80">
        <v>2013</v>
      </c>
      <c r="D80" t="s">
        <v>115</v>
      </c>
      <c r="E80">
        <v>19</v>
      </c>
    </row>
    <row r="81" spans="1:5" x14ac:dyDescent="0.35">
      <c r="A81" t="s">
        <v>54</v>
      </c>
      <c r="B81" t="s">
        <v>79</v>
      </c>
      <c r="C81">
        <v>2013</v>
      </c>
      <c r="D81" t="s">
        <v>115</v>
      </c>
      <c r="E81">
        <v>8</v>
      </c>
    </row>
    <row r="82" spans="1:5" x14ac:dyDescent="0.35">
      <c r="A82" t="s">
        <v>106</v>
      </c>
      <c r="B82" t="s">
        <v>107</v>
      </c>
      <c r="C82">
        <v>2014</v>
      </c>
      <c r="D82" t="s">
        <v>115</v>
      </c>
      <c r="E82">
        <v>17</v>
      </c>
    </row>
    <row r="83" spans="1:5" x14ac:dyDescent="0.35">
      <c r="A83" t="s">
        <v>106</v>
      </c>
      <c r="B83" t="s">
        <v>108</v>
      </c>
      <c r="C83">
        <v>2014</v>
      </c>
      <c r="D83" t="s">
        <v>115</v>
      </c>
      <c r="E83">
        <v>12</v>
      </c>
    </row>
    <row r="84" spans="1:5" x14ac:dyDescent="0.35">
      <c r="A84" t="s">
        <v>106</v>
      </c>
      <c r="B84" t="s">
        <v>109</v>
      </c>
      <c r="C84">
        <v>2014</v>
      </c>
      <c r="D84" t="s">
        <v>115</v>
      </c>
      <c r="E84">
        <v>16</v>
      </c>
    </row>
    <row r="85" spans="1:5" x14ac:dyDescent="0.35">
      <c r="A85" t="s">
        <v>106</v>
      </c>
      <c r="B85" t="s">
        <v>110</v>
      </c>
      <c r="C85">
        <v>2014</v>
      </c>
      <c r="D85" t="s">
        <v>115</v>
      </c>
      <c r="E85">
        <v>15</v>
      </c>
    </row>
    <row r="86" spans="1:5" x14ac:dyDescent="0.35">
      <c r="A86" t="s">
        <v>106</v>
      </c>
      <c r="B86" t="s">
        <v>111</v>
      </c>
      <c r="C86">
        <v>2014</v>
      </c>
      <c r="D86" t="s">
        <v>115</v>
      </c>
      <c r="E86">
        <v>16</v>
      </c>
    </row>
    <row r="87" spans="1:5" x14ac:dyDescent="0.35">
      <c r="A87" t="s">
        <v>106</v>
      </c>
      <c r="B87" t="s">
        <v>112</v>
      </c>
      <c r="C87">
        <v>2014</v>
      </c>
      <c r="D87" t="s">
        <v>115</v>
      </c>
      <c r="E87">
        <v>10</v>
      </c>
    </row>
    <row r="88" spans="1:5" x14ac:dyDescent="0.35">
      <c r="A88" t="s">
        <v>106</v>
      </c>
      <c r="B88" t="s">
        <v>113</v>
      </c>
      <c r="C88">
        <v>2014</v>
      </c>
      <c r="D88" t="s">
        <v>115</v>
      </c>
      <c r="E88">
        <v>17</v>
      </c>
    </row>
    <row r="89" spans="1:5" x14ac:dyDescent="0.35">
      <c r="A89" t="s">
        <v>106</v>
      </c>
      <c r="B89" t="s">
        <v>114</v>
      </c>
      <c r="C89">
        <v>2014</v>
      </c>
      <c r="D89" t="s">
        <v>115</v>
      </c>
      <c r="E89">
        <v>17</v>
      </c>
    </row>
    <row r="90" spans="1:5" x14ac:dyDescent="0.35">
      <c r="A90" t="s">
        <v>80</v>
      </c>
      <c r="B90" t="s">
        <v>81</v>
      </c>
      <c r="C90">
        <v>2014</v>
      </c>
      <c r="D90" t="s">
        <v>115</v>
      </c>
      <c r="E90">
        <v>22</v>
      </c>
    </row>
    <row r="91" spans="1:5" x14ac:dyDescent="0.35">
      <c r="A91" t="s">
        <v>80</v>
      </c>
      <c r="B91" t="s">
        <v>82</v>
      </c>
      <c r="C91">
        <v>2014</v>
      </c>
      <c r="D91" t="s">
        <v>115</v>
      </c>
      <c r="E91">
        <v>24</v>
      </c>
    </row>
    <row r="92" spans="1:5" x14ac:dyDescent="0.35">
      <c r="A92" t="s">
        <v>80</v>
      </c>
      <c r="B92" t="s">
        <v>83</v>
      </c>
      <c r="C92">
        <v>2014</v>
      </c>
      <c r="D92" t="s">
        <v>115</v>
      </c>
      <c r="E92">
        <v>24</v>
      </c>
    </row>
    <row r="93" spans="1:5" x14ac:dyDescent="0.35">
      <c r="A93" t="s">
        <v>80</v>
      </c>
      <c r="B93" t="s">
        <v>84</v>
      </c>
      <c r="C93">
        <v>2014</v>
      </c>
      <c r="D93" t="s">
        <v>115</v>
      </c>
      <c r="E93">
        <v>20</v>
      </c>
    </row>
    <row r="94" spans="1:5" x14ac:dyDescent="0.35">
      <c r="A94" t="s">
        <v>80</v>
      </c>
      <c r="B94" t="s">
        <v>85</v>
      </c>
      <c r="C94">
        <v>2014</v>
      </c>
      <c r="D94" t="s">
        <v>115</v>
      </c>
      <c r="E94">
        <v>18</v>
      </c>
    </row>
    <row r="95" spans="1:5" x14ac:dyDescent="0.35">
      <c r="A95" t="s">
        <v>80</v>
      </c>
      <c r="B95" t="s">
        <v>86</v>
      </c>
      <c r="C95">
        <v>2014</v>
      </c>
      <c r="D95" t="s">
        <v>115</v>
      </c>
      <c r="E95">
        <v>21</v>
      </c>
    </row>
    <row r="96" spans="1:5" x14ac:dyDescent="0.35">
      <c r="A96" t="s">
        <v>80</v>
      </c>
      <c r="B96" t="s">
        <v>87</v>
      </c>
      <c r="C96">
        <v>2014</v>
      </c>
      <c r="D96" t="s">
        <v>115</v>
      </c>
      <c r="E96">
        <v>5</v>
      </c>
    </row>
    <row r="97" spans="1:5" x14ac:dyDescent="0.35">
      <c r="A97" t="s">
        <v>80</v>
      </c>
      <c r="B97" t="s">
        <v>88</v>
      </c>
      <c r="C97">
        <v>2014</v>
      </c>
      <c r="D97" t="s">
        <v>115</v>
      </c>
      <c r="E97">
        <v>17</v>
      </c>
    </row>
    <row r="98" spans="1:5" x14ac:dyDescent="0.35">
      <c r="A98" t="s">
        <v>80</v>
      </c>
      <c r="B98" t="s">
        <v>89</v>
      </c>
      <c r="C98">
        <v>2014</v>
      </c>
      <c r="D98" t="s">
        <v>115</v>
      </c>
      <c r="E98">
        <v>27</v>
      </c>
    </row>
    <row r="99" spans="1:5" x14ac:dyDescent="0.35">
      <c r="A99" t="s">
        <v>80</v>
      </c>
      <c r="B99" t="s">
        <v>90</v>
      </c>
      <c r="C99">
        <v>2014</v>
      </c>
      <c r="D99" t="s">
        <v>115</v>
      </c>
      <c r="E99">
        <v>24</v>
      </c>
    </row>
    <row r="100" spans="1:5" x14ac:dyDescent="0.35">
      <c r="A100" t="s">
        <v>80</v>
      </c>
      <c r="B100" t="s">
        <v>91</v>
      </c>
      <c r="C100">
        <v>2014</v>
      </c>
      <c r="D100" t="s">
        <v>115</v>
      </c>
      <c r="E100">
        <v>23</v>
      </c>
    </row>
    <row r="101" spans="1:5" x14ac:dyDescent="0.35">
      <c r="A101" t="s">
        <v>80</v>
      </c>
      <c r="B101" t="s">
        <v>92</v>
      </c>
      <c r="C101">
        <v>2014</v>
      </c>
      <c r="D101" t="s">
        <v>115</v>
      </c>
      <c r="E101">
        <v>12</v>
      </c>
    </row>
    <row r="102" spans="1:5" x14ac:dyDescent="0.35">
      <c r="A102" t="s">
        <v>80</v>
      </c>
      <c r="B102" t="s">
        <v>93</v>
      </c>
      <c r="C102">
        <v>2014</v>
      </c>
      <c r="D102" t="s">
        <v>115</v>
      </c>
      <c r="E102">
        <v>12</v>
      </c>
    </row>
    <row r="103" spans="1:5" x14ac:dyDescent="0.35">
      <c r="A103" t="s">
        <v>80</v>
      </c>
      <c r="B103" t="s">
        <v>94</v>
      </c>
      <c r="C103">
        <v>2014</v>
      </c>
      <c r="D103" t="s">
        <v>115</v>
      </c>
      <c r="E103">
        <v>24</v>
      </c>
    </row>
    <row r="104" spans="1:5" x14ac:dyDescent="0.35">
      <c r="A104" t="s">
        <v>95</v>
      </c>
      <c r="B104" t="s">
        <v>96</v>
      </c>
      <c r="C104">
        <v>2013</v>
      </c>
      <c r="D104" t="s">
        <v>115</v>
      </c>
      <c r="E104">
        <v>12</v>
      </c>
    </row>
    <row r="105" spans="1:5" x14ac:dyDescent="0.35">
      <c r="A105" t="s">
        <v>95</v>
      </c>
      <c r="B105" t="s">
        <v>97</v>
      </c>
      <c r="C105">
        <v>2013</v>
      </c>
      <c r="D105" t="s">
        <v>115</v>
      </c>
      <c r="E105">
        <v>17</v>
      </c>
    </row>
    <row r="106" spans="1:5" x14ac:dyDescent="0.35">
      <c r="A106" t="s">
        <v>95</v>
      </c>
      <c r="B106" t="s">
        <v>98</v>
      </c>
      <c r="C106">
        <v>2013</v>
      </c>
      <c r="D106" t="s">
        <v>115</v>
      </c>
      <c r="E106">
        <v>20</v>
      </c>
    </row>
    <row r="107" spans="1:5" x14ac:dyDescent="0.35">
      <c r="A107" t="s">
        <v>95</v>
      </c>
      <c r="B107" t="s">
        <v>99</v>
      </c>
      <c r="C107">
        <v>2013</v>
      </c>
      <c r="D107" t="s">
        <v>115</v>
      </c>
      <c r="E107">
        <v>25</v>
      </c>
    </row>
    <row r="108" spans="1:5" x14ac:dyDescent="0.35">
      <c r="A108" t="s">
        <v>95</v>
      </c>
      <c r="B108" t="s">
        <v>100</v>
      </c>
      <c r="C108">
        <v>2013</v>
      </c>
      <c r="D108" t="s">
        <v>115</v>
      </c>
      <c r="E108">
        <v>21</v>
      </c>
    </row>
    <row r="109" spans="1:5" x14ac:dyDescent="0.35">
      <c r="A109" t="s">
        <v>95</v>
      </c>
      <c r="B109" t="s">
        <v>101</v>
      </c>
      <c r="C109">
        <v>2013</v>
      </c>
      <c r="D109" t="s">
        <v>115</v>
      </c>
      <c r="E109">
        <v>15</v>
      </c>
    </row>
    <row r="110" spans="1:5" x14ac:dyDescent="0.35">
      <c r="A110" t="s">
        <v>95</v>
      </c>
      <c r="B110" t="s">
        <v>102</v>
      </c>
      <c r="C110">
        <v>2013</v>
      </c>
      <c r="D110" t="s">
        <v>115</v>
      </c>
      <c r="E110">
        <v>13</v>
      </c>
    </row>
    <row r="111" spans="1:5" x14ac:dyDescent="0.35">
      <c r="A111" t="s">
        <v>95</v>
      </c>
      <c r="B111" t="s">
        <v>103</v>
      </c>
      <c r="C111">
        <v>2013</v>
      </c>
      <c r="D111" t="s">
        <v>115</v>
      </c>
      <c r="E111">
        <v>24</v>
      </c>
    </row>
    <row r="112" spans="1:5" x14ac:dyDescent="0.35">
      <c r="A112" t="s">
        <v>95</v>
      </c>
      <c r="B112" t="s">
        <v>104</v>
      </c>
      <c r="C112">
        <v>2013</v>
      </c>
      <c r="D112" t="s">
        <v>115</v>
      </c>
      <c r="E112">
        <v>13</v>
      </c>
    </row>
    <row r="113" spans="1:5" x14ac:dyDescent="0.35">
      <c r="A113" t="s">
        <v>95</v>
      </c>
      <c r="B113" t="s">
        <v>105</v>
      </c>
      <c r="C113">
        <v>2013</v>
      </c>
      <c r="D113" t="s">
        <v>115</v>
      </c>
      <c r="E113">
        <v>17</v>
      </c>
    </row>
    <row r="114" spans="1:5" x14ac:dyDescent="0.35">
      <c r="A114" t="s">
        <v>106</v>
      </c>
      <c r="B114" t="s">
        <v>107</v>
      </c>
      <c r="C114">
        <v>2014</v>
      </c>
      <c r="D114" t="s">
        <v>116</v>
      </c>
      <c r="E114">
        <v>8</v>
      </c>
    </row>
    <row r="115" spans="1:5" x14ac:dyDescent="0.35">
      <c r="A115" t="s">
        <v>106</v>
      </c>
      <c r="B115" t="s">
        <v>108</v>
      </c>
      <c r="C115">
        <v>2014</v>
      </c>
      <c r="D115" t="s">
        <v>116</v>
      </c>
      <c r="E115">
        <v>9</v>
      </c>
    </row>
    <row r="116" spans="1:5" x14ac:dyDescent="0.35">
      <c r="A116" t="s">
        <v>106</v>
      </c>
      <c r="B116" t="s">
        <v>109</v>
      </c>
      <c r="C116">
        <v>2014</v>
      </c>
      <c r="D116" t="s">
        <v>116</v>
      </c>
      <c r="E116">
        <v>8</v>
      </c>
    </row>
    <row r="117" spans="1:5" x14ac:dyDescent="0.35">
      <c r="A117" t="s">
        <v>106</v>
      </c>
      <c r="B117" t="s">
        <v>110</v>
      </c>
      <c r="C117">
        <v>2014</v>
      </c>
      <c r="D117" t="s">
        <v>116</v>
      </c>
      <c r="E117">
        <v>6</v>
      </c>
    </row>
    <row r="118" spans="1:5" x14ac:dyDescent="0.35">
      <c r="A118" t="s">
        <v>106</v>
      </c>
      <c r="B118" t="s">
        <v>111</v>
      </c>
      <c r="C118">
        <v>2014</v>
      </c>
      <c r="D118" t="s">
        <v>116</v>
      </c>
      <c r="E118">
        <v>5</v>
      </c>
    </row>
    <row r="119" spans="1:5" x14ac:dyDescent="0.35">
      <c r="A119" t="s">
        <v>106</v>
      </c>
      <c r="B119" t="s">
        <v>112</v>
      </c>
      <c r="C119">
        <v>2014</v>
      </c>
      <c r="D119" t="s">
        <v>116</v>
      </c>
      <c r="E119">
        <v>5</v>
      </c>
    </row>
    <row r="120" spans="1:5" x14ac:dyDescent="0.35">
      <c r="A120" t="s">
        <v>106</v>
      </c>
      <c r="B120" t="s">
        <v>113</v>
      </c>
      <c r="C120">
        <v>2014</v>
      </c>
      <c r="D120" t="s">
        <v>116</v>
      </c>
      <c r="E120">
        <v>8</v>
      </c>
    </row>
    <row r="121" spans="1:5" x14ac:dyDescent="0.35">
      <c r="A121" t="s">
        <v>106</v>
      </c>
      <c r="B121" t="s">
        <v>114</v>
      </c>
      <c r="C121">
        <v>2014</v>
      </c>
      <c r="D121" t="s">
        <v>116</v>
      </c>
      <c r="E121">
        <v>8</v>
      </c>
    </row>
    <row r="122" spans="1:5" x14ac:dyDescent="0.35">
      <c r="A122" t="s">
        <v>54</v>
      </c>
      <c r="B122" t="s">
        <v>55</v>
      </c>
      <c r="C122">
        <v>2013</v>
      </c>
      <c r="D122" t="s">
        <v>116</v>
      </c>
      <c r="E122">
        <v>9</v>
      </c>
    </row>
    <row r="123" spans="1:5" x14ac:dyDescent="0.35">
      <c r="A123" t="s">
        <v>54</v>
      </c>
      <c r="B123" t="s">
        <v>57</v>
      </c>
      <c r="C123">
        <v>2013</v>
      </c>
      <c r="D123" t="s">
        <v>116</v>
      </c>
      <c r="E123">
        <v>11</v>
      </c>
    </row>
    <row r="124" spans="1:5" x14ac:dyDescent="0.35">
      <c r="A124" t="s">
        <v>54</v>
      </c>
      <c r="B124" t="s">
        <v>58</v>
      </c>
      <c r="C124">
        <v>2013</v>
      </c>
      <c r="D124" t="s">
        <v>116</v>
      </c>
      <c r="E124">
        <v>5</v>
      </c>
    </row>
    <row r="125" spans="1:5" x14ac:dyDescent="0.35">
      <c r="A125" t="s">
        <v>54</v>
      </c>
      <c r="B125" t="s">
        <v>59</v>
      </c>
      <c r="C125">
        <v>2013</v>
      </c>
      <c r="D125" t="s">
        <v>116</v>
      </c>
      <c r="E125">
        <v>5</v>
      </c>
    </row>
    <row r="126" spans="1:5" x14ac:dyDescent="0.35">
      <c r="A126" t="s">
        <v>54</v>
      </c>
      <c r="B126" t="s">
        <v>60</v>
      </c>
      <c r="C126">
        <v>2013</v>
      </c>
      <c r="D126" t="s">
        <v>116</v>
      </c>
      <c r="E126">
        <v>10</v>
      </c>
    </row>
    <row r="127" spans="1:5" x14ac:dyDescent="0.35">
      <c r="A127" t="s">
        <v>54</v>
      </c>
      <c r="B127" t="s">
        <v>61</v>
      </c>
      <c r="C127">
        <v>2013</v>
      </c>
      <c r="D127" t="s">
        <v>116</v>
      </c>
      <c r="E127">
        <v>4</v>
      </c>
    </row>
    <row r="128" spans="1:5" x14ac:dyDescent="0.35">
      <c r="A128" t="s">
        <v>54</v>
      </c>
      <c r="B128" t="s">
        <v>62</v>
      </c>
      <c r="C128">
        <v>2013</v>
      </c>
      <c r="D128" t="s">
        <v>116</v>
      </c>
      <c r="E128">
        <v>9</v>
      </c>
    </row>
    <row r="129" spans="1:5" x14ac:dyDescent="0.35">
      <c r="A129" t="s">
        <v>54</v>
      </c>
      <c r="B129" t="s">
        <v>63</v>
      </c>
      <c r="C129">
        <v>2013</v>
      </c>
      <c r="D129" t="s">
        <v>116</v>
      </c>
      <c r="E129">
        <v>8</v>
      </c>
    </row>
    <row r="130" spans="1:5" x14ac:dyDescent="0.35">
      <c r="A130" t="s">
        <v>54</v>
      </c>
      <c r="B130" t="s">
        <v>64</v>
      </c>
      <c r="C130">
        <v>2013</v>
      </c>
      <c r="D130" t="s">
        <v>116</v>
      </c>
      <c r="E130">
        <v>11</v>
      </c>
    </row>
    <row r="131" spans="1:5" x14ac:dyDescent="0.35">
      <c r="A131" t="s">
        <v>54</v>
      </c>
      <c r="B131" t="s">
        <v>65</v>
      </c>
      <c r="C131">
        <v>2013</v>
      </c>
      <c r="D131" t="s">
        <v>116</v>
      </c>
      <c r="E131">
        <v>8</v>
      </c>
    </row>
    <row r="132" spans="1:5" x14ac:dyDescent="0.35">
      <c r="A132" t="s">
        <v>54</v>
      </c>
      <c r="B132" t="s">
        <v>66</v>
      </c>
      <c r="C132">
        <v>2013</v>
      </c>
      <c r="D132" t="s">
        <v>116</v>
      </c>
      <c r="E132">
        <v>12</v>
      </c>
    </row>
    <row r="133" spans="1:5" x14ac:dyDescent="0.35">
      <c r="A133" t="s">
        <v>54</v>
      </c>
      <c r="B133" t="s">
        <v>67</v>
      </c>
      <c r="C133">
        <v>2013</v>
      </c>
      <c r="D133" t="s">
        <v>116</v>
      </c>
      <c r="E133">
        <v>12</v>
      </c>
    </row>
    <row r="134" spans="1:5" x14ac:dyDescent="0.35">
      <c r="A134" t="s">
        <v>54</v>
      </c>
      <c r="B134" t="s">
        <v>68</v>
      </c>
      <c r="C134">
        <v>2013</v>
      </c>
      <c r="D134" t="s">
        <v>116</v>
      </c>
      <c r="E134">
        <v>5</v>
      </c>
    </row>
    <row r="135" spans="1:5" x14ac:dyDescent="0.35">
      <c r="A135" t="s">
        <v>54</v>
      </c>
      <c r="B135" t="s">
        <v>69</v>
      </c>
      <c r="C135">
        <v>2013</v>
      </c>
      <c r="D135" t="s">
        <v>116</v>
      </c>
      <c r="E135">
        <v>14</v>
      </c>
    </row>
    <row r="136" spans="1:5" x14ac:dyDescent="0.35">
      <c r="A136" t="s">
        <v>54</v>
      </c>
      <c r="B136" t="s">
        <v>70</v>
      </c>
      <c r="C136">
        <v>2013</v>
      </c>
      <c r="D136" t="s">
        <v>116</v>
      </c>
      <c r="E136">
        <v>6</v>
      </c>
    </row>
    <row r="137" spans="1:5" x14ac:dyDescent="0.35">
      <c r="A137" t="s">
        <v>54</v>
      </c>
      <c r="B137" t="s">
        <v>71</v>
      </c>
      <c r="C137">
        <v>2013</v>
      </c>
      <c r="D137" t="s">
        <v>116</v>
      </c>
      <c r="E137">
        <v>2</v>
      </c>
    </row>
    <row r="138" spans="1:5" x14ac:dyDescent="0.35">
      <c r="A138" t="s">
        <v>54</v>
      </c>
      <c r="B138" t="s">
        <v>72</v>
      </c>
      <c r="C138">
        <v>2013</v>
      </c>
      <c r="D138" t="s">
        <v>116</v>
      </c>
      <c r="E138">
        <v>5</v>
      </c>
    </row>
    <row r="139" spans="1:5" x14ac:dyDescent="0.35">
      <c r="A139" t="s">
        <v>54</v>
      </c>
      <c r="B139" t="s">
        <v>73</v>
      </c>
      <c r="C139">
        <v>2013</v>
      </c>
      <c r="D139" t="s">
        <v>116</v>
      </c>
      <c r="E139">
        <v>6</v>
      </c>
    </row>
    <row r="140" spans="1:5" x14ac:dyDescent="0.35">
      <c r="A140" t="s">
        <v>54</v>
      </c>
      <c r="B140" t="s">
        <v>74</v>
      </c>
      <c r="C140">
        <v>2013</v>
      </c>
      <c r="D140" t="s">
        <v>116</v>
      </c>
      <c r="E140">
        <v>9</v>
      </c>
    </row>
    <row r="141" spans="1:5" x14ac:dyDescent="0.35">
      <c r="A141" t="s">
        <v>54</v>
      </c>
      <c r="B141" t="s">
        <v>75</v>
      </c>
      <c r="C141">
        <v>2013</v>
      </c>
      <c r="D141" t="s">
        <v>116</v>
      </c>
      <c r="E141">
        <v>10</v>
      </c>
    </row>
    <row r="142" spans="1:5" x14ac:dyDescent="0.35">
      <c r="A142" t="s">
        <v>54</v>
      </c>
      <c r="B142" t="s">
        <v>76</v>
      </c>
      <c r="C142">
        <v>2013</v>
      </c>
      <c r="D142" t="s">
        <v>116</v>
      </c>
      <c r="E142">
        <v>8</v>
      </c>
    </row>
    <row r="143" spans="1:5" x14ac:dyDescent="0.35">
      <c r="A143" t="s">
        <v>54</v>
      </c>
      <c r="B143" t="s">
        <v>77</v>
      </c>
      <c r="C143">
        <v>2013</v>
      </c>
      <c r="D143" t="s">
        <v>116</v>
      </c>
      <c r="E143">
        <v>9</v>
      </c>
    </row>
    <row r="144" spans="1:5" x14ac:dyDescent="0.35">
      <c r="A144" t="s">
        <v>54</v>
      </c>
      <c r="B144" t="s">
        <v>78</v>
      </c>
      <c r="C144">
        <v>2013</v>
      </c>
      <c r="D144" t="s">
        <v>116</v>
      </c>
      <c r="E144">
        <v>12</v>
      </c>
    </row>
    <row r="145" spans="1:5" x14ac:dyDescent="0.35">
      <c r="A145" t="s">
        <v>54</v>
      </c>
      <c r="B145" t="s">
        <v>79</v>
      </c>
      <c r="C145">
        <v>2013</v>
      </c>
      <c r="D145" t="s">
        <v>116</v>
      </c>
      <c r="E145">
        <v>6</v>
      </c>
    </row>
    <row r="146" spans="1:5" x14ac:dyDescent="0.35">
      <c r="A146" t="s">
        <v>95</v>
      </c>
      <c r="B146" t="s">
        <v>96</v>
      </c>
      <c r="C146">
        <v>2013</v>
      </c>
      <c r="D146" t="s">
        <v>116</v>
      </c>
      <c r="E146">
        <v>5</v>
      </c>
    </row>
    <row r="147" spans="1:5" x14ac:dyDescent="0.35">
      <c r="A147" t="s">
        <v>95</v>
      </c>
      <c r="B147" t="s">
        <v>97</v>
      </c>
      <c r="C147">
        <v>2013</v>
      </c>
      <c r="D147" t="s">
        <v>116</v>
      </c>
      <c r="E147">
        <v>6</v>
      </c>
    </row>
    <row r="148" spans="1:5" x14ac:dyDescent="0.35">
      <c r="A148" t="s">
        <v>95</v>
      </c>
      <c r="B148" t="s">
        <v>98</v>
      </c>
      <c r="C148">
        <v>2013</v>
      </c>
      <c r="D148" t="s">
        <v>116</v>
      </c>
      <c r="E148">
        <v>7</v>
      </c>
    </row>
    <row r="149" spans="1:5" x14ac:dyDescent="0.35">
      <c r="A149" t="s">
        <v>95</v>
      </c>
      <c r="B149" t="s">
        <v>99</v>
      </c>
      <c r="C149">
        <v>2013</v>
      </c>
      <c r="D149" t="s">
        <v>116</v>
      </c>
      <c r="E149">
        <v>8</v>
      </c>
    </row>
    <row r="150" spans="1:5" x14ac:dyDescent="0.35">
      <c r="A150" t="s">
        <v>95</v>
      </c>
      <c r="B150" t="s">
        <v>100</v>
      </c>
      <c r="C150">
        <v>2013</v>
      </c>
      <c r="D150" t="s">
        <v>116</v>
      </c>
      <c r="E150">
        <v>9</v>
      </c>
    </row>
    <row r="151" spans="1:5" x14ac:dyDescent="0.35">
      <c r="A151" t="s">
        <v>95</v>
      </c>
      <c r="B151" t="s">
        <v>101</v>
      </c>
      <c r="C151">
        <v>2013</v>
      </c>
      <c r="D151" t="s">
        <v>116</v>
      </c>
      <c r="E151">
        <v>5</v>
      </c>
    </row>
    <row r="152" spans="1:5" x14ac:dyDescent="0.35">
      <c r="A152" t="s">
        <v>95</v>
      </c>
      <c r="B152" t="s">
        <v>102</v>
      </c>
      <c r="C152">
        <v>2013</v>
      </c>
      <c r="D152" t="s">
        <v>116</v>
      </c>
      <c r="E152">
        <v>5</v>
      </c>
    </row>
    <row r="153" spans="1:5" x14ac:dyDescent="0.35">
      <c r="A153" t="s">
        <v>95</v>
      </c>
      <c r="B153" t="s">
        <v>103</v>
      </c>
      <c r="C153">
        <v>2013</v>
      </c>
      <c r="D153" t="s">
        <v>116</v>
      </c>
      <c r="E153">
        <v>11</v>
      </c>
    </row>
    <row r="154" spans="1:5" x14ac:dyDescent="0.35">
      <c r="A154" t="s">
        <v>95</v>
      </c>
      <c r="B154" t="s">
        <v>104</v>
      </c>
      <c r="C154">
        <v>2013</v>
      </c>
      <c r="D154" t="s">
        <v>116</v>
      </c>
      <c r="E154">
        <v>6</v>
      </c>
    </row>
    <row r="155" spans="1:5" x14ac:dyDescent="0.35">
      <c r="A155" t="s">
        <v>95</v>
      </c>
      <c r="B155" t="s">
        <v>105</v>
      </c>
      <c r="C155">
        <v>2013</v>
      </c>
      <c r="D155" t="s">
        <v>116</v>
      </c>
      <c r="E155">
        <v>6</v>
      </c>
    </row>
    <row r="156" spans="1:5" x14ac:dyDescent="0.35">
      <c r="A156" t="s">
        <v>80</v>
      </c>
      <c r="B156" t="s">
        <v>81</v>
      </c>
      <c r="C156">
        <v>2014</v>
      </c>
      <c r="D156" t="s">
        <v>116</v>
      </c>
      <c r="E156">
        <v>18</v>
      </c>
    </row>
    <row r="157" spans="1:5" x14ac:dyDescent="0.35">
      <c r="A157" t="s">
        <v>80</v>
      </c>
      <c r="B157" t="s">
        <v>82</v>
      </c>
      <c r="C157">
        <v>2014</v>
      </c>
      <c r="D157" t="s">
        <v>116</v>
      </c>
      <c r="E157">
        <v>13</v>
      </c>
    </row>
    <row r="158" spans="1:5" x14ac:dyDescent="0.35">
      <c r="A158" t="s">
        <v>80</v>
      </c>
      <c r="B158" t="s">
        <v>83</v>
      </c>
      <c r="C158">
        <v>2014</v>
      </c>
      <c r="D158" t="s">
        <v>116</v>
      </c>
      <c r="E158">
        <v>14</v>
      </c>
    </row>
    <row r="159" spans="1:5" x14ac:dyDescent="0.35">
      <c r="A159" t="s">
        <v>80</v>
      </c>
      <c r="B159" t="s">
        <v>84</v>
      </c>
      <c r="C159">
        <v>2014</v>
      </c>
      <c r="D159" t="s">
        <v>116</v>
      </c>
      <c r="E159">
        <v>7</v>
      </c>
    </row>
    <row r="160" spans="1:5" x14ac:dyDescent="0.35">
      <c r="A160" t="s">
        <v>80</v>
      </c>
      <c r="B160" t="s">
        <v>85</v>
      </c>
      <c r="C160">
        <v>2014</v>
      </c>
      <c r="D160" t="s">
        <v>116</v>
      </c>
      <c r="E160">
        <v>10</v>
      </c>
    </row>
    <row r="161" spans="1:5" x14ac:dyDescent="0.35">
      <c r="A161" t="s">
        <v>80</v>
      </c>
      <c r="B161" t="s">
        <v>86</v>
      </c>
      <c r="C161">
        <v>2014</v>
      </c>
      <c r="D161" t="s">
        <v>116</v>
      </c>
      <c r="E161">
        <v>11</v>
      </c>
    </row>
    <row r="162" spans="1:5" x14ac:dyDescent="0.35">
      <c r="A162" t="s">
        <v>80</v>
      </c>
      <c r="B162" t="s">
        <v>87</v>
      </c>
      <c r="C162">
        <v>2014</v>
      </c>
      <c r="D162" t="s">
        <v>116</v>
      </c>
      <c r="E162">
        <v>3</v>
      </c>
    </row>
    <row r="163" spans="1:5" x14ac:dyDescent="0.35">
      <c r="A163" t="s">
        <v>80</v>
      </c>
      <c r="B163" t="s">
        <v>88</v>
      </c>
      <c r="C163">
        <v>2014</v>
      </c>
      <c r="D163" t="s">
        <v>116</v>
      </c>
      <c r="E163">
        <v>7</v>
      </c>
    </row>
    <row r="164" spans="1:5" x14ac:dyDescent="0.35">
      <c r="A164" t="s">
        <v>80</v>
      </c>
      <c r="B164" t="s">
        <v>89</v>
      </c>
      <c r="C164">
        <v>2014</v>
      </c>
      <c r="D164" t="s">
        <v>116</v>
      </c>
      <c r="E164">
        <v>11</v>
      </c>
    </row>
    <row r="165" spans="1:5" x14ac:dyDescent="0.35">
      <c r="A165" t="s">
        <v>80</v>
      </c>
      <c r="B165" t="s">
        <v>90</v>
      </c>
      <c r="C165">
        <v>2014</v>
      </c>
      <c r="D165" t="s">
        <v>116</v>
      </c>
      <c r="E165">
        <v>12</v>
      </c>
    </row>
    <row r="166" spans="1:5" x14ac:dyDescent="0.35">
      <c r="A166" t="s">
        <v>80</v>
      </c>
      <c r="B166" t="s">
        <v>91</v>
      </c>
      <c r="C166">
        <v>2014</v>
      </c>
      <c r="D166" t="s">
        <v>116</v>
      </c>
      <c r="E166">
        <v>11</v>
      </c>
    </row>
    <row r="167" spans="1:5" x14ac:dyDescent="0.35">
      <c r="A167" t="s">
        <v>80</v>
      </c>
      <c r="B167" t="s">
        <v>92</v>
      </c>
      <c r="C167">
        <v>2014</v>
      </c>
      <c r="D167" t="s">
        <v>116</v>
      </c>
      <c r="E167">
        <v>3</v>
      </c>
    </row>
    <row r="168" spans="1:5" x14ac:dyDescent="0.35">
      <c r="A168" t="s">
        <v>80</v>
      </c>
      <c r="B168" t="s">
        <v>93</v>
      </c>
      <c r="C168">
        <v>2014</v>
      </c>
      <c r="D168" t="s">
        <v>116</v>
      </c>
      <c r="E168">
        <v>9</v>
      </c>
    </row>
    <row r="169" spans="1:5" x14ac:dyDescent="0.35">
      <c r="A169" t="s">
        <v>80</v>
      </c>
      <c r="B169" t="s">
        <v>94</v>
      </c>
      <c r="C169">
        <v>2014</v>
      </c>
      <c r="D169" t="s">
        <v>116</v>
      </c>
      <c r="E169">
        <v>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0A383-15D9-4D89-9FCB-26CFB4ACE40C}">
  <dimension ref="A1:P170"/>
  <sheetViews>
    <sheetView topLeftCell="A55" workbookViewId="0">
      <selection activeCell="Q4" sqref="Q4"/>
    </sheetView>
  </sheetViews>
  <sheetFormatPr defaultRowHeight="14.5" x14ac:dyDescent="0.35"/>
  <sheetData>
    <row r="1" spans="1:16" x14ac:dyDescent="0.35">
      <c r="A1" t="s">
        <v>121</v>
      </c>
    </row>
    <row r="2" spans="1:16" x14ac:dyDescent="0.35">
      <c r="A2" t="s">
        <v>3</v>
      </c>
      <c r="B2" t="s">
        <v>15</v>
      </c>
      <c r="C2" t="s">
        <v>16</v>
      </c>
      <c r="D2" t="s">
        <v>17</v>
      </c>
      <c r="E2" t="s">
        <v>18</v>
      </c>
      <c r="F2" t="s">
        <v>19</v>
      </c>
      <c r="G2" t="s">
        <v>117</v>
      </c>
      <c r="H2" t="s">
        <v>20</v>
      </c>
      <c r="I2" t="s">
        <v>21</v>
      </c>
      <c r="J2" t="s">
        <v>22</v>
      </c>
      <c r="K2" t="s">
        <v>23</v>
      </c>
      <c r="L2" t="s">
        <v>24</v>
      </c>
      <c r="N2" t="s">
        <v>0</v>
      </c>
      <c r="O2" t="s">
        <v>1</v>
      </c>
      <c r="P2" t="s">
        <v>3</v>
      </c>
    </row>
    <row r="3" spans="1:16" x14ac:dyDescent="0.35">
      <c r="A3" t="s">
        <v>56</v>
      </c>
      <c r="B3">
        <v>42.93333333333333</v>
      </c>
      <c r="C3">
        <v>0</v>
      </c>
      <c r="D3">
        <v>43.733333333333334</v>
      </c>
      <c r="E3">
        <v>7.9666666666666668</v>
      </c>
      <c r="F3">
        <v>0</v>
      </c>
      <c r="G3">
        <v>0</v>
      </c>
      <c r="H3">
        <v>0.4</v>
      </c>
      <c r="I3">
        <v>0</v>
      </c>
      <c r="J3">
        <v>4.2666666666666666</v>
      </c>
      <c r="K3">
        <v>0.7</v>
      </c>
      <c r="L3">
        <v>0</v>
      </c>
      <c r="N3" t="s">
        <v>54</v>
      </c>
      <c r="O3" t="s">
        <v>55</v>
      </c>
      <c r="P3" t="s">
        <v>56</v>
      </c>
    </row>
    <row r="4" spans="1:16" x14ac:dyDescent="0.35">
      <c r="A4" t="s">
        <v>56</v>
      </c>
      <c r="B4">
        <v>50.133333333333333</v>
      </c>
      <c r="C4">
        <v>0</v>
      </c>
      <c r="D4">
        <v>47.06666666666667</v>
      </c>
      <c r="E4">
        <v>2.2666666666666666</v>
      </c>
      <c r="F4">
        <v>0</v>
      </c>
      <c r="G4">
        <v>0.53333333333333333</v>
      </c>
      <c r="H4">
        <v>0</v>
      </c>
      <c r="I4">
        <v>0</v>
      </c>
      <c r="J4">
        <v>0</v>
      </c>
      <c r="K4">
        <v>0</v>
      </c>
      <c r="L4">
        <v>0</v>
      </c>
      <c r="N4" t="s">
        <v>54</v>
      </c>
      <c r="O4" t="s">
        <v>57</v>
      </c>
      <c r="P4" t="s">
        <v>56</v>
      </c>
    </row>
    <row r="5" spans="1:16" x14ac:dyDescent="0.35">
      <c r="A5" t="s">
        <v>56</v>
      </c>
      <c r="B5">
        <v>29.099999999999998</v>
      </c>
      <c r="C5">
        <v>0</v>
      </c>
      <c r="D5">
        <v>67.300000000000011</v>
      </c>
      <c r="E5">
        <v>2.166666666666667</v>
      </c>
      <c r="F5">
        <v>0</v>
      </c>
      <c r="G5">
        <v>0</v>
      </c>
      <c r="H5">
        <v>0</v>
      </c>
      <c r="I5">
        <v>0</v>
      </c>
      <c r="J5">
        <v>1.4333333333333333</v>
      </c>
      <c r="K5">
        <v>0</v>
      </c>
      <c r="L5">
        <v>0</v>
      </c>
      <c r="N5" t="s">
        <v>54</v>
      </c>
      <c r="O5" t="s">
        <v>58</v>
      </c>
      <c r="P5" t="s">
        <v>56</v>
      </c>
    </row>
    <row r="6" spans="1:16" x14ac:dyDescent="0.35">
      <c r="A6" t="s">
        <v>56</v>
      </c>
      <c r="B6">
        <v>20.833333333333332</v>
      </c>
      <c r="C6">
        <v>0</v>
      </c>
      <c r="D6">
        <v>62.266666666666673</v>
      </c>
      <c r="E6">
        <v>4.1000000000000005</v>
      </c>
      <c r="F6">
        <v>0</v>
      </c>
      <c r="G6">
        <v>0</v>
      </c>
      <c r="H6">
        <v>2.7</v>
      </c>
      <c r="I6">
        <v>0</v>
      </c>
      <c r="J6">
        <v>10.100000000000001</v>
      </c>
      <c r="K6">
        <v>0</v>
      </c>
      <c r="L6">
        <v>0</v>
      </c>
      <c r="N6" t="s">
        <v>54</v>
      </c>
      <c r="O6" t="s">
        <v>59</v>
      </c>
      <c r="P6" t="s">
        <v>56</v>
      </c>
    </row>
    <row r="7" spans="1:16" x14ac:dyDescent="0.35">
      <c r="A7" t="s">
        <v>56</v>
      </c>
      <c r="B7">
        <v>44.666666666666664</v>
      </c>
      <c r="C7">
        <v>1.0666666666666667</v>
      </c>
      <c r="D7">
        <v>40.166666666666664</v>
      </c>
      <c r="E7">
        <v>0.2</v>
      </c>
      <c r="F7">
        <v>1.7000000000000002</v>
      </c>
      <c r="G7">
        <v>0.56666666666666665</v>
      </c>
      <c r="H7">
        <v>1.2333333333333334</v>
      </c>
      <c r="I7">
        <v>4.9333333333333336</v>
      </c>
      <c r="J7">
        <v>4.6999999999999993</v>
      </c>
      <c r="K7">
        <v>0.76666666666666661</v>
      </c>
      <c r="L7">
        <v>0</v>
      </c>
      <c r="N7" t="s">
        <v>54</v>
      </c>
      <c r="O7" t="s">
        <v>60</v>
      </c>
      <c r="P7" t="s">
        <v>56</v>
      </c>
    </row>
    <row r="8" spans="1:16" x14ac:dyDescent="0.35">
      <c r="A8" t="s">
        <v>56</v>
      </c>
      <c r="B8">
        <v>42.000000000000007</v>
      </c>
      <c r="C8">
        <v>0</v>
      </c>
      <c r="D8">
        <v>36.700000000000003</v>
      </c>
      <c r="E8">
        <v>0</v>
      </c>
      <c r="F8">
        <v>0</v>
      </c>
      <c r="G8">
        <v>0</v>
      </c>
      <c r="H8">
        <v>0.36666666666666664</v>
      </c>
      <c r="I8">
        <v>20.933333333333334</v>
      </c>
      <c r="J8">
        <v>0</v>
      </c>
      <c r="K8">
        <v>0</v>
      </c>
      <c r="L8">
        <v>0</v>
      </c>
      <c r="N8" t="s">
        <v>54</v>
      </c>
      <c r="O8" t="s">
        <v>61</v>
      </c>
      <c r="P8" t="s">
        <v>56</v>
      </c>
    </row>
    <row r="9" spans="1:16" x14ac:dyDescent="0.35">
      <c r="A9" t="s">
        <v>56</v>
      </c>
      <c r="B9">
        <v>26.466666666666661</v>
      </c>
      <c r="C9">
        <v>0</v>
      </c>
      <c r="D9">
        <v>72.8</v>
      </c>
      <c r="E9">
        <v>0</v>
      </c>
      <c r="F9">
        <v>0</v>
      </c>
      <c r="G9">
        <v>0</v>
      </c>
      <c r="H9">
        <v>0.73333333333333328</v>
      </c>
      <c r="I9">
        <v>0</v>
      </c>
      <c r="J9">
        <v>0</v>
      </c>
      <c r="K9">
        <v>0</v>
      </c>
      <c r="L9">
        <v>0</v>
      </c>
      <c r="N9" t="s">
        <v>54</v>
      </c>
      <c r="O9" t="s">
        <v>62</v>
      </c>
      <c r="P9" t="s">
        <v>56</v>
      </c>
    </row>
    <row r="10" spans="1:16" x14ac:dyDescent="0.35">
      <c r="A10" t="s">
        <v>56</v>
      </c>
      <c r="B10">
        <v>34.466666666666669</v>
      </c>
      <c r="C10">
        <v>0</v>
      </c>
      <c r="D10">
        <v>57.63333333333334</v>
      </c>
      <c r="E10">
        <v>3.4333333333333336</v>
      </c>
      <c r="F10">
        <v>0.46666666666666673</v>
      </c>
      <c r="G10">
        <v>0</v>
      </c>
      <c r="H10">
        <v>4</v>
      </c>
      <c r="I10">
        <v>0</v>
      </c>
      <c r="J10">
        <v>0</v>
      </c>
      <c r="K10">
        <v>0</v>
      </c>
      <c r="L10">
        <v>0</v>
      </c>
      <c r="N10" t="s">
        <v>54</v>
      </c>
      <c r="O10" t="s">
        <v>63</v>
      </c>
      <c r="P10" t="s">
        <v>56</v>
      </c>
    </row>
    <row r="11" spans="1:16" x14ac:dyDescent="0.35">
      <c r="A11" t="s">
        <v>56</v>
      </c>
      <c r="B11">
        <v>63.400000000000006</v>
      </c>
      <c r="C11">
        <v>0</v>
      </c>
      <c r="D11">
        <v>25.333333333333336</v>
      </c>
      <c r="E11">
        <v>0.133333333333333</v>
      </c>
      <c r="F11">
        <v>0.46666666666666673</v>
      </c>
      <c r="G11">
        <v>0</v>
      </c>
      <c r="H11">
        <v>0</v>
      </c>
      <c r="I11">
        <v>0</v>
      </c>
      <c r="J11">
        <v>10.666666666666668</v>
      </c>
      <c r="K11">
        <v>0</v>
      </c>
      <c r="L11">
        <v>0</v>
      </c>
      <c r="N11" t="s">
        <v>54</v>
      </c>
      <c r="O11" t="s">
        <v>64</v>
      </c>
      <c r="P11" t="s">
        <v>56</v>
      </c>
    </row>
    <row r="12" spans="1:16" x14ac:dyDescent="0.35">
      <c r="A12" t="s">
        <v>56</v>
      </c>
      <c r="B12">
        <v>26.466666666666669</v>
      </c>
      <c r="C12">
        <v>0</v>
      </c>
      <c r="D12">
        <v>67.533333333333331</v>
      </c>
      <c r="E12">
        <v>3.6999999999999997</v>
      </c>
      <c r="F12">
        <v>0.70000000000000007</v>
      </c>
      <c r="G12">
        <v>0.5</v>
      </c>
      <c r="H12">
        <v>0</v>
      </c>
      <c r="I12">
        <v>0</v>
      </c>
      <c r="J12">
        <v>1.0999999999999999</v>
      </c>
      <c r="K12">
        <v>0</v>
      </c>
      <c r="L12">
        <v>0</v>
      </c>
      <c r="N12" t="s">
        <v>54</v>
      </c>
      <c r="O12" t="s">
        <v>65</v>
      </c>
      <c r="P12" t="s">
        <v>56</v>
      </c>
    </row>
    <row r="13" spans="1:16" x14ac:dyDescent="0.35">
      <c r="A13" t="s">
        <v>56</v>
      </c>
      <c r="B13">
        <v>36.433333333333337</v>
      </c>
      <c r="C13">
        <v>0.73333333333333328</v>
      </c>
      <c r="D13">
        <v>49.466666666666661</v>
      </c>
      <c r="E13">
        <v>3.2333333333333334</v>
      </c>
      <c r="F13">
        <v>0</v>
      </c>
      <c r="G13">
        <v>0.16666666666666669</v>
      </c>
      <c r="H13">
        <v>9.9666666666666668</v>
      </c>
      <c r="I13">
        <v>0</v>
      </c>
      <c r="J13">
        <v>0</v>
      </c>
      <c r="K13">
        <v>0</v>
      </c>
      <c r="L13">
        <v>0</v>
      </c>
      <c r="N13" t="s">
        <v>54</v>
      </c>
      <c r="O13" t="s">
        <v>66</v>
      </c>
      <c r="P13" t="s">
        <v>56</v>
      </c>
    </row>
    <row r="14" spans="1:16" x14ac:dyDescent="0.35">
      <c r="A14" t="s">
        <v>56</v>
      </c>
      <c r="B14">
        <v>55.766666666666666</v>
      </c>
      <c r="C14">
        <v>2.9666666666666668</v>
      </c>
      <c r="D14">
        <v>38.800000000000004</v>
      </c>
      <c r="E14">
        <v>0.86666666666666659</v>
      </c>
      <c r="F14">
        <v>0</v>
      </c>
      <c r="G14">
        <v>0</v>
      </c>
      <c r="H14">
        <v>0</v>
      </c>
      <c r="I14">
        <v>0</v>
      </c>
      <c r="J14">
        <v>1.6</v>
      </c>
      <c r="K14">
        <v>0</v>
      </c>
      <c r="L14">
        <v>0</v>
      </c>
      <c r="N14" t="s">
        <v>54</v>
      </c>
      <c r="O14" t="s">
        <v>67</v>
      </c>
      <c r="P14" t="s">
        <v>56</v>
      </c>
    </row>
    <row r="15" spans="1:16" x14ac:dyDescent="0.35">
      <c r="A15" t="s">
        <v>56</v>
      </c>
      <c r="B15">
        <v>13</v>
      </c>
      <c r="C15">
        <v>2.6</v>
      </c>
      <c r="D15">
        <v>81.100000000000009</v>
      </c>
      <c r="E15">
        <v>1.6666666666666667</v>
      </c>
      <c r="F15">
        <v>0</v>
      </c>
      <c r="G15">
        <v>0</v>
      </c>
      <c r="H15">
        <v>0.56666666666666665</v>
      </c>
      <c r="I15">
        <v>1.0666666666666667</v>
      </c>
      <c r="J15">
        <v>0</v>
      </c>
      <c r="K15">
        <v>0</v>
      </c>
      <c r="L15">
        <v>0</v>
      </c>
      <c r="N15" t="s">
        <v>54</v>
      </c>
      <c r="O15" t="s">
        <v>68</v>
      </c>
      <c r="P15" t="s">
        <v>56</v>
      </c>
    </row>
    <row r="16" spans="1:16" x14ac:dyDescent="0.35">
      <c r="A16" t="s">
        <v>56</v>
      </c>
      <c r="B16">
        <v>62.5</v>
      </c>
      <c r="C16">
        <v>0</v>
      </c>
      <c r="D16">
        <v>26.766666666666701</v>
      </c>
      <c r="E16">
        <v>5.9333333333333336</v>
      </c>
      <c r="F16">
        <v>2.0333333333333332</v>
      </c>
      <c r="G16">
        <v>0</v>
      </c>
      <c r="H16">
        <v>2.5333333333333332</v>
      </c>
      <c r="I16">
        <v>0.23333333333333336</v>
      </c>
      <c r="J16">
        <v>0</v>
      </c>
      <c r="K16">
        <v>0</v>
      </c>
      <c r="L16">
        <v>0</v>
      </c>
      <c r="N16" t="s">
        <v>54</v>
      </c>
      <c r="O16" t="s">
        <v>69</v>
      </c>
      <c r="P16" t="s">
        <v>56</v>
      </c>
    </row>
    <row r="17" spans="1:16" x14ac:dyDescent="0.35">
      <c r="A17" t="s">
        <v>56</v>
      </c>
      <c r="B17">
        <v>26.466666666666661</v>
      </c>
      <c r="C17">
        <v>0</v>
      </c>
      <c r="D17">
        <v>52.533333333333331</v>
      </c>
      <c r="E17">
        <v>0</v>
      </c>
      <c r="F17">
        <v>0.36666666666666664</v>
      </c>
      <c r="G17">
        <v>0</v>
      </c>
      <c r="H17">
        <v>0.23333333333333336</v>
      </c>
      <c r="I17">
        <v>20.399999999999999</v>
      </c>
      <c r="J17">
        <v>0</v>
      </c>
      <c r="K17">
        <v>0</v>
      </c>
      <c r="L17">
        <v>0</v>
      </c>
      <c r="N17" t="s">
        <v>54</v>
      </c>
      <c r="O17" t="s">
        <v>70</v>
      </c>
      <c r="P17" t="s">
        <v>56</v>
      </c>
    </row>
    <row r="18" spans="1:16" x14ac:dyDescent="0.35">
      <c r="A18" t="s">
        <v>56</v>
      </c>
      <c r="B18">
        <v>24.533333333333331</v>
      </c>
      <c r="C18">
        <v>0</v>
      </c>
      <c r="D18">
        <v>60.833333333333329</v>
      </c>
      <c r="E18">
        <v>3.5333333333333337</v>
      </c>
      <c r="F18">
        <v>0</v>
      </c>
      <c r="G18">
        <v>0</v>
      </c>
      <c r="H18">
        <v>0.96666666666666667</v>
      </c>
      <c r="I18">
        <v>10.133333333333333</v>
      </c>
      <c r="J18">
        <v>0</v>
      </c>
      <c r="K18">
        <v>0</v>
      </c>
      <c r="L18">
        <v>0</v>
      </c>
      <c r="N18" t="s">
        <v>54</v>
      </c>
      <c r="O18" t="s">
        <v>71</v>
      </c>
      <c r="P18" t="s">
        <v>56</v>
      </c>
    </row>
    <row r="19" spans="1:16" x14ac:dyDescent="0.35">
      <c r="A19" t="s">
        <v>56</v>
      </c>
      <c r="B19">
        <v>69.433333333333337</v>
      </c>
      <c r="C19">
        <v>0</v>
      </c>
      <c r="D19">
        <v>30.566666666666663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N19" t="s">
        <v>54</v>
      </c>
      <c r="O19" t="s">
        <v>72</v>
      </c>
      <c r="P19" t="s">
        <v>56</v>
      </c>
    </row>
    <row r="20" spans="1:16" x14ac:dyDescent="0.35">
      <c r="A20" t="s">
        <v>56</v>
      </c>
      <c r="B20">
        <v>33.166666666666664</v>
      </c>
      <c r="C20">
        <v>0</v>
      </c>
      <c r="D20">
        <v>49.6</v>
      </c>
      <c r="E20">
        <v>0</v>
      </c>
      <c r="F20">
        <v>0</v>
      </c>
      <c r="G20">
        <v>0</v>
      </c>
      <c r="H20">
        <v>0</v>
      </c>
      <c r="I20">
        <v>0</v>
      </c>
      <c r="J20">
        <v>17.233333333333334</v>
      </c>
      <c r="K20">
        <v>0</v>
      </c>
      <c r="L20">
        <v>0</v>
      </c>
      <c r="N20" t="s">
        <v>54</v>
      </c>
      <c r="O20" t="s">
        <v>73</v>
      </c>
      <c r="P20" t="s">
        <v>56</v>
      </c>
    </row>
    <row r="21" spans="1:16" x14ac:dyDescent="0.35">
      <c r="A21" t="s">
        <v>56</v>
      </c>
      <c r="B21">
        <v>28.466666666666669</v>
      </c>
      <c r="C21">
        <v>0</v>
      </c>
      <c r="D21">
        <v>46.533333333333331</v>
      </c>
      <c r="E21">
        <v>2.5</v>
      </c>
      <c r="F21">
        <v>0</v>
      </c>
      <c r="G21">
        <v>0.56666666666666665</v>
      </c>
      <c r="H21">
        <v>21.933333333333334</v>
      </c>
      <c r="I21">
        <v>0</v>
      </c>
      <c r="J21">
        <v>0</v>
      </c>
      <c r="K21">
        <v>0</v>
      </c>
      <c r="L21">
        <v>0</v>
      </c>
      <c r="N21" t="s">
        <v>54</v>
      </c>
      <c r="O21" t="s">
        <v>74</v>
      </c>
      <c r="P21" t="s">
        <v>56</v>
      </c>
    </row>
    <row r="22" spans="1:16" x14ac:dyDescent="0.35">
      <c r="A22" t="s">
        <v>56</v>
      </c>
      <c r="B22">
        <v>20.233333333333334</v>
      </c>
      <c r="C22">
        <v>0.56666666666666665</v>
      </c>
      <c r="D22">
        <v>68.600000000000009</v>
      </c>
      <c r="E22">
        <v>10.299999999999999</v>
      </c>
      <c r="F22">
        <v>0</v>
      </c>
      <c r="G22">
        <v>0.3</v>
      </c>
      <c r="H22">
        <v>0</v>
      </c>
      <c r="I22">
        <v>0</v>
      </c>
      <c r="J22">
        <v>0</v>
      </c>
      <c r="K22">
        <v>0</v>
      </c>
      <c r="L22">
        <v>0</v>
      </c>
      <c r="N22" t="s">
        <v>54</v>
      </c>
      <c r="O22" t="s">
        <v>75</v>
      </c>
      <c r="P22" t="s">
        <v>56</v>
      </c>
    </row>
    <row r="23" spans="1:16" x14ac:dyDescent="0.35">
      <c r="A23" t="s">
        <v>56</v>
      </c>
      <c r="B23">
        <v>29.066666666666666</v>
      </c>
      <c r="C23">
        <v>0</v>
      </c>
      <c r="D23">
        <v>66.766666666666666</v>
      </c>
      <c r="E23">
        <v>4.1666666666666661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N23" t="s">
        <v>54</v>
      </c>
      <c r="O23" t="s">
        <v>76</v>
      </c>
      <c r="P23" t="s">
        <v>56</v>
      </c>
    </row>
    <row r="24" spans="1:16" x14ac:dyDescent="0.35">
      <c r="A24" t="s">
        <v>56</v>
      </c>
      <c r="B24">
        <v>25.600000000000005</v>
      </c>
      <c r="C24">
        <v>0</v>
      </c>
      <c r="D24">
        <v>61.633333333333326</v>
      </c>
      <c r="E24">
        <v>12.1</v>
      </c>
      <c r="F24">
        <v>0</v>
      </c>
      <c r="G24">
        <v>0</v>
      </c>
      <c r="H24">
        <v>0.66666666666666674</v>
      </c>
      <c r="I24">
        <v>0</v>
      </c>
      <c r="J24">
        <v>0</v>
      </c>
      <c r="K24">
        <v>0</v>
      </c>
      <c r="L24">
        <v>0</v>
      </c>
      <c r="N24" t="s">
        <v>54</v>
      </c>
      <c r="O24" t="s">
        <v>77</v>
      </c>
      <c r="P24" t="s">
        <v>56</v>
      </c>
    </row>
    <row r="25" spans="1:16" x14ac:dyDescent="0.35">
      <c r="A25" t="s">
        <v>56</v>
      </c>
      <c r="B25">
        <v>32.166666666666664</v>
      </c>
      <c r="C25">
        <v>0</v>
      </c>
      <c r="D25">
        <v>34.93333333333333</v>
      </c>
      <c r="E25">
        <v>0</v>
      </c>
      <c r="F25">
        <v>0</v>
      </c>
      <c r="G25">
        <v>18.966666666666669</v>
      </c>
      <c r="H25">
        <v>2.8666666666666667</v>
      </c>
      <c r="I25">
        <v>0</v>
      </c>
      <c r="J25">
        <v>11.066666666666666</v>
      </c>
      <c r="K25">
        <v>0</v>
      </c>
      <c r="L25">
        <v>0</v>
      </c>
      <c r="N25" t="s">
        <v>54</v>
      </c>
      <c r="O25" t="s">
        <v>78</v>
      </c>
      <c r="P25" t="s">
        <v>56</v>
      </c>
    </row>
    <row r="26" spans="1:16" x14ac:dyDescent="0.35">
      <c r="A26" t="s">
        <v>56</v>
      </c>
      <c r="B26">
        <v>17.833333333333332</v>
      </c>
      <c r="C26">
        <v>0</v>
      </c>
      <c r="D26">
        <v>33.966666666666669</v>
      </c>
      <c r="E26">
        <v>1.2666666666666666</v>
      </c>
      <c r="F26">
        <v>0</v>
      </c>
      <c r="G26">
        <v>23.233333333333334</v>
      </c>
      <c r="H26">
        <v>0.70000000000000007</v>
      </c>
      <c r="I26">
        <v>0</v>
      </c>
      <c r="J26">
        <v>23</v>
      </c>
      <c r="K26">
        <v>0</v>
      </c>
      <c r="L26">
        <v>0</v>
      </c>
      <c r="N26" t="s">
        <v>54</v>
      </c>
      <c r="O26" t="s">
        <v>79</v>
      </c>
      <c r="P26" t="s">
        <v>56</v>
      </c>
    </row>
    <row r="27" spans="1:16" x14ac:dyDescent="0.35">
      <c r="A27" t="s">
        <v>56</v>
      </c>
      <c r="B27">
        <v>63.366666666666667</v>
      </c>
      <c r="C27">
        <v>0</v>
      </c>
      <c r="D27">
        <v>24</v>
      </c>
      <c r="E27">
        <v>0.53333333333333333</v>
      </c>
      <c r="F27">
        <v>3.3666666666666663</v>
      </c>
      <c r="G27">
        <v>0</v>
      </c>
      <c r="H27">
        <v>0.6333333333333333</v>
      </c>
      <c r="I27">
        <v>0.6333333333333333</v>
      </c>
      <c r="J27">
        <v>7.4666666666666668</v>
      </c>
      <c r="K27">
        <v>0</v>
      </c>
      <c r="L27">
        <v>0</v>
      </c>
      <c r="N27" t="s">
        <v>80</v>
      </c>
      <c r="O27" t="s">
        <v>81</v>
      </c>
      <c r="P27" t="s">
        <v>56</v>
      </c>
    </row>
    <row r="28" spans="1:16" x14ac:dyDescent="0.35">
      <c r="A28" t="s">
        <v>56</v>
      </c>
      <c r="B28">
        <v>51.300000000000004</v>
      </c>
      <c r="C28">
        <v>0</v>
      </c>
      <c r="D28">
        <v>31.200000000000003</v>
      </c>
      <c r="E28">
        <v>0</v>
      </c>
      <c r="F28">
        <v>6.6000000000000005</v>
      </c>
      <c r="G28">
        <v>0</v>
      </c>
      <c r="H28">
        <v>3.6333333333333337</v>
      </c>
      <c r="I28">
        <v>2.1333333333333333</v>
      </c>
      <c r="J28">
        <v>5.1333333333333337</v>
      </c>
      <c r="K28">
        <v>0</v>
      </c>
      <c r="L28">
        <v>0</v>
      </c>
      <c r="N28" t="s">
        <v>80</v>
      </c>
      <c r="O28" t="s">
        <v>82</v>
      </c>
      <c r="P28" t="s">
        <v>56</v>
      </c>
    </row>
    <row r="29" spans="1:16" x14ac:dyDescent="0.35">
      <c r="A29" t="s">
        <v>56</v>
      </c>
      <c r="B29">
        <v>51.06666666666667</v>
      </c>
      <c r="C29">
        <v>0</v>
      </c>
      <c r="D29">
        <v>31.6</v>
      </c>
      <c r="E29">
        <v>0.16666666666666669</v>
      </c>
      <c r="F29">
        <v>3.1333333333333333</v>
      </c>
      <c r="G29">
        <v>13.166666666666666</v>
      </c>
      <c r="H29">
        <v>0.5</v>
      </c>
      <c r="I29">
        <v>0.36666666666666664</v>
      </c>
      <c r="J29">
        <v>0</v>
      </c>
      <c r="K29">
        <v>0</v>
      </c>
      <c r="L29">
        <v>0</v>
      </c>
      <c r="N29" t="s">
        <v>80</v>
      </c>
      <c r="O29" t="s">
        <v>83</v>
      </c>
      <c r="P29" t="s">
        <v>56</v>
      </c>
    </row>
    <row r="30" spans="1:16" x14ac:dyDescent="0.35">
      <c r="A30" t="s">
        <v>56</v>
      </c>
      <c r="B30">
        <v>44.43333333333333</v>
      </c>
      <c r="C30">
        <v>0</v>
      </c>
      <c r="D30">
        <v>43.233333333333334</v>
      </c>
      <c r="E30">
        <v>0</v>
      </c>
      <c r="F30">
        <v>3.2333333333333334</v>
      </c>
      <c r="G30">
        <v>0</v>
      </c>
      <c r="H30">
        <v>1.7333333333333332</v>
      </c>
      <c r="I30">
        <v>0.36666666666666697</v>
      </c>
      <c r="J30">
        <v>7</v>
      </c>
      <c r="K30">
        <v>0</v>
      </c>
      <c r="L30">
        <v>0</v>
      </c>
      <c r="N30" t="s">
        <v>80</v>
      </c>
      <c r="O30" t="s">
        <v>84</v>
      </c>
      <c r="P30" t="s">
        <v>56</v>
      </c>
    </row>
    <row r="31" spans="1:16" x14ac:dyDescent="0.35">
      <c r="A31" t="s">
        <v>56</v>
      </c>
      <c r="B31">
        <v>46.033333333333339</v>
      </c>
      <c r="C31">
        <v>0</v>
      </c>
      <c r="D31">
        <v>39.033333333333331</v>
      </c>
      <c r="E31">
        <v>0</v>
      </c>
      <c r="F31">
        <v>2.8000000000000003</v>
      </c>
      <c r="G31">
        <v>0</v>
      </c>
      <c r="H31">
        <v>0.6333333333333333</v>
      </c>
      <c r="I31">
        <v>0.4</v>
      </c>
      <c r="J31">
        <v>11.1</v>
      </c>
      <c r="K31">
        <v>0</v>
      </c>
      <c r="L31">
        <v>0</v>
      </c>
      <c r="N31" t="s">
        <v>80</v>
      </c>
      <c r="O31" t="s">
        <v>85</v>
      </c>
      <c r="P31" t="s">
        <v>56</v>
      </c>
    </row>
    <row r="32" spans="1:16" x14ac:dyDescent="0.35">
      <c r="A32" t="s">
        <v>56</v>
      </c>
      <c r="B32">
        <v>39.799999999999997</v>
      </c>
      <c r="C32">
        <v>0</v>
      </c>
      <c r="D32">
        <v>44.866666666666667</v>
      </c>
      <c r="E32">
        <v>0</v>
      </c>
      <c r="F32">
        <v>0.43333333333333329</v>
      </c>
      <c r="G32">
        <v>8.5</v>
      </c>
      <c r="H32">
        <v>2.5999999999999996</v>
      </c>
      <c r="I32">
        <v>2.1333333333333333</v>
      </c>
      <c r="J32">
        <v>1.6666666666666667</v>
      </c>
      <c r="K32">
        <v>0</v>
      </c>
      <c r="L32">
        <v>0</v>
      </c>
      <c r="N32" t="s">
        <v>80</v>
      </c>
      <c r="O32" t="s">
        <v>86</v>
      </c>
      <c r="P32" t="s">
        <v>56</v>
      </c>
    </row>
    <row r="33" spans="1:16" x14ac:dyDescent="0.35">
      <c r="A33" t="s">
        <v>56</v>
      </c>
      <c r="B33">
        <v>16.766666666666666</v>
      </c>
      <c r="C33">
        <v>0</v>
      </c>
      <c r="D33">
        <v>66.466666666666669</v>
      </c>
      <c r="E33">
        <v>0</v>
      </c>
      <c r="F33">
        <v>5.5333333333333332</v>
      </c>
      <c r="G33">
        <v>3.6666666666666665</v>
      </c>
      <c r="H33">
        <v>4.5666666666666673</v>
      </c>
      <c r="I33">
        <v>2</v>
      </c>
      <c r="J33">
        <v>1</v>
      </c>
      <c r="K33">
        <v>0</v>
      </c>
      <c r="L33">
        <v>0</v>
      </c>
      <c r="N33" t="s">
        <v>80</v>
      </c>
      <c r="O33" t="s">
        <v>87</v>
      </c>
      <c r="P33" t="s">
        <v>56</v>
      </c>
    </row>
    <row r="34" spans="1:16" x14ac:dyDescent="0.35">
      <c r="A34" t="s">
        <v>56</v>
      </c>
      <c r="B34">
        <v>51.63333333333334</v>
      </c>
      <c r="C34">
        <v>0</v>
      </c>
      <c r="D34">
        <v>39.4</v>
      </c>
      <c r="E34">
        <v>0</v>
      </c>
      <c r="F34">
        <v>4.833333333333333</v>
      </c>
      <c r="G34">
        <v>0.3</v>
      </c>
      <c r="H34">
        <v>3.833333333333333</v>
      </c>
      <c r="I34">
        <v>0</v>
      </c>
      <c r="J34">
        <v>0</v>
      </c>
      <c r="K34">
        <v>0</v>
      </c>
      <c r="L34">
        <v>0</v>
      </c>
      <c r="N34" t="s">
        <v>80</v>
      </c>
      <c r="O34" t="s">
        <v>88</v>
      </c>
      <c r="P34" t="s">
        <v>56</v>
      </c>
    </row>
    <row r="35" spans="1:16" x14ac:dyDescent="0.35">
      <c r="A35" t="s">
        <v>56</v>
      </c>
      <c r="B35">
        <v>46.833333333333336</v>
      </c>
      <c r="C35">
        <v>0</v>
      </c>
      <c r="D35">
        <v>27.233333333333334</v>
      </c>
      <c r="E35">
        <v>0</v>
      </c>
      <c r="F35">
        <v>4.1666666666666661</v>
      </c>
      <c r="G35">
        <v>3.8</v>
      </c>
      <c r="H35">
        <v>0</v>
      </c>
      <c r="I35">
        <v>0.43333333333333329</v>
      </c>
      <c r="J35">
        <v>17.533333333333335</v>
      </c>
      <c r="K35">
        <v>0</v>
      </c>
      <c r="L35">
        <v>0</v>
      </c>
      <c r="N35" t="s">
        <v>80</v>
      </c>
      <c r="O35" t="s">
        <v>89</v>
      </c>
      <c r="P35" t="s">
        <v>56</v>
      </c>
    </row>
    <row r="36" spans="1:16" x14ac:dyDescent="0.35">
      <c r="A36" t="s">
        <v>56</v>
      </c>
      <c r="B36">
        <v>56.233333333333334</v>
      </c>
      <c r="C36">
        <v>0</v>
      </c>
      <c r="D36">
        <v>40.766666666666666</v>
      </c>
      <c r="E36">
        <v>0</v>
      </c>
      <c r="F36">
        <v>2.1999999999999997</v>
      </c>
      <c r="G36">
        <v>0</v>
      </c>
      <c r="H36">
        <v>0.3</v>
      </c>
      <c r="I36">
        <v>0</v>
      </c>
      <c r="J36">
        <v>0.5</v>
      </c>
      <c r="K36">
        <v>0</v>
      </c>
      <c r="L36">
        <v>0</v>
      </c>
      <c r="N36" t="s">
        <v>80</v>
      </c>
      <c r="O36" t="s">
        <v>90</v>
      </c>
      <c r="P36" t="s">
        <v>56</v>
      </c>
    </row>
    <row r="37" spans="1:16" x14ac:dyDescent="0.35">
      <c r="A37" t="s">
        <v>56</v>
      </c>
      <c r="B37">
        <v>56.533333333333331</v>
      </c>
      <c r="C37">
        <v>0</v>
      </c>
      <c r="D37">
        <v>22.066666666666663</v>
      </c>
      <c r="E37">
        <v>0.76666666666666661</v>
      </c>
      <c r="F37">
        <v>10.866666666666665</v>
      </c>
      <c r="G37">
        <v>8.7999999999999989</v>
      </c>
      <c r="H37">
        <v>0</v>
      </c>
      <c r="I37">
        <v>0</v>
      </c>
      <c r="J37">
        <v>0.96666666666666679</v>
      </c>
      <c r="K37">
        <v>0</v>
      </c>
      <c r="L37">
        <v>0</v>
      </c>
      <c r="N37" t="s">
        <v>80</v>
      </c>
      <c r="O37" t="s">
        <v>91</v>
      </c>
      <c r="P37" t="s">
        <v>56</v>
      </c>
    </row>
    <row r="38" spans="1:16" x14ac:dyDescent="0.35">
      <c r="A38" t="s">
        <v>56</v>
      </c>
      <c r="B38">
        <v>36</v>
      </c>
      <c r="C38">
        <v>0</v>
      </c>
      <c r="D38">
        <v>25.4</v>
      </c>
      <c r="E38">
        <v>0</v>
      </c>
      <c r="F38">
        <v>4.9333333333333336</v>
      </c>
      <c r="G38">
        <v>1.8666666666666669</v>
      </c>
      <c r="H38">
        <v>1.6</v>
      </c>
      <c r="I38">
        <v>7.4666666666666677</v>
      </c>
      <c r="J38">
        <v>22.733333333333334</v>
      </c>
      <c r="K38">
        <v>0</v>
      </c>
      <c r="L38">
        <v>0</v>
      </c>
      <c r="N38" t="s">
        <v>80</v>
      </c>
      <c r="O38" t="s">
        <v>92</v>
      </c>
      <c r="P38" t="s">
        <v>56</v>
      </c>
    </row>
    <row r="39" spans="1:16" x14ac:dyDescent="0.35">
      <c r="A39" t="s">
        <v>56</v>
      </c>
      <c r="B39">
        <v>51.466666666666661</v>
      </c>
      <c r="C39">
        <v>0</v>
      </c>
      <c r="D39">
        <v>31.666666666666664</v>
      </c>
      <c r="E39">
        <v>0</v>
      </c>
      <c r="F39">
        <v>5.6666666666666661</v>
      </c>
      <c r="G39">
        <v>4</v>
      </c>
      <c r="H39">
        <v>2.5333333333333337</v>
      </c>
      <c r="I39">
        <v>0.66666666666666674</v>
      </c>
      <c r="J39">
        <v>4</v>
      </c>
      <c r="K39">
        <v>0</v>
      </c>
      <c r="L39">
        <v>0</v>
      </c>
      <c r="N39" t="s">
        <v>80</v>
      </c>
      <c r="O39" t="s">
        <v>93</v>
      </c>
      <c r="P39" t="s">
        <v>56</v>
      </c>
    </row>
    <row r="40" spans="1:16" x14ac:dyDescent="0.35">
      <c r="A40" t="s">
        <v>56</v>
      </c>
      <c r="B40">
        <v>40.800000000000004</v>
      </c>
      <c r="C40">
        <v>0</v>
      </c>
      <c r="D40">
        <v>34.93333333333333</v>
      </c>
      <c r="E40">
        <v>0</v>
      </c>
      <c r="F40">
        <v>3.4666666666666663</v>
      </c>
      <c r="G40">
        <v>0.76666666666666661</v>
      </c>
      <c r="H40">
        <v>0</v>
      </c>
      <c r="I40">
        <v>12</v>
      </c>
      <c r="J40">
        <v>8.0333333333333332</v>
      </c>
      <c r="K40">
        <v>0</v>
      </c>
      <c r="L40">
        <v>0</v>
      </c>
      <c r="N40" t="s">
        <v>80</v>
      </c>
      <c r="O40" t="s">
        <v>94</v>
      </c>
      <c r="P40" t="s">
        <v>56</v>
      </c>
    </row>
    <row r="41" spans="1:16" x14ac:dyDescent="0.35">
      <c r="A41" t="s">
        <v>56</v>
      </c>
      <c r="B41">
        <v>22.666666666666668</v>
      </c>
      <c r="C41">
        <v>0</v>
      </c>
      <c r="D41">
        <v>38.866666666666667</v>
      </c>
      <c r="E41">
        <v>1.7666666666666668</v>
      </c>
      <c r="F41">
        <v>1.7999999999999998</v>
      </c>
      <c r="G41">
        <v>0</v>
      </c>
      <c r="H41">
        <v>2.1</v>
      </c>
      <c r="I41">
        <v>4.9666666666666668</v>
      </c>
      <c r="J41">
        <v>27.833333333333332</v>
      </c>
      <c r="K41">
        <v>0</v>
      </c>
      <c r="L41">
        <v>0</v>
      </c>
      <c r="N41" t="s">
        <v>95</v>
      </c>
      <c r="O41" t="s">
        <v>96</v>
      </c>
      <c r="P41" t="s">
        <v>56</v>
      </c>
    </row>
    <row r="42" spans="1:16" x14ac:dyDescent="0.35">
      <c r="A42" t="s">
        <v>56</v>
      </c>
      <c r="B42">
        <v>12.866666666666667</v>
      </c>
      <c r="C42">
        <v>0</v>
      </c>
      <c r="D42">
        <v>25.8</v>
      </c>
      <c r="E42">
        <v>0.3</v>
      </c>
      <c r="F42">
        <v>0.23333333333333336</v>
      </c>
      <c r="G42">
        <v>0</v>
      </c>
      <c r="H42">
        <v>0</v>
      </c>
      <c r="I42">
        <v>36.700000000000003</v>
      </c>
      <c r="J42">
        <v>24.099999999999998</v>
      </c>
      <c r="K42">
        <v>0</v>
      </c>
      <c r="L42">
        <v>0</v>
      </c>
      <c r="N42" t="s">
        <v>95</v>
      </c>
      <c r="O42" t="s">
        <v>97</v>
      </c>
      <c r="P42" t="s">
        <v>56</v>
      </c>
    </row>
    <row r="43" spans="1:16" x14ac:dyDescent="0.35">
      <c r="A43" t="s">
        <v>56</v>
      </c>
      <c r="B43">
        <v>24.500000000000004</v>
      </c>
      <c r="C43">
        <v>0</v>
      </c>
      <c r="D43">
        <v>34.299999999999997</v>
      </c>
      <c r="E43">
        <v>3.0666666666666664</v>
      </c>
      <c r="F43">
        <v>0.2</v>
      </c>
      <c r="G43">
        <v>0</v>
      </c>
      <c r="H43">
        <v>0.1</v>
      </c>
      <c r="I43">
        <v>8.3000000000000007</v>
      </c>
      <c r="J43">
        <v>29.533333333333335</v>
      </c>
      <c r="K43">
        <v>0</v>
      </c>
      <c r="L43">
        <v>0</v>
      </c>
      <c r="N43" t="s">
        <v>95</v>
      </c>
      <c r="O43" t="s">
        <v>98</v>
      </c>
      <c r="P43" t="s">
        <v>56</v>
      </c>
    </row>
    <row r="44" spans="1:16" x14ac:dyDescent="0.35">
      <c r="A44" t="s">
        <v>56</v>
      </c>
      <c r="B44">
        <v>69.033333333333346</v>
      </c>
      <c r="C44">
        <v>0</v>
      </c>
      <c r="D44">
        <v>23.3</v>
      </c>
      <c r="E44">
        <v>0.2</v>
      </c>
      <c r="F44">
        <v>0</v>
      </c>
      <c r="G44">
        <v>0</v>
      </c>
      <c r="H44">
        <v>0.83333333333333337</v>
      </c>
      <c r="I44">
        <v>2.833333333333333</v>
      </c>
      <c r="J44">
        <v>3.8</v>
      </c>
      <c r="K44">
        <v>0</v>
      </c>
      <c r="L44">
        <v>0</v>
      </c>
      <c r="N44" t="s">
        <v>95</v>
      </c>
      <c r="O44" t="s">
        <v>99</v>
      </c>
      <c r="P44" t="s">
        <v>56</v>
      </c>
    </row>
    <row r="45" spans="1:16" x14ac:dyDescent="0.35">
      <c r="A45" t="s">
        <v>56</v>
      </c>
      <c r="B45">
        <v>80.599999999999994</v>
      </c>
      <c r="C45">
        <v>0</v>
      </c>
      <c r="D45">
        <v>17.100000000000001</v>
      </c>
      <c r="E45">
        <v>0</v>
      </c>
      <c r="F45">
        <v>0</v>
      </c>
      <c r="G45">
        <v>0</v>
      </c>
      <c r="H45">
        <v>0.96666666666666667</v>
      </c>
      <c r="I45">
        <v>0.93333333333333346</v>
      </c>
      <c r="J45">
        <v>0.4</v>
      </c>
      <c r="K45">
        <v>0</v>
      </c>
      <c r="L45">
        <v>0</v>
      </c>
      <c r="N45" t="s">
        <v>95</v>
      </c>
      <c r="O45" t="s">
        <v>100</v>
      </c>
      <c r="P45" t="s">
        <v>56</v>
      </c>
    </row>
    <row r="46" spans="1:16" x14ac:dyDescent="0.35">
      <c r="A46" t="s">
        <v>56</v>
      </c>
      <c r="B46">
        <v>44.666666666666679</v>
      </c>
      <c r="C46">
        <v>0</v>
      </c>
      <c r="D46">
        <v>20.133333333333333</v>
      </c>
      <c r="E46">
        <v>0.53333333333333333</v>
      </c>
      <c r="F46">
        <v>4.4333333333333336</v>
      </c>
      <c r="G46">
        <v>0</v>
      </c>
      <c r="H46">
        <v>3.8</v>
      </c>
      <c r="I46">
        <v>23.433333333333334</v>
      </c>
      <c r="J46">
        <v>3</v>
      </c>
      <c r="K46">
        <v>0</v>
      </c>
      <c r="L46">
        <v>0</v>
      </c>
      <c r="N46" t="s">
        <v>95</v>
      </c>
      <c r="O46" t="s">
        <v>101</v>
      </c>
      <c r="P46" t="s">
        <v>56</v>
      </c>
    </row>
    <row r="47" spans="1:16" x14ac:dyDescent="0.35">
      <c r="A47" t="s">
        <v>56</v>
      </c>
      <c r="B47">
        <v>58.833333333333336</v>
      </c>
      <c r="C47">
        <v>0</v>
      </c>
      <c r="D47">
        <v>15.633333333333333</v>
      </c>
      <c r="E47">
        <v>0</v>
      </c>
      <c r="F47">
        <v>0</v>
      </c>
      <c r="G47">
        <v>0</v>
      </c>
      <c r="H47">
        <v>0</v>
      </c>
      <c r="I47">
        <v>1.4333333333333333</v>
      </c>
      <c r="J47">
        <v>24.099999999999998</v>
      </c>
      <c r="K47">
        <v>0</v>
      </c>
      <c r="L47">
        <v>0</v>
      </c>
      <c r="N47" t="s">
        <v>95</v>
      </c>
      <c r="O47" t="s">
        <v>102</v>
      </c>
      <c r="P47" t="s">
        <v>56</v>
      </c>
    </row>
    <row r="48" spans="1:16" x14ac:dyDescent="0.35">
      <c r="A48" t="s">
        <v>56</v>
      </c>
      <c r="B48">
        <v>68.5</v>
      </c>
      <c r="C48">
        <v>0</v>
      </c>
      <c r="D48">
        <v>15.266666666666667</v>
      </c>
      <c r="E48">
        <v>4.1333333333333329</v>
      </c>
      <c r="F48">
        <v>0.73333333333333328</v>
      </c>
      <c r="G48">
        <v>0</v>
      </c>
      <c r="H48">
        <v>0.16666666666666669</v>
      </c>
      <c r="I48">
        <v>4.9333333333333336</v>
      </c>
      <c r="J48">
        <v>6.2666666666666666</v>
      </c>
      <c r="K48">
        <v>0</v>
      </c>
      <c r="L48">
        <v>0</v>
      </c>
      <c r="N48" t="s">
        <v>95</v>
      </c>
      <c r="O48" t="s">
        <v>103</v>
      </c>
      <c r="P48" t="s">
        <v>56</v>
      </c>
    </row>
    <row r="49" spans="1:16" x14ac:dyDescent="0.35">
      <c r="A49" t="s">
        <v>56</v>
      </c>
      <c r="B49">
        <v>69.066666666666663</v>
      </c>
      <c r="C49">
        <v>0.43333333333333329</v>
      </c>
      <c r="D49">
        <v>21.633333333333333</v>
      </c>
      <c r="E49">
        <v>0</v>
      </c>
      <c r="F49">
        <v>0.5</v>
      </c>
      <c r="G49">
        <v>4.4333333333333336</v>
      </c>
      <c r="H49">
        <v>3.9333333333333331</v>
      </c>
      <c r="I49">
        <v>0</v>
      </c>
      <c r="J49">
        <v>0</v>
      </c>
      <c r="K49">
        <v>0</v>
      </c>
      <c r="L49">
        <v>0</v>
      </c>
      <c r="N49" t="s">
        <v>95</v>
      </c>
      <c r="O49" t="s">
        <v>104</v>
      </c>
      <c r="P49" t="s">
        <v>56</v>
      </c>
    </row>
    <row r="50" spans="1:16" x14ac:dyDescent="0.35">
      <c r="A50" t="s">
        <v>56</v>
      </c>
      <c r="B50">
        <v>32.566666666666663</v>
      </c>
      <c r="C50">
        <v>0</v>
      </c>
      <c r="D50">
        <v>53.666666666666664</v>
      </c>
      <c r="E50">
        <v>7.0333333333333332</v>
      </c>
      <c r="F50">
        <v>0</v>
      </c>
      <c r="G50">
        <v>0</v>
      </c>
      <c r="H50">
        <v>1.5</v>
      </c>
      <c r="I50">
        <v>0.83333333333333337</v>
      </c>
      <c r="J50">
        <v>4.3999999999999995</v>
      </c>
      <c r="K50">
        <v>0</v>
      </c>
      <c r="L50">
        <v>0</v>
      </c>
      <c r="N50" t="s">
        <v>95</v>
      </c>
      <c r="O50" t="s">
        <v>105</v>
      </c>
      <c r="P50" t="s">
        <v>56</v>
      </c>
    </row>
    <row r="51" spans="1:16" x14ac:dyDescent="0.35">
      <c r="A51" t="s">
        <v>56</v>
      </c>
      <c r="B51">
        <v>17.766666666666666</v>
      </c>
      <c r="C51">
        <v>0</v>
      </c>
      <c r="D51">
        <v>40.43333333333333</v>
      </c>
      <c r="E51">
        <v>0</v>
      </c>
      <c r="F51">
        <v>1</v>
      </c>
      <c r="G51">
        <v>0</v>
      </c>
      <c r="H51">
        <v>6.9</v>
      </c>
      <c r="I51">
        <v>11.166666666666666</v>
      </c>
      <c r="J51">
        <v>22.733333333333334</v>
      </c>
      <c r="K51">
        <v>0</v>
      </c>
      <c r="L51">
        <v>0</v>
      </c>
      <c r="N51" t="s">
        <v>106</v>
      </c>
      <c r="O51" t="s">
        <v>107</v>
      </c>
      <c r="P51" t="s">
        <v>56</v>
      </c>
    </row>
    <row r="52" spans="1:16" x14ac:dyDescent="0.35">
      <c r="A52" t="s">
        <v>56</v>
      </c>
      <c r="B52">
        <v>13.4</v>
      </c>
      <c r="C52">
        <v>0</v>
      </c>
      <c r="D52">
        <v>14.066666666666666</v>
      </c>
      <c r="E52">
        <v>1.7333333333333332</v>
      </c>
      <c r="F52">
        <v>0.26666666666666666</v>
      </c>
      <c r="G52">
        <v>0</v>
      </c>
      <c r="H52">
        <v>6.8</v>
      </c>
      <c r="I52">
        <v>47.599999999999994</v>
      </c>
      <c r="J52">
        <v>16.133333333333333</v>
      </c>
      <c r="K52">
        <v>0</v>
      </c>
      <c r="L52">
        <v>0</v>
      </c>
      <c r="N52" t="s">
        <v>106</v>
      </c>
      <c r="O52" t="s">
        <v>108</v>
      </c>
      <c r="P52" t="s">
        <v>56</v>
      </c>
    </row>
    <row r="53" spans="1:16" x14ac:dyDescent="0.35">
      <c r="A53" t="s">
        <v>56</v>
      </c>
      <c r="B53">
        <v>28.200000000000003</v>
      </c>
      <c r="C53">
        <v>0</v>
      </c>
      <c r="D53">
        <v>32.033333333333339</v>
      </c>
      <c r="E53">
        <v>2.4333333333333331</v>
      </c>
      <c r="F53">
        <v>0.56666666666666665</v>
      </c>
      <c r="G53">
        <v>0</v>
      </c>
      <c r="H53">
        <v>4.9333333333333336</v>
      </c>
      <c r="I53">
        <v>28.733333333333334</v>
      </c>
      <c r="J53">
        <v>3.1</v>
      </c>
      <c r="K53">
        <v>0</v>
      </c>
      <c r="L53">
        <v>0</v>
      </c>
      <c r="N53" t="s">
        <v>106</v>
      </c>
      <c r="O53" t="s">
        <v>109</v>
      </c>
      <c r="P53" t="s">
        <v>56</v>
      </c>
    </row>
    <row r="54" spans="1:16" x14ac:dyDescent="0.35">
      <c r="A54" t="s">
        <v>56</v>
      </c>
      <c r="B54">
        <v>32.5</v>
      </c>
      <c r="C54">
        <v>0</v>
      </c>
      <c r="D54">
        <v>52.93333333333333</v>
      </c>
      <c r="E54">
        <v>0</v>
      </c>
      <c r="F54">
        <v>0</v>
      </c>
      <c r="G54">
        <v>0</v>
      </c>
      <c r="H54">
        <v>1.8666666666666636</v>
      </c>
      <c r="I54">
        <v>9.9333333333333336</v>
      </c>
      <c r="J54">
        <v>2.7666666666666666</v>
      </c>
      <c r="K54">
        <v>0</v>
      </c>
      <c r="L54">
        <v>0</v>
      </c>
      <c r="N54" t="s">
        <v>106</v>
      </c>
      <c r="O54" t="s">
        <v>110</v>
      </c>
      <c r="P54" t="s">
        <v>56</v>
      </c>
    </row>
    <row r="55" spans="1:16" x14ac:dyDescent="0.35">
      <c r="A55" t="s">
        <v>56</v>
      </c>
      <c r="B55">
        <v>50.733333333333334</v>
      </c>
      <c r="C55">
        <v>0</v>
      </c>
      <c r="D55">
        <v>21.2</v>
      </c>
      <c r="E55">
        <v>0.89999999999999991</v>
      </c>
      <c r="F55">
        <v>0</v>
      </c>
      <c r="G55">
        <v>0</v>
      </c>
      <c r="H55">
        <v>4.4666666666666659</v>
      </c>
      <c r="I55">
        <v>17.533333333333335</v>
      </c>
      <c r="J55">
        <v>5.166666666666667</v>
      </c>
      <c r="K55">
        <v>0</v>
      </c>
      <c r="L55">
        <v>0</v>
      </c>
      <c r="N55" t="s">
        <v>106</v>
      </c>
      <c r="O55" t="s">
        <v>111</v>
      </c>
      <c r="P55" t="s">
        <v>56</v>
      </c>
    </row>
    <row r="56" spans="1:16" x14ac:dyDescent="0.35">
      <c r="A56" t="s">
        <v>56</v>
      </c>
      <c r="B56">
        <v>31.833333333333332</v>
      </c>
      <c r="C56">
        <v>0</v>
      </c>
      <c r="D56">
        <v>37</v>
      </c>
      <c r="E56">
        <v>0</v>
      </c>
      <c r="F56">
        <v>0.8</v>
      </c>
      <c r="G56">
        <v>0.36666666666666664</v>
      </c>
      <c r="H56">
        <v>9.1666666666666661</v>
      </c>
      <c r="I56">
        <v>7.7666666666666657</v>
      </c>
      <c r="J56">
        <v>10.133333333333333</v>
      </c>
      <c r="K56">
        <v>0</v>
      </c>
      <c r="L56">
        <v>2.9333333333333331</v>
      </c>
      <c r="N56" t="s">
        <v>106</v>
      </c>
      <c r="O56" t="s">
        <v>112</v>
      </c>
      <c r="P56" t="s">
        <v>56</v>
      </c>
    </row>
    <row r="57" spans="1:16" x14ac:dyDescent="0.35">
      <c r="A57" t="s">
        <v>56</v>
      </c>
      <c r="B57">
        <v>61.69999999999996</v>
      </c>
      <c r="C57">
        <v>0</v>
      </c>
      <c r="D57">
        <v>30.2</v>
      </c>
      <c r="E57">
        <v>1.7333333333333332</v>
      </c>
      <c r="F57">
        <v>0</v>
      </c>
      <c r="G57">
        <v>0.5</v>
      </c>
      <c r="H57">
        <v>3.5666666666666669</v>
      </c>
      <c r="I57">
        <v>1.3666666666666667</v>
      </c>
      <c r="J57">
        <v>0.93333333333333335</v>
      </c>
      <c r="K57">
        <v>0</v>
      </c>
      <c r="L57">
        <v>0</v>
      </c>
      <c r="N57" t="s">
        <v>106</v>
      </c>
      <c r="O57" t="s">
        <v>113</v>
      </c>
      <c r="P57" t="s">
        <v>56</v>
      </c>
    </row>
    <row r="58" spans="1:16" x14ac:dyDescent="0.35">
      <c r="A58" t="s">
        <v>56</v>
      </c>
      <c r="B58">
        <v>28.43333333333333</v>
      </c>
      <c r="C58">
        <v>0</v>
      </c>
      <c r="D58">
        <v>26.200000000000003</v>
      </c>
      <c r="E58">
        <v>3.7333333333333338</v>
      </c>
      <c r="F58">
        <v>8.6999999999999993</v>
      </c>
      <c r="G58">
        <v>0.13333333333333333</v>
      </c>
      <c r="H58">
        <v>2.2999999999999998</v>
      </c>
      <c r="I58">
        <v>20.6</v>
      </c>
      <c r="J58">
        <v>9.9</v>
      </c>
      <c r="K58">
        <v>0</v>
      </c>
      <c r="L58">
        <v>0</v>
      </c>
      <c r="N58" t="s">
        <v>106</v>
      </c>
      <c r="O58" t="s">
        <v>114</v>
      </c>
      <c r="P58" t="s">
        <v>56</v>
      </c>
    </row>
    <row r="59" spans="1:16" x14ac:dyDescent="0.35">
      <c r="A59" t="s">
        <v>115</v>
      </c>
      <c r="B59">
        <v>24</v>
      </c>
      <c r="C59">
        <v>0.2</v>
      </c>
      <c r="D59">
        <v>44.466666666666669</v>
      </c>
      <c r="E59">
        <v>3.3333333333333335</v>
      </c>
      <c r="F59">
        <v>1.4000000000000001</v>
      </c>
      <c r="G59">
        <v>0.46666666666666673</v>
      </c>
      <c r="H59">
        <v>0.53333333333333333</v>
      </c>
      <c r="I59">
        <v>6.6666666666666666E-2</v>
      </c>
      <c r="J59">
        <v>25.533333333333335</v>
      </c>
      <c r="K59">
        <v>0</v>
      </c>
      <c r="L59">
        <v>0</v>
      </c>
      <c r="N59" t="s">
        <v>54</v>
      </c>
      <c r="O59" t="s">
        <v>55</v>
      </c>
      <c r="P59" t="s">
        <v>115</v>
      </c>
    </row>
    <row r="60" spans="1:16" x14ac:dyDescent="0.35">
      <c r="A60" t="s">
        <v>115</v>
      </c>
      <c r="B60">
        <v>33.200000000000003</v>
      </c>
      <c r="C60">
        <v>0.13333333333333333</v>
      </c>
      <c r="D60">
        <v>45.733333333333334</v>
      </c>
      <c r="E60">
        <v>2.2666666666666666</v>
      </c>
      <c r="F60">
        <v>0.8</v>
      </c>
      <c r="G60">
        <v>7.2666666666666675</v>
      </c>
      <c r="H60">
        <v>7.1333333333333329</v>
      </c>
      <c r="I60">
        <v>0.66666666666666674</v>
      </c>
      <c r="J60">
        <v>2.8000000000000003</v>
      </c>
      <c r="K60">
        <v>0</v>
      </c>
      <c r="L60">
        <v>0</v>
      </c>
      <c r="N60" t="s">
        <v>54</v>
      </c>
      <c r="O60" t="s">
        <v>57</v>
      </c>
      <c r="P60" t="s">
        <v>115</v>
      </c>
    </row>
    <row r="61" spans="1:16" x14ac:dyDescent="0.35">
      <c r="A61" t="s">
        <v>115</v>
      </c>
      <c r="B61">
        <v>22.266666666666662</v>
      </c>
      <c r="C61">
        <v>0</v>
      </c>
      <c r="D61">
        <v>48.133333333333333</v>
      </c>
      <c r="E61">
        <v>8.6</v>
      </c>
      <c r="F61">
        <v>0.26666666666666666</v>
      </c>
      <c r="G61">
        <v>1.3333333333333335</v>
      </c>
      <c r="H61">
        <v>2.1999999999999997</v>
      </c>
      <c r="I61">
        <v>6.6666666666666666E-2</v>
      </c>
      <c r="J61">
        <v>17.133333333333333</v>
      </c>
      <c r="K61">
        <v>0</v>
      </c>
      <c r="L61">
        <v>0</v>
      </c>
      <c r="N61" t="s">
        <v>54</v>
      </c>
      <c r="O61" t="s">
        <v>58</v>
      </c>
      <c r="P61" t="s">
        <v>115</v>
      </c>
    </row>
    <row r="62" spans="1:16" x14ac:dyDescent="0.35">
      <c r="A62" t="s">
        <v>115</v>
      </c>
      <c r="B62">
        <v>14.599999999999998</v>
      </c>
      <c r="C62">
        <v>0.13333333333333333</v>
      </c>
      <c r="D62">
        <v>61.06666666666667</v>
      </c>
      <c r="E62">
        <v>3.9333333333333331</v>
      </c>
      <c r="F62">
        <v>1</v>
      </c>
      <c r="G62">
        <v>0.33333333333333337</v>
      </c>
      <c r="H62">
        <v>2.4</v>
      </c>
      <c r="I62">
        <v>0</v>
      </c>
      <c r="J62">
        <v>16.533333333333331</v>
      </c>
      <c r="K62">
        <v>0</v>
      </c>
      <c r="L62">
        <v>0</v>
      </c>
      <c r="N62" t="s">
        <v>54</v>
      </c>
      <c r="O62" t="s">
        <v>59</v>
      </c>
      <c r="P62" t="s">
        <v>115</v>
      </c>
    </row>
    <row r="63" spans="1:16" x14ac:dyDescent="0.35">
      <c r="A63" t="s">
        <v>115</v>
      </c>
      <c r="B63">
        <v>23.06666666666667</v>
      </c>
      <c r="C63">
        <v>0.53333333333333333</v>
      </c>
      <c r="D63">
        <v>47.133333333333333</v>
      </c>
      <c r="E63">
        <v>0</v>
      </c>
      <c r="F63">
        <v>3.5333333333333337</v>
      </c>
      <c r="G63">
        <v>0.8</v>
      </c>
      <c r="H63">
        <v>3.9333333333333331</v>
      </c>
      <c r="I63">
        <v>6.6666666666666666E-2</v>
      </c>
      <c r="J63">
        <v>20.933333333333334</v>
      </c>
      <c r="K63">
        <v>0</v>
      </c>
      <c r="L63">
        <v>0</v>
      </c>
      <c r="N63" t="s">
        <v>54</v>
      </c>
      <c r="O63" t="s">
        <v>60</v>
      </c>
      <c r="P63" t="s">
        <v>115</v>
      </c>
    </row>
    <row r="64" spans="1:16" x14ac:dyDescent="0.35">
      <c r="A64" t="s">
        <v>115</v>
      </c>
      <c r="B64">
        <v>22.133333333333333</v>
      </c>
      <c r="C64">
        <v>0</v>
      </c>
      <c r="D64">
        <v>69.199999999999989</v>
      </c>
      <c r="E64">
        <v>0</v>
      </c>
      <c r="F64">
        <v>0.86666666666666659</v>
      </c>
      <c r="G64">
        <v>0.6</v>
      </c>
      <c r="H64">
        <v>1.2666666666666666</v>
      </c>
      <c r="I64">
        <v>3</v>
      </c>
      <c r="J64">
        <v>2.9333333333333331</v>
      </c>
      <c r="K64">
        <v>0</v>
      </c>
      <c r="L64">
        <v>0</v>
      </c>
      <c r="N64" t="s">
        <v>54</v>
      </c>
      <c r="O64" t="s">
        <v>61</v>
      </c>
      <c r="P64" t="s">
        <v>115</v>
      </c>
    </row>
    <row r="65" spans="1:16" x14ac:dyDescent="0.35">
      <c r="A65" t="s">
        <v>115</v>
      </c>
      <c r="B65">
        <v>15.066666666666665</v>
      </c>
      <c r="C65">
        <v>0.4</v>
      </c>
      <c r="D65">
        <v>71.599999999999994</v>
      </c>
      <c r="E65">
        <v>0.8</v>
      </c>
      <c r="F65">
        <v>0.66666666666666674</v>
      </c>
      <c r="G65">
        <v>1.9333333333333333</v>
      </c>
      <c r="H65">
        <v>0.8</v>
      </c>
      <c r="I65">
        <v>0.26666666666666666</v>
      </c>
      <c r="J65">
        <v>8.4666666666666668</v>
      </c>
      <c r="K65">
        <v>0</v>
      </c>
      <c r="L65">
        <v>0</v>
      </c>
      <c r="N65" t="s">
        <v>54</v>
      </c>
      <c r="O65" t="s">
        <v>62</v>
      </c>
      <c r="P65" t="s">
        <v>115</v>
      </c>
    </row>
    <row r="66" spans="1:16" x14ac:dyDescent="0.35">
      <c r="A66" t="s">
        <v>115</v>
      </c>
      <c r="B66">
        <v>25.266666666666666</v>
      </c>
      <c r="C66">
        <v>6.6666666666666666E-2</v>
      </c>
      <c r="D66">
        <v>65.533333333333331</v>
      </c>
      <c r="E66">
        <v>2.1999999999999997</v>
      </c>
      <c r="F66">
        <v>0.26666666666666666</v>
      </c>
      <c r="G66">
        <v>6.6666666666666666E-2</v>
      </c>
      <c r="H66">
        <v>2.9333333333333331</v>
      </c>
      <c r="I66">
        <v>2.2666666666666666</v>
      </c>
      <c r="J66">
        <v>1.4000000000000001</v>
      </c>
      <c r="K66">
        <v>0</v>
      </c>
      <c r="L66">
        <v>0</v>
      </c>
      <c r="N66" t="s">
        <v>54</v>
      </c>
      <c r="O66" t="s">
        <v>63</v>
      </c>
      <c r="P66" t="s">
        <v>115</v>
      </c>
    </row>
    <row r="67" spans="1:16" x14ac:dyDescent="0.35">
      <c r="A67" t="s">
        <v>115</v>
      </c>
      <c r="B67">
        <v>37.533333333333331</v>
      </c>
      <c r="C67">
        <v>6.6666666666666666E-2</v>
      </c>
      <c r="D67">
        <v>43.666666666666664</v>
      </c>
      <c r="E67">
        <v>0.13333333333333333</v>
      </c>
      <c r="F67">
        <v>0.53333333333333333</v>
      </c>
      <c r="G67">
        <v>0.8</v>
      </c>
      <c r="H67">
        <v>4.9333333333333336</v>
      </c>
      <c r="I67">
        <v>0</v>
      </c>
      <c r="J67">
        <v>12.333333333333334</v>
      </c>
      <c r="K67">
        <v>0</v>
      </c>
      <c r="L67">
        <v>0</v>
      </c>
      <c r="N67" t="s">
        <v>54</v>
      </c>
      <c r="O67" t="s">
        <v>64</v>
      </c>
      <c r="P67" t="s">
        <v>115</v>
      </c>
    </row>
    <row r="68" spans="1:16" x14ac:dyDescent="0.35">
      <c r="A68" t="s">
        <v>115</v>
      </c>
      <c r="B68">
        <v>11.333333333333332</v>
      </c>
      <c r="C68">
        <v>0.13333333333333333</v>
      </c>
      <c r="D68">
        <v>72.066666666666663</v>
      </c>
      <c r="E68">
        <v>1.6</v>
      </c>
      <c r="F68">
        <v>0.8</v>
      </c>
      <c r="G68">
        <v>8</v>
      </c>
      <c r="H68">
        <v>4.666666666666667</v>
      </c>
      <c r="I68">
        <v>0</v>
      </c>
      <c r="J68">
        <v>1.4000000000000001</v>
      </c>
      <c r="K68">
        <v>0</v>
      </c>
      <c r="L68">
        <v>0</v>
      </c>
      <c r="N68" t="s">
        <v>54</v>
      </c>
      <c r="O68" t="s">
        <v>65</v>
      </c>
      <c r="P68" t="s">
        <v>115</v>
      </c>
    </row>
    <row r="69" spans="1:16" x14ac:dyDescent="0.35">
      <c r="A69" t="s">
        <v>115</v>
      </c>
      <c r="B69">
        <v>23.666666666666671</v>
      </c>
      <c r="C69">
        <v>0.13333333333333333</v>
      </c>
      <c r="D69">
        <v>63.6</v>
      </c>
      <c r="E69">
        <v>2.8666666666666667</v>
      </c>
      <c r="F69">
        <v>0.4</v>
      </c>
      <c r="G69">
        <v>1.2666666666666666</v>
      </c>
      <c r="H69">
        <v>4.8666666666666663</v>
      </c>
      <c r="I69">
        <v>0.46666666666666673</v>
      </c>
      <c r="J69">
        <v>2.7333333333333334</v>
      </c>
      <c r="K69">
        <v>0</v>
      </c>
      <c r="L69">
        <v>0</v>
      </c>
      <c r="N69" t="s">
        <v>54</v>
      </c>
      <c r="O69" t="s">
        <v>66</v>
      </c>
      <c r="P69" t="s">
        <v>115</v>
      </c>
    </row>
    <row r="70" spans="1:16" x14ac:dyDescent="0.35">
      <c r="A70" t="s">
        <v>115</v>
      </c>
      <c r="B70">
        <v>36.866666666666667</v>
      </c>
      <c r="C70">
        <v>0.73333333333333328</v>
      </c>
      <c r="D70">
        <v>52</v>
      </c>
      <c r="E70">
        <v>6.6666666666666666E-2</v>
      </c>
      <c r="F70">
        <v>0.33333333333333337</v>
      </c>
      <c r="G70">
        <v>0.73333333333333328</v>
      </c>
      <c r="H70">
        <v>4.666666666666667</v>
      </c>
      <c r="I70">
        <v>0.26666666666666666</v>
      </c>
      <c r="J70">
        <v>4.3333333333333339</v>
      </c>
      <c r="K70">
        <v>0</v>
      </c>
      <c r="L70">
        <v>0</v>
      </c>
      <c r="N70" t="s">
        <v>54</v>
      </c>
      <c r="O70" t="s">
        <v>67</v>
      </c>
      <c r="P70" t="s">
        <v>115</v>
      </c>
    </row>
    <row r="71" spans="1:16" x14ac:dyDescent="0.35">
      <c r="A71" t="s">
        <v>115</v>
      </c>
      <c r="B71">
        <v>6.7333333333333325</v>
      </c>
      <c r="C71">
        <v>0.6</v>
      </c>
      <c r="D71">
        <v>75.933333333333337</v>
      </c>
      <c r="E71">
        <v>0.6</v>
      </c>
      <c r="F71">
        <v>0</v>
      </c>
      <c r="G71">
        <v>10.066666666666666</v>
      </c>
      <c r="H71">
        <v>3.7333333333333338</v>
      </c>
      <c r="I71">
        <v>0</v>
      </c>
      <c r="J71">
        <v>2.3333333333333335</v>
      </c>
      <c r="K71">
        <v>0</v>
      </c>
      <c r="L71">
        <v>0</v>
      </c>
      <c r="N71" t="s">
        <v>54</v>
      </c>
      <c r="O71" t="s">
        <v>68</v>
      </c>
      <c r="P71" t="s">
        <v>115</v>
      </c>
    </row>
    <row r="72" spans="1:16" x14ac:dyDescent="0.35">
      <c r="A72" t="s">
        <v>115</v>
      </c>
      <c r="B72">
        <v>33.200000000000003</v>
      </c>
      <c r="C72">
        <v>0.33333333333333337</v>
      </c>
      <c r="D72">
        <v>50.266666666666673</v>
      </c>
      <c r="E72">
        <v>8.2000000000000011</v>
      </c>
      <c r="F72">
        <v>1.3333333333333335</v>
      </c>
      <c r="G72">
        <v>0.26666666666666666</v>
      </c>
      <c r="H72">
        <v>1.8666666666666669</v>
      </c>
      <c r="I72">
        <v>6.6666666666666666E-2</v>
      </c>
      <c r="J72">
        <v>4.4666666666666668</v>
      </c>
      <c r="K72">
        <v>0</v>
      </c>
      <c r="L72">
        <v>0</v>
      </c>
      <c r="N72" t="s">
        <v>54</v>
      </c>
      <c r="O72" t="s">
        <v>69</v>
      </c>
      <c r="P72" t="s">
        <v>115</v>
      </c>
    </row>
    <row r="73" spans="1:16" x14ac:dyDescent="0.35">
      <c r="A73" t="s">
        <v>115</v>
      </c>
      <c r="B73">
        <v>22.8</v>
      </c>
      <c r="C73">
        <v>0.26666666666666666</v>
      </c>
      <c r="D73">
        <v>58.466666666666669</v>
      </c>
      <c r="E73">
        <v>6.6666666666666666E-2</v>
      </c>
      <c r="F73">
        <v>6.6666666666666666E-2</v>
      </c>
      <c r="G73">
        <v>0.13333333333333333</v>
      </c>
      <c r="H73">
        <v>1.9333333333333333</v>
      </c>
      <c r="I73">
        <v>10.866666666666665</v>
      </c>
      <c r="J73">
        <v>5.4</v>
      </c>
      <c r="K73">
        <v>0</v>
      </c>
      <c r="L73">
        <v>0</v>
      </c>
      <c r="N73" t="s">
        <v>54</v>
      </c>
      <c r="O73" t="s">
        <v>70</v>
      </c>
      <c r="P73" t="s">
        <v>115</v>
      </c>
    </row>
    <row r="74" spans="1:16" x14ac:dyDescent="0.35">
      <c r="A74" t="s">
        <v>115</v>
      </c>
      <c r="B74">
        <v>7.7333333333333325</v>
      </c>
      <c r="C74">
        <v>0.53333333333333333</v>
      </c>
      <c r="D74">
        <v>71.666666666666671</v>
      </c>
      <c r="E74">
        <v>0.93333333333333346</v>
      </c>
      <c r="F74">
        <v>0</v>
      </c>
      <c r="G74">
        <v>6.6666666666666666E-2</v>
      </c>
      <c r="H74">
        <v>0.66666666666666674</v>
      </c>
      <c r="I74">
        <v>14.066666666666666</v>
      </c>
      <c r="J74">
        <v>4.3333333333333339</v>
      </c>
      <c r="K74">
        <v>0</v>
      </c>
      <c r="L74">
        <v>0</v>
      </c>
      <c r="N74" t="s">
        <v>54</v>
      </c>
      <c r="O74" t="s">
        <v>71</v>
      </c>
      <c r="P74" t="s">
        <v>115</v>
      </c>
    </row>
    <row r="75" spans="1:16" x14ac:dyDescent="0.35">
      <c r="A75" t="s">
        <v>115</v>
      </c>
      <c r="B75">
        <v>61.4</v>
      </c>
      <c r="C75">
        <v>0.66666666666666674</v>
      </c>
      <c r="D75">
        <v>31.733333333333334</v>
      </c>
      <c r="E75">
        <v>0.2</v>
      </c>
      <c r="F75">
        <v>6.6666666666666666E-2</v>
      </c>
      <c r="G75">
        <v>3.4000000000000004</v>
      </c>
      <c r="H75">
        <v>0.86666666666666659</v>
      </c>
      <c r="I75">
        <v>6.6666666666666666E-2</v>
      </c>
      <c r="J75">
        <v>1.6</v>
      </c>
      <c r="K75">
        <v>0</v>
      </c>
      <c r="L75">
        <v>0</v>
      </c>
      <c r="N75" t="s">
        <v>54</v>
      </c>
      <c r="O75" t="s">
        <v>72</v>
      </c>
      <c r="P75" t="s">
        <v>115</v>
      </c>
    </row>
    <row r="76" spans="1:16" x14ac:dyDescent="0.35">
      <c r="A76" t="s">
        <v>115</v>
      </c>
      <c r="B76">
        <v>23.133333333333333</v>
      </c>
      <c r="C76">
        <v>0.2</v>
      </c>
      <c r="D76">
        <v>41</v>
      </c>
      <c r="E76">
        <v>0.26666666666666666</v>
      </c>
      <c r="F76">
        <v>0.26666666666666666</v>
      </c>
      <c r="G76">
        <v>2.2666666666666666</v>
      </c>
      <c r="H76">
        <v>1.2</v>
      </c>
      <c r="I76">
        <v>0</v>
      </c>
      <c r="J76">
        <v>31.666666666666664</v>
      </c>
      <c r="K76">
        <v>0</v>
      </c>
      <c r="L76">
        <v>0</v>
      </c>
      <c r="N76" t="s">
        <v>54</v>
      </c>
      <c r="O76" t="s">
        <v>73</v>
      </c>
      <c r="P76" t="s">
        <v>115</v>
      </c>
    </row>
    <row r="77" spans="1:16" x14ac:dyDescent="0.35">
      <c r="A77" t="s">
        <v>115</v>
      </c>
      <c r="B77">
        <v>12</v>
      </c>
      <c r="C77">
        <v>0.13333333333333333</v>
      </c>
      <c r="D77">
        <v>51.266666666666673</v>
      </c>
      <c r="E77">
        <v>15.666666666666668</v>
      </c>
      <c r="F77">
        <v>2.6</v>
      </c>
      <c r="G77">
        <v>1.7333333333333332</v>
      </c>
      <c r="H77">
        <v>14.2</v>
      </c>
      <c r="I77">
        <v>0.6</v>
      </c>
      <c r="J77">
        <v>1.7999999999999998</v>
      </c>
      <c r="K77">
        <v>0</v>
      </c>
      <c r="L77">
        <v>0</v>
      </c>
      <c r="N77" t="s">
        <v>54</v>
      </c>
      <c r="O77" t="s">
        <v>74</v>
      </c>
      <c r="P77" t="s">
        <v>115</v>
      </c>
    </row>
    <row r="78" spans="1:16" x14ac:dyDescent="0.35">
      <c r="A78" t="s">
        <v>115</v>
      </c>
      <c r="B78">
        <v>18.600000000000001</v>
      </c>
      <c r="C78">
        <v>0.4</v>
      </c>
      <c r="D78">
        <v>57.333333333333336</v>
      </c>
      <c r="E78">
        <v>10.199999999999999</v>
      </c>
      <c r="F78">
        <v>0.2</v>
      </c>
      <c r="G78">
        <v>1.7999999999999998</v>
      </c>
      <c r="H78">
        <v>11.200000000000001</v>
      </c>
      <c r="I78">
        <v>0.13333333333333333</v>
      </c>
      <c r="J78">
        <v>0.13333333333333333</v>
      </c>
      <c r="K78">
        <v>0</v>
      </c>
      <c r="L78">
        <v>0</v>
      </c>
      <c r="N78" t="s">
        <v>54</v>
      </c>
      <c r="O78" t="s">
        <v>75</v>
      </c>
      <c r="P78" t="s">
        <v>115</v>
      </c>
    </row>
    <row r="79" spans="1:16" x14ac:dyDescent="0.35">
      <c r="A79" t="s">
        <v>115</v>
      </c>
      <c r="B79">
        <v>19</v>
      </c>
      <c r="C79">
        <v>1.4000000000000001</v>
      </c>
      <c r="D79">
        <v>63.333333333333329</v>
      </c>
      <c r="E79">
        <v>2.8666666666666667</v>
      </c>
      <c r="F79">
        <v>6.6666666666666666E-2</v>
      </c>
      <c r="G79">
        <v>1.1333333333333333</v>
      </c>
      <c r="H79">
        <v>6.9333333333333327</v>
      </c>
      <c r="I79">
        <v>0.33333333333333337</v>
      </c>
      <c r="J79">
        <v>4.9333333333333336</v>
      </c>
      <c r="K79">
        <v>0</v>
      </c>
      <c r="L79">
        <v>0</v>
      </c>
      <c r="N79" t="s">
        <v>54</v>
      </c>
      <c r="O79" t="s">
        <v>76</v>
      </c>
      <c r="P79" t="s">
        <v>115</v>
      </c>
    </row>
    <row r="80" spans="1:16" x14ac:dyDescent="0.35">
      <c r="A80" t="s">
        <v>115</v>
      </c>
      <c r="B80">
        <v>14.266666666666667</v>
      </c>
      <c r="C80">
        <v>0</v>
      </c>
      <c r="D80">
        <v>60.4</v>
      </c>
      <c r="E80">
        <v>13.4</v>
      </c>
      <c r="F80">
        <v>0.33333333333333337</v>
      </c>
      <c r="G80">
        <v>0.4</v>
      </c>
      <c r="H80">
        <v>1.9333333333333333</v>
      </c>
      <c r="I80">
        <v>4.5333333333333332</v>
      </c>
      <c r="J80">
        <v>4.7333333333333334</v>
      </c>
      <c r="K80">
        <v>0</v>
      </c>
      <c r="L80">
        <v>0</v>
      </c>
      <c r="N80" t="s">
        <v>54</v>
      </c>
      <c r="O80" t="s">
        <v>77</v>
      </c>
      <c r="P80" t="s">
        <v>115</v>
      </c>
    </row>
    <row r="81" spans="1:16" x14ac:dyDescent="0.35">
      <c r="A81" t="s">
        <v>115</v>
      </c>
      <c r="B81">
        <v>26.066666666666666</v>
      </c>
      <c r="C81">
        <v>0.2</v>
      </c>
      <c r="D81">
        <v>32.466666666666669</v>
      </c>
      <c r="E81">
        <v>8</v>
      </c>
      <c r="F81">
        <v>0.73333333333333328</v>
      </c>
      <c r="G81">
        <v>8.7333333333333325</v>
      </c>
      <c r="H81">
        <v>0.6</v>
      </c>
      <c r="I81">
        <v>1.4000000000000001</v>
      </c>
      <c r="J81">
        <v>21.8</v>
      </c>
      <c r="K81">
        <v>0</v>
      </c>
      <c r="L81">
        <v>0</v>
      </c>
      <c r="N81" t="s">
        <v>54</v>
      </c>
      <c r="O81" t="s">
        <v>78</v>
      </c>
      <c r="P81" t="s">
        <v>115</v>
      </c>
    </row>
    <row r="82" spans="1:16" x14ac:dyDescent="0.35">
      <c r="A82" t="s">
        <v>115</v>
      </c>
      <c r="B82">
        <v>15.066666666666666</v>
      </c>
      <c r="C82">
        <v>0.73333333333333328</v>
      </c>
      <c r="D82">
        <v>36.199999999999996</v>
      </c>
      <c r="E82">
        <v>0.13333333333333333</v>
      </c>
      <c r="F82">
        <v>0.2</v>
      </c>
      <c r="G82">
        <v>13.8</v>
      </c>
      <c r="H82">
        <v>1</v>
      </c>
      <c r="I82">
        <v>0.2</v>
      </c>
      <c r="J82">
        <v>32.666666666666664</v>
      </c>
      <c r="K82">
        <v>0</v>
      </c>
      <c r="L82">
        <v>0</v>
      </c>
      <c r="N82" t="s">
        <v>54</v>
      </c>
      <c r="O82" t="s">
        <v>79</v>
      </c>
      <c r="P82" t="s">
        <v>115</v>
      </c>
    </row>
    <row r="83" spans="1:16" x14ac:dyDescent="0.35">
      <c r="A83" t="s">
        <v>115</v>
      </c>
      <c r="B83">
        <v>10.6</v>
      </c>
      <c r="C83">
        <v>0.13333333333333333</v>
      </c>
      <c r="D83">
        <v>52.266666666666659</v>
      </c>
      <c r="E83">
        <v>0</v>
      </c>
      <c r="F83">
        <v>1.1333333333333335</v>
      </c>
      <c r="G83">
        <v>0</v>
      </c>
      <c r="H83">
        <v>3.7333333333333329</v>
      </c>
      <c r="I83">
        <v>9.5999999999999979</v>
      </c>
      <c r="J83">
        <v>22.533333333333331</v>
      </c>
      <c r="K83">
        <v>0</v>
      </c>
      <c r="L83">
        <v>0</v>
      </c>
      <c r="N83" t="s">
        <v>106</v>
      </c>
      <c r="O83" t="s">
        <v>107</v>
      </c>
      <c r="P83" t="s">
        <v>115</v>
      </c>
    </row>
    <row r="84" spans="1:16" x14ac:dyDescent="0.35">
      <c r="A84" t="s">
        <v>115</v>
      </c>
      <c r="B84">
        <v>6.1999999999999993</v>
      </c>
      <c r="C84">
        <v>0</v>
      </c>
      <c r="D84">
        <v>10.733333333333331</v>
      </c>
      <c r="E84">
        <v>0.2</v>
      </c>
      <c r="F84">
        <v>0.33333333333333337</v>
      </c>
      <c r="G84">
        <v>0</v>
      </c>
      <c r="H84">
        <v>0.6</v>
      </c>
      <c r="I84">
        <v>64.000000000000014</v>
      </c>
      <c r="J84">
        <v>17.933333333333334</v>
      </c>
      <c r="K84">
        <v>0</v>
      </c>
      <c r="L84">
        <v>0</v>
      </c>
      <c r="N84" t="s">
        <v>106</v>
      </c>
      <c r="O84" t="s">
        <v>108</v>
      </c>
      <c r="P84" t="s">
        <v>115</v>
      </c>
    </row>
    <row r="85" spans="1:16" x14ac:dyDescent="0.35">
      <c r="A85" t="s">
        <v>115</v>
      </c>
      <c r="B85">
        <v>18.466666666666669</v>
      </c>
      <c r="C85">
        <v>0</v>
      </c>
      <c r="D85">
        <v>23.199999999999996</v>
      </c>
      <c r="E85">
        <v>3.666666666666667</v>
      </c>
      <c r="F85">
        <v>0</v>
      </c>
      <c r="G85">
        <v>0.33333333333333337</v>
      </c>
      <c r="H85">
        <v>0.53333333333333333</v>
      </c>
      <c r="I85">
        <v>40.933333333333337</v>
      </c>
      <c r="J85">
        <v>12.866666666666667</v>
      </c>
      <c r="K85">
        <v>0</v>
      </c>
      <c r="L85">
        <v>0</v>
      </c>
      <c r="N85" t="s">
        <v>106</v>
      </c>
      <c r="O85" t="s">
        <v>109</v>
      </c>
      <c r="P85" t="s">
        <v>115</v>
      </c>
    </row>
    <row r="86" spans="1:16" x14ac:dyDescent="0.35">
      <c r="A86" t="s">
        <v>115</v>
      </c>
      <c r="B86">
        <v>19.466666666666669</v>
      </c>
      <c r="C86">
        <v>6.6666666666666666E-2</v>
      </c>
      <c r="D86">
        <v>64.466666666666654</v>
      </c>
      <c r="E86">
        <v>0.2</v>
      </c>
      <c r="F86">
        <v>0.33333333333333337</v>
      </c>
      <c r="G86">
        <v>0</v>
      </c>
      <c r="H86">
        <v>0.53333333333333333</v>
      </c>
      <c r="I86">
        <v>13.866666666666669</v>
      </c>
      <c r="J86">
        <v>1.0666666666666667</v>
      </c>
      <c r="K86">
        <v>0</v>
      </c>
      <c r="L86">
        <v>0</v>
      </c>
      <c r="N86" t="s">
        <v>106</v>
      </c>
      <c r="O86" t="s">
        <v>110</v>
      </c>
      <c r="P86" t="s">
        <v>115</v>
      </c>
    </row>
    <row r="87" spans="1:16" x14ac:dyDescent="0.35">
      <c r="A87" t="s">
        <v>115</v>
      </c>
      <c r="B87">
        <v>41.133333333333333</v>
      </c>
      <c r="C87">
        <v>0.2</v>
      </c>
      <c r="D87">
        <v>32.466666666666654</v>
      </c>
      <c r="E87">
        <v>0.46666666666666662</v>
      </c>
      <c r="F87">
        <v>3.4666666666666668</v>
      </c>
      <c r="G87">
        <v>0</v>
      </c>
      <c r="H87">
        <v>0.2</v>
      </c>
      <c r="I87">
        <v>21.200000000000003</v>
      </c>
      <c r="J87">
        <v>0.8666666666666667</v>
      </c>
      <c r="K87">
        <v>0</v>
      </c>
      <c r="L87">
        <v>0</v>
      </c>
      <c r="N87" t="s">
        <v>106</v>
      </c>
      <c r="O87" t="s">
        <v>111</v>
      </c>
      <c r="P87" t="s">
        <v>115</v>
      </c>
    </row>
    <row r="88" spans="1:16" x14ac:dyDescent="0.35">
      <c r="A88" t="s">
        <v>115</v>
      </c>
      <c r="B88">
        <v>25.6</v>
      </c>
      <c r="C88">
        <v>0</v>
      </c>
      <c r="D88">
        <v>40.733333333333327</v>
      </c>
      <c r="E88">
        <v>0</v>
      </c>
      <c r="F88">
        <v>0.66666666666666674</v>
      </c>
      <c r="G88">
        <v>0</v>
      </c>
      <c r="H88">
        <v>5.1333333333333329</v>
      </c>
      <c r="I88">
        <v>11.533333333333335</v>
      </c>
      <c r="J88">
        <v>15.333333333333332</v>
      </c>
      <c r="K88">
        <v>0</v>
      </c>
      <c r="L88">
        <v>1</v>
      </c>
      <c r="N88" t="s">
        <v>106</v>
      </c>
      <c r="O88" t="s">
        <v>112</v>
      </c>
      <c r="P88" t="s">
        <v>115</v>
      </c>
    </row>
    <row r="89" spans="1:16" x14ac:dyDescent="0.35">
      <c r="A89" t="s">
        <v>115</v>
      </c>
      <c r="B89">
        <v>51.86666666666666</v>
      </c>
      <c r="C89">
        <v>0</v>
      </c>
      <c r="D89">
        <v>37.26666666666668</v>
      </c>
      <c r="E89">
        <v>1.2666666666666666</v>
      </c>
      <c r="F89">
        <v>0.46666666666666662</v>
      </c>
      <c r="G89">
        <v>0</v>
      </c>
      <c r="H89">
        <v>5.1333333333333337</v>
      </c>
      <c r="I89">
        <v>3.9333333333333331</v>
      </c>
      <c r="J89">
        <v>6.6666666666666666E-2</v>
      </c>
      <c r="K89">
        <v>0</v>
      </c>
      <c r="L89">
        <v>0</v>
      </c>
      <c r="N89" t="s">
        <v>106</v>
      </c>
      <c r="O89" t="s">
        <v>113</v>
      </c>
      <c r="P89" t="s">
        <v>115</v>
      </c>
    </row>
    <row r="90" spans="1:16" x14ac:dyDescent="0.35">
      <c r="A90" t="s">
        <v>115</v>
      </c>
      <c r="B90">
        <v>12.553191489361703</v>
      </c>
      <c r="C90">
        <v>0.28368794326241137</v>
      </c>
      <c r="D90">
        <v>28.865248226950346</v>
      </c>
      <c r="E90">
        <v>4.1843971631205674</v>
      </c>
      <c r="F90">
        <v>5.9574468085106371</v>
      </c>
      <c r="G90">
        <v>0</v>
      </c>
      <c r="H90">
        <v>1.0638297872340428</v>
      </c>
      <c r="I90">
        <v>39.787234042553195</v>
      </c>
      <c r="J90">
        <v>7.3049645390070914</v>
      </c>
      <c r="K90">
        <v>0</v>
      </c>
      <c r="L90">
        <v>0</v>
      </c>
      <c r="N90" t="s">
        <v>106</v>
      </c>
      <c r="O90" t="s">
        <v>114</v>
      </c>
      <c r="P90" t="s">
        <v>115</v>
      </c>
    </row>
    <row r="91" spans="1:16" x14ac:dyDescent="0.35">
      <c r="A91" t="s">
        <v>115</v>
      </c>
      <c r="B91">
        <v>50.733333333333348</v>
      </c>
      <c r="C91">
        <v>0.4</v>
      </c>
      <c r="D91">
        <v>33.666666666666664</v>
      </c>
      <c r="E91">
        <v>2.9333333333333331</v>
      </c>
      <c r="F91">
        <v>0.46666666666666673</v>
      </c>
      <c r="G91">
        <v>6.6666666666666666E-2</v>
      </c>
      <c r="H91">
        <v>0.26666666666666666</v>
      </c>
      <c r="I91">
        <v>1.5333333333333332</v>
      </c>
      <c r="J91">
        <v>9.9333333333333336</v>
      </c>
      <c r="K91">
        <v>0</v>
      </c>
      <c r="L91">
        <v>0</v>
      </c>
      <c r="N91" t="s">
        <v>80</v>
      </c>
      <c r="O91" t="s">
        <v>81</v>
      </c>
      <c r="P91" t="s">
        <v>115</v>
      </c>
    </row>
    <row r="92" spans="1:16" x14ac:dyDescent="0.35">
      <c r="A92" t="s">
        <v>115</v>
      </c>
      <c r="B92">
        <v>38.200000000000003</v>
      </c>
      <c r="C92">
        <v>6.6666666666666666E-2</v>
      </c>
      <c r="D92">
        <v>42.199999999999996</v>
      </c>
      <c r="E92">
        <v>0.4</v>
      </c>
      <c r="F92">
        <v>3.2</v>
      </c>
      <c r="G92">
        <v>0</v>
      </c>
      <c r="H92">
        <v>0.6</v>
      </c>
      <c r="I92">
        <v>3.8</v>
      </c>
      <c r="J92">
        <v>11.533333333333333</v>
      </c>
      <c r="K92">
        <v>0</v>
      </c>
      <c r="L92">
        <v>0</v>
      </c>
      <c r="N92" t="s">
        <v>80</v>
      </c>
      <c r="O92" t="s">
        <v>82</v>
      </c>
      <c r="P92" t="s">
        <v>115</v>
      </c>
    </row>
    <row r="93" spans="1:16" x14ac:dyDescent="0.35">
      <c r="A93" t="s">
        <v>115</v>
      </c>
      <c r="B93">
        <v>38.4</v>
      </c>
      <c r="C93">
        <v>6.6666666666666666E-2</v>
      </c>
      <c r="D93">
        <v>46.6</v>
      </c>
      <c r="E93">
        <v>8</v>
      </c>
      <c r="F93">
        <v>2.8000000000000003</v>
      </c>
      <c r="G93">
        <v>0</v>
      </c>
      <c r="H93">
        <v>2.666666666666667</v>
      </c>
      <c r="I93">
        <v>6.6666666666666666E-2</v>
      </c>
      <c r="J93">
        <v>0.53333333333333333</v>
      </c>
      <c r="K93">
        <v>0.86666666666666659</v>
      </c>
      <c r="L93">
        <v>0</v>
      </c>
      <c r="N93" t="s">
        <v>80</v>
      </c>
      <c r="O93" t="s">
        <v>83</v>
      </c>
      <c r="P93" t="s">
        <v>115</v>
      </c>
    </row>
    <row r="94" spans="1:16" x14ac:dyDescent="0.35">
      <c r="A94" t="s">
        <v>115</v>
      </c>
      <c r="B94">
        <v>18</v>
      </c>
      <c r="C94">
        <v>0.33333333333333337</v>
      </c>
      <c r="D94">
        <v>61.733333333333327</v>
      </c>
      <c r="E94">
        <v>1.6</v>
      </c>
      <c r="F94">
        <v>4.2</v>
      </c>
      <c r="G94">
        <v>0</v>
      </c>
      <c r="H94">
        <v>2.7333333333333334</v>
      </c>
      <c r="I94">
        <v>4.0666666666666664</v>
      </c>
      <c r="J94">
        <v>4.5999999999999996</v>
      </c>
      <c r="K94">
        <v>2.7333333333333334</v>
      </c>
      <c r="L94">
        <v>0</v>
      </c>
      <c r="N94" t="s">
        <v>80</v>
      </c>
      <c r="O94" t="s">
        <v>84</v>
      </c>
      <c r="P94" t="s">
        <v>115</v>
      </c>
    </row>
    <row r="95" spans="1:16" x14ac:dyDescent="0.35">
      <c r="A95" t="s">
        <v>115</v>
      </c>
      <c r="B95">
        <v>39.4</v>
      </c>
      <c r="C95">
        <v>6.6666666666666666E-2</v>
      </c>
      <c r="D95">
        <v>38.466666666666669</v>
      </c>
      <c r="E95">
        <v>0.46666666666666673</v>
      </c>
      <c r="F95">
        <v>0.6</v>
      </c>
      <c r="G95">
        <v>0</v>
      </c>
      <c r="H95">
        <v>2.6</v>
      </c>
      <c r="I95">
        <v>1.6</v>
      </c>
      <c r="J95">
        <v>11.200000000000001</v>
      </c>
      <c r="K95">
        <v>5.6000000000000005</v>
      </c>
      <c r="L95">
        <v>0</v>
      </c>
      <c r="N95" t="s">
        <v>80</v>
      </c>
      <c r="O95" t="s">
        <v>85</v>
      </c>
      <c r="P95" t="s">
        <v>115</v>
      </c>
    </row>
    <row r="96" spans="1:16" x14ac:dyDescent="0.35">
      <c r="A96" t="s">
        <v>115</v>
      </c>
      <c r="B96">
        <v>21.6</v>
      </c>
      <c r="C96">
        <v>0</v>
      </c>
      <c r="D96">
        <v>47.199999999999996</v>
      </c>
      <c r="E96">
        <v>2.8666666666666667</v>
      </c>
      <c r="F96">
        <v>1.9333333333333333</v>
      </c>
      <c r="G96">
        <v>9.1333333333333329</v>
      </c>
      <c r="H96">
        <v>2.8666666666666667</v>
      </c>
      <c r="I96">
        <v>7.4666666666666677</v>
      </c>
      <c r="J96">
        <v>2.9333333333333331</v>
      </c>
      <c r="K96">
        <v>3.4666666666666663</v>
      </c>
      <c r="L96">
        <v>0.53333333333333333</v>
      </c>
      <c r="N96" t="s">
        <v>80</v>
      </c>
      <c r="O96" t="s">
        <v>86</v>
      </c>
      <c r="P96" t="s">
        <v>115</v>
      </c>
    </row>
    <row r="97" spans="1:16" x14ac:dyDescent="0.35">
      <c r="A97" t="s">
        <v>115</v>
      </c>
      <c r="B97">
        <v>1.2</v>
      </c>
      <c r="C97">
        <v>0.4</v>
      </c>
      <c r="D97">
        <v>80.800000000000011</v>
      </c>
      <c r="E97">
        <v>0.2</v>
      </c>
      <c r="F97">
        <v>7.7333333333333334</v>
      </c>
      <c r="G97">
        <v>0</v>
      </c>
      <c r="H97">
        <v>7.0000000000000009</v>
      </c>
      <c r="I97">
        <v>1.7333333333333332</v>
      </c>
      <c r="J97">
        <v>0.2</v>
      </c>
      <c r="K97">
        <v>0.6</v>
      </c>
      <c r="L97">
        <v>0.13333333333333333</v>
      </c>
      <c r="N97" t="s">
        <v>80</v>
      </c>
      <c r="O97" t="s">
        <v>87</v>
      </c>
      <c r="P97" t="s">
        <v>115</v>
      </c>
    </row>
    <row r="98" spans="1:16" x14ac:dyDescent="0.35">
      <c r="A98" t="s">
        <v>115</v>
      </c>
      <c r="B98">
        <v>29.06666666666667</v>
      </c>
      <c r="C98">
        <v>0.2</v>
      </c>
      <c r="D98">
        <v>59.933333333333337</v>
      </c>
      <c r="E98">
        <v>0.93333333333333346</v>
      </c>
      <c r="F98">
        <v>7.8</v>
      </c>
      <c r="G98">
        <v>0</v>
      </c>
      <c r="H98">
        <v>1.1333333333333333</v>
      </c>
      <c r="I98">
        <v>0.33333333333333337</v>
      </c>
      <c r="J98">
        <v>0.13333333333333333</v>
      </c>
      <c r="K98">
        <v>0.4</v>
      </c>
      <c r="L98">
        <v>6.6666666666666666E-2</v>
      </c>
      <c r="N98" t="s">
        <v>80</v>
      </c>
      <c r="O98" t="s">
        <v>88</v>
      </c>
      <c r="P98" t="s">
        <v>115</v>
      </c>
    </row>
    <row r="99" spans="1:16" x14ac:dyDescent="0.35">
      <c r="A99" t="s">
        <v>115</v>
      </c>
      <c r="B99">
        <v>44.887820512820511</v>
      </c>
      <c r="C99">
        <v>0</v>
      </c>
      <c r="D99">
        <v>29.716880341880341</v>
      </c>
      <c r="E99">
        <v>0.34722222222222221</v>
      </c>
      <c r="F99">
        <v>6.4102564102564097E-2</v>
      </c>
      <c r="G99">
        <v>0.33653846153846156</v>
      </c>
      <c r="H99">
        <v>0.46474358974358976</v>
      </c>
      <c r="I99">
        <v>0.79059829059829057</v>
      </c>
      <c r="J99">
        <v>23.392094017094017</v>
      </c>
      <c r="K99">
        <v>0</v>
      </c>
      <c r="L99">
        <v>0</v>
      </c>
      <c r="N99" t="s">
        <v>80</v>
      </c>
      <c r="O99" t="s">
        <v>89</v>
      </c>
      <c r="P99" t="s">
        <v>115</v>
      </c>
    </row>
    <row r="100" spans="1:16" x14ac:dyDescent="0.35">
      <c r="A100" t="s">
        <v>115</v>
      </c>
      <c r="B100">
        <v>46.733333333333341</v>
      </c>
      <c r="C100">
        <v>0</v>
      </c>
      <c r="D100">
        <v>32.466666666666669</v>
      </c>
      <c r="E100">
        <v>0.33333333333333337</v>
      </c>
      <c r="F100">
        <v>0</v>
      </c>
      <c r="G100">
        <v>6.6666666666666666E-2</v>
      </c>
      <c r="H100">
        <v>0.33333333333333337</v>
      </c>
      <c r="I100">
        <v>0.53333333333333333</v>
      </c>
      <c r="J100">
        <v>19.533333333333331</v>
      </c>
      <c r="K100">
        <v>0</v>
      </c>
      <c r="L100">
        <v>0</v>
      </c>
      <c r="N100" t="s">
        <v>80</v>
      </c>
      <c r="O100" t="s">
        <v>90</v>
      </c>
      <c r="P100" t="s">
        <v>115</v>
      </c>
    </row>
    <row r="101" spans="1:16" x14ac:dyDescent="0.35">
      <c r="A101" t="s">
        <v>115</v>
      </c>
      <c r="B101">
        <v>46.066666666666663</v>
      </c>
      <c r="C101">
        <v>6.6666666666666666E-2</v>
      </c>
      <c r="D101">
        <v>41.866666666666667</v>
      </c>
      <c r="E101">
        <v>0.13333333333333333</v>
      </c>
      <c r="F101">
        <v>8.6</v>
      </c>
      <c r="G101">
        <v>2.5333333333333332</v>
      </c>
      <c r="H101">
        <v>0.13333333333333333</v>
      </c>
      <c r="I101">
        <v>0</v>
      </c>
      <c r="J101">
        <v>0</v>
      </c>
      <c r="K101">
        <v>0.6</v>
      </c>
      <c r="L101">
        <v>0</v>
      </c>
      <c r="N101" t="s">
        <v>80</v>
      </c>
      <c r="O101" t="s">
        <v>91</v>
      </c>
      <c r="P101" t="s">
        <v>115</v>
      </c>
    </row>
    <row r="102" spans="1:16" x14ac:dyDescent="0.35">
      <c r="A102" t="s">
        <v>115</v>
      </c>
      <c r="B102">
        <v>23.8</v>
      </c>
      <c r="C102">
        <v>0</v>
      </c>
      <c r="D102">
        <v>30.933333333333334</v>
      </c>
      <c r="E102">
        <v>2.4666666666666668</v>
      </c>
      <c r="F102">
        <v>2.2666666666666666</v>
      </c>
      <c r="G102">
        <v>2.0666666666666664</v>
      </c>
      <c r="H102">
        <v>2.9333333333333331</v>
      </c>
      <c r="I102">
        <v>10.666666666666668</v>
      </c>
      <c r="J102">
        <v>24.533333333333331</v>
      </c>
      <c r="K102">
        <v>0</v>
      </c>
      <c r="L102">
        <v>0.33333333333333337</v>
      </c>
      <c r="N102" t="s">
        <v>80</v>
      </c>
      <c r="O102" t="s">
        <v>92</v>
      </c>
      <c r="P102" t="s">
        <v>115</v>
      </c>
    </row>
    <row r="103" spans="1:16" x14ac:dyDescent="0.35">
      <c r="A103" t="s">
        <v>115</v>
      </c>
      <c r="B103">
        <v>34.799999999999997</v>
      </c>
      <c r="C103">
        <v>6.6666666666666666E-2</v>
      </c>
      <c r="D103">
        <v>53.93333333333333</v>
      </c>
      <c r="E103">
        <v>0.33333333333333337</v>
      </c>
      <c r="F103">
        <v>0</v>
      </c>
      <c r="G103">
        <v>0.66666666666666674</v>
      </c>
      <c r="H103">
        <v>0</v>
      </c>
      <c r="I103">
        <v>6.6666666666666666E-2</v>
      </c>
      <c r="J103">
        <v>10.133333333333333</v>
      </c>
      <c r="K103">
        <v>0</v>
      </c>
      <c r="L103">
        <v>0</v>
      </c>
      <c r="N103" t="s">
        <v>80</v>
      </c>
      <c r="O103" t="s">
        <v>93</v>
      </c>
      <c r="P103" t="s">
        <v>115</v>
      </c>
    </row>
    <row r="104" spans="1:16" x14ac:dyDescent="0.35">
      <c r="A104" t="s">
        <v>115</v>
      </c>
      <c r="B104">
        <v>25.666666666666664</v>
      </c>
      <c r="C104">
        <v>0</v>
      </c>
      <c r="D104">
        <v>55.066666666666663</v>
      </c>
      <c r="E104">
        <v>1.4000000000000001</v>
      </c>
      <c r="F104">
        <v>3.2</v>
      </c>
      <c r="G104">
        <v>2.666666666666667</v>
      </c>
      <c r="H104">
        <v>0.33333333333333337</v>
      </c>
      <c r="I104">
        <v>1.4666666666666666</v>
      </c>
      <c r="J104">
        <v>8.8666666666666671</v>
      </c>
      <c r="K104">
        <v>1.3333333333333335</v>
      </c>
      <c r="L104">
        <v>0</v>
      </c>
      <c r="N104" t="s">
        <v>80</v>
      </c>
      <c r="O104" t="s">
        <v>94</v>
      </c>
      <c r="P104" t="s">
        <v>115</v>
      </c>
    </row>
    <row r="105" spans="1:16" x14ac:dyDescent="0.35">
      <c r="A105" t="s">
        <v>115</v>
      </c>
      <c r="B105">
        <v>8.733333333333329</v>
      </c>
      <c r="C105">
        <v>0</v>
      </c>
      <c r="D105">
        <v>53.2</v>
      </c>
      <c r="E105">
        <v>1.5333333333333328</v>
      </c>
      <c r="F105">
        <v>0.8666666666666667</v>
      </c>
      <c r="G105">
        <v>0.46666666666666662</v>
      </c>
      <c r="H105">
        <v>0.46666666666666673</v>
      </c>
      <c r="I105">
        <v>4.2000000000000011</v>
      </c>
      <c r="J105">
        <v>30.533333333333335</v>
      </c>
      <c r="K105">
        <v>0</v>
      </c>
      <c r="L105">
        <v>0</v>
      </c>
      <c r="N105" t="s">
        <v>95</v>
      </c>
      <c r="O105" t="s">
        <v>96</v>
      </c>
      <c r="P105" t="s">
        <v>115</v>
      </c>
    </row>
    <row r="106" spans="1:16" x14ac:dyDescent="0.35">
      <c r="A106" t="s">
        <v>115</v>
      </c>
      <c r="B106">
        <v>6.9333333333333345</v>
      </c>
      <c r="C106">
        <v>0</v>
      </c>
      <c r="D106">
        <v>33.599999999999994</v>
      </c>
      <c r="E106">
        <v>6.6666666666666666E-2</v>
      </c>
      <c r="F106">
        <v>6.6666666666666666E-2</v>
      </c>
      <c r="G106">
        <v>0</v>
      </c>
      <c r="H106">
        <v>0.33333333333333337</v>
      </c>
      <c r="I106">
        <v>46.6</v>
      </c>
      <c r="J106">
        <v>12.399999999999999</v>
      </c>
      <c r="K106">
        <v>0</v>
      </c>
      <c r="L106">
        <v>0</v>
      </c>
      <c r="N106" t="s">
        <v>95</v>
      </c>
      <c r="O106" t="s">
        <v>97</v>
      </c>
      <c r="P106" t="s">
        <v>115</v>
      </c>
    </row>
    <row r="107" spans="1:16" x14ac:dyDescent="0.35">
      <c r="A107" t="s">
        <v>115</v>
      </c>
      <c r="B107">
        <v>10.933333333333334</v>
      </c>
      <c r="C107">
        <v>0.26666666666666666</v>
      </c>
      <c r="D107">
        <v>30.93333333333333</v>
      </c>
      <c r="E107">
        <v>2.1333333333333333</v>
      </c>
      <c r="F107">
        <v>0.26666666666666666</v>
      </c>
      <c r="G107">
        <v>0</v>
      </c>
      <c r="H107">
        <v>0.53333333333333333</v>
      </c>
      <c r="I107">
        <v>22.866666666666664</v>
      </c>
      <c r="J107">
        <v>32.06666666666667</v>
      </c>
      <c r="K107">
        <v>0</v>
      </c>
      <c r="L107">
        <v>0</v>
      </c>
      <c r="N107" t="s">
        <v>95</v>
      </c>
      <c r="O107" t="s">
        <v>98</v>
      </c>
      <c r="P107" t="s">
        <v>115</v>
      </c>
    </row>
    <row r="108" spans="1:16" x14ac:dyDescent="0.35">
      <c r="A108" t="s">
        <v>115</v>
      </c>
      <c r="B108">
        <v>48</v>
      </c>
      <c r="C108">
        <v>6.6666666666666666E-2</v>
      </c>
      <c r="D108">
        <v>32.133333333333347</v>
      </c>
      <c r="E108">
        <v>0.46666666666666662</v>
      </c>
      <c r="F108">
        <v>6.6666666666666666E-2</v>
      </c>
      <c r="G108">
        <v>0.2</v>
      </c>
      <c r="H108">
        <v>0.46666666666666662</v>
      </c>
      <c r="I108">
        <v>14.4</v>
      </c>
      <c r="J108">
        <v>4.2</v>
      </c>
      <c r="K108">
        <v>0</v>
      </c>
      <c r="L108">
        <v>0</v>
      </c>
      <c r="N108" t="s">
        <v>95</v>
      </c>
      <c r="O108" t="s">
        <v>99</v>
      </c>
      <c r="P108" t="s">
        <v>115</v>
      </c>
    </row>
    <row r="109" spans="1:16" x14ac:dyDescent="0.35">
      <c r="A109" t="s">
        <v>115</v>
      </c>
      <c r="B109">
        <v>47.6</v>
      </c>
      <c r="C109">
        <v>6.6666666666666666E-2</v>
      </c>
      <c r="D109">
        <v>45.800000000000011</v>
      </c>
      <c r="E109">
        <v>0.13333333333333333</v>
      </c>
      <c r="F109">
        <v>0.2</v>
      </c>
      <c r="G109">
        <v>0.4</v>
      </c>
      <c r="H109">
        <v>1.4666666666666668</v>
      </c>
      <c r="I109">
        <v>3.3999999999999995</v>
      </c>
      <c r="J109">
        <v>0.93333333333333346</v>
      </c>
      <c r="K109">
        <v>0</v>
      </c>
      <c r="L109">
        <v>0</v>
      </c>
      <c r="N109" t="s">
        <v>95</v>
      </c>
      <c r="O109" t="s">
        <v>100</v>
      </c>
      <c r="P109" t="s">
        <v>115</v>
      </c>
    </row>
    <row r="110" spans="1:16" x14ac:dyDescent="0.35">
      <c r="A110" t="s">
        <v>115</v>
      </c>
      <c r="B110">
        <v>37.06666666666667</v>
      </c>
      <c r="C110">
        <v>0</v>
      </c>
      <c r="D110">
        <v>24.466666666666665</v>
      </c>
      <c r="E110">
        <v>6.6666666666666666E-2</v>
      </c>
      <c r="F110">
        <v>9.0666666666666682</v>
      </c>
      <c r="G110">
        <v>0.13333333333333333</v>
      </c>
      <c r="H110">
        <v>1.2666666666666666</v>
      </c>
      <c r="I110">
        <v>26.399999999999995</v>
      </c>
      <c r="J110">
        <v>1.5333333333333332</v>
      </c>
      <c r="K110">
        <v>0</v>
      </c>
      <c r="L110">
        <v>0</v>
      </c>
      <c r="N110" t="s">
        <v>95</v>
      </c>
      <c r="O110" t="s">
        <v>101</v>
      </c>
      <c r="P110" t="s">
        <v>115</v>
      </c>
    </row>
    <row r="111" spans="1:16" x14ac:dyDescent="0.35">
      <c r="A111" t="s">
        <v>115</v>
      </c>
      <c r="B111">
        <v>38.066666666666663</v>
      </c>
      <c r="C111">
        <v>0</v>
      </c>
      <c r="D111">
        <v>19.866666666666667</v>
      </c>
      <c r="E111">
        <v>1.8666666666666669</v>
      </c>
      <c r="F111">
        <v>0</v>
      </c>
      <c r="G111">
        <v>0</v>
      </c>
      <c r="H111">
        <v>0</v>
      </c>
      <c r="I111">
        <v>6.0666666666666673</v>
      </c>
      <c r="J111">
        <v>34.133333333333333</v>
      </c>
      <c r="K111">
        <v>0</v>
      </c>
      <c r="L111">
        <v>0</v>
      </c>
      <c r="N111" t="s">
        <v>95</v>
      </c>
      <c r="O111" t="s">
        <v>102</v>
      </c>
      <c r="P111" t="s">
        <v>115</v>
      </c>
    </row>
    <row r="112" spans="1:16" x14ac:dyDescent="0.35">
      <c r="A112" t="s">
        <v>115</v>
      </c>
      <c r="B112">
        <v>46.599999999999994</v>
      </c>
      <c r="C112">
        <v>0</v>
      </c>
      <c r="D112">
        <v>38.466666666666661</v>
      </c>
      <c r="E112">
        <v>3.8666666666666667</v>
      </c>
      <c r="F112">
        <v>0.86666666666666681</v>
      </c>
      <c r="G112">
        <v>0</v>
      </c>
      <c r="H112">
        <v>0.2</v>
      </c>
      <c r="I112">
        <v>7.0666666666666664</v>
      </c>
      <c r="J112">
        <v>2.9333333333333327</v>
      </c>
      <c r="K112">
        <v>0</v>
      </c>
      <c r="L112">
        <v>0</v>
      </c>
      <c r="N112" t="s">
        <v>95</v>
      </c>
      <c r="O112" t="s">
        <v>103</v>
      </c>
      <c r="P112" t="s">
        <v>115</v>
      </c>
    </row>
    <row r="113" spans="1:16" x14ac:dyDescent="0.35">
      <c r="A113" t="s">
        <v>115</v>
      </c>
      <c r="B113">
        <v>52.133333333333333</v>
      </c>
      <c r="C113">
        <v>0</v>
      </c>
      <c r="D113">
        <v>32.933333333333337</v>
      </c>
      <c r="E113">
        <v>0.2</v>
      </c>
      <c r="F113">
        <v>0</v>
      </c>
      <c r="G113">
        <v>0</v>
      </c>
      <c r="H113">
        <v>3.4000000000000004</v>
      </c>
      <c r="I113">
        <v>10.333333333333336</v>
      </c>
      <c r="J113">
        <v>1</v>
      </c>
      <c r="K113">
        <v>0</v>
      </c>
      <c r="L113">
        <v>0</v>
      </c>
      <c r="N113" t="s">
        <v>95</v>
      </c>
      <c r="O113" t="s">
        <v>104</v>
      </c>
      <c r="P113" t="s">
        <v>115</v>
      </c>
    </row>
    <row r="114" spans="1:16" x14ac:dyDescent="0.35">
      <c r="A114" t="s">
        <v>115</v>
      </c>
      <c r="B114">
        <v>14.933333333333334</v>
      </c>
      <c r="C114">
        <v>0</v>
      </c>
      <c r="D114">
        <v>63.600000000000016</v>
      </c>
      <c r="E114">
        <v>4.4666666666666668</v>
      </c>
      <c r="F114">
        <v>0.66666666666666652</v>
      </c>
      <c r="G114">
        <v>0.6</v>
      </c>
      <c r="H114">
        <v>0.13333333333333333</v>
      </c>
      <c r="I114">
        <v>11</v>
      </c>
      <c r="J114">
        <v>4.2666666666666666</v>
      </c>
      <c r="K114">
        <v>0.33333333333333337</v>
      </c>
      <c r="L114">
        <v>0</v>
      </c>
      <c r="N114" t="s">
        <v>95</v>
      </c>
      <c r="O114" t="s">
        <v>105</v>
      </c>
      <c r="P114" t="s">
        <v>115</v>
      </c>
    </row>
    <row r="115" spans="1:16" x14ac:dyDescent="0.35">
      <c r="A115" t="s">
        <v>116</v>
      </c>
      <c r="B115">
        <v>19</v>
      </c>
      <c r="C115">
        <v>1</v>
      </c>
      <c r="D115">
        <v>39</v>
      </c>
      <c r="E115">
        <v>0</v>
      </c>
      <c r="F115">
        <v>1</v>
      </c>
      <c r="G115">
        <v>0</v>
      </c>
      <c r="H115">
        <v>6</v>
      </c>
      <c r="I115">
        <v>8</v>
      </c>
      <c r="J115">
        <v>26</v>
      </c>
      <c r="K115">
        <v>0</v>
      </c>
      <c r="L115">
        <v>0</v>
      </c>
      <c r="N115" t="s">
        <v>106</v>
      </c>
      <c r="O115" t="s">
        <v>107</v>
      </c>
      <c r="P115" t="s">
        <v>116</v>
      </c>
    </row>
    <row r="116" spans="1:16" x14ac:dyDescent="0.35">
      <c r="A116" t="s">
        <v>116</v>
      </c>
      <c r="B116">
        <v>13</v>
      </c>
      <c r="C116">
        <v>0</v>
      </c>
      <c r="D116">
        <v>5</v>
      </c>
      <c r="E116">
        <v>1</v>
      </c>
      <c r="F116">
        <v>0</v>
      </c>
      <c r="G116">
        <v>0</v>
      </c>
      <c r="H116">
        <v>1</v>
      </c>
      <c r="I116">
        <v>68</v>
      </c>
      <c r="J116">
        <v>12</v>
      </c>
      <c r="K116">
        <v>0</v>
      </c>
      <c r="L116">
        <v>0</v>
      </c>
      <c r="N116" t="s">
        <v>106</v>
      </c>
      <c r="O116" t="s">
        <v>108</v>
      </c>
      <c r="P116" t="s">
        <v>116</v>
      </c>
    </row>
    <row r="117" spans="1:16" x14ac:dyDescent="0.35">
      <c r="A117" t="s">
        <v>116</v>
      </c>
      <c r="B117">
        <v>26</v>
      </c>
      <c r="C117">
        <v>0</v>
      </c>
      <c r="D117">
        <v>25</v>
      </c>
      <c r="E117">
        <v>2</v>
      </c>
      <c r="F117">
        <v>2</v>
      </c>
      <c r="G117">
        <v>0</v>
      </c>
      <c r="H117">
        <v>1</v>
      </c>
      <c r="I117">
        <v>37</v>
      </c>
      <c r="J117">
        <v>7</v>
      </c>
      <c r="K117">
        <v>0</v>
      </c>
      <c r="L117">
        <v>0</v>
      </c>
      <c r="N117" t="s">
        <v>106</v>
      </c>
      <c r="O117" t="s">
        <v>109</v>
      </c>
      <c r="P117" t="s">
        <v>116</v>
      </c>
    </row>
    <row r="118" spans="1:16" x14ac:dyDescent="0.35">
      <c r="A118" t="s">
        <v>116</v>
      </c>
      <c r="B118">
        <v>29</v>
      </c>
      <c r="C118">
        <v>0</v>
      </c>
      <c r="D118">
        <v>51</v>
      </c>
      <c r="E118">
        <v>0</v>
      </c>
      <c r="F118">
        <v>2</v>
      </c>
      <c r="G118">
        <v>0</v>
      </c>
      <c r="H118">
        <v>3</v>
      </c>
      <c r="I118">
        <v>15</v>
      </c>
      <c r="J118">
        <v>0</v>
      </c>
      <c r="K118">
        <v>0</v>
      </c>
      <c r="L118">
        <v>0</v>
      </c>
      <c r="N118" t="s">
        <v>106</v>
      </c>
      <c r="O118" t="s">
        <v>110</v>
      </c>
      <c r="P118" t="s">
        <v>116</v>
      </c>
    </row>
    <row r="119" spans="1:16" x14ac:dyDescent="0.35">
      <c r="A119" t="s">
        <v>116</v>
      </c>
      <c r="B119">
        <v>57</v>
      </c>
      <c r="C119">
        <v>0</v>
      </c>
      <c r="D119">
        <v>22</v>
      </c>
      <c r="E119">
        <v>1</v>
      </c>
      <c r="F119">
        <v>2</v>
      </c>
      <c r="G119">
        <v>0</v>
      </c>
      <c r="H119">
        <v>2</v>
      </c>
      <c r="I119">
        <v>16</v>
      </c>
      <c r="J119">
        <v>0</v>
      </c>
      <c r="K119">
        <v>0</v>
      </c>
      <c r="L119">
        <v>0</v>
      </c>
      <c r="N119" t="s">
        <v>106</v>
      </c>
      <c r="O119" t="s">
        <v>111</v>
      </c>
      <c r="P119" t="s">
        <v>116</v>
      </c>
    </row>
    <row r="120" spans="1:16" x14ac:dyDescent="0.35">
      <c r="A120" t="s">
        <v>116</v>
      </c>
      <c r="B120">
        <v>30</v>
      </c>
      <c r="C120">
        <v>0</v>
      </c>
      <c r="D120">
        <v>42</v>
      </c>
      <c r="E120">
        <v>0</v>
      </c>
      <c r="F120">
        <v>0</v>
      </c>
      <c r="G120">
        <v>0</v>
      </c>
      <c r="H120">
        <v>7</v>
      </c>
      <c r="I120">
        <v>10</v>
      </c>
      <c r="J120">
        <v>10</v>
      </c>
      <c r="K120">
        <v>0</v>
      </c>
      <c r="L120">
        <v>1</v>
      </c>
      <c r="N120" t="s">
        <v>106</v>
      </c>
      <c r="O120" t="s">
        <v>112</v>
      </c>
      <c r="P120" t="s">
        <v>116</v>
      </c>
    </row>
    <row r="121" spans="1:16" x14ac:dyDescent="0.35">
      <c r="A121" t="s">
        <v>116</v>
      </c>
      <c r="B121">
        <v>68</v>
      </c>
      <c r="C121">
        <v>0</v>
      </c>
      <c r="D121">
        <v>22</v>
      </c>
      <c r="E121">
        <v>0</v>
      </c>
      <c r="F121">
        <v>2</v>
      </c>
      <c r="G121">
        <v>1</v>
      </c>
      <c r="H121">
        <v>3</v>
      </c>
      <c r="I121">
        <v>4</v>
      </c>
      <c r="J121">
        <v>0</v>
      </c>
      <c r="K121">
        <v>0</v>
      </c>
      <c r="L121">
        <v>0</v>
      </c>
      <c r="N121" t="s">
        <v>106</v>
      </c>
      <c r="O121" t="s">
        <v>113</v>
      </c>
      <c r="P121" t="s">
        <v>116</v>
      </c>
    </row>
    <row r="122" spans="1:16" x14ac:dyDescent="0.35">
      <c r="A122" t="s">
        <v>116</v>
      </c>
      <c r="B122">
        <v>18</v>
      </c>
      <c r="C122">
        <v>0</v>
      </c>
      <c r="D122">
        <v>30</v>
      </c>
      <c r="E122">
        <v>2</v>
      </c>
      <c r="F122">
        <v>5</v>
      </c>
      <c r="G122">
        <v>0</v>
      </c>
      <c r="H122">
        <v>3</v>
      </c>
      <c r="I122">
        <v>33</v>
      </c>
      <c r="J122">
        <v>9</v>
      </c>
      <c r="K122">
        <v>0</v>
      </c>
      <c r="L122">
        <v>0</v>
      </c>
      <c r="N122" t="s">
        <v>106</v>
      </c>
      <c r="O122" t="s">
        <v>114</v>
      </c>
      <c r="P122" t="s">
        <v>116</v>
      </c>
    </row>
    <row r="123" spans="1:16" x14ac:dyDescent="0.35">
      <c r="A123" t="s">
        <v>116</v>
      </c>
      <c r="B123">
        <v>35</v>
      </c>
      <c r="C123">
        <v>0</v>
      </c>
      <c r="D123">
        <v>45</v>
      </c>
      <c r="E123">
        <v>8</v>
      </c>
      <c r="F123">
        <v>0</v>
      </c>
      <c r="G123">
        <v>0</v>
      </c>
      <c r="H123">
        <v>0</v>
      </c>
      <c r="I123">
        <v>3</v>
      </c>
      <c r="J123">
        <v>9</v>
      </c>
      <c r="K123">
        <v>0</v>
      </c>
      <c r="L123">
        <v>0</v>
      </c>
      <c r="N123" t="s">
        <v>54</v>
      </c>
      <c r="O123" t="s">
        <v>55</v>
      </c>
      <c r="P123" t="s">
        <v>116</v>
      </c>
    </row>
    <row r="124" spans="1:16" x14ac:dyDescent="0.35">
      <c r="A124" t="s">
        <v>116</v>
      </c>
      <c r="B124">
        <v>52</v>
      </c>
      <c r="C124">
        <v>0</v>
      </c>
      <c r="D124">
        <v>45</v>
      </c>
      <c r="E124">
        <v>2</v>
      </c>
      <c r="F124">
        <v>0</v>
      </c>
      <c r="G124">
        <v>0</v>
      </c>
      <c r="H124">
        <v>0</v>
      </c>
      <c r="I124">
        <v>1</v>
      </c>
      <c r="J124">
        <v>0</v>
      </c>
      <c r="K124">
        <v>0</v>
      </c>
      <c r="L124">
        <v>0</v>
      </c>
      <c r="N124" t="s">
        <v>54</v>
      </c>
      <c r="O124" t="s">
        <v>57</v>
      </c>
      <c r="P124" t="s">
        <v>116</v>
      </c>
    </row>
    <row r="125" spans="1:16" x14ac:dyDescent="0.35">
      <c r="A125" t="s">
        <v>116</v>
      </c>
      <c r="B125">
        <v>25</v>
      </c>
      <c r="C125">
        <v>0</v>
      </c>
      <c r="D125">
        <v>56</v>
      </c>
      <c r="E125">
        <v>9</v>
      </c>
      <c r="F125">
        <v>0</v>
      </c>
      <c r="G125">
        <v>0</v>
      </c>
      <c r="H125">
        <v>0</v>
      </c>
      <c r="I125">
        <v>1</v>
      </c>
      <c r="J125">
        <v>9</v>
      </c>
      <c r="K125">
        <v>0</v>
      </c>
      <c r="L125">
        <v>0</v>
      </c>
      <c r="N125" t="s">
        <v>54</v>
      </c>
      <c r="O125" t="s">
        <v>58</v>
      </c>
      <c r="P125" t="s">
        <v>116</v>
      </c>
    </row>
    <row r="126" spans="1:16" x14ac:dyDescent="0.35">
      <c r="A126" t="s">
        <v>116</v>
      </c>
      <c r="B126">
        <v>18</v>
      </c>
      <c r="C126">
        <v>0</v>
      </c>
      <c r="D126">
        <v>60</v>
      </c>
      <c r="E126">
        <v>10</v>
      </c>
      <c r="F126">
        <v>0</v>
      </c>
      <c r="G126">
        <v>0</v>
      </c>
      <c r="H126">
        <v>1</v>
      </c>
      <c r="I126">
        <v>1</v>
      </c>
      <c r="J126">
        <v>10</v>
      </c>
      <c r="K126">
        <v>0</v>
      </c>
      <c r="L126">
        <v>0</v>
      </c>
      <c r="N126" t="s">
        <v>54</v>
      </c>
      <c r="O126" t="s">
        <v>59</v>
      </c>
      <c r="P126" t="s">
        <v>116</v>
      </c>
    </row>
    <row r="127" spans="1:16" x14ac:dyDescent="0.35">
      <c r="A127" t="s">
        <v>116</v>
      </c>
      <c r="B127">
        <v>39</v>
      </c>
      <c r="C127">
        <v>0</v>
      </c>
      <c r="D127">
        <v>47</v>
      </c>
      <c r="E127">
        <v>0</v>
      </c>
      <c r="F127">
        <v>0</v>
      </c>
      <c r="G127">
        <v>1</v>
      </c>
      <c r="H127">
        <v>0</v>
      </c>
      <c r="I127">
        <v>4</v>
      </c>
      <c r="J127">
        <v>8</v>
      </c>
      <c r="K127">
        <v>1</v>
      </c>
      <c r="L127">
        <v>0</v>
      </c>
      <c r="N127" t="s">
        <v>54</v>
      </c>
      <c r="O127" t="s">
        <v>60</v>
      </c>
      <c r="P127" t="s">
        <v>116</v>
      </c>
    </row>
    <row r="128" spans="1:16" x14ac:dyDescent="0.35">
      <c r="A128" t="s">
        <v>116</v>
      </c>
      <c r="B128">
        <v>41</v>
      </c>
      <c r="C128">
        <v>0</v>
      </c>
      <c r="D128">
        <v>43</v>
      </c>
      <c r="E128">
        <v>0</v>
      </c>
      <c r="F128">
        <v>0</v>
      </c>
      <c r="G128">
        <v>0</v>
      </c>
      <c r="H128">
        <v>0</v>
      </c>
      <c r="I128">
        <v>16</v>
      </c>
      <c r="J128">
        <v>0</v>
      </c>
      <c r="K128">
        <v>0</v>
      </c>
      <c r="L128">
        <v>0</v>
      </c>
      <c r="N128" t="s">
        <v>54</v>
      </c>
      <c r="O128" t="s">
        <v>61</v>
      </c>
      <c r="P128" t="s">
        <v>116</v>
      </c>
    </row>
    <row r="129" spans="1:16" x14ac:dyDescent="0.35">
      <c r="A129" t="s">
        <v>116</v>
      </c>
      <c r="B129">
        <v>23</v>
      </c>
      <c r="C129">
        <v>0</v>
      </c>
      <c r="D129">
        <v>72</v>
      </c>
      <c r="E129">
        <v>1</v>
      </c>
      <c r="F129">
        <v>0</v>
      </c>
      <c r="G129">
        <v>0</v>
      </c>
      <c r="H129">
        <v>1</v>
      </c>
      <c r="I129">
        <v>1</v>
      </c>
      <c r="J129">
        <v>2</v>
      </c>
      <c r="K129">
        <v>0</v>
      </c>
      <c r="L129">
        <v>0</v>
      </c>
      <c r="N129" t="s">
        <v>54</v>
      </c>
      <c r="O129" t="s">
        <v>62</v>
      </c>
      <c r="P129" t="s">
        <v>116</v>
      </c>
    </row>
    <row r="130" spans="1:16" x14ac:dyDescent="0.35">
      <c r="A130" t="s">
        <v>116</v>
      </c>
      <c r="B130">
        <v>26</v>
      </c>
      <c r="C130">
        <v>0</v>
      </c>
      <c r="D130">
        <v>61</v>
      </c>
      <c r="E130">
        <v>5</v>
      </c>
      <c r="F130">
        <v>0</v>
      </c>
      <c r="G130">
        <v>0</v>
      </c>
      <c r="H130">
        <v>1</v>
      </c>
      <c r="I130">
        <v>7</v>
      </c>
      <c r="J130">
        <v>0</v>
      </c>
      <c r="K130">
        <v>0</v>
      </c>
      <c r="L130">
        <v>0</v>
      </c>
      <c r="N130" t="s">
        <v>54</v>
      </c>
      <c r="O130" t="s">
        <v>63</v>
      </c>
      <c r="P130" t="s">
        <v>116</v>
      </c>
    </row>
    <row r="131" spans="1:16" x14ac:dyDescent="0.35">
      <c r="A131" t="s">
        <v>116</v>
      </c>
      <c r="B131">
        <v>59</v>
      </c>
      <c r="C131">
        <v>0</v>
      </c>
      <c r="D131">
        <v>34</v>
      </c>
      <c r="E131">
        <v>3</v>
      </c>
      <c r="F131">
        <v>0</v>
      </c>
      <c r="G131">
        <v>0</v>
      </c>
      <c r="H131">
        <v>0</v>
      </c>
      <c r="I131">
        <v>0</v>
      </c>
      <c r="J131">
        <v>4</v>
      </c>
      <c r="K131">
        <v>0</v>
      </c>
      <c r="L131">
        <v>0</v>
      </c>
      <c r="N131" t="s">
        <v>54</v>
      </c>
      <c r="O131" t="s">
        <v>64</v>
      </c>
      <c r="P131" t="s">
        <v>116</v>
      </c>
    </row>
    <row r="132" spans="1:16" x14ac:dyDescent="0.35">
      <c r="A132" t="s">
        <v>116</v>
      </c>
      <c r="B132">
        <v>17</v>
      </c>
      <c r="C132">
        <v>0</v>
      </c>
      <c r="D132">
        <v>60</v>
      </c>
      <c r="E132">
        <v>4</v>
      </c>
      <c r="F132">
        <v>2</v>
      </c>
      <c r="G132">
        <v>3</v>
      </c>
      <c r="H132">
        <v>9</v>
      </c>
      <c r="I132">
        <v>3</v>
      </c>
      <c r="J132">
        <v>2</v>
      </c>
      <c r="K132">
        <v>0</v>
      </c>
      <c r="L132">
        <v>0</v>
      </c>
      <c r="N132" t="s">
        <v>54</v>
      </c>
      <c r="O132" t="s">
        <v>65</v>
      </c>
      <c r="P132" t="s">
        <v>116</v>
      </c>
    </row>
    <row r="133" spans="1:16" x14ac:dyDescent="0.35">
      <c r="A133" t="s">
        <v>116</v>
      </c>
      <c r="B133">
        <v>32</v>
      </c>
      <c r="C133">
        <v>0</v>
      </c>
      <c r="D133">
        <v>58</v>
      </c>
      <c r="E133">
        <v>4</v>
      </c>
      <c r="F133">
        <v>0</v>
      </c>
      <c r="G133">
        <v>0</v>
      </c>
      <c r="H133">
        <v>2</v>
      </c>
      <c r="I133">
        <v>4</v>
      </c>
      <c r="J133">
        <v>0</v>
      </c>
      <c r="K133">
        <v>0</v>
      </c>
      <c r="L133">
        <v>0</v>
      </c>
      <c r="N133" t="s">
        <v>54</v>
      </c>
      <c r="O133" t="s">
        <v>66</v>
      </c>
      <c r="P133" t="s">
        <v>116</v>
      </c>
    </row>
    <row r="134" spans="1:16" x14ac:dyDescent="0.35">
      <c r="A134" t="s">
        <v>116</v>
      </c>
      <c r="B134">
        <v>55</v>
      </c>
      <c r="C134">
        <v>1</v>
      </c>
      <c r="D134">
        <v>41</v>
      </c>
      <c r="E134">
        <v>1</v>
      </c>
      <c r="F134">
        <v>1</v>
      </c>
      <c r="G134">
        <v>0</v>
      </c>
      <c r="H134">
        <v>0</v>
      </c>
      <c r="I134">
        <v>0</v>
      </c>
      <c r="J134">
        <v>1</v>
      </c>
      <c r="K134">
        <v>0</v>
      </c>
      <c r="L134">
        <v>0</v>
      </c>
      <c r="N134" t="s">
        <v>54</v>
      </c>
      <c r="O134" t="s">
        <v>67</v>
      </c>
      <c r="P134" t="s">
        <v>116</v>
      </c>
    </row>
    <row r="135" spans="1:16" x14ac:dyDescent="0.35">
      <c r="A135" t="s">
        <v>116</v>
      </c>
      <c r="B135">
        <v>14</v>
      </c>
      <c r="C135">
        <v>0</v>
      </c>
      <c r="D135">
        <v>81</v>
      </c>
      <c r="E135">
        <v>2</v>
      </c>
      <c r="F135">
        <v>0</v>
      </c>
      <c r="G135">
        <v>0</v>
      </c>
      <c r="H135">
        <v>1</v>
      </c>
      <c r="I135">
        <v>0</v>
      </c>
      <c r="J135">
        <v>2</v>
      </c>
      <c r="K135">
        <v>0</v>
      </c>
      <c r="L135">
        <v>0</v>
      </c>
      <c r="N135" t="s">
        <v>54</v>
      </c>
      <c r="O135" t="s">
        <v>68</v>
      </c>
      <c r="P135" t="s">
        <v>116</v>
      </c>
    </row>
    <row r="136" spans="1:16" x14ac:dyDescent="0.35">
      <c r="A136" t="s">
        <v>116</v>
      </c>
      <c r="B136">
        <v>50</v>
      </c>
      <c r="C136">
        <v>0</v>
      </c>
      <c r="D136">
        <v>34</v>
      </c>
      <c r="E136">
        <v>12</v>
      </c>
      <c r="F136">
        <v>2</v>
      </c>
      <c r="G136">
        <v>0</v>
      </c>
      <c r="H136">
        <v>0</v>
      </c>
      <c r="I136">
        <v>2</v>
      </c>
      <c r="J136">
        <v>0</v>
      </c>
      <c r="K136">
        <v>0</v>
      </c>
      <c r="L136">
        <v>0</v>
      </c>
      <c r="N136" t="s">
        <v>54</v>
      </c>
      <c r="O136" t="s">
        <v>69</v>
      </c>
      <c r="P136" t="s">
        <v>116</v>
      </c>
    </row>
    <row r="137" spans="1:16" x14ac:dyDescent="0.35">
      <c r="A137" t="s">
        <v>116</v>
      </c>
      <c r="B137">
        <v>26</v>
      </c>
      <c r="C137">
        <v>1</v>
      </c>
      <c r="D137">
        <v>49</v>
      </c>
      <c r="E137">
        <v>0</v>
      </c>
      <c r="F137">
        <v>0</v>
      </c>
      <c r="G137">
        <v>0</v>
      </c>
      <c r="H137">
        <v>0</v>
      </c>
      <c r="I137">
        <v>22</v>
      </c>
      <c r="J137">
        <v>2</v>
      </c>
      <c r="K137">
        <v>0</v>
      </c>
      <c r="L137">
        <v>0</v>
      </c>
      <c r="N137" t="s">
        <v>54</v>
      </c>
      <c r="O137" t="s">
        <v>70</v>
      </c>
      <c r="P137" t="s">
        <v>116</v>
      </c>
    </row>
    <row r="138" spans="1:16" x14ac:dyDescent="0.35">
      <c r="A138" t="s">
        <v>116</v>
      </c>
      <c r="B138">
        <v>13</v>
      </c>
      <c r="C138">
        <v>0</v>
      </c>
      <c r="D138">
        <v>70</v>
      </c>
      <c r="E138">
        <v>3</v>
      </c>
      <c r="F138">
        <v>0</v>
      </c>
      <c r="G138">
        <v>0</v>
      </c>
      <c r="H138">
        <v>0</v>
      </c>
      <c r="I138">
        <v>14</v>
      </c>
      <c r="J138">
        <v>0</v>
      </c>
      <c r="K138">
        <v>0</v>
      </c>
      <c r="L138">
        <v>0</v>
      </c>
      <c r="N138" t="s">
        <v>54</v>
      </c>
      <c r="O138" t="s">
        <v>71</v>
      </c>
      <c r="P138" t="s">
        <v>116</v>
      </c>
    </row>
    <row r="139" spans="1:16" x14ac:dyDescent="0.35">
      <c r="A139" t="s">
        <v>116</v>
      </c>
      <c r="B139">
        <v>78</v>
      </c>
      <c r="C139">
        <v>1</v>
      </c>
      <c r="D139">
        <v>21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N139" t="s">
        <v>54</v>
      </c>
      <c r="O139" t="s">
        <v>72</v>
      </c>
      <c r="P139" t="s">
        <v>116</v>
      </c>
    </row>
    <row r="140" spans="1:16" x14ac:dyDescent="0.35">
      <c r="A140" t="s">
        <v>116</v>
      </c>
      <c r="B140">
        <v>39</v>
      </c>
      <c r="C140">
        <v>0</v>
      </c>
      <c r="D140">
        <v>21</v>
      </c>
      <c r="E140">
        <v>1</v>
      </c>
      <c r="F140">
        <v>0</v>
      </c>
      <c r="G140">
        <v>1</v>
      </c>
      <c r="H140">
        <v>0</v>
      </c>
      <c r="I140">
        <v>12</v>
      </c>
      <c r="J140">
        <v>26</v>
      </c>
      <c r="K140">
        <v>0</v>
      </c>
      <c r="L140">
        <v>0</v>
      </c>
      <c r="N140" t="s">
        <v>54</v>
      </c>
      <c r="O140" t="s">
        <v>73</v>
      </c>
      <c r="P140" t="s">
        <v>116</v>
      </c>
    </row>
    <row r="141" spans="1:16" x14ac:dyDescent="0.35">
      <c r="A141" t="s">
        <v>116</v>
      </c>
      <c r="B141">
        <v>24</v>
      </c>
      <c r="C141">
        <v>0</v>
      </c>
      <c r="D141">
        <v>45</v>
      </c>
      <c r="E141">
        <v>11</v>
      </c>
      <c r="F141">
        <v>5</v>
      </c>
      <c r="G141">
        <v>2</v>
      </c>
      <c r="H141">
        <v>9</v>
      </c>
      <c r="I141">
        <v>3</v>
      </c>
      <c r="J141">
        <v>1</v>
      </c>
      <c r="K141">
        <v>0</v>
      </c>
      <c r="L141">
        <v>0</v>
      </c>
      <c r="N141" t="s">
        <v>54</v>
      </c>
      <c r="O141" t="s">
        <v>74</v>
      </c>
      <c r="P141" t="s">
        <v>116</v>
      </c>
    </row>
    <row r="142" spans="1:16" x14ac:dyDescent="0.35">
      <c r="A142" t="s">
        <v>116</v>
      </c>
      <c r="B142">
        <v>27</v>
      </c>
      <c r="C142">
        <v>1</v>
      </c>
      <c r="D142">
        <v>57</v>
      </c>
      <c r="E142">
        <v>14</v>
      </c>
      <c r="F142">
        <v>1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N142" t="s">
        <v>54</v>
      </c>
      <c r="O142" t="s">
        <v>75</v>
      </c>
      <c r="P142" t="s">
        <v>116</v>
      </c>
    </row>
    <row r="143" spans="1:16" x14ac:dyDescent="0.35">
      <c r="A143" t="s">
        <v>116</v>
      </c>
      <c r="B143">
        <v>28</v>
      </c>
      <c r="C143">
        <v>0</v>
      </c>
      <c r="D143">
        <v>62</v>
      </c>
      <c r="E143">
        <v>8</v>
      </c>
      <c r="F143">
        <v>0</v>
      </c>
      <c r="G143">
        <v>0</v>
      </c>
      <c r="H143">
        <v>2</v>
      </c>
      <c r="I143">
        <v>0</v>
      </c>
      <c r="J143">
        <v>0</v>
      </c>
      <c r="K143">
        <v>0</v>
      </c>
      <c r="L143">
        <v>0</v>
      </c>
      <c r="N143" t="s">
        <v>54</v>
      </c>
      <c r="O143" t="s">
        <v>76</v>
      </c>
      <c r="P143" t="s">
        <v>116</v>
      </c>
    </row>
    <row r="144" spans="1:16" x14ac:dyDescent="0.35">
      <c r="A144" t="s">
        <v>116</v>
      </c>
      <c r="B144">
        <v>27</v>
      </c>
      <c r="C144">
        <v>0</v>
      </c>
      <c r="D144">
        <v>47</v>
      </c>
      <c r="E144">
        <v>20</v>
      </c>
      <c r="F144">
        <v>0</v>
      </c>
      <c r="G144">
        <v>0</v>
      </c>
      <c r="H144">
        <v>2</v>
      </c>
      <c r="I144">
        <v>3</v>
      </c>
      <c r="J144">
        <v>1</v>
      </c>
      <c r="K144">
        <v>0</v>
      </c>
      <c r="L144">
        <v>0</v>
      </c>
      <c r="N144" t="s">
        <v>54</v>
      </c>
      <c r="O144" t="s">
        <v>77</v>
      </c>
      <c r="P144" t="s">
        <v>116</v>
      </c>
    </row>
    <row r="145" spans="1:16" x14ac:dyDescent="0.35">
      <c r="A145" t="s">
        <v>116</v>
      </c>
      <c r="B145">
        <v>32</v>
      </c>
      <c r="C145">
        <v>0</v>
      </c>
      <c r="D145">
        <v>30</v>
      </c>
      <c r="E145">
        <v>9</v>
      </c>
      <c r="F145">
        <v>0</v>
      </c>
      <c r="G145">
        <v>10</v>
      </c>
      <c r="H145">
        <v>1</v>
      </c>
      <c r="I145">
        <v>2</v>
      </c>
      <c r="J145">
        <v>16</v>
      </c>
      <c r="K145">
        <v>0</v>
      </c>
      <c r="L145">
        <v>0</v>
      </c>
      <c r="N145" t="s">
        <v>54</v>
      </c>
      <c r="O145" t="s">
        <v>78</v>
      </c>
      <c r="P145" t="s">
        <v>116</v>
      </c>
    </row>
    <row r="146" spans="1:16" x14ac:dyDescent="0.35">
      <c r="A146" t="s">
        <v>116</v>
      </c>
      <c r="B146">
        <v>16</v>
      </c>
      <c r="C146">
        <v>0</v>
      </c>
      <c r="D146">
        <v>35</v>
      </c>
      <c r="E146">
        <v>0</v>
      </c>
      <c r="F146">
        <v>0</v>
      </c>
      <c r="G146">
        <v>23</v>
      </c>
      <c r="H146">
        <v>0</v>
      </c>
      <c r="I146">
        <v>0</v>
      </c>
      <c r="J146">
        <v>26</v>
      </c>
      <c r="K146">
        <v>0</v>
      </c>
      <c r="L146">
        <v>0</v>
      </c>
      <c r="N146" t="s">
        <v>54</v>
      </c>
      <c r="O146" t="s">
        <v>79</v>
      </c>
      <c r="P146" t="s">
        <v>116</v>
      </c>
    </row>
    <row r="147" spans="1:16" x14ac:dyDescent="0.35">
      <c r="A147" t="s">
        <v>116</v>
      </c>
      <c r="B147">
        <v>13</v>
      </c>
      <c r="C147">
        <v>0</v>
      </c>
      <c r="D147">
        <v>47</v>
      </c>
      <c r="E147">
        <v>3</v>
      </c>
      <c r="F147">
        <v>1</v>
      </c>
      <c r="G147">
        <v>2</v>
      </c>
      <c r="H147">
        <v>0</v>
      </c>
      <c r="I147">
        <v>2</v>
      </c>
      <c r="J147">
        <v>32</v>
      </c>
      <c r="K147">
        <v>0</v>
      </c>
      <c r="L147">
        <v>0</v>
      </c>
      <c r="N147" t="s">
        <v>95</v>
      </c>
      <c r="O147" t="s">
        <v>96</v>
      </c>
      <c r="P147" t="s">
        <v>116</v>
      </c>
    </row>
    <row r="148" spans="1:16" x14ac:dyDescent="0.35">
      <c r="A148" t="s">
        <v>116</v>
      </c>
      <c r="B148">
        <v>6</v>
      </c>
      <c r="C148">
        <v>0</v>
      </c>
      <c r="D148">
        <v>37</v>
      </c>
      <c r="E148">
        <v>1</v>
      </c>
      <c r="F148">
        <v>4</v>
      </c>
      <c r="G148">
        <v>1</v>
      </c>
      <c r="H148">
        <v>0</v>
      </c>
      <c r="I148">
        <v>28</v>
      </c>
      <c r="J148">
        <v>23</v>
      </c>
      <c r="K148">
        <v>0</v>
      </c>
      <c r="L148">
        <v>0</v>
      </c>
      <c r="N148" t="s">
        <v>95</v>
      </c>
      <c r="O148" t="s">
        <v>97</v>
      </c>
      <c r="P148" t="s">
        <v>116</v>
      </c>
    </row>
    <row r="149" spans="1:16" x14ac:dyDescent="0.35">
      <c r="A149" t="s">
        <v>116</v>
      </c>
      <c r="B149">
        <v>17</v>
      </c>
      <c r="C149">
        <v>0</v>
      </c>
      <c r="D149">
        <v>32</v>
      </c>
      <c r="E149">
        <v>1</v>
      </c>
      <c r="F149">
        <v>0</v>
      </c>
      <c r="G149">
        <v>2</v>
      </c>
      <c r="H149">
        <v>3</v>
      </c>
      <c r="I149">
        <v>1</v>
      </c>
      <c r="J149">
        <v>44</v>
      </c>
      <c r="K149">
        <v>0</v>
      </c>
      <c r="L149">
        <v>0</v>
      </c>
      <c r="N149" t="s">
        <v>95</v>
      </c>
      <c r="O149" t="s">
        <v>98</v>
      </c>
      <c r="P149" t="s">
        <v>116</v>
      </c>
    </row>
    <row r="150" spans="1:16" x14ac:dyDescent="0.35">
      <c r="A150" t="s">
        <v>116</v>
      </c>
      <c r="B150">
        <v>49</v>
      </c>
      <c r="C150">
        <v>0</v>
      </c>
      <c r="D150">
        <v>41</v>
      </c>
      <c r="E150">
        <v>0</v>
      </c>
      <c r="F150">
        <v>0</v>
      </c>
      <c r="G150">
        <v>2</v>
      </c>
      <c r="H150">
        <v>2</v>
      </c>
      <c r="I150">
        <v>0</v>
      </c>
      <c r="J150">
        <v>6</v>
      </c>
      <c r="K150">
        <v>0</v>
      </c>
      <c r="L150">
        <v>0</v>
      </c>
      <c r="N150" t="s">
        <v>95</v>
      </c>
      <c r="O150" t="s">
        <v>99</v>
      </c>
      <c r="P150" t="s">
        <v>116</v>
      </c>
    </row>
    <row r="151" spans="1:16" x14ac:dyDescent="0.35">
      <c r="A151" t="s">
        <v>116</v>
      </c>
      <c r="B151">
        <v>56</v>
      </c>
      <c r="C151">
        <v>0</v>
      </c>
      <c r="D151">
        <v>40</v>
      </c>
      <c r="E151">
        <v>0</v>
      </c>
      <c r="F151">
        <v>1</v>
      </c>
      <c r="G151">
        <v>1</v>
      </c>
      <c r="H151">
        <v>0</v>
      </c>
      <c r="I151">
        <v>0</v>
      </c>
      <c r="J151">
        <v>2</v>
      </c>
      <c r="K151">
        <v>0</v>
      </c>
      <c r="L151">
        <v>0</v>
      </c>
      <c r="N151" t="s">
        <v>95</v>
      </c>
      <c r="O151" t="s">
        <v>100</v>
      </c>
      <c r="P151" t="s">
        <v>116</v>
      </c>
    </row>
    <row r="152" spans="1:16" x14ac:dyDescent="0.35">
      <c r="A152" t="s">
        <v>116</v>
      </c>
      <c r="B152">
        <v>34</v>
      </c>
      <c r="C152">
        <v>0</v>
      </c>
      <c r="D152">
        <v>34</v>
      </c>
      <c r="E152">
        <v>0</v>
      </c>
      <c r="F152">
        <v>15</v>
      </c>
      <c r="G152">
        <v>0</v>
      </c>
      <c r="H152">
        <v>0</v>
      </c>
      <c r="I152">
        <v>16</v>
      </c>
      <c r="J152">
        <v>1</v>
      </c>
      <c r="K152">
        <v>0</v>
      </c>
      <c r="L152">
        <v>0</v>
      </c>
      <c r="N152" t="s">
        <v>95</v>
      </c>
      <c r="O152" t="s">
        <v>101</v>
      </c>
      <c r="P152" t="s">
        <v>116</v>
      </c>
    </row>
    <row r="153" spans="1:16" x14ac:dyDescent="0.35">
      <c r="A153" t="s">
        <v>116</v>
      </c>
      <c r="B153">
        <v>38</v>
      </c>
      <c r="C153">
        <v>0</v>
      </c>
      <c r="D153">
        <v>23</v>
      </c>
      <c r="E153">
        <v>2</v>
      </c>
      <c r="F153">
        <v>0</v>
      </c>
      <c r="G153">
        <v>0</v>
      </c>
      <c r="H153">
        <v>0</v>
      </c>
      <c r="I153">
        <v>1</v>
      </c>
      <c r="J153">
        <v>36</v>
      </c>
      <c r="K153">
        <v>0</v>
      </c>
      <c r="L153">
        <v>0</v>
      </c>
      <c r="N153" t="s">
        <v>95</v>
      </c>
      <c r="O153" t="s">
        <v>102</v>
      </c>
      <c r="P153" t="s">
        <v>116</v>
      </c>
    </row>
    <row r="154" spans="1:16" x14ac:dyDescent="0.35">
      <c r="A154" t="s">
        <v>116</v>
      </c>
      <c r="B154">
        <v>56</v>
      </c>
      <c r="C154">
        <v>0</v>
      </c>
      <c r="D154">
        <v>35</v>
      </c>
      <c r="E154">
        <v>2</v>
      </c>
      <c r="F154">
        <v>4</v>
      </c>
      <c r="G154">
        <v>0</v>
      </c>
      <c r="H154">
        <v>0</v>
      </c>
      <c r="I154">
        <v>1</v>
      </c>
      <c r="J154">
        <v>2</v>
      </c>
      <c r="K154">
        <v>0</v>
      </c>
      <c r="L154">
        <v>0</v>
      </c>
      <c r="N154" t="s">
        <v>95</v>
      </c>
      <c r="O154" t="s">
        <v>103</v>
      </c>
      <c r="P154" t="s">
        <v>116</v>
      </c>
    </row>
    <row r="155" spans="1:16" x14ac:dyDescent="0.35">
      <c r="A155" t="s">
        <v>116</v>
      </c>
      <c r="B155">
        <v>54</v>
      </c>
      <c r="C155">
        <v>0</v>
      </c>
      <c r="D155">
        <v>34</v>
      </c>
      <c r="E155">
        <v>0</v>
      </c>
      <c r="F155">
        <v>1</v>
      </c>
      <c r="G155">
        <v>5</v>
      </c>
      <c r="H155">
        <v>3</v>
      </c>
      <c r="I155">
        <v>2</v>
      </c>
      <c r="J155">
        <v>1</v>
      </c>
      <c r="K155">
        <v>0</v>
      </c>
      <c r="L155">
        <v>0</v>
      </c>
      <c r="N155" t="s">
        <v>95</v>
      </c>
      <c r="O155" t="s">
        <v>104</v>
      </c>
      <c r="P155" t="s">
        <v>116</v>
      </c>
    </row>
    <row r="156" spans="1:16" x14ac:dyDescent="0.35">
      <c r="A156" t="s">
        <v>116</v>
      </c>
      <c r="B156">
        <v>15</v>
      </c>
      <c r="C156">
        <v>0</v>
      </c>
      <c r="D156">
        <v>72</v>
      </c>
      <c r="E156">
        <v>6</v>
      </c>
      <c r="F156">
        <v>1</v>
      </c>
      <c r="G156">
        <v>0</v>
      </c>
      <c r="H156">
        <v>0</v>
      </c>
      <c r="I156">
        <v>1</v>
      </c>
      <c r="J156">
        <v>5</v>
      </c>
      <c r="K156">
        <v>0</v>
      </c>
      <c r="L156">
        <v>0</v>
      </c>
      <c r="N156" t="s">
        <v>95</v>
      </c>
      <c r="O156" t="s">
        <v>105</v>
      </c>
      <c r="P156" t="s">
        <v>116</v>
      </c>
    </row>
    <row r="157" spans="1:16" x14ac:dyDescent="0.35">
      <c r="A157" t="s">
        <v>116</v>
      </c>
      <c r="B157">
        <v>47</v>
      </c>
      <c r="C157">
        <v>0</v>
      </c>
      <c r="D157">
        <v>33</v>
      </c>
      <c r="E157">
        <v>3</v>
      </c>
      <c r="F157">
        <v>7</v>
      </c>
      <c r="G157">
        <v>2</v>
      </c>
      <c r="H157">
        <v>0</v>
      </c>
      <c r="I157">
        <v>0</v>
      </c>
      <c r="J157">
        <v>8</v>
      </c>
      <c r="K157">
        <v>0</v>
      </c>
      <c r="L157">
        <v>0</v>
      </c>
      <c r="N157" t="s">
        <v>80</v>
      </c>
      <c r="O157" t="s">
        <v>81</v>
      </c>
      <c r="P157" t="s">
        <v>116</v>
      </c>
    </row>
    <row r="158" spans="1:16" x14ac:dyDescent="0.35">
      <c r="A158" t="s">
        <v>116</v>
      </c>
      <c r="B158">
        <v>32</v>
      </c>
      <c r="C158">
        <v>0</v>
      </c>
      <c r="D158">
        <v>52</v>
      </c>
      <c r="E158">
        <v>0</v>
      </c>
      <c r="F158">
        <v>3</v>
      </c>
      <c r="G158">
        <v>1</v>
      </c>
      <c r="H158">
        <v>3</v>
      </c>
      <c r="I158">
        <v>0</v>
      </c>
      <c r="J158">
        <v>9</v>
      </c>
      <c r="K158">
        <v>0</v>
      </c>
      <c r="L158">
        <v>0</v>
      </c>
      <c r="N158" t="s">
        <v>80</v>
      </c>
      <c r="O158" t="s">
        <v>82</v>
      </c>
      <c r="P158" t="s">
        <v>116</v>
      </c>
    </row>
    <row r="159" spans="1:16" x14ac:dyDescent="0.35">
      <c r="A159" t="s">
        <v>116</v>
      </c>
      <c r="B159">
        <v>48</v>
      </c>
      <c r="C159">
        <v>0</v>
      </c>
      <c r="D159">
        <v>38</v>
      </c>
      <c r="E159">
        <v>0</v>
      </c>
      <c r="F159">
        <v>4</v>
      </c>
      <c r="G159">
        <v>7</v>
      </c>
      <c r="H159">
        <v>3</v>
      </c>
      <c r="I159">
        <v>0</v>
      </c>
      <c r="J159">
        <v>0</v>
      </c>
      <c r="K159">
        <v>0</v>
      </c>
      <c r="L159">
        <v>0</v>
      </c>
      <c r="N159" t="s">
        <v>80</v>
      </c>
      <c r="O159" t="s">
        <v>83</v>
      </c>
      <c r="P159" t="s">
        <v>116</v>
      </c>
    </row>
    <row r="160" spans="1:16" x14ac:dyDescent="0.35">
      <c r="A160" t="s">
        <v>116</v>
      </c>
      <c r="B160">
        <v>24</v>
      </c>
      <c r="C160">
        <v>0</v>
      </c>
      <c r="D160">
        <v>64</v>
      </c>
      <c r="E160">
        <v>0</v>
      </c>
      <c r="F160">
        <v>0</v>
      </c>
      <c r="G160">
        <v>2</v>
      </c>
      <c r="H160">
        <v>1</v>
      </c>
      <c r="I160">
        <v>0</v>
      </c>
      <c r="J160">
        <v>9</v>
      </c>
      <c r="K160">
        <v>0</v>
      </c>
      <c r="L160">
        <v>0</v>
      </c>
      <c r="N160" t="s">
        <v>80</v>
      </c>
      <c r="O160" t="s">
        <v>84</v>
      </c>
      <c r="P160" t="s">
        <v>116</v>
      </c>
    </row>
    <row r="161" spans="1:16" x14ac:dyDescent="0.35">
      <c r="A161" t="s">
        <v>116</v>
      </c>
      <c r="B161">
        <v>40</v>
      </c>
      <c r="C161">
        <v>0</v>
      </c>
      <c r="D161">
        <v>50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10</v>
      </c>
      <c r="K161">
        <v>0</v>
      </c>
      <c r="L161">
        <v>0</v>
      </c>
      <c r="N161" t="s">
        <v>80</v>
      </c>
      <c r="O161" t="s">
        <v>85</v>
      </c>
      <c r="P161" t="s">
        <v>116</v>
      </c>
    </row>
    <row r="162" spans="1:16" x14ac:dyDescent="0.35">
      <c r="A162" t="s">
        <v>116</v>
      </c>
      <c r="B162">
        <v>25</v>
      </c>
      <c r="C162">
        <v>0</v>
      </c>
      <c r="D162">
        <v>54</v>
      </c>
      <c r="E162">
        <v>0</v>
      </c>
      <c r="F162">
        <v>0</v>
      </c>
      <c r="G162">
        <v>16</v>
      </c>
      <c r="H162">
        <v>0</v>
      </c>
      <c r="I162">
        <v>1</v>
      </c>
      <c r="J162">
        <v>4</v>
      </c>
      <c r="K162">
        <v>0</v>
      </c>
      <c r="L162">
        <v>0</v>
      </c>
      <c r="N162" t="s">
        <v>80</v>
      </c>
      <c r="O162" t="s">
        <v>86</v>
      </c>
      <c r="P162" t="s">
        <v>116</v>
      </c>
    </row>
    <row r="163" spans="1:16" x14ac:dyDescent="0.35">
      <c r="A163" t="s">
        <v>116</v>
      </c>
      <c r="B163">
        <v>5</v>
      </c>
      <c r="C163">
        <v>0</v>
      </c>
      <c r="D163">
        <v>71</v>
      </c>
      <c r="E163">
        <v>0</v>
      </c>
      <c r="F163">
        <v>14</v>
      </c>
      <c r="G163">
        <v>9</v>
      </c>
      <c r="H163">
        <v>1</v>
      </c>
      <c r="I163">
        <v>0</v>
      </c>
      <c r="J163">
        <v>0</v>
      </c>
      <c r="K163">
        <v>0</v>
      </c>
      <c r="L163">
        <v>0</v>
      </c>
      <c r="N163" t="s">
        <v>80</v>
      </c>
      <c r="O163" t="s">
        <v>87</v>
      </c>
      <c r="P163" t="s">
        <v>116</v>
      </c>
    </row>
    <row r="164" spans="1:16" x14ac:dyDescent="0.35">
      <c r="A164" t="s">
        <v>116</v>
      </c>
      <c r="B164">
        <v>39</v>
      </c>
      <c r="C164">
        <v>0</v>
      </c>
      <c r="D164">
        <v>52</v>
      </c>
      <c r="E164">
        <v>0</v>
      </c>
      <c r="F164">
        <v>4</v>
      </c>
      <c r="G164">
        <v>3</v>
      </c>
      <c r="H164">
        <v>1</v>
      </c>
      <c r="I164">
        <v>0</v>
      </c>
      <c r="J164">
        <v>1</v>
      </c>
      <c r="K164">
        <v>0</v>
      </c>
      <c r="L164">
        <v>0</v>
      </c>
      <c r="N164" t="s">
        <v>80</v>
      </c>
      <c r="O164" t="s">
        <v>88</v>
      </c>
      <c r="P164" t="s">
        <v>116</v>
      </c>
    </row>
    <row r="165" spans="1:16" x14ac:dyDescent="0.35">
      <c r="A165" t="s">
        <v>116</v>
      </c>
      <c r="B165">
        <v>31</v>
      </c>
      <c r="C165">
        <v>0</v>
      </c>
      <c r="D165">
        <v>38</v>
      </c>
      <c r="E165">
        <v>0</v>
      </c>
      <c r="F165">
        <v>2</v>
      </c>
      <c r="G165">
        <v>2</v>
      </c>
      <c r="H165">
        <v>0</v>
      </c>
      <c r="I165">
        <v>0</v>
      </c>
      <c r="J165">
        <v>27</v>
      </c>
      <c r="K165">
        <v>0</v>
      </c>
      <c r="L165">
        <v>0</v>
      </c>
      <c r="N165" t="s">
        <v>80</v>
      </c>
      <c r="O165" t="s">
        <v>89</v>
      </c>
      <c r="P165" t="s">
        <v>116</v>
      </c>
    </row>
    <row r="166" spans="1:16" x14ac:dyDescent="0.35">
      <c r="A166" t="s">
        <v>116</v>
      </c>
      <c r="B166">
        <v>43</v>
      </c>
      <c r="C166">
        <v>0</v>
      </c>
      <c r="D166">
        <v>49</v>
      </c>
      <c r="E166">
        <v>1</v>
      </c>
      <c r="F166">
        <v>3</v>
      </c>
      <c r="G166">
        <v>0</v>
      </c>
      <c r="H166">
        <v>0</v>
      </c>
      <c r="I166">
        <v>0</v>
      </c>
      <c r="J166">
        <v>4</v>
      </c>
      <c r="K166">
        <v>0</v>
      </c>
      <c r="L166">
        <v>0</v>
      </c>
      <c r="N166" t="s">
        <v>80</v>
      </c>
      <c r="O166" t="s">
        <v>90</v>
      </c>
      <c r="P166" t="s">
        <v>116</v>
      </c>
    </row>
    <row r="167" spans="1:16" x14ac:dyDescent="0.35">
      <c r="A167" t="s">
        <v>116</v>
      </c>
      <c r="B167">
        <v>40</v>
      </c>
      <c r="C167">
        <v>0</v>
      </c>
      <c r="D167">
        <v>46</v>
      </c>
      <c r="E167">
        <v>0</v>
      </c>
      <c r="F167">
        <v>7</v>
      </c>
      <c r="G167">
        <v>7</v>
      </c>
      <c r="H167">
        <v>0</v>
      </c>
      <c r="I167">
        <v>0</v>
      </c>
      <c r="J167">
        <v>0</v>
      </c>
      <c r="K167">
        <v>0</v>
      </c>
      <c r="L167">
        <v>0</v>
      </c>
      <c r="N167" t="s">
        <v>80</v>
      </c>
      <c r="O167" t="s">
        <v>91</v>
      </c>
      <c r="P167" t="s">
        <v>116</v>
      </c>
    </row>
    <row r="168" spans="1:16" x14ac:dyDescent="0.35">
      <c r="A168" t="s">
        <v>116</v>
      </c>
      <c r="B168">
        <v>29</v>
      </c>
      <c r="C168">
        <v>0</v>
      </c>
      <c r="D168">
        <v>29</v>
      </c>
      <c r="E168">
        <v>0</v>
      </c>
      <c r="F168">
        <v>4</v>
      </c>
      <c r="G168">
        <v>4</v>
      </c>
      <c r="H168">
        <v>0</v>
      </c>
      <c r="I168">
        <v>6</v>
      </c>
      <c r="J168">
        <v>28</v>
      </c>
      <c r="K168">
        <v>0</v>
      </c>
      <c r="L168">
        <v>0</v>
      </c>
      <c r="N168" t="s">
        <v>80</v>
      </c>
      <c r="O168" t="s">
        <v>92</v>
      </c>
      <c r="P168" t="s">
        <v>116</v>
      </c>
    </row>
    <row r="169" spans="1:16" x14ac:dyDescent="0.35">
      <c r="A169" t="s">
        <v>116</v>
      </c>
      <c r="B169">
        <v>31</v>
      </c>
      <c r="C169">
        <v>0</v>
      </c>
      <c r="D169">
        <v>45</v>
      </c>
      <c r="E169">
        <v>0</v>
      </c>
      <c r="F169">
        <v>0</v>
      </c>
      <c r="G169">
        <v>2</v>
      </c>
      <c r="H169">
        <v>0</v>
      </c>
      <c r="I169">
        <v>0</v>
      </c>
      <c r="J169">
        <v>22</v>
      </c>
      <c r="K169">
        <v>0</v>
      </c>
      <c r="L169">
        <v>0</v>
      </c>
      <c r="N169" t="s">
        <v>80</v>
      </c>
      <c r="O169" t="s">
        <v>93</v>
      </c>
      <c r="P169" t="s">
        <v>116</v>
      </c>
    </row>
    <row r="170" spans="1:16" x14ac:dyDescent="0.35">
      <c r="A170" t="s">
        <v>116</v>
      </c>
      <c r="B170">
        <v>28</v>
      </c>
      <c r="C170">
        <v>0</v>
      </c>
      <c r="D170">
        <v>39</v>
      </c>
      <c r="E170">
        <v>0</v>
      </c>
      <c r="F170">
        <v>6</v>
      </c>
      <c r="G170">
        <v>7</v>
      </c>
      <c r="H170">
        <v>0</v>
      </c>
      <c r="I170">
        <v>0</v>
      </c>
      <c r="J170">
        <v>20</v>
      </c>
      <c r="K170">
        <v>0</v>
      </c>
      <c r="L170">
        <v>0</v>
      </c>
      <c r="N170" t="s">
        <v>80</v>
      </c>
      <c r="O170" t="s">
        <v>94</v>
      </c>
      <c r="P170" t="s">
        <v>116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06C04-2E6F-4FBD-B0FB-E61607561BEB}">
  <dimension ref="A1:N170"/>
  <sheetViews>
    <sheetView workbookViewId="0">
      <selection activeCell="F7" sqref="A1:N170"/>
    </sheetView>
  </sheetViews>
  <sheetFormatPr defaultRowHeight="14.5" x14ac:dyDescent="0.35"/>
  <sheetData>
    <row r="1" spans="1:14" x14ac:dyDescent="0.35">
      <c r="A1" t="s">
        <v>120</v>
      </c>
    </row>
    <row r="2" spans="1:14" x14ac:dyDescent="0.35">
      <c r="A2" t="s">
        <v>0</v>
      </c>
      <c r="B2" t="s">
        <v>1</v>
      </c>
      <c r="C2" t="s">
        <v>3</v>
      </c>
      <c r="D2" t="s">
        <v>15</v>
      </c>
      <c r="E2" t="s">
        <v>16</v>
      </c>
      <c r="F2" t="s">
        <v>17</v>
      </c>
      <c r="G2" t="s">
        <v>18</v>
      </c>
      <c r="H2" t="s">
        <v>19</v>
      </c>
      <c r="I2" t="s">
        <v>117</v>
      </c>
      <c r="J2" t="s">
        <v>20</v>
      </c>
      <c r="K2" t="s">
        <v>21</v>
      </c>
      <c r="L2" t="s">
        <v>22</v>
      </c>
      <c r="M2" t="s">
        <v>23</v>
      </c>
      <c r="N2" t="s">
        <v>24</v>
      </c>
    </row>
    <row r="3" spans="1:14" x14ac:dyDescent="0.35">
      <c r="A3" t="s">
        <v>54</v>
      </c>
      <c r="B3" t="s">
        <v>55</v>
      </c>
      <c r="C3" t="s">
        <v>56</v>
      </c>
      <c r="D3">
        <v>42.93333333333333</v>
      </c>
      <c r="E3">
        <v>0</v>
      </c>
      <c r="F3">
        <v>43.733333333333334</v>
      </c>
      <c r="G3">
        <v>7.9666666666666668</v>
      </c>
      <c r="H3">
        <v>0</v>
      </c>
      <c r="I3">
        <v>0</v>
      </c>
      <c r="J3">
        <v>0.4</v>
      </c>
      <c r="K3">
        <v>0</v>
      </c>
      <c r="L3">
        <v>4.2666666666666666</v>
      </c>
      <c r="M3">
        <v>0.7</v>
      </c>
      <c r="N3">
        <v>0</v>
      </c>
    </row>
    <row r="4" spans="1:14" x14ac:dyDescent="0.35">
      <c r="A4" t="s">
        <v>54</v>
      </c>
      <c r="B4" t="s">
        <v>57</v>
      </c>
      <c r="C4" t="s">
        <v>56</v>
      </c>
      <c r="D4">
        <v>50.133333333333333</v>
      </c>
      <c r="E4">
        <v>0</v>
      </c>
      <c r="F4">
        <v>47.06666666666667</v>
      </c>
      <c r="G4">
        <v>2.2666666666666666</v>
      </c>
      <c r="H4">
        <v>0</v>
      </c>
      <c r="I4">
        <v>0.53333333333333333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35">
      <c r="A5" t="s">
        <v>54</v>
      </c>
      <c r="B5" t="s">
        <v>58</v>
      </c>
      <c r="C5" t="s">
        <v>56</v>
      </c>
      <c r="D5">
        <v>29.099999999999998</v>
      </c>
      <c r="E5">
        <v>0</v>
      </c>
      <c r="F5">
        <v>67.300000000000011</v>
      </c>
      <c r="G5">
        <v>2.166666666666667</v>
      </c>
      <c r="H5">
        <v>0</v>
      </c>
      <c r="I5">
        <v>0</v>
      </c>
      <c r="J5">
        <v>0</v>
      </c>
      <c r="K5">
        <v>0</v>
      </c>
      <c r="L5">
        <v>1.4333333333333333</v>
      </c>
      <c r="M5">
        <v>0</v>
      </c>
      <c r="N5">
        <v>0</v>
      </c>
    </row>
    <row r="6" spans="1:14" x14ac:dyDescent="0.35">
      <c r="A6" t="s">
        <v>54</v>
      </c>
      <c r="B6" t="s">
        <v>59</v>
      </c>
      <c r="C6" t="s">
        <v>56</v>
      </c>
      <c r="D6">
        <v>20.833333333333332</v>
      </c>
      <c r="E6">
        <v>0</v>
      </c>
      <c r="F6">
        <v>62.266666666666673</v>
      </c>
      <c r="G6">
        <v>4.1000000000000005</v>
      </c>
      <c r="H6">
        <v>0</v>
      </c>
      <c r="I6">
        <v>0</v>
      </c>
      <c r="J6">
        <v>2.7</v>
      </c>
      <c r="K6">
        <v>0</v>
      </c>
      <c r="L6">
        <v>10.100000000000001</v>
      </c>
      <c r="M6">
        <v>0</v>
      </c>
      <c r="N6">
        <v>0</v>
      </c>
    </row>
    <row r="7" spans="1:14" x14ac:dyDescent="0.35">
      <c r="A7" t="s">
        <v>54</v>
      </c>
      <c r="B7" t="s">
        <v>60</v>
      </c>
      <c r="C7" t="s">
        <v>56</v>
      </c>
      <c r="D7">
        <v>44.666666666666664</v>
      </c>
      <c r="E7">
        <v>1.0666666666666667</v>
      </c>
      <c r="F7">
        <v>40.166666666666664</v>
      </c>
      <c r="G7">
        <v>0.2</v>
      </c>
      <c r="H7">
        <v>1.7000000000000002</v>
      </c>
      <c r="I7">
        <v>0.56666666666666665</v>
      </c>
      <c r="J7">
        <v>1.2333333333333334</v>
      </c>
      <c r="K7">
        <v>4.9333333333333336</v>
      </c>
      <c r="L7">
        <v>4.6999999999999993</v>
      </c>
      <c r="M7">
        <v>0.76666666666666661</v>
      </c>
      <c r="N7">
        <v>0</v>
      </c>
    </row>
    <row r="8" spans="1:14" x14ac:dyDescent="0.35">
      <c r="A8" t="s">
        <v>54</v>
      </c>
      <c r="B8" t="s">
        <v>61</v>
      </c>
      <c r="C8" t="s">
        <v>56</v>
      </c>
      <c r="D8">
        <v>42.000000000000007</v>
      </c>
      <c r="E8">
        <v>0</v>
      </c>
      <c r="F8">
        <v>36.700000000000003</v>
      </c>
      <c r="G8">
        <v>0</v>
      </c>
      <c r="H8">
        <v>0</v>
      </c>
      <c r="I8">
        <v>0</v>
      </c>
      <c r="J8">
        <v>0.36666666666666664</v>
      </c>
      <c r="K8">
        <v>20.933333333333334</v>
      </c>
      <c r="L8">
        <v>0</v>
      </c>
      <c r="M8">
        <v>0</v>
      </c>
      <c r="N8">
        <v>0</v>
      </c>
    </row>
    <row r="9" spans="1:14" x14ac:dyDescent="0.35">
      <c r="A9" t="s">
        <v>54</v>
      </c>
      <c r="B9" t="s">
        <v>62</v>
      </c>
      <c r="C9" t="s">
        <v>56</v>
      </c>
      <c r="D9">
        <v>26.466666666666661</v>
      </c>
      <c r="E9">
        <v>0</v>
      </c>
      <c r="F9">
        <v>72.8</v>
      </c>
      <c r="G9">
        <v>0</v>
      </c>
      <c r="H9">
        <v>0</v>
      </c>
      <c r="I9">
        <v>0</v>
      </c>
      <c r="J9">
        <v>0.73333333333333328</v>
      </c>
      <c r="K9">
        <v>0</v>
      </c>
      <c r="L9">
        <v>0</v>
      </c>
      <c r="M9">
        <v>0</v>
      </c>
      <c r="N9">
        <v>0</v>
      </c>
    </row>
    <row r="10" spans="1:14" x14ac:dyDescent="0.35">
      <c r="A10" t="s">
        <v>54</v>
      </c>
      <c r="B10" t="s">
        <v>63</v>
      </c>
      <c r="C10" t="s">
        <v>56</v>
      </c>
      <c r="D10">
        <v>34.466666666666669</v>
      </c>
      <c r="E10">
        <v>0</v>
      </c>
      <c r="F10">
        <v>57.63333333333334</v>
      </c>
      <c r="G10">
        <v>3.4333333333333336</v>
      </c>
      <c r="H10">
        <v>0.46666666666666673</v>
      </c>
      <c r="I10">
        <v>0</v>
      </c>
      <c r="J10">
        <v>4</v>
      </c>
      <c r="K10">
        <v>0</v>
      </c>
      <c r="L10">
        <v>0</v>
      </c>
      <c r="M10">
        <v>0</v>
      </c>
      <c r="N10">
        <v>0</v>
      </c>
    </row>
    <row r="11" spans="1:14" x14ac:dyDescent="0.35">
      <c r="A11" t="s">
        <v>54</v>
      </c>
      <c r="B11" t="s">
        <v>64</v>
      </c>
      <c r="C11" t="s">
        <v>56</v>
      </c>
      <c r="D11">
        <v>63.400000000000006</v>
      </c>
      <c r="E11">
        <v>0</v>
      </c>
      <c r="F11">
        <v>25.333333333333336</v>
      </c>
      <c r="G11">
        <v>0.133333333333333</v>
      </c>
      <c r="H11">
        <v>0.46666666666666673</v>
      </c>
      <c r="I11">
        <v>0</v>
      </c>
      <c r="J11">
        <v>0</v>
      </c>
      <c r="K11">
        <v>0</v>
      </c>
      <c r="L11">
        <v>10.666666666666668</v>
      </c>
      <c r="M11">
        <v>0</v>
      </c>
      <c r="N11">
        <v>0</v>
      </c>
    </row>
    <row r="12" spans="1:14" x14ac:dyDescent="0.35">
      <c r="A12" t="s">
        <v>54</v>
      </c>
      <c r="B12" t="s">
        <v>65</v>
      </c>
      <c r="C12" t="s">
        <v>56</v>
      </c>
      <c r="D12">
        <v>26.466666666666669</v>
      </c>
      <c r="E12">
        <v>0</v>
      </c>
      <c r="F12">
        <v>67.533333333333331</v>
      </c>
      <c r="G12">
        <v>3.6999999999999997</v>
      </c>
      <c r="H12">
        <v>0.70000000000000007</v>
      </c>
      <c r="I12">
        <v>0.5</v>
      </c>
      <c r="J12">
        <v>0</v>
      </c>
      <c r="K12">
        <v>0</v>
      </c>
      <c r="L12">
        <v>1.0999999999999999</v>
      </c>
      <c r="M12">
        <v>0</v>
      </c>
      <c r="N12">
        <v>0</v>
      </c>
    </row>
    <row r="13" spans="1:14" x14ac:dyDescent="0.35">
      <c r="A13" t="s">
        <v>54</v>
      </c>
      <c r="B13" t="s">
        <v>66</v>
      </c>
      <c r="C13" t="s">
        <v>56</v>
      </c>
      <c r="D13">
        <v>36.433333333333337</v>
      </c>
      <c r="E13">
        <v>0.73333333333333328</v>
      </c>
      <c r="F13">
        <v>49.466666666666661</v>
      </c>
      <c r="G13">
        <v>3.2333333333333334</v>
      </c>
      <c r="H13">
        <v>0</v>
      </c>
      <c r="I13">
        <v>0.16666666666666669</v>
      </c>
      <c r="J13">
        <v>9.9666666666666668</v>
      </c>
      <c r="K13">
        <v>0</v>
      </c>
      <c r="L13">
        <v>0</v>
      </c>
      <c r="M13">
        <v>0</v>
      </c>
      <c r="N13">
        <v>0</v>
      </c>
    </row>
    <row r="14" spans="1:14" x14ac:dyDescent="0.35">
      <c r="A14" t="s">
        <v>54</v>
      </c>
      <c r="B14" t="s">
        <v>67</v>
      </c>
      <c r="C14" t="s">
        <v>56</v>
      </c>
      <c r="D14">
        <v>55.766666666666666</v>
      </c>
      <c r="E14">
        <v>2.9666666666666668</v>
      </c>
      <c r="F14">
        <v>38.800000000000004</v>
      </c>
      <c r="G14">
        <v>0.86666666666666659</v>
      </c>
      <c r="H14">
        <v>0</v>
      </c>
      <c r="I14">
        <v>0</v>
      </c>
      <c r="J14">
        <v>0</v>
      </c>
      <c r="K14">
        <v>0</v>
      </c>
      <c r="L14">
        <v>1.6</v>
      </c>
      <c r="M14">
        <v>0</v>
      </c>
      <c r="N14">
        <v>0</v>
      </c>
    </row>
    <row r="15" spans="1:14" x14ac:dyDescent="0.35">
      <c r="A15" t="s">
        <v>54</v>
      </c>
      <c r="B15" t="s">
        <v>68</v>
      </c>
      <c r="C15" t="s">
        <v>56</v>
      </c>
      <c r="D15">
        <v>13</v>
      </c>
      <c r="E15">
        <v>2.6</v>
      </c>
      <c r="F15">
        <v>81.100000000000009</v>
      </c>
      <c r="G15">
        <v>1.6666666666666667</v>
      </c>
      <c r="H15">
        <v>0</v>
      </c>
      <c r="I15">
        <v>0</v>
      </c>
      <c r="J15">
        <v>0.56666666666666665</v>
      </c>
      <c r="K15">
        <v>1.0666666666666667</v>
      </c>
      <c r="L15">
        <v>0</v>
      </c>
      <c r="M15">
        <v>0</v>
      </c>
      <c r="N15">
        <v>0</v>
      </c>
    </row>
    <row r="16" spans="1:14" x14ac:dyDescent="0.35">
      <c r="A16" t="s">
        <v>54</v>
      </c>
      <c r="B16" t="s">
        <v>69</v>
      </c>
      <c r="C16" t="s">
        <v>56</v>
      </c>
      <c r="D16">
        <v>62.5</v>
      </c>
      <c r="E16">
        <v>0</v>
      </c>
      <c r="F16">
        <v>26.766666666666701</v>
      </c>
      <c r="G16">
        <v>5.9333333333333336</v>
      </c>
      <c r="H16">
        <v>2.0333333333333332</v>
      </c>
      <c r="I16">
        <v>0</v>
      </c>
      <c r="J16">
        <v>2.5333333333333332</v>
      </c>
      <c r="K16">
        <v>0.23333333333333336</v>
      </c>
      <c r="L16">
        <v>0</v>
      </c>
      <c r="M16">
        <v>0</v>
      </c>
      <c r="N16">
        <v>0</v>
      </c>
    </row>
    <row r="17" spans="1:14" x14ac:dyDescent="0.35">
      <c r="A17" t="s">
        <v>54</v>
      </c>
      <c r="B17" t="s">
        <v>70</v>
      </c>
      <c r="C17" t="s">
        <v>56</v>
      </c>
      <c r="D17">
        <v>26.466666666666661</v>
      </c>
      <c r="E17">
        <v>0</v>
      </c>
      <c r="F17">
        <v>52.533333333333331</v>
      </c>
      <c r="G17">
        <v>0</v>
      </c>
      <c r="H17">
        <v>0.36666666666666664</v>
      </c>
      <c r="I17">
        <v>0</v>
      </c>
      <c r="J17">
        <v>0.23333333333333336</v>
      </c>
      <c r="K17">
        <v>20.399999999999999</v>
      </c>
      <c r="L17">
        <v>0</v>
      </c>
      <c r="M17">
        <v>0</v>
      </c>
      <c r="N17">
        <v>0</v>
      </c>
    </row>
    <row r="18" spans="1:14" x14ac:dyDescent="0.35">
      <c r="A18" t="s">
        <v>54</v>
      </c>
      <c r="B18" t="s">
        <v>71</v>
      </c>
      <c r="C18" t="s">
        <v>56</v>
      </c>
      <c r="D18">
        <v>24.533333333333331</v>
      </c>
      <c r="E18">
        <v>0</v>
      </c>
      <c r="F18">
        <v>60.833333333333329</v>
      </c>
      <c r="G18">
        <v>3.5333333333333337</v>
      </c>
      <c r="H18">
        <v>0</v>
      </c>
      <c r="I18">
        <v>0</v>
      </c>
      <c r="J18">
        <v>0.96666666666666667</v>
      </c>
      <c r="K18">
        <v>10.133333333333333</v>
      </c>
      <c r="L18">
        <v>0</v>
      </c>
      <c r="M18">
        <v>0</v>
      </c>
      <c r="N18">
        <v>0</v>
      </c>
    </row>
    <row r="19" spans="1:14" x14ac:dyDescent="0.35">
      <c r="A19" t="s">
        <v>54</v>
      </c>
      <c r="B19" t="s">
        <v>72</v>
      </c>
      <c r="C19" t="s">
        <v>56</v>
      </c>
      <c r="D19">
        <v>69.433333333333337</v>
      </c>
      <c r="E19">
        <v>0</v>
      </c>
      <c r="F19">
        <v>30.566666666666663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35">
      <c r="A20" t="s">
        <v>54</v>
      </c>
      <c r="B20" t="s">
        <v>73</v>
      </c>
      <c r="C20" t="s">
        <v>56</v>
      </c>
      <c r="D20">
        <v>33.166666666666664</v>
      </c>
      <c r="E20">
        <v>0</v>
      </c>
      <c r="F20">
        <v>49.6</v>
      </c>
      <c r="G20">
        <v>0</v>
      </c>
      <c r="H20">
        <v>0</v>
      </c>
      <c r="I20">
        <v>0</v>
      </c>
      <c r="J20">
        <v>0</v>
      </c>
      <c r="K20">
        <v>0</v>
      </c>
      <c r="L20">
        <v>17.233333333333334</v>
      </c>
      <c r="M20">
        <v>0</v>
      </c>
      <c r="N20">
        <v>0</v>
      </c>
    </row>
    <row r="21" spans="1:14" x14ac:dyDescent="0.35">
      <c r="A21" t="s">
        <v>54</v>
      </c>
      <c r="B21" t="s">
        <v>74</v>
      </c>
      <c r="C21" t="s">
        <v>56</v>
      </c>
      <c r="D21">
        <v>28.466666666666669</v>
      </c>
      <c r="E21">
        <v>0</v>
      </c>
      <c r="F21">
        <v>46.533333333333331</v>
      </c>
      <c r="G21">
        <v>2.5</v>
      </c>
      <c r="H21">
        <v>0</v>
      </c>
      <c r="I21">
        <v>0.56666666666666665</v>
      </c>
      <c r="J21">
        <v>21.933333333333334</v>
      </c>
      <c r="K21">
        <v>0</v>
      </c>
      <c r="L21">
        <v>0</v>
      </c>
      <c r="M21">
        <v>0</v>
      </c>
      <c r="N21">
        <v>0</v>
      </c>
    </row>
    <row r="22" spans="1:14" x14ac:dyDescent="0.35">
      <c r="A22" t="s">
        <v>54</v>
      </c>
      <c r="B22" t="s">
        <v>75</v>
      </c>
      <c r="C22" t="s">
        <v>56</v>
      </c>
      <c r="D22">
        <v>20.233333333333334</v>
      </c>
      <c r="E22">
        <v>0.56666666666666665</v>
      </c>
      <c r="F22">
        <v>68.600000000000009</v>
      </c>
      <c r="G22">
        <v>10.299999999999999</v>
      </c>
      <c r="H22">
        <v>0</v>
      </c>
      <c r="I22">
        <v>0.3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 x14ac:dyDescent="0.35">
      <c r="A23" t="s">
        <v>54</v>
      </c>
      <c r="B23" t="s">
        <v>76</v>
      </c>
      <c r="C23" t="s">
        <v>56</v>
      </c>
      <c r="D23">
        <v>29.066666666666666</v>
      </c>
      <c r="E23">
        <v>0</v>
      </c>
      <c r="F23">
        <v>66.766666666666666</v>
      </c>
      <c r="G23">
        <v>4.1666666666666661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 x14ac:dyDescent="0.35">
      <c r="A24" t="s">
        <v>54</v>
      </c>
      <c r="B24" t="s">
        <v>77</v>
      </c>
      <c r="C24" t="s">
        <v>56</v>
      </c>
      <c r="D24">
        <v>25.600000000000005</v>
      </c>
      <c r="E24">
        <v>0</v>
      </c>
      <c r="F24">
        <v>61.633333333333326</v>
      </c>
      <c r="G24">
        <v>12.1</v>
      </c>
      <c r="H24">
        <v>0</v>
      </c>
      <c r="I24">
        <v>0</v>
      </c>
      <c r="J24">
        <v>0.66666666666666674</v>
      </c>
      <c r="K24">
        <v>0</v>
      </c>
      <c r="L24">
        <v>0</v>
      </c>
      <c r="M24">
        <v>0</v>
      </c>
      <c r="N24">
        <v>0</v>
      </c>
    </row>
    <row r="25" spans="1:14" x14ac:dyDescent="0.35">
      <c r="A25" t="s">
        <v>54</v>
      </c>
      <c r="B25" t="s">
        <v>78</v>
      </c>
      <c r="C25" t="s">
        <v>56</v>
      </c>
      <c r="D25">
        <v>32.166666666666664</v>
      </c>
      <c r="E25">
        <v>0</v>
      </c>
      <c r="F25">
        <v>34.93333333333333</v>
      </c>
      <c r="G25">
        <v>0</v>
      </c>
      <c r="H25">
        <v>0</v>
      </c>
      <c r="I25">
        <v>18.966666666666669</v>
      </c>
      <c r="J25">
        <v>2.8666666666666667</v>
      </c>
      <c r="K25">
        <v>0</v>
      </c>
      <c r="L25">
        <v>11.066666666666666</v>
      </c>
      <c r="M25">
        <v>0</v>
      </c>
      <c r="N25">
        <v>0</v>
      </c>
    </row>
    <row r="26" spans="1:14" x14ac:dyDescent="0.35">
      <c r="A26" t="s">
        <v>54</v>
      </c>
      <c r="B26" t="s">
        <v>79</v>
      </c>
      <c r="C26" t="s">
        <v>56</v>
      </c>
      <c r="D26">
        <v>17.833333333333332</v>
      </c>
      <c r="E26">
        <v>0</v>
      </c>
      <c r="F26">
        <v>33.966666666666669</v>
      </c>
      <c r="G26">
        <v>1.2666666666666666</v>
      </c>
      <c r="H26">
        <v>0</v>
      </c>
      <c r="I26">
        <v>23.233333333333334</v>
      </c>
      <c r="J26">
        <v>0.70000000000000007</v>
      </c>
      <c r="K26">
        <v>0</v>
      </c>
      <c r="L26">
        <v>23</v>
      </c>
      <c r="M26">
        <v>0</v>
      </c>
      <c r="N26">
        <v>0</v>
      </c>
    </row>
    <row r="27" spans="1:14" x14ac:dyDescent="0.35">
      <c r="A27" t="s">
        <v>80</v>
      </c>
      <c r="B27" t="s">
        <v>81</v>
      </c>
      <c r="C27" t="s">
        <v>56</v>
      </c>
      <c r="D27">
        <v>63.366666666666667</v>
      </c>
      <c r="E27">
        <v>0</v>
      </c>
      <c r="F27">
        <v>24</v>
      </c>
      <c r="G27">
        <v>0.53333333333333333</v>
      </c>
      <c r="H27">
        <v>3.3666666666666663</v>
      </c>
      <c r="I27">
        <v>0</v>
      </c>
      <c r="J27">
        <v>0.6333333333333333</v>
      </c>
      <c r="K27">
        <v>0.6333333333333333</v>
      </c>
      <c r="L27">
        <v>7.4666666666666668</v>
      </c>
      <c r="M27">
        <v>0</v>
      </c>
      <c r="N27">
        <v>0</v>
      </c>
    </row>
    <row r="28" spans="1:14" x14ac:dyDescent="0.35">
      <c r="A28" t="s">
        <v>80</v>
      </c>
      <c r="B28" t="s">
        <v>82</v>
      </c>
      <c r="C28" t="s">
        <v>56</v>
      </c>
      <c r="D28">
        <v>51.300000000000004</v>
      </c>
      <c r="E28">
        <v>0</v>
      </c>
      <c r="F28">
        <v>31.200000000000003</v>
      </c>
      <c r="G28">
        <v>0</v>
      </c>
      <c r="H28">
        <v>6.6000000000000005</v>
      </c>
      <c r="I28">
        <v>0</v>
      </c>
      <c r="J28">
        <v>3.6333333333333337</v>
      </c>
      <c r="K28">
        <v>2.1333333333333333</v>
      </c>
      <c r="L28">
        <v>5.1333333333333337</v>
      </c>
      <c r="M28">
        <v>0</v>
      </c>
      <c r="N28">
        <v>0</v>
      </c>
    </row>
    <row r="29" spans="1:14" x14ac:dyDescent="0.35">
      <c r="A29" t="s">
        <v>80</v>
      </c>
      <c r="B29" t="s">
        <v>83</v>
      </c>
      <c r="C29" t="s">
        <v>56</v>
      </c>
      <c r="D29">
        <v>51.06666666666667</v>
      </c>
      <c r="E29">
        <v>0</v>
      </c>
      <c r="F29">
        <v>31.6</v>
      </c>
      <c r="G29">
        <v>0.16666666666666669</v>
      </c>
      <c r="H29">
        <v>3.1333333333333333</v>
      </c>
      <c r="I29">
        <v>13.166666666666666</v>
      </c>
      <c r="J29">
        <v>0.5</v>
      </c>
      <c r="K29">
        <v>0.36666666666666664</v>
      </c>
      <c r="L29">
        <v>0</v>
      </c>
      <c r="M29">
        <v>0</v>
      </c>
      <c r="N29">
        <v>0</v>
      </c>
    </row>
    <row r="30" spans="1:14" x14ac:dyDescent="0.35">
      <c r="A30" t="s">
        <v>80</v>
      </c>
      <c r="B30" t="s">
        <v>84</v>
      </c>
      <c r="C30" t="s">
        <v>56</v>
      </c>
      <c r="D30">
        <v>44.43333333333333</v>
      </c>
      <c r="E30">
        <v>0</v>
      </c>
      <c r="F30">
        <v>43.233333333333334</v>
      </c>
      <c r="G30">
        <v>0</v>
      </c>
      <c r="H30">
        <v>3.2333333333333334</v>
      </c>
      <c r="I30">
        <v>0</v>
      </c>
      <c r="J30">
        <v>1.7333333333333332</v>
      </c>
      <c r="K30">
        <v>0.36666666666666697</v>
      </c>
      <c r="L30">
        <v>7</v>
      </c>
      <c r="M30">
        <v>0</v>
      </c>
      <c r="N30">
        <v>0</v>
      </c>
    </row>
    <row r="31" spans="1:14" x14ac:dyDescent="0.35">
      <c r="A31" t="s">
        <v>80</v>
      </c>
      <c r="B31" t="s">
        <v>85</v>
      </c>
      <c r="C31" t="s">
        <v>56</v>
      </c>
      <c r="D31">
        <v>46.033333333333339</v>
      </c>
      <c r="E31">
        <v>0</v>
      </c>
      <c r="F31">
        <v>39.033333333333331</v>
      </c>
      <c r="G31">
        <v>0</v>
      </c>
      <c r="H31">
        <v>2.8000000000000003</v>
      </c>
      <c r="I31">
        <v>0</v>
      </c>
      <c r="J31">
        <v>0.6333333333333333</v>
      </c>
      <c r="K31">
        <v>0.4</v>
      </c>
      <c r="L31">
        <v>11.1</v>
      </c>
      <c r="M31">
        <v>0</v>
      </c>
      <c r="N31">
        <v>0</v>
      </c>
    </row>
    <row r="32" spans="1:14" x14ac:dyDescent="0.35">
      <c r="A32" t="s">
        <v>80</v>
      </c>
      <c r="B32" t="s">
        <v>86</v>
      </c>
      <c r="C32" t="s">
        <v>56</v>
      </c>
      <c r="D32">
        <v>39.799999999999997</v>
      </c>
      <c r="E32">
        <v>0</v>
      </c>
      <c r="F32">
        <v>44.866666666666667</v>
      </c>
      <c r="G32">
        <v>0</v>
      </c>
      <c r="H32">
        <v>0.43333333333333329</v>
      </c>
      <c r="I32">
        <v>8.5</v>
      </c>
      <c r="J32">
        <v>2.5999999999999996</v>
      </c>
      <c r="K32">
        <v>2.1333333333333333</v>
      </c>
      <c r="L32">
        <v>1.6666666666666667</v>
      </c>
      <c r="M32">
        <v>0</v>
      </c>
      <c r="N32">
        <v>0</v>
      </c>
    </row>
    <row r="33" spans="1:14" x14ac:dyDescent="0.35">
      <c r="A33" t="s">
        <v>80</v>
      </c>
      <c r="B33" t="s">
        <v>87</v>
      </c>
      <c r="C33" t="s">
        <v>56</v>
      </c>
      <c r="D33">
        <v>16.766666666666666</v>
      </c>
      <c r="E33">
        <v>0</v>
      </c>
      <c r="F33">
        <v>66.466666666666669</v>
      </c>
      <c r="G33">
        <v>0</v>
      </c>
      <c r="H33">
        <v>5.5333333333333332</v>
      </c>
      <c r="I33">
        <v>3.6666666666666665</v>
      </c>
      <c r="J33">
        <v>4.5666666666666673</v>
      </c>
      <c r="K33">
        <v>2</v>
      </c>
      <c r="L33">
        <v>1</v>
      </c>
      <c r="M33">
        <v>0</v>
      </c>
      <c r="N33">
        <v>0</v>
      </c>
    </row>
    <row r="34" spans="1:14" x14ac:dyDescent="0.35">
      <c r="A34" t="s">
        <v>80</v>
      </c>
      <c r="B34" t="s">
        <v>88</v>
      </c>
      <c r="C34" t="s">
        <v>56</v>
      </c>
      <c r="D34">
        <v>51.63333333333334</v>
      </c>
      <c r="E34">
        <v>0</v>
      </c>
      <c r="F34">
        <v>39.4</v>
      </c>
      <c r="G34">
        <v>0</v>
      </c>
      <c r="H34">
        <v>4.833333333333333</v>
      </c>
      <c r="I34">
        <v>0.3</v>
      </c>
      <c r="J34">
        <v>3.833333333333333</v>
      </c>
      <c r="K34">
        <v>0</v>
      </c>
      <c r="L34">
        <v>0</v>
      </c>
      <c r="M34">
        <v>0</v>
      </c>
      <c r="N34">
        <v>0</v>
      </c>
    </row>
    <row r="35" spans="1:14" x14ac:dyDescent="0.35">
      <c r="A35" t="s">
        <v>80</v>
      </c>
      <c r="B35" t="s">
        <v>89</v>
      </c>
      <c r="C35" t="s">
        <v>56</v>
      </c>
      <c r="D35">
        <v>46.833333333333336</v>
      </c>
      <c r="E35">
        <v>0</v>
      </c>
      <c r="F35">
        <v>27.233333333333334</v>
      </c>
      <c r="G35">
        <v>0</v>
      </c>
      <c r="H35">
        <v>4.1666666666666661</v>
      </c>
      <c r="I35">
        <v>3.8</v>
      </c>
      <c r="J35">
        <v>0</v>
      </c>
      <c r="K35">
        <v>0.43333333333333329</v>
      </c>
      <c r="L35">
        <v>17.533333333333335</v>
      </c>
      <c r="M35">
        <v>0</v>
      </c>
      <c r="N35">
        <v>0</v>
      </c>
    </row>
    <row r="36" spans="1:14" x14ac:dyDescent="0.35">
      <c r="A36" t="s">
        <v>80</v>
      </c>
      <c r="B36" t="s">
        <v>90</v>
      </c>
      <c r="C36" t="s">
        <v>56</v>
      </c>
      <c r="D36">
        <v>56.233333333333334</v>
      </c>
      <c r="E36">
        <v>0</v>
      </c>
      <c r="F36">
        <v>40.766666666666666</v>
      </c>
      <c r="G36">
        <v>0</v>
      </c>
      <c r="H36">
        <v>2.1999999999999997</v>
      </c>
      <c r="I36">
        <v>0</v>
      </c>
      <c r="J36">
        <v>0.3</v>
      </c>
      <c r="K36">
        <v>0</v>
      </c>
      <c r="L36">
        <v>0.5</v>
      </c>
      <c r="M36">
        <v>0</v>
      </c>
      <c r="N36">
        <v>0</v>
      </c>
    </row>
    <row r="37" spans="1:14" x14ac:dyDescent="0.35">
      <c r="A37" t="s">
        <v>80</v>
      </c>
      <c r="B37" t="s">
        <v>91</v>
      </c>
      <c r="C37" t="s">
        <v>56</v>
      </c>
      <c r="D37">
        <v>56.533333333333331</v>
      </c>
      <c r="E37">
        <v>0</v>
      </c>
      <c r="F37">
        <v>22.066666666666663</v>
      </c>
      <c r="G37">
        <v>0.76666666666666661</v>
      </c>
      <c r="H37">
        <v>10.866666666666665</v>
      </c>
      <c r="I37">
        <v>8.7999999999999989</v>
      </c>
      <c r="J37">
        <v>0</v>
      </c>
      <c r="K37">
        <v>0</v>
      </c>
      <c r="L37">
        <v>0.96666666666666679</v>
      </c>
      <c r="M37">
        <v>0</v>
      </c>
      <c r="N37">
        <v>0</v>
      </c>
    </row>
    <row r="38" spans="1:14" x14ac:dyDescent="0.35">
      <c r="A38" t="s">
        <v>80</v>
      </c>
      <c r="B38" t="s">
        <v>92</v>
      </c>
      <c r="C38" t="s">
        <v>56</v>
      </c>
      <c r="D38">
        <v>36</v>
      </c>
      <c r="E38">
        <v>0</v>
      </c>
      <c r="F38">
        <v>25.4</v>
      </c>
      <c r="G38">
        <v>0</v>
      </c>
      <c r="H38">
        <v>4.9333333333333336</v>
      </c>
      <c r="I38">
        <v>1.8666666666666669</v>
      </c>
      <c r="J38">
        <v>1.6</v>
      </c>
      <c r="K38">
        <v>7.4666666666666677</v>
      </c>
      <c r="L38">
        <v>22.733333333333334</v>
      </c>
      <c r="M38">
        <v>0</v>
      </c>
      <c r="N38">
        <v>0</v>
      </c>
    </row>
    <row r="39" spans="1:14" x14ac:dyDescent="0.35">
      <c r="A39" t="s">
        <v>80</v>
      </c>
      <c r="B39" t="s">
        <v>93</v>
      </c>
      <c r="C39" t="s">
        <v>56</v>
      </c>
      <c r="D39">
        <v>51.466666666666661</v>
      </c>
      <c r="E39">
        <v>0</v>
      </c>
      <c r="F39">
        <v>31.666666666666664</v>
      </c>
      <c r="G39">
        <v>0</v>
      </c>
      <c r="H39">
        <v>5.6666666666666661</v>
      </c>
      <c r="I39">
        <v>4</v>
      </c>
      <c r="J39">
        <v>2.5333333333333337</v>
      </c>
      <c r="K39">
        <v>0.66666666666666674</v>
      </c>
      <c r="L39">
        <v>4</v>
      </c>
      <c r="M39">
        <v>0</v>
      </c>
      <c r="N39">
        <v>0</v>
      </c>
    </row>
    <row r="40" spans="1:14" x14ac:dyDescent="0.35">
      <c r="A40" t="s">
        <v>80</v>
      </c>
      <c r="B40" t="s">
        <v>94</v>
      </c>
      <c r="C40" t="s">
        <v>56</v>
      </c>
      <c r="D40">
        <v>40.800000000000004</v>
      </c>
      <c r="E40">
        <v>0</v>
      </c>
      <c r="F40">
        <v>34.93333333333333</v>
      </c>
      <c r="G40">
        <v>0</v>
      </c>
      <c r="H40">
        <v>3.4666666666666663</v>
      </c>
      <c r="I40">
        <v>0.76666666666666661</v>
      </c>
      <c r="J40">
        <v>0</v>
      </c>
      <c r="K40">
        <v>12</v>
      </c>
      <c r="L40">
        <v>8.0333333333333332</v>
      </c>
      <c r="M40">
        <v>0</v>
      </c>
      <c r="N40">
        <v>0</v>
      </c>
    </row>
    <row r="41" spans="1:14" x14ac:dyDescent="0.35">
      <c r="A41" t="s">
        <v>95</v>
      </c>
      <c r="B41" t="s">
        <v>96</v>
      </c>
      <c r="C41" t="s">
        <v>56</v>
      </c>
      <c r="D41">
        <v>22.666666666666668</v>
      </c>
      <c r="E41">
        <v>0</v>
      </c>
      <c r="F41">
        <v>38.866666666666667</v>
      </c>
      <c r="G41">
        <v>1.7666666666666668</v>
      </c>
      <c r="H41">
        <v>1.7999999999999998</v>
      </c>
      <c r="I41">
        <v>0</v>
      </c>
      <c r="J41">
        <v>2.1</v>
      </c>
      <c r="K41">
        <v>4.9666666666666668</v>
      </c>
      <c r="L41">
        <v>27.833333333333332</v>
      </c>
      <c r="M41">
        <v>0</v>
      </c>
      <c r="N41">
        <v>0</v>
      </c>
    </row>
    <row r="42" spans="1:14" x14ac:dyDescent="0.35">
      <c r="A42" t="s">
        <v>95</v>
      </c>
      <c r="B42" t="s">
        <v>97</v>
      </c>
      <c r="C42" t="s">
        <v>56</v>
      </c>
      <c r="D42">
        <v>12.866666666666667</v>
      </c>
      <c r="E42">
        <v>0</v>
      </c>
      <c r="F42">
        <v>25.8</v>
      </c>
      <c r="G42">
        <v>0.3</v>
      </c>
      <c r="H42">
        <v>0.23333333333333336</v>
      </c>
      <c r="I42">
        <v>0</v>
      </c>
      <c r="J42">
        <v>0</v>
      </c>
      <c r="K42">
        <v>36.700000000000003</v>
      </c>
      <c r="L42">
        <v>24.099999999999998</v>
      </c>
      <c r="M42">
        <v>0</v>
      </c>
      <c r="N42">
        <v>0</v>
      </c>
    </row>
    <row r="43" spans="1:14" x14ac:dyDescent="0.35">
      <c r="A43" t="s">
        <v>95</v>
      </c>
      <c r="B43" t="s">
        <v>98</v>
      </c>
      <c r="C43" t="s">
        <v>56</v>
      </c>
      <c r="D43">
        <v>24.500000000000004</v>
      </c>
      <c r="E43">
        <v>0</v>
      </c>
      <c r="F43">
        <v>34.299999999999997</v>
      </c>
      <c r="G43">
        <v>3.0666666666666664</v>
      </c>
      <c r="H43">
        <v>0.2</v>
      </c>
      <c r="I43">
        <v>0</v>
      </c>
      <c r="J43">
        <v>0.1</v>
      </c>
      <c r="K43">
        <v>8.3000000000000007</v>
      </c>
      <c r="L43">
        <v>29.533333333333335</v>
      </c>
      <c r="M43">
        <v>0</v>
      </c>
      <c r="N43">
        <v>0</v>
      </c>
    </row>
    <row r="44" spans="1:14" x14ac:dyDescent="0.35">
      <c r="A44" t="s">
        <v>95</v>
      </c>
      <c r="B44" t="s">
        <v>99</v>
      </c>
      <c r="C44" t="s">
        <v>56</v>
      </c>
      <c r="D44">
        <v>69.033333333333346</v>
      </c>
      <c r="E44">
        <v>0</v>
      </c>
      <c r="F44">
        <v>23.3</v>
      </c>
      <c r="G44">
        <v>0.2</v>
      </c>
      <c r="H44">
        <v>0</v>
      </c>
      <c r="I44">
        <v>0</v>
      </c>
      <c r="J44">
        <v>0.83333333333333337</v>
      </c>
      <c r="K44">
        <v>2.833333333333333</v>
      </c>
      <c r="L44">
        <v>3.8</v>
      </c>
      <c r="M44">
        <v>0</v>
      </c>
      <c r="N44">
        <v>0</v>
      </c>
    </row>
    <row r="45" spans="1:14" x14ac:dyDescent="0.35">
      <c r="A45" t="s">
        <v>95</v>
      </c>
      <c r="B45" t="s">
        <v>100</v>
      </c>
      <c r="C45" t="s">
        <v>56</v>
      </c>
      <c r="D45">
        <v>80.599999999999994</v>
      </c>
      <c r="E45">
        <v>0</v>
      </c>
      <c r="F45">
        <v>17.100000000000001</v>
      </c>
      <c r="G45">
        <v>0</v>
      </c>
      <c r="H45">
        <v>0</v>
      </c>
      <c r="I45">
        <v>0</v>
      </c>
      <c r="J45">
        <v>0.96666666666666667</v>
      </c>
      <c r="K45">
        <v>0.93333333333333346</v>
      </c>
      <c r="L45">
        <v>0.4</v>
      </c>
      <c r="M45">
        <v>0</v>
      </c>
      <c r="N45">
        <v>0</v>
      </c>
    </row>
    <row r="46" spans="1:14" x14ac:dyDescent="0.35">
      <c r="A46" t="s">
        <v>95</v>
      </c>
      <c r="B46" t="s">
        <v>101</v>
      </c>
      <c r="C46" t="s">
        <v>56</v>
      </c>
      <c r="D46">
        <v>44.666666666666679</v>
      </c>
      <c r="E46">
        <v>0</v>
      </c>
      <c r="F46">
        <v>20.133333333333333</v>
      </c>
      <c r="G46">
        <v>0.53333333333333333</v>
      </c>
      <c r="H46">
        <v>4.4333333333333336</v>
      </c>
      <c r="I46">
        <v>0</v>
      </c>
      <c r="J46">
        <v>3.8</v>
      </c>
      <c r="K46">
        <v>23.433333333333334</v>
      </c>
      <c r="L46">
        <v>3</v>
      </c>
      <c r="M46">
        <v>0</v>
      </c>
      <c r="N46">
        <v>0</v>
      </c>
    </row>
    <row r="47" spans="1:14" x14ac:dyDescent="0.35">
      <c r="A47" t="s">
        <v>95</v>
      </c>
      <c r="B47" t="s">
        <v>102</v>
      </c>
      <c r="C47" t="s">
        <v>56</v>
      </c>
      <c r="D47">
        <v>58.833333333333336</v>
      </c>
      <c r="E47">
        <v>0</v>
      </c>
      <c r="F47">
        <v>15.633333333333333</v>
      </c>
      <c r="G47">
        <v>0</v>
      </c>
      <c r="H47">
        <v>0</v>
      </c>
      <c r="I47">
        <v>0</v>
      </c>
      <c r="J47">
        <v>0</v>
      </c>
      <c r="K47">
        <v>1.4333333333333333</v>
      </c>
      <c r="L47">
        <v>24.099999999999998</v>
      </c>
      <c r="M47">
        <v>0</v>
      </c>
      <c r="N47">
        <v>0</v>
      </c>
    </row>
    <row r="48" spans="1:14" x14ac:dyDescent="0.35">
      <c r="A48" t="s">
        <v>95</v>
      </c>
      <c r="B48" t="s">
        <v>103</v>
      </c>
      <c r="C48" t="s">
        <v>56</v>
      </c>
      <c r="D48">
        <v>68.5</v>
      </c>
      <c r="E48">
        <v>0</v>
      </c>
      <c r="F48">
        <v>15.266666666666667</v>
      </c>
      <c r="G48">
        <v>4.1333333333333329</v>
      </c>
      <c r="H48">
        <v>0.73333333333333328</v>
      </c>
      <c r="I48">
        <v>0</v>
      </c>
      <c r="J48">
        <v>0.16666666666666669</v>
      </c>
      <c r="K48">
        <v>4.9333333333333336</v>
      </c>
      <c r="L48">
        <v>6.2666666666666666</v>
      </c>
      <c r="M48">
        <v>0</v>
      </c>
      <c r="N48">
        <v>0</v>
      </c>
    </row>
    <row r="49" spans="1:14" x14ac:dyDescent="0.35">
      <c r="A49" t="s">
        <v>95</v>
      </c>
      <c r="B49" t="s">
        <v>104</v>
      </c>
      <c r="C49" t="s">
        <v>56</v>
      </c>
      <c r="D49">
        <v>69.066666666666663</v>
      </c>
      <c r="E49">
        <v>0.43333333333333329</v>
      </c>
      <c r="F49">
        <v>21.633333333333333</v>
      </c>
      <c r="G49">
        <v>0</v>
      </c>
      <c r="H49">
        <v>0.5</v>
      </c>
      <c r="I49">
        <v>4.4333333333333336</v>
      </c>
      <c r="J49">
        <v>3.9333333333333331</v>
      </c>
      <c r="K49">
        <v>0</v>
      </c>
      <c r="L49">
        <v>0</v>
      </c>
      <c r="M49">
        <v>0</v>
      </c>
      <c r="N49">
        <v>0</v>
      </c>
    </row>
    <row r="50" spans="1:14" x14ac:dyDescent="0.35">
      <c r="A50" t="s">
        <v>95</v>
      </c>
      <c r="B50" t="s">
        <v>105</v>
      </c>
      <c r="C50" t="s">
        <v>56</v>
      </c>
      <c r="D50">
        <v>32.566666666666663</v>
      </c>
      <c r="E50">
        <v>0</v>
      </c>
      <c r="F50">
        <v>53.666666666666664</v>
      </c>
      <c r="G50">
        <v>7.0333333333333332</v>
      </c>
      <c r="H50">
        <v>0</v>
      </c>
      <c r="I50">
        <v>0</v>
      </c>
      <c r="J50">
        <v>1.5</v>
      </c>
      <c r="K50">
        <v>0.83333333333333337</v>
      </c>
      <c r="L50">
        <v>4.3999999999999995</v>
      </c>
      <c r="M50">
        <v>0</v>
      </c>
      <c r="N50">
        <v>0</v>
      </c>
    </row>
    <row r="51" spans="1:14" x14ac:dyDescent="0.35">
      <c r="A51" t="s">
        <v>106</v>
      </c>
      <c r="B51" t="s">
        <v>107</v>
      </c>
      <c r="C51" t="s">
        <v>56</v>
      </c>
      <c r="D51">
        <v>17.766666666666666</v>
      </c>
      <c r="E51">
        <v>0</v>
      </c>
      <c r="F51">
        <v>40.43333333333333</v>
      </c>
      <c r="G51">
        <v>0</v>
      </c>
      <c r="H51">
        <v>1</v>
      </c>
      <c r="I51">
        <v>0</v>
      </c>
      <c r="J51">
        <v>6.9</v>
      </c>
      <c r="K51">
        <v>11.166666666666666</v>
      </c>
      <c r="L51">
        <v>22.733333333333334</v>
      </c>
      <c r="M51">
        <v>0</v>
      </c>
      <c r="N51">
        <v>0</v>
      </c>
    </row>
    <row r="52" spans="1:14" x14ac:dyDescent="0.35">
      <c r="A52" t="s">
        <v>106</v>
      </c>
      <c r="B52" t="s">
        <v>108</v>
      </c>
      <c r="C52" t="s">
        <v>56</v>
      </c>
      <c r="D52">
        <v>13.4</v>
      </c>
      <c r="E52">
        <v>0</v>
      </c>
      <c r="F52">
        <v>14.066666666666666</v>
      </c>
      <c r="G52">
        <v>1.7333333333333332</v>
      </c>
      <c r="H52">
        <v>0.26666666666666666</v>
      </c>
      <c r="I52">
        <v>0</v>
      </c>
      <c r="J52">
        <v>6.8</v>
      </c>
      <c r="K52">
        <v>47.599999999999994</v>
      </c>
      <c r="L52">
        <v>16.133333333333333</v>
      </c>
      <c r="M52">
        <v>0</v>
      </c>
      <c r="N52">
        <v>0</v>
      </c>
    </row>
    <row r="53" spans="1:14" x14ac:dyDescent="0.35">
      <c r="A53" t="s">
        <v>106</v>
      </c>
      <c r="B53" t="s">
        <v>109</v>
      </c>
      <c r="C53" t="s">
        <v>56</v>
      </c>
      <c r="D53">
        <v>28.200000000000003</v>
      </c>
      <c r="E53">
        <v>0</v>
      </c>
      <c r="F53">
        <v>32.033333333333339</v>
      </c>
      <c r="G53">
        <v>2.4333333333333331</v>
      </c>
      <c r="H53">
        <v>0.56666666666666665</v>
      </c>
      <c r="I53">
        <v>0</v>
      </c>
      <c r="J53">
        <v>4.9333333333333336</v>
      </c>
      <c r="K53">
        <v>28.733333333333334</v>
      </c>
      <c r="L53">
        <v>3.1</v>
      </c>
      <c r="M53">
        <v>0</v>
      </c>
      <c r="N53">
        <v>0</v>
      </c>
    </row>
    <row r="54" spans="1:14" x14ac:dyDescent="0.35">
      <c r="A54" t="s">
        <v>106</v>
      </c>
      <c r="B54" t="s">
        <v>110</v>
      </c>
      <c r="C54" t="s">
        <v>56</v>
      </c>
      <c r="D54">
        <v>32.5</v>
      </c>
      <c r="E54">
        <v>0</v>
      </c>
      <c r="F54">
        <v>52.93333333333333</v>
      </c>
      <c r="G54">
        <v>0</v>
      </c>
      <c r="H54">
        <v>0</v>
      </c>
      <c r="I54">
        <v>0</v>
      </c>
      <c r="J54">
        <v>1.8666666666666636</v>
      </c>
      <c r="K54">
        <v>9.9333333333333336</v>
      </c>
      <c r="L54">
        <v>2.7666666666666666</v>
      </c>
      <c r="M54">
        <v>0</v>
      </c>
      <c r="N54">
        <v>0</v>
      </c>
    </row>
    <row r="55" spans="1:14" x14ac:dyDescent="0.35">
      <c r="A55" t="s">
        <v>106</v>
      </c>
      <c r="B55" t="s">
        <v>111</v>
      </c>
      <c r="C55" t="s">
        <v>56</v>
      </c>
      <c r="D55">
        <v>50.733333333333334</v>
      </c>
      <c r="E55">
        <v>0</v>
      </c>
      <c r="F55">
        <v>21.2</v>
      </c>
      <c r="G55">
        <v>0.89999999999999991</v>
      </c>
      <c r="H55">
        <v>0</v>
      </c>
      <c r="I55">
        <v>0</v>
      </c>
      <c r="J55">
        <v>4.4666666666666659</v>
      </c>
      <c r="K55">
        <v>17.533333333333335</v>
      </c>
      <c r="L55">
        <v>5.166666666666667</v>
      </c>
      <c r="M55">
        <v>0</v>
      </c>
      <c r="N55">
        <v>0</v>
      </c>
    </row>
    <row r="56" spans="1:14" x14ac:dyDescent="0.35">
      <c r="A56" t="s">
        <v>106</v>
      </c>
      <c r="B56" t="s">
        <v>112</v>
      </c>
      <c r="C56" t="s">
        <v>56</v>
      </c>
      <c r="D56">
        <v>31.833333333333332</v>
      </c>
      <c r="E56">
        <v>0</v>
      </c>
      <c r="F56">
        <v>37</v>
      </c>
      <c r="G56">
        <v>0</v>
      </c>
      <c r="H56">
        <v>0.8</v>
      </c>
      <c r="I56">
        <v>0.36666666666666664</v>
      </c>
      <c r="J56">
        <v>9.1666666666666661</v>
      </c>
      <c r="K56">
        <v>7.7666666666666657</v>
      </c>
      <c r="L56">
        <v>10.133333333333333</v>
      </c>
      <c r="M56">
        <v>0</v>
      </c>
      <c r="N56">
        <v>2.9333333333333331</v>
      </c>
    </row>
    <row r="57" spans="1:14" x14ac:dyDescent="0.35">
      <c r="A57" t="s">
        <v>106</v>
      </c>
      <c r="B57" t="s">
        <v>113</v>
      </c>
      <c r="C57" t="s">
        <v>56</v>
      </c>
      <c r="D57">
        <v>61.69999999999996</v>
      </c>
      <c r="E57">
        <v>0</v>
      </c>
      <c r="F57">
        <v>30.2</v>
      </c>
      <c r="G57">
        <v>1.7333333333333332</v>
      </c>
      <c r="H57">
        <v>0</v>
      </c>
      <c r="I57">
        <v>0.5</v>
      </c>
      <c r="J57">
        <v>3.5666666666666669</v>
      </c>
      <c r="K57">
        <v>1.3666666666666667</v>
      </c>
      <c r="L57">
        <v>0.93333333333333335</v>
      </c>
      <c r="M57">
        <v>0</v>
      </c>
      <c r="N57">
        <v>0</v>
      </c>
    </row>
    <row r="58" spans="1:14" x14ac:dyDescent="0.35">
      <c r="A58" t="s">
        <v>106</v>
      </c>
      <c r="B58" t="s">
        <v>114</v>
      </c>
      <c r="C58" t="s">
        <v>56</v>
      </c>
      <c r="D58">
        <v>28.43333333333333</v>
      </c>
      <c r="E58">
        <v>0</v>
      </c>
      <c r="F58">
        <v>26.200000000000003</v>
      </c>
      <c r="G58">
        <v>3.7333333333333338</v>
      </c>
      <c r="H58">
        <v>8.6999999999999993</v>
      </c>
      <c r="I58">
        <v>0.13333333333333333</v>
      </c>
      <c r="J58">
        <v>2.2999999999999998</v>
      </c>
      <c r="K58">
        <v>20.6</v>
      </c>
      <c r="L58">
        <v>9.9</v>
      </c>
      <c r="M58">
        <v>0</v>
      </c>
      <c r="N58">
        <v>0</v>
      </c>
    </row>
    <row r="59" spans="1:14" x14ac:dyDescent="0.35">
      <c r="A59" t="s">
        <v>54</v>
      </c>
      <c r="B59" t="s">
        <v>55</v>
      </c>
      <c r="C59" t="s">
        <v>115</v>
      </c>
      <c r="D59">
        <v>24</v>
      </c>
      <c r="E59">
        <v>0.2</v>
      </c>
      <c r="F59">
        <v>44.466666666666669</v>
      </c>
      <c r="G59">
        <v>3.3333333333333335</v>
      </c>
      <c r="H59">
        <v>1.4000000000000001</v>
      </c>
      <c r="I59">
        <v>0.46666666666666673</v>
      </c>
      <c r="J59">
        <v>0.53333333333333333</v>
      </c>
      <c r="K59">
        <v>6.6666666666666666E-2</v>
      </c>
      <c r="L59">
        <v>25.533333333333335</v>
      </c>
      <c r="M59">
        <v>0</v>
      </c>
      <c r="N59">
        <v>0</v>
      </c>
    </row>
    <row r="60" spans="1:14" x14ac:dyDescent="0.35">
      <c r="A60" t="s">
        <v>54</v>
      </c>
      <c r="B60" t="s">
        <v>57</v>
      </c>
      <c r="C60" t="s">
        <v>115</v>
      </c>
      <c r="D60">
        <v>33.200000000000003</v>
      </c>
      <c r="E60">
        <v>0.13333333333333333</v>
      </c>
      <c r="F60">
        <v>45.733333333333334</v>
      </c>
      <c r="G60">
        <v>2.2666666666666666</v>
      </c>
      <c r="H60">
        <v>0.8</v>
      </c>
      <c r="I60">
        <v>7.2666666666666675</v>
      </c>
      <c r="J60">
        <v>7.1333333333333329</v>
      </c>
      <c r="K60">
        <v>0.66666666666666674</v>
      </c>
      <c r="L60">
        <v>2.8000000000000003</v>
      </c>
      <c r="M60">
        <v>0</v>
      </c>
      <c r="N60">
        <v>0</v>
      </c>
    </row>
    <row r="61" spans="1:14" x14ac:dyDescent="0.35">
      <c r="A61" t="s">
        <v>54</v>
      </c>
      <c r="B61" t="s">
        <v>58</v>
      </c>
      <c r="C61" t="s">
        <v>115</v>
      </c>
      <c r="D61">
        <v>22.266666666666662</v>
      </c>
      <c r="E61">
        <v>0</v>
      </c>
      <c r="F61">
        <v>48.133333333333333</v>
      </c>
      <c r="G61">
        <v>8.6</v>
      </c>
      <c r="H61">
        <v>0.26666666666666666</v>
      </c>
      <c r="I61">
        <v>1.3333333333333335</v>
      </c>
      <c r="J61">
        <v>2.1999999999999997</v>
      </c>
      <c r="K61">
        <v>6.6666666666666666E-2</v>
      </c>
      <c r="L61">
        <v>17.133333333333333</v>
      </c>
      <c r="M61">
        <v>0</v>
      </c>
      <c r="N61">
        <v>0</v>
      </c>
    </row>
    <row r="62" spans="1:14" x14ac:dyDescent="0.35">
      <c r="A62" t="s">
        <v>54</v>
      </c>
      <c r="B62" t="s">
        <v>59</v>
      </c>
      <c r="C62" t="s">
        <v>115</v>
      </c>
      <c r="D62">
        <v>14.599999999999998</v>
      </c>
      <c r="E62">
        <v>0.13333333333333333</v>
      </c>
      <c r="F62">
        <v>61.06666666666667</v>
      </c>
      <c r="G62">
        <v>3.9333333333333331</v>
      </c>
      <c r="H62">
        <v>1</v>
      </c>
      <c r="I62">
        <v>0.33333333333333337</v>
      </c>
      <c r="J62">
        <v>2.4</v>
      </c>
      <c r="K62">
        <v>0</v>
      </c>
      <c r="L62">
        <v>16.533333333333331</v>
      </c>
      <c r="M62">
        <v>0</v>
      </c>
      <c r="N62">
        <v>0</v>
      </c>
    </row>
    <row r="63" spans="1:14" x14ac:dyDescent="0.35">
      <c r="A63" t="s">
        <v>54</v>
      </c>
      <c r="B63" t="s">
        <v>60</v>
      </c>
      <c r="C63" t="s">
        <v>115</v>
      </c>
      <c r="D63">
        <v>23.06666666666667</v>
      </c>
      <c r="E63">
        <v>0.53333333333333333</v>
      </c>
      <c r="F63">
        <v>47.133333333333333</v>
      </c>
      <c r="G63">
        <v>0</v>
      </c>
      <c r="H63">
        <v>3.5333333333333337</v>
      </c>
      <c r="I63">
        <v>0.8</v>
      </c>
      <c r="J63">
        <v>3.9333333333333331</v>
      </c>
      <c r="K63">
        <v>6.6666666666666666E-2</v>
      </c>
      <c r="L63">
        <v>20.933333333333334</v>
      </c>
      <c r="M63">
        <v>0</v>
      </c>
      <c r="N63">
        <v>0</v>
      </c>
    </row>
    <row r="64" spans="1:14" x14ac:dyDescent="0.35">
      <c r="A64" t="s">
        <v>54</v>
      </c>
      <c r="B64" t="s">
        <v>61</v>
      </c>
      <c r="C64" t="s">
        <v>115</v>
      </c>
      <c r="D64">
        <v>22.133333333333333</v>
      </c>
      <c r="E64">
        <v>0</v>
      </c>
      <c r="F64">
        <v>69.199999999999989</v>
      </c>
      <c r="G64">
        <v>0</v>
      </c>
      <c r="H64">
        <v>0.86666666666666659</v>
      </c>
      <c r="I64">
        <v>0.6</v>
      </c>
      <c r="J64">
        <v>1.2666666666666666</v>
      </c>
      <c r="K64">
        <v>3</v>
      </c>
      <c r="L64">
        <v>2.9333333333333331</v>
      </c>
      <c r="M64">
        <v>0</v>
      </c>
      <c r="N64">
        <v>0</v>
      </c>
    </row>
    <row r="65" spans="1:14" x14ac:dyDescent="0.35">
      <c r="A65" t="s">
        <v>54</v>
      </c>
      <c r="B65" t="s">
        <v>62</v>
      </c>
      <c r="C65" t="s">
        <v>115</v>
      </c>
      <c r="D65">
        <v>15.066666666666665</v>
      </c>
      <c r="E65">
        <v>0.4</v>
      </c>
      <c r="F65">
        <v>71.599999999999994</v>
      </c>
      <c r="G65">
        <v>0.8</v>
      </c>
      <c r="H65">
        <v>0.66666666666666674</v>
      </c>
      <c r="I65">
        <v>1.9333333333333333</v>
      </c>
      <c r="J65">
        <v>0.8</v>
      </c>
      <c r="K65">
        <v>0.26666666666666666</v>
      </c>
      <c r="L65">
        <v>8.4666666666666668</v>
      </c>
      <c r="M65">
        <v>0</v>
      </c>
      <c r="N65">
        <v>0</v>
      </c>
    </row>
    <row r="66" spans="1:14" x14ac:dyDescent="0.35">
      <c r="A66" t="s">
        <v>54</v>
      </c>
      <c r="B66" t="s">
        <v>63</v>
      </c>
      <c r="C66" t="s">
        <v>115</v>
      </c>
      <c r="D66">
        <v>25.266666666666666</v>
      </c>
      <c r="E66">
        <v>6.6666666666666666E-2</v>
      </c>
      <c r="F66">
        <v>65.533333333333331</v>
      </c>
      <c r="G66">
        <v>2.1999999999999997</v>
      </c>
      <c r="H66">
        <v>0.26666666666666666</v>
      </c>
      <c r="I66">
        <v>6.6666666666666666E-2</v>
      </c>
      <c r="J66">
        <v>2.9333333333333331</v>
      </c>
      <c r="K66">
        <v>2.2666666666666666</v>
      </c>
      <c r="L66">
        <v>1.4000000000000001</v>
      </c>
      <c r="M66">
        <v>0</v>
      </c>
      <c r="N66">
        <v>0</v>
      </c>
    </row>
    <row r="67" spans="1:14" x14ac:dyDescent="0.35">
      <c r="A67" t="s">
        <v>54</v>
      </c>
      <c r="B67" t="s">
        <v>64</v>
      </c>
      <c r="C67" t="s">
        <v>115</v>
      </c>
      <c r="D67">
        <v>37.533333333333331</v>
      </c>
      <c r="E67">
        <v>6.6666666666666666E-2</v>
      </c>
      <c r="F67">
        <v>43.666666666666664</v>
      </c>
      <c r="G67">
        <v>0.13333333333333333</v>
      </c>
      <c r="H67">
        <v>0.53333333333333333</v>
      </c>
      <c r="I67">
        <v>0.8</v>
      </c>
      <c r="J67">
        <v>4.9333333333333336</v>
      </c>
      <c r="K67">
        <v>0</v>
      </c>
      <c r="L67">
        <v>12.333333333333334</v>
      </c>
      <c r="M67">
        <v>0</v>
      </c>
      <c r="N67">
        <v>0</v>
      </c>
    </row>
    <row r="68" spans="1:14" x14ac:dyDescent="0.35">
      <c r="A68" t="s">
        <v>54</v>
      </c>
      <c r="B68" t="s">
        <v>65</v>
      </c>
      <c r="C68" t="s">
        <v>115</v>
      </c>
      <c r="D68">
        <v>11.333333333333332</v>
      </c>
      <c r="E68">
        <v>0.13333333333333333</v>
      </c>
      <c r="F68">
        <v>72.066666666666663</v>
      </c>
      <c r="G68">
        <v>1.6</v>
      </c>
      <c r="H68">
        <v>0.8</v>
      </c>
      <c r="I68">
        <v>8</v>
      </c>
      <c r="J68">
        <v>4.666666666666667</v>
      </c>
      <c r="K68">
        <v>0</v>
      </c>
      <c r="L68">
        <v>1.4000000000000001</v>
      </c>
      <c r="M68">
        <v>0</v>
      </c>
      <c r="N68">
        <v>0</v>
      </c>
    </row>
    <row r="69" spans="1:14" x14ac:dyDescent="0.35">
      <c r="A69" t="s">
        <v>54</v>
      </c>
      <c r="B69" t="s">
        <v>66</v>
      </c>
      <c r="C69" t="s">
        <v>115</v>
      </c>
      <c r="D69">
        <v>23.666666666666671</v>
      </c>
      <c r="E69">
        <v>0.13333333333333333</v>
      </c>
      <c r="F69">
        <v>63.6</v>
      </c>
      <c r="G69">
        <v>2.8666666666666667</v>
      </c>
      <c r="H69">
        <v>0.4</v>
      </c>
      <c r="I69">
        <v>1.2666666666666666</v>
      </c>
      <c r="J69">
        <v>4.8666666666666663</v>
      </c>
      <c r="K69">
        <v>0.46666666666666673</v>
      </c>
      <c r="L69">
        <v>2.7333333333333334</v>
      </c>
      <c r="M69">
        <v>0</v>
      </c>
      <c r="N69">
        <v>0</v>
      </c>
    </row>
    <row r="70" spans="1:14" x14ac:dyDescent="0.35">
      <c r="A70" t="s">
        <v>54</v>
      </c>
      <c r="B70" t="s">
        <v>67</v>
      </c>
      <c r="C70" t="s">
        <v>115</v>
      </c>
      <c r="D70">
        <v>36.866666666666667</v>
      </c>
      <c r="E70">
        <v>0.73333333333333328</v>
      </c>
      <c r="F70">
        <v>52</v>
      </c>
      <c r="G70">
        <v>6.6666666666666666E-2</v>
      </c>
      <c r="H70">
        <v>0.33333333333333337</v>
      </c>
      <c r="I70">
        <v>0.73333333333333328</v>
      </c>
      <c r="J70">
        <v>4.666666666666667</v>
      </c>
      <c r="K70">
        <v>0.26666666666666666</v>
      </c>
      <c r="L70">
        <v>4.3333333333333339</v>
      </c>
      <c r="M70">
        <v>0</v>
      </c>
      <c r="N70">
        <v>0</v>
      </c>
    </row>
    <row r="71" spans="1:14" x14ac:dyDescent="0.35">
      <c r="A71" t="s">
        <v>54</v>
      </c>
      <c r="B71" t="s">
        <v>68</v>
      </c>
      <c r="C71" t="s">
        <v>115</v>
      </c>
      <c r="D71">
        <v>6.7333333333333325</v>
      </c>
      <c r="E71">
        <v>0.6</v>
      </c>
      <c r="F71">
        <v>75.933333333333337</v>
      </c>
      <c r="G71">
        <v>0.6</v>
      </c>
      <c r="H71">
        <v>0</v>
      </c>
      <c r="I71">
        <v>10.066666666666666</v>
      </c>
      <c r="J71">
        <v>3.7333333333333338</v>
      </c>
      <c r="K71">
        <v>0</v>
      </c>
      <c r="L71">
        <v>2.3333333333333335</v>
      </c>
      <c r="M71">
        <v>0</v>
      </c>
      <c r="N71">
        <v>0</v>
      </c>
    </row>
    <row r="72" spans="1:14" x14ac:dyDescent="0.35">
      <c r="A72" t="s">
        <v>54</v>
      </c>
      <c r="B72" t="s">
        <v>69</v>
      </c>
      <c r="C72" t="s">
        <v>115</v>
      </c>
      <c r="D72">
        <v>33.200000000000003</v>
      </c>
      <c r="E72">
        <v>0.33333333333333337</v>
      </c>
      <c r="F72">
        <v>50.266666666666673</v>
      </c>
      <c r="G72">
        <v>8.2000000000000011</v>
      </c>
      <c r="H72">
        <v>1.3333333333333335</v>
      </c>
      <c r="I72">
        <v>0.26666666666666666</v>
      </c>
      <c r="J72">
        <v>1.8666666666666669</v>
      </c>
      <c r="K72">
        <v>6.6666666666666666E-2</v>
      </c>
      <c r="L72">
        <v>4.4666666666666668</v>
      </c>
      <c r="M72">
        <v>0</v>
      </c>
      <c r="N72">
        <v>0</v>
      </c>
    </row>
    <row r="73" spans="1:14" x14ac:dyDescent="0.35">
      <c r="A73" t="s">
        <v>54</v>
      </c>
      <c r="B73" t="s">
        <v>70</v>
      </c>
      <c r="C73" t="s">
        <v>115</v>
      </c>
      <c r="D73">
        <v>22.8</v>
      </c>
      <c r="E73">
        <v>0.26666666666666666</v>
      </c>
      <c r="F73">
        <v>58.466666666666669</v>
      </c>
      <c r="G73">
        <v>6.6666666666666666E-2</v>
      </c>
      <c r="H73">
        <v>6.6666666666666666E-2</v>
      </c>
      <c r="I73">
        <v>0.13333333333333333</v>
      </c>
      <c r="J73">
        <v>1.9333333333333333</v>
      </c>
      <c r="K73">
        <v>10.866666666666665</v>
      </c>
      <c r="L73">
        <v>5.4</v>
      </c>
      <c r="M73">
        <v>0</v>
      </c>
      <c r="N73">
        <v>0</v>
      </c>
    </row>
    <row r="74" spans="1:14" x14ac:dyDescent="0.35">
      <c r="A74" t="s">
        <v>54</v>
      </c>
      <c r="B74" t="s">
        <v>71</v>
      </c>
      <c r="C74" t="s">
        <v>115</v>
      </c>
      <c r="D74">
        <v>7.7333333333333325</v>
      </c>
      <c r="E74">
        <v>0.53333333333333333</v>
      </c>
      <c r="F74">
        <v>71.666666666666671</v>
      </c>
      <c r="G74">
        <v>0.93333333333333346</v>
      </c>
      <c r="H74">
        <v>0</v>
      </c>
      <c r="I74">
        <v>6.6666666666666666E-2</v>
      </c>
      <c r="J74">
        <v>0.66666666666666674</v>
      </c>
      <c r="K74">
        <v>14.066666666666666</v>
      </c>
      <c r="L74">
        <v>4.3333333333333339</v>
      </c>
      <c r="M74">
        <v>0</v>
      </c>
      <c r="N74">
        <v>0</v>
      </c>
    </row>
    <row r="75" spans="1:14" x14ac:dyDescent="0.35">
      <c r="A75" t="s">
        <v>54</v>
      </c>
      <c r="B75" t="s">
        <v>72</v>
      </c>
      <c r="C75" t="s">
        <v>115</v>
      </c>
      <c r="D75">
        <v>61.4</v>
      </c>
      <c r="E75">
        <v>0.66666666666666674</v>
      </c>
      <c r="F75">
        <v>31.733333333333334</v>
      </c>
      <c r="G75">
        <v>0.2</v>
      </c>
      <c r="H75">
        <v>6.6666666666666666E-2</v>
      </c>
      <c r="I75">
        <v>3.4000000000000004</v>
      </c>
      <c r="J75">
        <v>0.86666666666666659</v>
      </c>
      <c r="K75">
        <v>6.6666666666666666E-2</v>
      </c>
      <c r="L75">
        <v>1.6</v>
      </c>
      <c r="M75">
        <v>0</v>
      </c>
      <c r="N75">
        <v>0</v>
      </c>
    </row>
    <row r="76" spans="1:14" x14ac:dyDescent="0.35">
      <c r="A76" t="s">
        <v>54</v>
      </c>
      <c r="B76" t="s">
        <v>73</v>
      </c>
      <c r="C76" t="s">
        <v>115</v>
      </c>
      <c r="D76">
        <v>23.133333333333333</v>
      </c>
      <c r="E76">
        <v>0.2</v>
      </c>
      <c r="F76">
        <v>41</v>
      </c>
      <c r="G76">
        <v>0.26666666666666666</v>
      </c>
      <c r="H76">
        <v>0.26666666666666666</v>
      </c>
      <c r="I76">
        <v>2.2666666666666666</v>
      </c>
      <c r="J76">
        <v>1.2</v>
      </c>
      <c r="K76">
        <v>0</v>
      </c>
      <c r="L76">
        <v>31.666666666666664</v>
      </c>
      <c r="M76">
        <v>0</v>
      </c>
      <c r="N76">
        <v>0</v>
      </c>
    </row>
    <row r="77" spans="1:14" x14ac:dyDescent="0.35">
      <c r="A77" t="s">
        <v>54</v>
      </c>
      <c r="B77" t="s">
        <v>74</v>
      </c>
      <c r="C77" t="s">
        <v>115</v>
      </c>
      <c r="D77">
        <v>12</v>
      </c>
      <c r="E77">
        <v>0.13333333333333333</v>
      </c>
      <c r="F77">
        <v>51.266666666666673</v>
      </c>
      <c r="G77">
        <v>15.666666666666668</v>
      </c>
      <c r="H77">
        <v>2.6</v>
      </c>
      <c r="I77">
        <v>1.7333333333333332</v>
      </c>
      <c r="J77">
        <v>14.2</v>
      </c>
      <c r="K77">
        <v>0.6</v>
      </c>
      <c r="L77">
        <v>1.7999999999999998</v>
      </c>
      <c r="M77">
        <v>0</v>
      </c>
      <c r="N77">
        <v>0</v>
      </c>
    </row>
    <row r="78" spans="1:14" x14ac:dyDescent="0.35">
      <c r="A78" t="s">
        <v>54</v>
      </c>
      <c r="B78" t="s">
        <v>75</v>
      </c>
      <c r="C78" t="s">
        <v>115</v>
      </c>
      <c r="D78">
        <v>18.600000000000001</v>
      </c>
      <c r="E78">
        <v>0.4</v>
      </c>
      <c r="F78">
        <v>57.333333333333336</v>
      </c>
      <c r="G78">
        <v>10.199999999999999</v>
      </c>
      <c r="H78">
        <v>0.2</v>
      </c>
      <c r="I78">
        <v>1.7999999999999998</v>
      </c>
      <c r="J78">
        <v>11.200000000000001</v>
      </c>
      <c r="K78">
        <v>0.13333333333333333</v>
      </c>
      <c r="L78">
        <v>0.13333333333333333</v>
      </c>
      <c r="M78">
        <v>0</v>
      </c>
      <c r="N78">
        <v>0</v>
      </c>
    </row>
    <row r="79" spans="1:14" x14ac:dyDescent="0.35">
      <c r="A79" t="s">
        <v>54</v>
      </c>
      <c r="B79" t="s">
        <v>76</v>
      </c>
      <c r="C79" t="s">
        <v>115</v>
      </c>
      <c r="D79">
        <v>19</v>
      </c>
      <c r="E79">
        <v>1.4000000000000001</v>
      </c>
      <c r="F79">
        <v>63.333333333333329</v>
      </c>
      <c r="G79">
        <v>2.8666666666666667</v>
      </c>
      <c r="H79">
        <v>6.6666666666666666E-2</v>
      </c>
      <c r="I79">
        <v>1.1333333333333333</v>
      </c>
      <c r="J79">
        <v>6.9333333333333327</v>
      </c>
      <c r="K79">
        <v>0.33333333333333337</v>
      </c>
      <c r="L79">
        <v>4.9333333333333336</v>
      </c>
      <c r="M79">
        <v>0</v>
      </c>
      <c r="N79">
        <v>0</v>
      </c>
    </row>
    <row r="80" spans="1:14" x14ac:dyDescent="0.35">
      <c r="A80" t="s">
        <v>54</v>
      </c>
      <c r="B80" t="s">
        <v>77</v>
      </c>
      <c r="C80" t="s">
        <v>115</v>
      </c>
      <c r="D80">
        <v>14.266666666666667</v>
      </c>
      <c r="E80">
        <v>0</v>
      </c>
      <c r="F80">
        <v>60.4</v>
      </c>
      <c r="G80">
        <v>13.4</v>
      </c>
      <c r="H80">
        <v>0.33333333333333337</v>
      </c>
      <c r="I80">
        <v>0.4</v>
      </c>
      <c r="J80">
        <v>1.9333333333333333</v>
      </c>
      <c r="K80">
        <v>4.5333333333333332</v>
      </c>
      <c r="L80">
        <v>4.7333333333333334</v>
      </c>
      <c r="M80">
        <v>0</v>
      </c>
      <c r="N80">
        <v>0</v>
      </c>
    </row>
    <row r="81" spans="1:14" x14ac:dyDescent="0.35">
      <c r="A81" t="s">
        <v>54</v>
      </c>
      <c r="B81" t="s">
        <v>78</v>
      </c>
      <c r="C81" t="s">
        <v>115</v>
      </c>
      <c r="D81">
        <v>26.066666666666666</v>
      </c>
      <c r="E81">
        <v>0.2</v>
      </c>
      <c r="F81">
        <v>32.466666666666669</v>
      </c>
      <c r="G81">
        <v>8</v>
      </c>
      <c r="H81">
        <v>0.73333333333333328</v>
      </c>
      <c r="I81">
        <v>8.7333333333333325</v>
      </c>
      <c r="J81">
        <v>0.6</v>
      </c>
      <c r="K81">
        <v>1.4000000000000001</v>
      </c>
      <c r="L81">
        <v>21.8</v>
      </c>
      <c r="M81">
        <v>0</v>
      </c>
      <c r="N81">
        <v>0</v>
      </c>
    </row>
    <row r="82" spans="1:14" x14ac:dyDescent="0.35">
      <c r="A82" t="s">
        <v>54</v>
      </c>
      <c r="B82" t="s">
        <v>79</v>
      </c>
      <c r="C82" t="s">
        <v>115</v>
      </c>
      <c r="D82">
        <v>15.066666666666666</v>
      </c>
      <c r="E82">
        <v>0.73333333333333328</v>
      </c>
      <c r="F82">
        <v>36.199999999999996</v>
      </c>
      <c r="G82">
        <v>0.13333333333333333</v>
      </c>
      <c r="H82">
        <v>0.2</v>
      </c>
      <c r="I82">
        <v>13.8</v>
      </c>
      <c r="J82">
        <v>1</v>
      </c>
      <c r="K82">
        <v>0.2</v>
      </c>
      <c r="L82">
        <v>32.666666666666664</v>
      </c>
      <c r="M82">
        <v>0</v>
      </c>
      <c r="N82">
        <v>0</v>
      </c>
    </row>
    <row r="83" spans="1:14" x14ac:dyDescent="0.35">
      <c r="A83" t="s">
        <v>106</v>
      </c>
      <c r="B83" t="s">
        <v>107</v>
      </c>
      <c r="C83" t="s">
        <v>115</v>
      </c>
      <c r="D83">
        <v>10.6</v>
      </c>
      <c r="E83">
        <v>0.13333333333333333</v>
      </c>
      <c r="F83">
        <v>52.266666666666659</v>
      </c>
      <c r="G83">
        <v>0</v>
      </c>
      <c r="H83">
        <v>1.1333333333333335</v>
      </c>
      <c r="I83">
        <v>0</v>
      </c>
      <c r="J83">
        <v>3.7333333333333329</v>
      </c>
      <c r="K83">
        <v>9.5999999999999979</v>
      </c>
      <c r="L83">
        <v>22.533333333333331</v>
      </c>
      <c r="M83">
        <v>0</v>
      </c>
      <c r="N83">
        <v>0</v>
      </c>
    </row>
    <row r="84" spans="1:14" x14ac:dyDescent="0.35">
      <c r="A84" t="s">
        <v>106</v>
      </c>
      <c r="B84" t="s">
        <v>108</v>
      </c>
      <c r="C84" t="s">
        <v>115</v>
      </c>
      <c r="D84">
        <v>6.1999999999999993</v>
      </c>
      <c r="E84">
        <v>0</v>
      </c>
      <c r="F84">
        <v>10.733333333333331</v>
      </c>
      <c r="G84">
        <v>0.2</v>
      </c>
      <c r="H84">
        <v>0.33333333333333337</v>
      </c>
      <c r="I84">
        <v>0</v>
      </c>
      <c r="J84">
        <v>0.6</v>
      </c>
      <c r="K84">
        <v>64.000000000000014</v>
      </c>
      <c r="L84">
        <v>17.933333333333334</v>
      </c>
      <c r="M84">
        <v>0</v>
      </c>
      <c r="N84">
        <v>0</v>
      </c>
    </row>
    <row r="85" spans="1:14" x14ac:dyDescent="0.35">
      <c r="A85" t="s">
        <v>106</v>
      </c>
      <c r="B85" t="s">
        <v>109</v>
      </c>
      <c r="C85" t="s">
        <v>115</v>
      </c>
      <c r="D85">
        <v>18.466666666666669</v>
      </c>
      <c r="E85">
        <v>0</v>
      </c>
      <c r="F85">
        <v>23.199999999999996</v>
      </c>
      <c r="G85">
        <v>3.666666666666667</v>
      </c>
      <c r="H85">
        <v>0</v>
      </c>
      <c r="I85">
        <v>0.33333333333333337</v>
      </c>
      <c r="J85">
        <v>0.53333333333333333</v>
      </c>
      <c r="K85">
        <v>40.933333333333337</v>
      </c>
      <c r="L85">
        <v>12.866666666666667</v>
      </c>
      <c r="M85">
        <v>0</v>
      </c>
      <c r="N85">
        <v>0</v>
      </c>
    </row>
    <row r="86" spans="1:14" x14ac:dyDescent="0.35">
      <c r="A86" t="s">
        <v>106</v>
      </c>
      <c r="B86" t="s">
        <v>110</v>
      </c>
      <c r="C86" t="s">
        <v>115</v>
      </c>
      <c r="D86">
        <v>19.466666666666669</v>
      </c>
      <c r="E86">
        <v>6.6666666666666666E-2</v>
      </c>
      <c r="F86">
        <v>64.466666666666654</v>
      </c>
      <c r="G86">
        <v>0.2</v>
      </c>
      <c r="H86">
        <v>0.33333333333333337</v>
      </c>
      <c r="I86">
        <v>0</v>
      </c>
      <c r="J86">
        <v>0.53333333333333333</v>
      </c>
      <c r="K86">
        <v>13.866666666666669</v>
      </c>
      <c r="L86">
        <v>1.0666666666666667</v>
      </c>
      <c r="M86">
        <v>0</v>
      </c>
      <c r="N86">
        <v>0</v>
      </c>
    </row>
    <row r="87" spans="1:14" x14ac:dyDescent="0.35">
      <c r="A87" t="s">
        <v>106</v>
      </c>
      <c r="B87" t="s">
        <v>111</v>
      </c>
      <c r="C87" t="s">
        <v>115</v>
      </c>
      <c r="D87">
        <v>41.133333333333333</v>
      </c>
      <c r="E87">
        <v>0.2</v>
      </c>
      <c r="F87">
        <v>32.466666666666654</v>
      </c>
      <c r="G87">
        <v>0.46666666666666662</v>
      </c>
      <c r="H87">
        <v>3.4666666666666668</v>
      </c>
      <c r="I87">
        <v>0</v>
      </c>
      <c r="J87">
        <v>0.2</v>
      </c>
      <c r="K87">
        <v>21.200000000000003</v>
      </c>
      <c r="L87">
        <v>0.8666666666666667</v>
      </c>
      <c r="M87">
        <v>0</v>
      </c>
      <c r="N87">
        <v>0</v>
      </c>
    </row>
    <row r="88" spans="1:14" x14ac:dyDescent="0.35">
      <c r="A88" t="s">
        <v>106</v>
      </c>
      <c r="B88" t="s">
        <v>112</v>
      </c>
      <c r="C88" t="s">
        <v>115</v>
      </c>
      <c r="D88">
        <v>25.6</v>
      </c>
      <c r="E88">
        <v>0</v>
      </c>
      <c r="F88">
        <v>40.733333333333327</v>
      </c>
      <c r="G88">
        <v>0</v>
      </c>
      <c r="H88">
        <v>0.66666666666666674</v>
      </c>
      <c r="I88">
        <v>0</v>
      </c>
      <c r="J88">
        <v>5.1333333333333329</v>
      </c>
      <c r="K88">
        <v>11.533333333333335</v>
      </c>
      <c r="L88">
        <v>15.333333333333332</v>
      </c>
      <c r="M88">
        <v>0</v>
      </c>
      <c r="N88">
        <v>1</v>
      </c>
    </row>
    <row r="89" spans="1:14" x14ac:dyDescent="0.35">
      <c r="A89" t="s">
        <v>106</v>
      </c>
      <c r="B89" t="s">
        <v>113</v>
      </c>
      <c r="C89" t="s">
        <v>115</v>
      </c>
      <c r="D89">
        <v>51.86666666666666</v>
      </c>
      <c r="E89">
        <v>0</v>
      </c>
      <c r="F89">
        <v>37.26666666666668</v>
      </c>
      <c r="G89">
        <v>1.2666666666666666</v>
      </c>
      <c r="H89">
        <v>0.46666666666666662</v>
      </c>
      <c r="I89">
        <v>0</v>
      </c>
      <c r="J89">
        <v>5.1333333333333337</v>
      </c>
      <c r="K89">
        <v>3.9333333333333331</v>
      </c>
      <c r="L89">
        <v>6.6666666666666666E-2</v>
      </c>
      <c r="M89">
        <v>0</v>
      </c>
      <c r="N89">
        <v>0</v>
      </c>
    </row>
    <row r="90" spans="1:14" x14ac:dyDescent="0.35">
      <c r="A90" t="s">
        <v>106</v>
      </c>
      <c r="B90" t="s">
        <v>114</v>
      </c>
      <c r="C90" t="s">
        <v>115</v>
      </c>
      <c r="D90">
        <v>12.553191489361703</v>
      </c>
      <c r="E90">
        <v>0.28368794326241137</v>
      </c>
      <c r="F90">
        <v>28.865248226950346</v>
      </c>
      <c r="G90">
        <v>4.1843971631205674</v>
      </c>
      <c r="H90">
        <v>5.9574468085106371</v>
      </c>
      <c r="I90">
        <v>0</v>
      </c>
      <c r="J90">
        <v>1.0638297872340428</v>
      </c>
      <c r="K90">
        <v>39.787234042553195</v>
      </c>
      <c r="L90">
        <v>7.3049645390070914</v>
      </c>
      <c r="M90">
        <v>0</v>
      </c>
      <c r="N90">
        <v>0</v>
      </c>
    </row>
    <row r="91" spans="1:14" x14ac:dyDescent="0.35">
      <c r="A91" t="s">
        <v>80</v>
      </c>
      <c r="B91" t="s">
        <v>81</v>
      </c>
      <c r="C91" t="s">
        <v>115</v>
      </c>
      <c r="D91">
        <v>50.733333333333348</v>
      </c>
      <c r="E91">
        <v>0.4</v>
      </c>
      <c r="F91">
        <v>33.666666666666664</v>
      </c>
      <c r="G91">
        <v>2.9333333333333331</v>
      </c>
      <c r="H91">
        <v>0.46666666666666673</v>
      </c>
      <c r="I91">
        <v>6.6666666666666666E-2</v>
      </c>
      <c r="J91">
        <v>0.26666666666666666</v>
      </c>
      <c r="K91">
        <v>1.5333333333333332</v>
      </c>
      <c r="L91">
        <v>9.9333333333333336</v>
      </c>
      <c r="M91">
        <v>0</v>
      </c>
      <c r="N91">
        <v>0</v>
      </c>
    </row>
    <row r="92" spans="1:14" x14ac:dyDescent="0.35">
      <c r="A92" t="s">
        <v>80</v>
      </c>
      <c r="B92" t="s">
        <v>82</v>
      </c>
      <c r="C92" t="s">
        <v>115</v>
      </c>
      <c r="D92">
        <v>38.200000000000003</v>
      </c>
      <c r="E92">
        <v>6.6666666666666666E-2</v>
      </c>
      <c r="F92">
        <v>42.199999999999996</v>
      </c>
      <c r="G92">
        <v>0.4</v>
      </c>
      <c r="H92">
        <v>3.2</v>
      </c>
      <c r="I92">
        <v>0</v>
      </c>
      <c r="J92">
        <v>0.6</v>
      </c>
      <c r="K92">
        <v>3.8</v>
      </c>
      <c r="L92">
        <v>11.533333333333333</v>
      </c>
      <c r="M92">
        <v>0</v>
      </c>
      <c r="N92">
        <v>0</v>
      </c>
    </row>
    <row r="93" spans="1:14" x14ac:dyDescent="0.35">
      <c r="A93" t="s">
        <v>80</v>
      </c>
      <c r="B93" t="s">
        <v>83</v>
      </c>
      <c r="C93" t="s">
        <v>115</v>
      </c>
      <c r="D93">
        <v>38.4</v>
      </c>
      <c r="E93">
        <v>6.6666666666666666E-2</v>
      </c>
      <c r="F93">
        <v>46.6</v>
      </c>
      <c r="G93">
        <v>8</v>
      </c>
      <c r="H93">
        <v>2.8000000000000003</v>
      </c>
      <c r="I93">
        <v>0</v>
      </c>
      <c r="J93">
        <v>2.666666666666667</v>
      </c>
      <c r="K93">
        <v>6.6666666666666666E-2</v>
      </c>
      <c r="L93">
        <v>0.53333333333333333</v>
      </c>
      <c r="M93">
        <v>0.86666666666666659</v>
      </c>
      <c r="N93">
        <v>0</v>
      </c>
    </row>
    <row r="94" spans="1:14" x14ac:dyDescent="0.35">
      <c r="A94" t="s">
        <v>80</v>
      </c>
      <c r="B94" t="s">
        <v>84</v>
      </c>
      <c r="C94" t="s">
        <v>115</v>
      </c>
      <c r="D94">
        <v>18</v>
      </c>
      <c r="E94">
        <v>0.33333333333333337</v>
      </c>
      <c r="F94">
        <v>61.733333333333327</v>
      </c>
      <c r="G94">
        <v>1.6</v>
      </c>
      <c r="H94">
        <v>4.2</v>
      </c>
      <c r="I94">
        <v>0</v>
      </c>
      <c r="J94">
        <v>2.7333333333333334</v>
      </c>
      <c r="K94">
        <v>4.0666666666666664</v>
      </c>
      <c r="L94">
        <v>4.5999999999999996</v>
      </c>
      <c r="M94">
        <v>2.7333333333333334</v>
      </c>
      <c r="N94">
        <v>0</v>
      </c>
    </row>
    <row r="95" spans="1:14" x14ac:dyDescent="0.35">
      <c r="A95" t="s">
        <v>80</v>
      </c>
      <c r="B95" t="s">
        <v>85</v>
      </c>
      <c r="C95" t="s">
        <v>115</v>
      </c>
      <c r="D95">
        <v>39.4</v>
      </c>
      <c r="E95">
        <v>6.6666666666666666E-2</v>
      </c>
      <c r="F95">
        <v>38.466666666666669</v>
      </c>
      <c r="G95">
        <v>0.46666666666666673</v>
      </c>
      <c r="H95">
        <v>0.6</v>
      </c>
      <c r="I95">
        <v>0</v>
      </c>
      <c r="J95">
        <v>2.6</v>
      </c>
      <c r="K95">
        <v>1.6</v>
      </c>
      <c r="L95">
        <v>11.200000000000001</v>
      </c>
      <c r="M95">
        <v>5.6000000000000005</v>
      </c>
      <c r="N95">
        <v>0</v>
      </c>
    </row>
    <row r="96" spans="1:14" x14ac:dyDescent="0.35">
      <c r="A96" t="s">
        <v>80</v>
      </c>
      <c r="B96" t="s">
        <v>86</v>
      </c>
      <c r="C96" t="s">
        <v>115</v>
      </c>
      <c r="D96">
        <v>21.6</v>
      </c>
      <c r="E96">
        <v>0</v>
      </c>
      <c r="F96">
        <v>47.199999999999996</v>
      </c>
      <c r="G96">
        <v>2.8666666666666667</v>
      </c>
      <c r="H96">
        <v>1.9333333333333333</v>
      </c>
      <c r="I96">
        <v>9.1333333333333329</v>
      </c>
      <c r="J96">
        <v>2.8666666666666667</v>
      </c>
      <c r="K96">
        <v>7.4666666666666677</v>
      </c>
      <c r="L96">
        <v>2.9333333333333331</v>
      </c>
      <c r="M96">
        <v>3.4666666666666663</v>
      </c>
      <c r="N96">
        <v>0.53333333333333333</v>
      </c>
    </row>
    <row r="97" spans="1:14" x14ac:dyDescent="0.35">
      <c r="A97" t="s">
        <v>80</v>
      </c>
      <c r="B97" t="s">
        <v>87</v>
      </c>
      <c r="C97" t="s">
        <v>115</v>
      </c>
      <c r="D97">
        <v>1.2</v>
      </c>
      <c r="E97">
        <v>0.4</v>
      </c>
      <c r="F97">
        <v>80.800000000000011</v>
      </c>
      <c r="G97">
        <v>0.2</v>
      </c>
      <c r="H97">
        <v>7.7333333333333334</v>
      </c>
      <c r="I97">
        <v>0</v>
      </c>
      <c r="J97">
        <v>7.0000000000000009</v>
      </c>
      <c r="K97">
        <v>1.7333333333333332</v>
      </c>
      <c r="L97">
        <v>0.2</v>
      </c>
      <c r="M97">
        <v>0.6</v>
      </c>
      <c r="N97">
        <v>0.13333333333333333</v>
      </c>
    </row>
    <row r="98" spans="1:14" x14ac:dyDescent="0.35">
      <c r="A98" t="s">
        <v>80</v>
      </c>
      <c r="B98" t="s">
        <v>88</v>
      </c>
      <c r="C98" t="s">
        <v>115</v>
      </c>
      <c r="D98">
        <v>29.06666666666667</v>
      </c>
      <c r="E98">
        <v>0.2</v>
      </c>
      <c r="F98">
        <v>59.933333333333337</v>
      </c>
      <c r="G98">
        <v>0.93333333333333346</v>
      </c>
      <c r="H98">
        <v>7.8</v>
      </c>
      <c r="I98">
        <v>0</v>
      </c>
      <c r="J98">
        <v>1.1333333333333333</v>
      </c>
      <c r="K98">
        <v>0.33333333333333337</v>
      </c>
      <c r="L98">
        <v>0.13333333333333333</v>
      </c>
      <c r="M98">
        <v>0.4</v>
      </c>
      <c r="N98">
        <v>6.6666666666666666E-2</v>
      </c>
    </row>
    <row r="99" spans="1:14" x14ac:dyDescent="0.35">
      <c r="A99" t="s">
        <v>80</v>
      </c>
      <c r="B99" t="s">
        <v>89</v>
      </c>
      <c r="C99" t="s">
        <v>115</v>
      </c>
      <c r="D99">
        <v>44.887820512820511</v>
      </c>
      <c r="E99">
        <v>0</v>
      </c>
      <c r="F99">
        <v>29.716880341880341</v>
      </c>
      <c r="G99">
        <v>0.34722222222222221</v>
      </c>
      <c r="H99">
        <v>6.4102564102564097E-2</v>
      </c>
      <c r="I99">
        <v>0.33653846153846156</v>
      </c>
      <c r="J99">
        <v>0.46474358974358976</v>
      </c>
      <c r="K99">
        <v>0.79059829059829057</v>
      </c>
      <c r="L99">
        <v>23.392094017094017</v>
      </c>
      <c r="M99">
        <v>0</v>
      </c>
      <c r="N99">
        <v>0</v>
      </c>
    </row>
    <row r="100" spans="1:14" x14ac:dyDescent="0.35">
      <c r="A100" t="s">
        <v>80</v>
      </c>
      <c r="B100" t="s">
        <v>90</v>
      </c>
      <c r="C100" t="s">
        <v>115</v>
      </c>
      <c r="D100">
        <v>46.733333333333341</v>
      </c>
      <c r="E100">
        <v>0</v>
      </c>
      <c r="F100">
        <v>32.466666666666669</v>
      </c>
      <c r="G100">
        <v>0.33333333333333337</v>
      </c>
      <c r="H100">
        <v>0</v>
      </c>
      <c r="I100">
        <v>6.6666666666666666E-2</v>
      </c>
      <c r="J100">
        <v>0.33333333333333337</v>
      </c>
      <c r="K100">
        <v>0.53333333333333333</v>
      </c>
      <c r="L100">
        <v>19.533333333333331</v>
      </c>
      <c r="M100">
        <v>0</v>
      </c>
      <c r="N100">
        <v>0</v>
      </c>
    </row>
    <row r="101" spans="1:14" x14ac:dyDescent="0.35">
      <c r="A101" t="s">
        <v>80</v>
      </c>
      <c r="B101" t="s">
        <v>91</v>
      </c>
      <c r="C101" t="s">
        <v>115</v>
      </c>
      <c r="D101">
        <v>46.066666666666663</v>
      </c>
      <c r="E101">
        <v>6.6666666666666666E-2</v>
      </c>
      <c r="F101">
        <v>41.866666666666667</v>
      </c>
      <c r="G101">
        <v>0.13333333333333333</v>
      </c>
      <c r="H101">
        <v>8.6</v>
      </c>
      <c r="I101">
        <v>2.5333333333333332</v>
      </c>
      <c r="J101">
        <v>0.13333333333333333</v>
      </c>
      <c r="K101">
        <v>0</v>
      </c>
      <c r="L101">
        <v>0</v>
      </c>
      <c r="M101">
        <v>0.6</v>
      </c>
      <c r="N101">
        <v>0</v>
      </c>
    </row>
    <row r="102" spans="1:14" x14ac:dyDescent="0.35">
      <c r="A102" t="s">
        <v>80</v>
      </c>
      <c r="B102" t="s">
        <v>92</v>
      </c>
      <c r="C102" t="s">
        <v>115</v>
      </c>
      <c r="D102">
        <v>23.8</v>
      </c>
      <c r="E102">
        <v>0</v>
      </c>
      <c r="F102">
        <v>30.933333333333334</v>
      </c>
      <c r="G102">
        <v>2.4666666666666668</v>
      </c>
      <c r="H102">
        <v>2.2666666666666666</v>
      </c>
      <c r="I102">
        <v>2.0666666666666664</v>
      </c>
      <c r="J102">
        <v>2.9333333333333331</v>
      </c>
      <c r="K102">
        <v>10.666666666666668</v>
      </c>
      <c r="L102">
        <v>24.533333333333331</v>
      </c>
      <c r="M102">
        <v>0</v>
      </c>
      <c r="N102">
        <v>0.33333333333333337</v>
      </c>
    </row>
    <row r="103" spans="1:14" x14ac:dyDescent="0.35">
      <c r="A103" t="s">
        <v>80</v>
      </c>
      <c r="B103" t="s">
        <v>93</v>
      </c>
      <c r="C103" t="s">
        <v>115</v>
      </c>
      <c r="D103">
        <v>34.799999999999997</v>
      </c>
      <c r="E103">
        <v>6.6666666666666666E-2</v>
      </c>
      <c r="F103">
        <v>53.93333333333333</v>
      </c>
      <c r="G103">
        <v>0.33333333333333337</v>
      </c>
      <c r="H103">
        <v>0</v>
      </c>
      <c r="I103">
        <v>0.66666666666666674</v>
      </c>
      <c r="J103">
        <v>0</v>
      </c>
      <c r="K103">
        <v>6.6666666666666666E-2</v>
      </c>
      <c r="L103">
        <v>10.133333333333333</v>
      </c>
      <c r="M103">
        <v>0</v>
      </c>
      <c r="N103">
        <v>0</v>
      </c>
    </row>
    <row r="104" spans="1:14" x14ac:dyDescent="0.35">
      <c r="A104" t="s">
        <v>80</v>
      </c>
      <c r="B104" t="s">
        <v>94</v>
      </c>
      <c r="C104" t="s">
        <v>115</v>
      </c>
      <c r="D104">
        <v>25.666666666666664</v>
      </c>
      <c r="E104">
        <v>0</v>
      </c>
      <c r="F104">
        <v>55.066666666666663</v>
      </c>
      <c r="G104">
        <v>1.4000000000000001</v>
      </c>
      <c r="H104">
        <v>3.2</v>
      </c>
      <c r="I104">
        <v>2.666666666666667</v>
      </c>
      <c r="J104">
        <v>0.33333333333333337</v>
      </c>
      <c r="K104">
        <v>1.4666666666666666</v>
      </c>
      <c r="L104">
        <v>8.8666666666666671</v>
      </c>
      <c r="M104">
        <v>1.3333333333333335</v>
      </c>
      <c r="N104">
        <v>0</v>
      </c>
    </row>
    <row r="105" spans="1:14" x14ac:dyDescent="0.35">
      <c r="A105" t="s">
        <v>95</v>
      </c>
      <c r="B105" t="s">
        <v>96</v>
      </c>
      <c r="C105" t="s">
        <v>115</v>
      </c>
      <c r="D105">
        <v>8.733333333333329</v>
      </c>
      <c r="E105">
        <v>0</v>
      </c>
      <c r="F105">
        <v>53.2</v>
      </c>
      <c r="G105">
        <v>1.5333333333333328</v>
      </c>
      <c r="H105">
        <v>0.8666666666666667</v>
      </c>
      <c r="I105">
        <v>0.46666666666666662</v>
      </c>
      <c r="J105">
        <v>0.46666666666666673</v>
      </c>
      <c r="K105">
        <v>4.2000000000000011</v>
      </c>
      <c r="L105">
        <v>30.533333333333335</v>
      </c>
      <c r="M105">
        <v>0</v>
      </c>
      <c r="N105">
        <v>0</v>
      </c>
    </row>
    <row r="106" spans="1:14" x14ac:dyDescent="0.35">
      <c r="A106" t="s">
        <v>95</v>
      </c>
      <c r="B106" t="s">
        <v>97</v>
      </c>
      <c r="C106" t="s">
        <v>115</v>
      </c>
      <c r="D106">
        <v>6.9333333333333345</v>
      </c>
      <c r="E106">
        <v>0</v>
      </c>
      <c r="F106">
        <v>33.599999999999994</v>
      </c>
      <c r="G106">
        <v>6.6666666666666666E-2</v>
      </c>
      <c r="H106">
        <v>6.6666666666666666E-2</v>
      </c>
      <c r="I106">
        <v>0</v>
      </c>
      <c r="J106">
        <v>0.33333333333333337</v>
      </c>
      <c r="K106">
        <v>46.6</v>
      </c>
      <c r="L106">
        <v>12.399999999999999</v>
      </c>
      <c r="M106">
        <v>0</v>
      </c>
      <c r="N106">
        <v>0</v>
      </c>
    </row>
    <row r="107" spans="1:14" x14ac:dyDescent="0.35">
      <c r="A107" t="s">
        <v>95</v>
      </c>
      <c r="B107" t="s">
        <v>98</v>
      </c>
      <c r="C107" t="s">
        <v>115</v>
      </c>
      <c r="D107">
        <v>10.933333333333334</v>
      </c>
      <c r="E107">
        <v>0.26666666666666666</v>
      </c>
      <c r="F107">
        <v>30.93333333333333</v>
      </c>
      <c r="G107">
        <v>2.1333333333333333</v>
      </c>
      <c r="H107">
        <v>0.26666666666666666</v>
      </c>
      <c r="I107">
        <v>0</v>
      </c>
      <c r="J107">
        <v>0.53333333333333333</v>
      </c>
      <c r="K107">
        <v>22.866666666666664</v>
      </c>
      <c r="L107">
        <v>32.06666666666667</v>
      </c>
      <c r="M107">
        <v>0</v>
      </c>
      <c r="N107">
        <v>0</v>
      </c>
    </row>
    <row r="108" spans="1:14" x14ac:dyDescent="0.35">
      <c r="A108" t="s">
        <v>95</v>
      </c>
      <c r="B108" t="s">
        <v>99</v>
      </c>
      <c r="C108" t="s">
        <v>115</v>
      </c>
      <c r="D108">
        <v>48</v>
      </c>
      <c r="E108">
        <v>6.6666666666666666E-2</v>
      </c>
      <c r="F108">
        <v>32.133333333333347</v>
      </c>
      <c r="G108">
        <v>0.46666666666666662</v>
      </c>
      <c r="H108">
        <v>6.6666666666666666E-2</v>
      </c>
      <c r="I108">
        <v>0.2</v>
      </c>
      <c r="J108">
        <v>0.46666666666666662</v>
      </c>
      <c r="K108">
        <v>14.4</v>
      </c>
      <c r="L108">
        <v>4.2</v>
      </c>
      <c r="M108">
        <v>0</v>
      </c>
      <c r="N108">
        <v>0</v>
      </c>
    </row>
    <row r="109" spans="1:14" x14ac:dyDescent="0.35">
      <c r="A109" t="s">
        <v>95</v>
      </c>
      <c r="B109" t="s">
        <v>100</v>
      </c>
      <c r="C109" t="s">
        <v>115</v>
      </c>
      <c r="D109">
        <v>47.6</v>
      </c>
      <c r="E109">
        <v>6.6666666666666666E-2</v>
      </c>
      <c r="F109">
        <v>45.800000000000011</v>
      </c>
      <c r="G109">
        <v>0.13333333333333333</v>
      </c>
      <c r="H109">
        <v>0.2</v>
      </c>
      <c r="I109">
        <v>0.4</v>
      </c>
      <c r="J109">
        <v>1.4666666666666668</v>
      </c>
      <c r="K109">
        <v>3.3999999999999995</v>
      </c>
      <c r="L109">
        <v>0.93333333333333346</v>
      </c>
      <c r="M109">
        <v>0</v>
      </c>
      <c r="N109">
        <v>0</v>
      </c>
    </row>
    <row r="110" spans="1:14" x14ac:dyDescent="0.35">
      <c r="A110" t="s">
        <v>95</v>
      </c>
      <c r="B110" t="s">
        <v>101</v>
      </c>
      <c r="C110" t="s">
        <v>115</v>
      </c>
      <c r="D110">
        <v>37.06666666666667</v>
      </c>
      <c r="E110">
        <v>0</v>
      </c>
      <c r="F110">
        <v>24.466666666666665</v>
      </c>
      <c r="G110">
        <v>6.6666666666666666E-2</v>
      </c>
      <c r="H110">
        <v>9.0666666666666682</v>
      </c>
      <c r="I110">
        <v>0.13333333333333333</v>
      </c>
      <c r="J110">
        <v>1.2666666666666666</v>
      </c>
      <c r="K110">
        <v>26.399999999999995</v>
      </c>
      <c r="L110">
        <v>1.5333333333333332</v>
      </c>
      <c r="M110">
        <v>0</v>
      </c>
      <c r="N110">
        <v>0</v>
      </c>
    </row>
    <row r="111" spans="1:14" x14ac:dyDescent="0.35">
      <c r="A111" t="s">
        <v>95</v>
      </c>
      <c r="B111" t="s">
        <v>102</v>
      </c>
      <c r="C111" t="s">
        <v>115</v>
      </c>
      <c r="D111">
        <v>38.066666666666663</v>
      </c>
      <c r="E111">
        <v>0</v>
      </c>
      <c r="F111">
        <v>19.866666666666667</v>
      </c>
      <c r="G111">
        <v>1.8666666666666669</v>
      </c>
      <c r="H111">
        <v>0</v>
      </c>
      <c r="I111">
        <v>0</v>
      </c>
      <c r="J111">
        <v>0</v>
      </c>
      <c r="K111">
        <v>6.0666666666666673</v>
      </c>
      <c r="L111">
        <v>34.133333333333333</v>
      </c>
      <c r="M111">
        <v>0</v>
      </c>
      <c r="N111">
        <v>0</v>
      </c>
    </row>
    <row r="112" spans="1:14" x14ac:dyDescent="0.35">
      <c r="A112" t="s">
        <v>95</v>
      </c>
      <c r="B112" t="s">
        <v>103</v>
      </c>
      <c r="C112" t="s">
        <v>115</v>
      </c>
      <c r="D112">
        <v>46.599999999999994</v>
      </c>
      <c r="E112">
        <v>0</v>
      </c>
      <c r="F112">
        <v>38.466666666666661</v>
      </c>
      <c r="G112">
        <v>3.8666666666666667</v>
      </c>
      <c r="H112">
        <v>0.86666666666666681</v>
      </c>
      <c r="I112">
        <v>0</v>
      </c>
      <c r="J112">
        <v>0.2</v>
      </c>
      <c r="K112">
        <v>7.0666666666666664</v>
      </c>
      <c r="L112">
        <v>2.9333333333333327</v>
      </c>
      <c r="M112">
        <v>0</v>
      </c>
      <c r="N112">
        <v>0</v>
      </c>
    </row>
    <row r="113" spans="1:14" x14ac:dyDescent="0.35">
      <c r="A113" t="s">
        <v>95</v>
      </c>
      <c r="B113" t="s">
        <v>104</v>
      </c>
      <c r="C113" t="s">
        <v>115</v>
      </c>
      <c r="D113">
        <v>52.133333333333333</v>
      </c>
      <c r="E113">
        <v>0</v>
      </c>
      <c r="F113">
        <v>32.933333333333337</v>
      </c>
      <c r="G113">
        <v>0.2</v>
      </c>
      <c r="H113">
        <v>0</v>
      </c>
      <c r="I113">
        <v>0</v>
      </c>
      <c r="J113">
        <v>3.4000000000000004</v>
      </c>
      <c r="K113">
        <v>10.333333333333336</v>
      </c>
      <c r="L113">
        <v>1</v>
      </c>
      <c r="M113">
        <v>0</v>
      </c>
      <c r="N113">
        <v>0</v>
      </c>
    </row>
    <row r="114" spans="1:14" x14ac:dyDescent="0.35">
      <c r="A114" t="s">
        <v>95</v>
      </c>
      <c r="B114" t="s">
        <v>105</v>
      </c>
      <c r="C114" t="s">
        <v>115</v>
      </c>
      <c r="D114">
        <v>14.933333333333334</v>
      </c>
      <c r="E114">
        <v>0</v>
      </c>
      <c r="F114">
        <v>63.600000000000016</v>
      </c>
      <c r="G114">
        <v>4.4666666666666668</v>
      </c>
      <c r="H114">
        <v>0.66666666666666652</v>
      </c>
      <c r="I114">
        <v>0.6</v>
      </c>
      <c r="J114">
        <v>0.13333333333333333</v>
      </c>
      <c r="K114">
        <v>11</v>
      </c>
      <c r="L114">
        <v>4.2666666666666666</v>
      </c>
      <c r="M114">
        <v>0.33333333333333337</v>
      </c>
      <c r="N114">
        <v>0</v>
      </c>
    </row>
    <row r="115" spans="1:14" x14ac:dyDescent="0.35">
      <c r="A115" t="s">
        <v>106</v>
      </c>
      <c r="B115" t="s">
        <v>107</v>
      </c>
      <c r="C115" t="s">
        <v>116</v>
      </c>
      <c r="D115">
        <v>19</v>
      </c>
      <c r="E115">
        <v>1</v>
      </c>
      <c r="F115">
        <v>39</v>
      </c>
      <c r="G115">
        <v>0</v>
      </c>
      <c r="H115">
        <v>1</v>
      </c>
      <c r="I115">
        <v>0</v>
      </c>
      <c r="J115">
        <v>6</v>
      </c>
      <c r="K115">
        <v>8</v>
      </c>
      <c r="L115">
        <v>26</v>
      </c>
      <c r="M115">
        <v>0</v>
      </c>
      <c r="N115">
        <v>0</v>
      </c>
    </row>
    <row r="116" spans="1:14" x14ac:dyDescent="0.35">
      <c r="A116" t="s">
        <v>106</v>
      </c>
      <c r="B116" t="s">
        <v>108</v>
      </c>
      <c r="C116" t="s">
        <v>116</v>
      </c>
      <c r="D116">
        <v>13</v>
      </c>
      <c r="E116">
        <v>0</v>
      </c>
      <c r="F116">
        <v>5</v>
      </c>
      <c r="G116">
        <v>1</v>
      </c>
      <c r="H116">
        <v>0</v>
      </c>
      <c r="I116">
        <v>0</v>
      </c>
      <c r="J116">
        <v>1</v>
      </c>
      <c r="K116">
        <v>68</v>
      </c>
      <c r="L116">
        <v>12</v>
      </c>
      <c r="M116">
        <v>0</v>
      </c>
      <c r="N116">
        <v>0</v>
      </c>
    </row>
    <row r="117" spans="1:14" x14ac:dyDescent="0.35">
      <c r="A117" t="s">
        <v>106</v>
      </c>
      <c r="B117" t="s">
        <v>109</v>
      </c>
      <c r="C117" t="s">
        <v>116</v>
      </c>
      <c r="D117">
        <v>26</v>
      </c>
      <c r="E117">
        <v>0</v>
      </c>
      <c r="F117">
        <v>25</v>
      </c>
      <c r="G117">
        <v>2</v>
      </c>
      <c r="H117">
        <v>2</v>
      </c>
      <c r="I117">
        <v>0</v>
      </c>
      <c r="J117">
        <v>1</v>
      </c>
      <c r="K117">
        <v>37</v>
      </c>
      <c r="L117">
        <v>7</v>
      </c>
      <c r="M117">
        <v>0</v>
      </c>
      <c r="N117">
        <v>0</v>
      </c>
    </row>
    <row r="118" spans="1:14" x14ac:dyDescent="0.35">
      <c r="A118" t="s">
        <v>106</v>
      </c>
      <c r="B118" t="s">
        <v>110</v>
      </c>
      <c r="C118" t="s">
        <v>116</v>
      </c>
      <c r="D118">
        <v>29</v>
      </c>
      <c r="E118">
        <v>0</v>
      </c>
      <c r="F118">
        <v>51</v>
      </c>
      <c r="G118">
        <v>0</v>
      </c>
      <c r="H118">
        <v>2</v>
      </c>
      <c r="I118">
        <v>0</v>
      </c>
      <c r="J118">
        <v>3</v>
      </c>
      <c r="K118">
        <v>15</v>
      </c>
      <c r="L118">
        <v>0</v>
      </c>
      <c r="M118">
        <v>0</v>
      </c>
      <c r="N118">
        <v>0</v>
      </c>
    </row>
    <row r="119" spans="1:14" x14ac:dyDescent="0.35">
      <c r="A119" t="s">
        <v>106</v>
      </c>
      <c r="B119" t="s">
        <v>111</v>
      </c>
      <c r="C119" t="s">
        <v>116</v>
      </c>
      <c r="D119">
        <v>57</v>
      </c>
      <c r="E119">
        <v>0</v>
      </c>
      <c r="F119">
        <v>22</v>
      </c>
      <c r="G119">
        <v>1</v>
      </c>
      <c r="H119">
        <v>2</v>
      </c>
      <c r="I119">
        <v>0</v>
      </c>
      <c r="J119">
        <v>2</v>
      </c>
      <c r="K119">
        <v>16</v>
      </c>
      <c r="L119">
        <v>0</v>
      </c>
      <c r="M119">
        <v>0</v>
      </c>
      <c r="N119">
        <v>0</v>
      </c>
    </row>
    <row r="120" spans="1:14" x14ac:dyDescent="0.35">
      <c r="A120" t="s">
        <v>106</v>
      </c>
      <c r="B120" t="s">
        <v>112</v>
      </c>
      <c r="C120" t="s">
        <v>116</v>
      </c>
      <c r="D120">
        <v>30</v>
      </c>
      <c r="E120">
        <v>0</v>
      </c>
      <c r="F120">
        <v>42</v>
      </c>
      <c r="G120">
        <v>0</v>
      </c>
      <c r="H120">
        <v>0</v>
      </c>
      <c r="I120">
        <v>0</v>
      </c>
      <c r="J120">
        <v>7</v>
      </c>
      <c r="K120">
        <v>10</v>
      </c>
      <c r="L120">
        <v>10</v>
      </c>
      <c r="M120">
        <v>0</v>
      </c>
      <c r="N120">
        <v>1</v>
      </c>
    </row>
    <row r="121" spans="1:14" x14ac:dyDescent="0.35">
      <c r="A121" t="s">
        <v>106</v>
      </c>
      <c r="B121" t="s">
        <v>113</v>
      </c>
      <c r="C121" t="s">
        <v>116</v>
      </c>
      <c r="D121">
        <v>68</v>
      </c>
      <c r="E121">
        <v>0</v>
      </c>
      <c r="F121">
        <v>22</v>
      </c>
      <c r="G121">
        <v>0</v>
      </c>
      <c r="H121">
        <v>2</v>
      </c>
      <c r="I121">
        <v>1</v>
      </c>
      <c r="J121">
        <v>3</v>
      </c>
      <c r="K121">
        <v>4</v>
      </c>
      <c r="L121">
        <v>0</v>
      </c>
      <c r="M121">
        <v>0</v>
      </c>
      <c r="N121">
        <v>0</v>
      </c>
    </row>
    <row r="122" spans="1:14" x14ac:dyDescent="0.35">
      <c r="A122" t="s">
        <v>106</v>
      </c>
      <c r="B122" t="s">
        <v>114</v>
      </c>
      <c r="C122" t="s">
        <v>116</v>
      </c>
      <c r="D122">
        <v>18</v>
      </c>
      <c r="E122">
        <v>0</v>
      </c>
      <c r="F122">
        <v>30</v>
      </c>
      <c r="G122">
        <v>2</v>
      </c>
      <c r="H122">
        <v>5</v>
      </c>
      <c r="I122">
        <v>0</v>
      </c>
      <c r="J122">
        <v>3</v>
      </c>
      <c r="K122">
        <v>33</v>
      </c>
      <c r="L122">
        <v>9</v>
      </c>
      <c r="M122">
        <v>0</v>
      </c>
      <c r="N122">
        <v>0</v>
      </c>
    </row>
    <row r="123" spans="1:14" x14ac:dyDescent="0.35">
      <c r="A123" t="s">
        <v>54</v>
      </c>
      <c r="B123" t="s">
        <v>55</v>
      </c>
      <c r="C123" t="s">
        <v>116</v>
      </c>
      <c r="D123">
        <v>35</v>
      </c>
      <c r="E123">
        <v>0</v>
      </c>
      <c r="F123">
        <v>45</v>
      </c>
      <c r="G123">
        <v>8</v>
      </c>
      <c r="H123">
        <v>0</v>
      </c>
      <c r="I123">
        <v>0</v>
      </c>
      <c r="J123">
        <v>0</v>
      </c>
      <c r="K123">
        <v>3</v>
      </c>
      <c r="L123">
        <v>9</v>
      </c>
      <c r="M123">
        <v>0</v>
      </c>
      <c r="N123">
        <v>0</v>
      </c>
    </row>
    <row r="124" spans="1:14" x14ac:dyDescent="0.35">
      <c r="A124" t="s">
        <v>54</v>
      </c>
      <c r="B124" t="s">
        <v>57</v>
      </c>
      <c r="C124" t="s">
        <v>116</v>
      </c>
      <c r="D124">
        <v>52</v>
      </c>
      <c r="E124">
        <v>0</v>
      </c>
      <c r="F124">
        <v>45</v>
      </c>
      <c r="G124">
        <v>2</v>
      </c>
      <c r="H124">
        <v>0</v>
      </c>
      <c r="I124">
        <v>0</v>
      </c>
      <c r="J124">
        <v>0</v>
      </c>
      <c r="K124">
        <v>1</v>
      </c>
      <c r="L124">
        <v>0</v>
      </c>
      <c r="M124">
        <v>0</v>
      </c>
      <c r="N124">
        <v>0</v>
      </c>
    </row>
    <row r="125" spans="1:14" x14ac:dyDescent="0.35">
      <c r="A125" t="s">
        <v>54</v>
      </c>
      <c r="B125" t="s">
        <v>58</v>
      </c>
      <c r="C125" t="s">
        <v>116</v>
      </c>
      <c r="D125">
        <v>25</v>
      </c>
      <c r="E125">
        <v>0</v>
      </c>
      <c r="F125">
        <v>56</v>
      </c>
      <c r="G125">
        <v>9</v>
      </c>
      <c r="H125">
        <v>0</v>
      </c>
      <c r="I125">
        <v>0</v>
      </c>
      <c r="J125">
        <v>0</v>
      </c>
      <c r="K125">
        <v>1</v>
      </c>
      <c r="L125">
        <v>9</v>
      </c>
      <c r="M125">
        <v>0</v>
      </c>
      <c r="N125">
        <v>0</v>
      </c>
    </row>
    <row r="126" spans="1:14" x14ac:dyDescent="0.35">
      <c r="A126" t="s">
        <v>54</v>
      </c>
      <c r="B126" t="s">
        <v>59</v>
      </c>
      <c r="C126" t="s">
        <v>116</v>
      </c>
      <c r="D126">
        <v>18</v>
      </c>
      <c r="E126">
        <v>0</v>
      </c>
      <c r="F126">
        <v>60</v>
      </c>
      <c r="G126">
        <v>10</v>
      </c>
      <c r="H126">
        <v>0</v>
      </c>
      <c r="I126">
        <v>0</v>
      </c>
      <c r="J126">
        <v>1</v>
      </c>
      <c r="K126">
        <v>1</v>
      </c>
      <c r="L126">
        <v>10</v>
      </c>
      <c r="M126">
        <v>0</v>
      </c>
      <c r="N126">
        <v>0</v>
      </c>
    </row>
    <row r="127" spans="1:14" x14ac:dyDescent="0.35">
      <c r="A127" t="s">
        <v>54</v>
      </c>
      <c r="B127" t="s">
        <v>60</v>
      </c>
      <c r="C127" t="s">
        <v>116</v>
      </c>
      <c r="D127">
        <v>39</v>
      </c>
      <c r="E127">
        <v>0</v>
      </c>
      <c r="F127">
        <v>47</v>
      </c>
      <c r="G127">
        <v>0</v>
      </c>
      <c r="H127">
        <v>0</v>
      </c>
      <c r="I127">
        <v>1</v>
      </c>
      <c r="J127">
        <v>0</v>
      </c>
      <c r="K127">
        <v>4</v>
      </c>
      <c r="L127">
        <v>8</v>
      </c>
      <c r="M127">
        <v>1</v>
      </c>
      <c r="N127">
        <v>0</v>
      </c>
    </row>
    <row r="128" spans="1:14" x14ac:dyDescent="0.35">
      <c r="A128" t="s">
        <v>54</v>
      </c>
      <c r="B128" t="s">
        <v>61</v>
      </c>
      <c r="C128" t="s">
        <v>116</v>
      </c>
      <c r="D128">
        <v>41</v>
      </c>
      <c r="E128">
        <v>0</v>
      </c>
      <c r="F128">
        <v>43</v>
      </c>
      <c r="G128">
        <v>0</v>
      </c>
      <c r="H128">
        <v>0</v>
      </c>
      <c r="I128">
        <v>0</v>
      </c>
      <c r="J128">
        <v>0</v>
      </c>
      <c r="K128">
        <v>16</v>
      </c>
      <c r="L128">
        <v>0</v>
      </c>
      <c r="M128">
        <v>0</v>
      </c>
      <c r="N128">
        <v>0</v>
      </c>
    </row>
    <row r="129" spans="1:14" x14ac:dyDescent="0.35">
      <c r="A129" t="s">
        <v>54</v>
      </c>
      <c r="B129" t="s">
        <v>62</v>
      </c>
      <c r="C129" t="s">
        <v>116</v>
      </c>
      <c r="D129">
        <v>23</v>
      </c>
      <c r="E129">
        <v>0</v>
      </c>
      <c r="F129">
        <v>72</v>
      </c>
      <c r="G129">
        <v>1</v>
      </c>
      <c r="H129">
        <v>0</v>
      </c>
      <c r="I129">
        <v>0</v>
      </c>
      <c r="J129">
        <v>1</v>
      </c>
      <c r="K129">
        <v>1</v>
      </c>
      <c r="L129">
        <v>2</v>
      </c>
      <c r="M129">
        <v>0</v>
      </c>
      <c r="N129">
        <v>0</v>
      </c>
    </row>
    <row r="130" spans="1:14" x14ac:dyDescent="0.35">
      <c r="A130" t="s">
        <v>54</v>
      </c>
      <c r="B130" t="s">
        <v>63</v>
      </c>
      <c r="C130" t="s">
        <v>116</v>
      </c>
      <c r="D130">
        <v>26</v>
      </c>
      <c r="E130">
        <v>0</v>
      </c>
      <c r="F130">
        <v>61</v>
      </c>
      <c r="G130">
        <v>5</v>
      </c>
      <c r="H130">
        <v>0</v>
      </c>
      <c r="I130">
        <v>0</v>
      </c>
      <c r="J130">
        <v>1</v>
      </c>
      <c r="K130">
        <v>7</v>
      </c>
      <c r="L130">
        <v>0</v>
      </c>
      <c r="M130">
        <v>0</v>
      </c>
      <c r="N130">
        <v>0</v>
      </c>
    </row>
    <row r="131" spans="1:14" x14ac:dyDescent="0.35">
      <c r="A131" t="s">
        <v>54</v>
      </c>
      <c r="B131" t="s">
        <v>64</v>
      </c>
      <c r="C131" t="s">
        <v>116</v>
      </c>
      <c r="D131">
        <v>59</v>
      </c>
      <c r="E131">
        <v>0</v>
      </c>
      <c r="F131">
        <v>34</v>
      </c>
      <c r="G131">
        <v>3</v>
      </c>
      <c r="H131">
        <v>0</v>
      </c>
      <c r="I131">
        <v>0</v>
      </c>
      <c r="J131">
        <v>0</v>
      </c>
      <c r="K131">
        <v>0</v>
      </c>
      <c r="L131">
        <v>4</v>
      </c>
      <c r="M131">
        <v>0</v>
      </c>
      <c r="N131">
        <v>0</v>
      </c>
    </row>
    <row r="132" spans="1:14" x14ac:dyDescent="0.35">
      <c r="A132" t="s">
        <v>54</v>
      </c>
      <c r="B132" t="s">
        <v>65</v>
      </c>
      <c r="C132" t="s">
        <v>116</v>
      </c>
      <c r="D132">
        <v>17</v>
      </c>
      <c r="E132">
        <v>0</v>
      </c>
      <c r="F132">
        <v>60</v>
      </c>
      <c r="G132">
        <v>4</v>
      </c>
      <c r="H132">
        <v>2</v>
      </c>
      <c r="I132">
        <v>3</v>
      </c>
      <c r="J132">
        <v>9</v>
      </c>
      <c r="K132">
        <v>3</v>
      </c>
      <c r="L132">
        <v>2</v>
      </c>
      <c r="M132">
        <v>0</v>
      </c>
      <c r="N132">
        <v>0</v>
      </c>
    </row>
    <row r="133" spans="1:14" x14ac:dyDescent="0.35">
      <c r="A133" t="s">
        <v>54</v>
      </c>
      <c r="B133" t="s">
        <v>66</v>
      </c>
      <c r="C133" t="s">
        <v>116</v>
      </c>
      <c r="D133">
        <v>32</v>
      </c>
      <c r="E133">
        <v>0</v>
      </c>
      <c r="F133">
        <v>58</v>
      </c>
      <c r="G133">
        <v>4</v>
      </c>
      <c r="H133">
        <v>0</v>
      </c>
      <c r="I133">
        <v>0</v>
      </c>
      <c r="J133">
        <v>2</v>
      </c>
      <c r="K133">
        <v>4</v>
      </c>
      <c r="L133">
        <v>0</v>
      </c>
      <c r="M133">
        <v>0</v>
      </c>
      <c r="N133">
        <v>0</v>
      </c>
    </row>
    <row r="134" spans="1:14" x14ac:dyDescent="0.35">
      <c r="A134" t="s">
        <v>54</v>
      </c>
      <c r="B134" t="s">
        <v>67</v>
      </c>
      <c r="C134" t="s">
        <v>116</v>
      </c>
      <c r="D134">
        <v>55</v>
      </c>
      <c r="E134">
        <v>1</v>
      </c>
      <c r="F134">
        <v>41</v>
      </c>
      <c r="G134">
        <v>1</v>
      </c>
      <c r="H134">
        <v>1</v>
      </c>
      <c r="I134">
        <v>0</v>
      </c>
      <c r="J134">
        <v>0</v>
      </c>
      <c r="K134">
        <v>0</v>
      </c>
      <c r="L134">
        <v>1</v>
      </c>
      <c r="M134">
        <v>0</v>
      </c>
      <c r="N134">
        <v>0</v>
      </c>
    </row>
    <row r="135" spans="1:14" x14ac:dyDescent="0.35">
      <c r="A135" t="s">
        <v>54</v>
      </c>
      <c r="B135" t="s">
        <v>68</v>
      </c>
      <c r="C135" t="s">
        <v>116</v>
      </c>
      <c r="D135">
        <v>14</v>
      </c>
      <c r="E135">
        <v>0</v>
      </c>
      <c r="F135">
        <v>81</v>
      </c>
      <c r="G135">
        <v>2</v>
      </c>
      <c r="H135">
        <v>0</v>
      </c>
      <c r="I135">
        <v>0</v>
      </c>
      <c r="J135">
        <v>1</v>
      </c>
      <c r="K135">
        <v>0</v>
      </c>
      <c r="L135">
        <v>2</v>
      </c>
      <c r="M135">
        <v>0</v>
      </c>
      <c r="N135">
        <v>0</v>
      </c>
    </row>
    <row r="136" spans="1:14" x14ac:dyDescent="0.35">
      <c r="A136" t="s">
        <v>54</v>
      </c>
      <c r="B136" t="s">
        <v>69</v>
      </c>
      <c r="C136" t="s">
        <v>116</v>
      </c>
      <c r="D136">
        <v>50</v>
      </c>
      <c r="E136">
        <v>0</v>
      </c>
      <c r="F136">
        <v>34</v>
      </c>
      <c r="G136">
        <v>12</v>
      </c>
      <c r="H136">
        <v>2</v>
      </c>
      <c r="I136">
        <v>0</v>
      </c>
      <c r="J136">
        <v>0</v>
      </c>
      <c r="K136">
        <v>2</v>
      </c>
      <c r="L136">
        <v>0</v>
      </c>
      <c r="M136">
        <v>0</v>
      </c>
      <c r="N136">
        <v>0</v>
      </c>
    </row>
    <row r="137" spans="1:14" x14ac:dyDescent="0.35">
      <c r="A137" t="s">
        <v>54</v>
      </c>
      <c r="B137" t="s">
        <v>70</v>
      </c>
      <c r="C137" t="s">
        <v>116</v>
      </c>
      <c r="D137">
        <v>26</v>
      </c>
      <c r="E137">
        <v>1</v>
      </c>
      <c r="F137">
        <v>49</v>
      </c>
      <c r="G137">
        <v>0</v>
      </c>
      <c r="H137">
        <v>0</v>
      </c>
      <c r="I137">
        <v>0</v>
      </c>
      <c r="J137">
        <v>0</v>
      </c>
      <c r="K137">
        <v>22</v>
      </c>
      <c r="L137">
        <v>2</v>
      </c>
      <c r="M137">
        <v>0</v>
      </c>
      <c r="N137">
        <v>0</v>
      </c>
    </row>
    <row r="138" spans="1:14" x14ac:dyDescent="0.35">
      <c r="A138" t="s">
        <v>54</v>
      </c>
      <c r="B138" t="s">
        <v>71</v>
      </c>
      <c r="C138" t="s">
        <v>116</v>
      </c>
      <c r="D138">
        <v>13</v>
      </c>
      <c r="E138">
        <v>0</v>
      </c>
      <c r="F138">
        <v>70</v>
      </c>
      <c r="G138">
        <v>3</v>
      </c>
      <c r="H138">
        <v>0</v>
      </c>
      <c r="I138">
        <v>0</v>
      </c>
      <c r="J138">
        <v>0</v>
      </c>
      <c r="K138">
        <v>14</v>
      </c>
      <c r="L138">
        <v>0</v>
      </c>
      <c r="M138">
        <v>0</v>
      </c>
      <c r="N138">
        <v>0</v>
      </c>
    </row>
    <row r="139" spans="1:14" x14ac:dyDescent="0.35">
      <c r="A139" t="s">
        <v>54</v>
      </c>
      <c r="B139" t="s">
        <v>72</v>
      </c>
      <c r="C139" t="s">
        <v>116</v>
      </c>
      <c r="D139">
        <v>78</v>
      </c>
      <c r="E139">
        <v>1</v>
      </c>
      <c r="F139">
        <v>21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</row>
    <row r="140" spans="1:14" x14ac:dyDescent="0.35">
      <c r="A140" t="s">
        <v>54</v>
      </c>
      <c r="B140" t="s">
        <v>73</v>
      </c>
      <c r="C140" t="s">
        <v>116</v>
      </c>
      <c r="D140">
        <v>39</v>
      </c>
      <c r="E140">
        <v>0</v>
      </c>
      <c r="F140">
        <v>21</v>
      </c>
      <c r="G140">
        <v>1</v>
      </c>
      <c r="H140">
        <v>0</v>
      </c>
      <c r="I140">
        <v>1</v>
      </c>
      <c r="J140">
        <v>0</v>
      </c>
      <c r="K140">
        <v>12</v>
      </c>
      <c r="L140">
        <v>26</v>
      </c>
      <c r="M140">
        <v>0</v>
      </c>
      <c r="N140">
        <v>0</v>
      </c>
    </row>
    <row r="141" spans="1:14" x14ac:dyDescent="0.35">
      <c r="A141" t="s">
        <v>54</v>
      </c>
      <c r="B141" t="s">
        <v>74</v>
      </c>
      <c r="C141" t="s">
        <v>116</v>
      </c>
      <c r="D141">
        <v>24</v>
      </c>
      <c r="E141">
        <v>0</v>
      </c>
      <c r="F141">
        <v>45</v>
      </c>
      <c r="G141">
        <v>11</v>
      </c>
      <c r="H141">
        <v>5</v>
      </c>
      <c r="I141">
        <v>2</v>
      </c>
      <c r="J141">
        <v>9</v>
      </c>
      <c r="K141">
        <v>3</v>
      </c>
      <c r="L141">
        <v>1</v>
      </c>
      <c r="M141">
        <v>0</v>
      </c>
      <c r="N141">
        <v>0</v>
      </c>
    </row>
    <row r="142" spans="1:14" x14ac:dyDescent="0.35">
      <c r="A142" t="s">
        <v>54</v>
      </c>
      <c r="B142" t="s">
        <v>75</v>
      </c>
      <c r="C142" t="s">
        <v>116</v>
      </c>
      <c r="D142">
        <v>27</v>
      </c>
      <c r="E142">
        <v>1</v>
      </c>
      <c r="F142">
        <v>57</v>
      </c>
      <c r="G142">
        <v>14</v>
      </c>
      <c r="H142">
        <v>1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</row>
    <row r="143" spans="1:14" x14ac:dyDescent="0.35">
      <c r="A143" t="s">
        <v>54</v>
      </c>
      <c r="B143" t="s">
        <v>76</v>
      </c>
      <c r="C143" t="s">
        <v>116</v>
      </c>
      <c r="D143">
        <v>28</v>
      </c>
      <c r="E143">
        <v>0</v>
      </c>
      <c r="F143">
        <v>62</v>
      </c>
      <c r="G143">
        <v>8</v>
      </c>
      <c r="H143">
        <v>0</v>
      </c>
      <c r="I143">
        <v>0</v>
      </c>
      <c r="J143">
        <v>2</v>
      </c>
      <c r="K143">
        <v>0</v>
      </c>
      <c r="L143">
        <v>0</v>
      </c>
      <c r="M143">
        <v>0</v>
      </c>
      <c r="N143">
        <v>0</v>
      </c>
    </row>
    <row r="144" spans="1:14" x14ac:dyDescent="0.35">
      <c r="A144" t="s">
        <v>54</v>
      </c>
      <c r="B144" t="s">
        <v>77</v>
      </c>
      <c r="C144" t="s">
        <v>116</v>
      </c>
      <c r="D144">
        <v>27</v>
      </c>
      <c r="E144">
        <v>0</v>
      </c>
      <c r="F144">
        <v>47</v>
      </c>
      <c r="G144">
        <v>20</v>
      </c>
      <c r="H144">
        <v>0</v>
      </c>
      <c r="I144">
        <v>0</v>
      </c>
      <c r="J144">
        <v>2</v>
      </c>
      <c r="K144">
        <v>3</v>
      </c>
      <c r="L144">
        <v>1</v>
      </c>
      <c r="M144">
        <v>0</v>
      </c>
      <c r="N144">
        <v>0</v>
      </c>
    </row>
    <row r="145" spans="1:14" x14ac:dyDescent="0.35">
      <c r="A145" t="s">
        <v>54</v>
      </c>
      <c r="B145" t="s">
        <v>78</v>
      </c>
      <c r="C145" t="s">
        <v>116</v>
      </c>
      <c r="D145">
        <v>32</v>
      </c>
      <c r="E145">
        <v>0</v>
      </c>
      <c r="F145">
        <v>30</v>
      </c>
      <c r="G145">
        <v>9</v>
      </c>
      <c r="H145">
        <v>0</v>
      </c>
      <c r="I145">
        <v>10</v>
      </c>
      <c r="J145">
        <v>1</v>
      </c>
      <c r="K145">
        <v>2</v>
      </c>
      <c r="L145">
        <v>16</v>
      </c>
      <c r="M145">
        <v>0</v>
      </c>
      <c r="N145">
        <v>0</v>
      </c>
    </row>
    <row r="146" spans="1:14" x14ac:dyDescent="0.35">
      <c r="A146" t="s">
        <v>54</v>
      </c>
      <c r="B146" t="s">
        <v>79</v>
      </c>
      <c r="C146" t="s">
        <v>116</v>
      </c>
      <c r="D146">
        <v>16</v>
      </c>
      <c r="E146">
        <v>0</v>
      </c>
      <c r="F146">
        <v>35</v>
      </c>
      <c r="G146">
        <v>0</v>
      </c>
      <c r="H146">
        <v>0</v>
      </c>
      <c r="I146">
        <v>23</v>
      </c>
      <c r="J146">
        <v>0</v>
      </c>
      <c r="K146">
        <v>0</v>
      </c>
      <c r="L146">
        <v>26</v>
      </c>
      <c r="M146">
        <v>0</v>
      </c>
      <c r="N146">
        <v>0</v>
      </c>
    </row>
    <row r="147" spans="1:14" x14ac:dyDescent="0.35">
      <c r="A147" t="s">
        <v>95</v>
      </c>
      <c r="B147" t="s">
        <v>96</v>
      </c>
      <c r="C147" t="s">
        <v>116</v>
      </c>
      <c r="D147">
        <v>13</v>
      </c>
      <c r="E147">
        <v>0</v>
      </c>
      <c r="F147">
        <v>47</v>
      </c>
      <c r="G147">
        <v>3</v>
      </c>
      <c r="H147">
        <v>1</v>
      </c>
      <c r="I147">
        <v>2</v>
      </c>
      <c r="J147">
        <v>0</v>
      </c>
      <c r="K147">
        <v>2</v>
      </c>
      <c r="L147">
        <v>32</v>
      </c>
      <c r="M147">
        <v>0</v>
      </c>
      <c r="N147">
        <v>0</v>
      </c>
    </row>
    <row r="148" spans="1:14" x14ac:dyDescent="0.35">
      <c r="A148" t="s">
        <v>95</v>
      </c>
      <c r="B148" t="s">
        <v>97</v>
      </c>
      <c r="C148" t="s">
        <v>116</v>
      </c>
      <c r="D148">
        <v>6</v>
      </c>
      <c r="E148">
        <v>0</v>
      </c>
      <c r="F148">
        <v>37</v>
      </c>
      <c r="G148">
        <v>1</v>
      </c>
      <c r="H148">
        <v>4</v>
      </c>
      <c r="I148">
        <v>1</v>
      </c>
      <c r="J148">
        <v>0</v>
      </c>
      <c r="K148">
        <v>28</v>
      </c>
      <c r="L148">
        <v>23</v>
      </c>
      <c r="M148">
        <v>0</v>
      </c>
      <c r="N148">
        <v>0</v>
      </c>
    </row>
    <row r="149" spans="1:14" x14ac:dyDescent="0.35">
      <c r="A149" t="s">
        <v>95</v>
      </c>
      <c r="B149" t="s">
        <v>98</v>
      </c>
      <c r="C149" t="s">
        <v>116</v>
      </c>
      <c r="D149">
        <v>17</v>
      </c>
      <c r="E149">
        <v>0</v>
      </c>
      <c r="F149">
        <v>32</v>
      </c>
      <c r="G149">
        <v>1</v>
      </c>
      <c r="H149">
        <v>0</v>
      </c>
      <c r="I149">
        <v>2</v>
      </c>
      <c r="J149">
        <v>3</v>
      </c>
      <c r="K149">
        <v>1</v>
      </c>
      <c r="L149">
        <v>44</v>
      </c>
      <c r="M149">
        <v>0</v>
      </c>
      <c r="N149">
        <v>0</v>
      </c>
    </row>
    <row r="150" spans="1:14" x14ac:dyDescent="0.35">
      <c r="A150" t="s">
        <v>95</v>
      </c>
      <c r="B150" t="s">
        <v>99</v>
      </c>
      <c r="C150" t="s">
        <v>116</v>
      </c>
      <c r="D150">
        <v>49</v>
      </c>
      <c r="E150">
        <v>0</v>
      </c>
      <c r="F150">
        <v>41</v>
      </c>
      <c r="G150">
        <v>0</v>
      </c>
      <c r="H150">
        <v>0</v>
      </c>
      <c r="I150">
        <v>2</v>
      </c>
      <c r="J150">
        <v>2</v>
      </c>
      <c r="K150">
        <v>0</v>
      </c>
      <c r="L150">
        <v>6</v>
      </c>
      <c r="M150">
        <v>0</v>
      </c>
      <c r="N150">
        <v>0</v>
      </c>
    </row>
    <row r="151" spans="1:14" x14ac:dyDescent="0.35">
      <c r="A151" t="s">
        <v>95</v>
      </c>
      <c r="B151" t="s">
        <v>100</v>
      </c>
      <c r="C151" t="s">
        <v>116</v>
      </c>
      <c r="D151">
        <v>56</v>
      </c>
      <c r="E151">
        <v>0</v>
      </c>
      <c r="F151">
        <v>40</v>
      </c>
      <c r="G151">
        <v>0</v>
      </c>
      <c r="H151">
        <v>1</v>
      </c>
      <c r="I151">
        <v>1</v>
      </c>
      <c r="J151">
        <v>0</v>
      </c>
      <c r="K151">
        <v>0</v>
      </c>
      <c r="L151">
        <v>2</v>
      </c>
      <c r="M151">
        <v>0</v>
      </c>
      <c r="N151">
        <v>0</v>
      </c>
    </row>
    <row r="152" spans="1:14" x14ac:dyDescent="0.35">
      <c r="A152" t="s">
        <v>95</v>
      </c>
      <c r="B152" t="s">
        <v>101</v>
      </c>
      <c r="C152" t="s">
        <v>116</v>
      </c>
      <c r="D152">
        <v>34</v>
      </c>
      <c r="E152">
        <v>0</v>
      </c>
      <c r="F152">
        <v>34</v>
      </c>
      <c r="G152">
        <v>0</v>
      </c>
      <c r="H152">
        <v>15</v>
      </c>
      <c r="I152">
        <v>0</v>
      </c>
      <c r="J152">
        <v>0</v>
      </c>
      <c r="K152">
        <v>16</v>
      </c>
      <c r="L152">
        <v>1</v>
      </c>
      <c r="M152">
        <v>0</v>
      </c>
      <c r="N152">
        <v>0</v>
      </c>
    </row>
    <row r="153" spans="1:14" x14ac:dyDescent="0.35">
      <c r="A153" t="s">
        <v>95</v>
      </c>
      <c r="B153" t="s">
        <v>102</v>
      </c>
      <c r="C153" t="s">
        <v>116</v>
      </c>
      <c r="D153">
        <v>38</v>
      </c>
      <c r="E153">
        <v>0</v>
      </c>
      <c r="F153">
        <v>23</v>
      </c>
      <c r="G153">
        <v>2</v>
      </c>
      <c r="H153">
        <v>0</v>
      </c>
      <c r="I153">
        <v>0</v>
      </c>
      <c r="J153">
        <v>0</v>
      </c>
      <c r="K153">
        <v>1</v>
      </c>
      <c r="L153">
        <v>36</v>
      </c>
      <c r="M153">
        <v>0</v>
      </c>
      <c r="N153">
        <v>0</v>
      </c>
    </row>
    <row r="154" spans="1:14" x14ac:dyDescent="0.35">
      <c r="A154" t="s">
        <v>95</v>
      </c>
      <c r="B154" t="s">
        <v>103</v>
      </c>
      <c r="C154" t="s">
        <v>116</v>
      </c>
      <c r="D154">
        <v>56</v>
      </c>
      <c r="E154">
        <v>0</v>
      </c>
      <c r="F154">
        <v>35</v>
      </c>
      <c r="G154">
        <v>2</v>
      </c>
      <c r="H154">
        <v>4</v>
      </c>
      <c r="I154">
        <v>0</v>
      </c>
      <c r="J154">
        <v>0</v>
      </c>
      <c r="K154">
        <v>1</v>
      </c>
      <c r="L154">
        <v>2</v>
      </c>
      <c r="M154">
        <v>0</v>
      </c>
      <c r="N154">
        <v>0</v>
      </c>
    </row>
    <row r="155" spans="1:14" x14ac:dyDescent="0.35">
      <c r="A155" t="s">
        <v>95</v>
      </c>
      <c r="B155" t="s">
        <v>104</v>
      </c>
      <c r="C155" t="s">
        <v>116</v>
      </c>
      <c r="D155">
        <v>54</v>
      </c>
      <c r="E155">
        <v>0</v>
      </c>
      <c r="F155">
        <v>34</v>
      </c>
      <c r="G155">
        <v>0</v>
      </c>
      <c r="H155">
        <v>1</v>
      </c>
      <c r="I155">
        <v>5</v>
      </c>
      <c r="J155">
        <v>3</v>
      </c>
      <c r="K155">
        <v>2</v>
      </c>
      <c r="L155">
        <v>1</v>
      </c>
      <c r="M155">
        <v>0</v>
      </c>
      <c r="N155">
        <v>0</v>
      </c>
    </row>
    <row r="156" spans="1:14" x14ac:dyDescent="0.35">
      <c r="A156" t="s">
        <v>95</v>
      </c>
      <c r="B156" t="s">
        <v>105</v>
      </c>
      <c r="C156" t="s">
        <v>116</v>
      </c>
      <c r="D156">
        <v>15</v>
      </c>
      <c r="E156">
        <v>0</v>
      </c>
      <c r="F156">
        <v>72</v>
      </c>
      <c r="G156">
        <v>6</v>
      </c>
      <c r="H156">
        <v>1</v>
      </c>
      <c r="I156">
        <v>0</v>
      </c>
      <c r="J156">
        <v>0</v>
      </c>
      <c r="K156">
        <v>1</v>
      </c>
      <c r="L156">
        <v>5</v>
      </c>
      <c r="M156">
        <v>0</v>
      </c>
      <c r="N156">
        <v>0</v>
      </c>
    </row>
    <row r="157" spans="1:14" x14ac:dyDescent="0.35">
      <c r="A157" t="s">
        <v>80</v>
      </c>
      <c r="B157" t="s">
        <v>81</v>
      </c>
      <c r="C157" t="s">
        <v>116</v>
      </c>
      <c r="D157">
        <v>47</v>
      </c>
      <c r="E157">
        <v>0</v>
      </c>
      <c r="F157">
        <v>33</v>
      </c>
      <c r="G157">
        <v>3</v>
      </c>
      <c r="H157">
        <v>7</v>
      </c>
      <c r="I157">
        <v>2</v>
      </c>
      <c r="J157">
        <v>0</v>
      </c>
      <c r="K157">
        <v>0</v>
      </c>
      <c r="L157">
        <v>8</v>
      </c>
      <c r="M157">
        <v>0</v>
      </c>
      <c r="N157">
        <v>0</v>
      </c>
    </row>
    <row r="158" spans="1:14" x14ac:dyDescent="0.35">
      <c r="A158" t="s">
        <v>80</v>
      </c>
      <c r="B158" t="s">
        <v>82</v>
      </c>
      <c r="C158" t="s">
        <v>116</v>
      </c>
      <c r="D158">
        <v>32</v>
      </c>
      <c r="E158">
        <v>0</v>
      </c>
      <c r="F158">
        <v>52</v>
      </c>
      <c r="G158">
        <v>0</v>
      </c>
      <c r="H158">
        <v>3</v>
      </c>
      <c r="I158">
        <v>1</v>
      </c>
      <c r="J158">
        <v>3</v>
      </c>
      <c r="K158">
        <v>0</v>
      </c>
      <c r="L158">
        <v>9</v>
      </c>
      <c r="M158">
        <v>0</v>
      </c>
      <c r="N158">
        <v>0</v>
      </c>
    </row>
    <row r="159" spans="1:14" x14ac:dyDescent="0.35">
      <c r="A159" t="s">
        <v>80</v>
      </c>
      <c r="B159" t="s">
        <v>83</v>
      </c>
      <c r="C159" t="s">
        <v>116</v>
      </c>
      <c r="D159">
        <v>48</v>
      </c>
      <c r="E159">
        <v>0</v>
      </c>
      <c r="F159">
        <v>38</v>
      </c>
      <c r="G159">
        <v>0</v>
      </c>
      <c r="H159">
        <v>4</v>
      </c>
      <c r="I159">
        <v>7</v>
      </c>
      <c r="J159">
        <v>3</v>
      </c>
      <c r="K159">
        <v>0</v>
      </c>
      <c r="L159">
        <v>0</v>
      </c>
      <c r="M159">
        <v>0</v>
      </c>
      <c r="N159">
        <v>0</v>
      </c>
    </row>
    <row r="160" spans="1:14" x14ac:dyDescent="0.35">
      <c r="A160" t="s">
        <v>80</v>
      </c>
      <c r="B160" t="s">
        <v>84</v>
      </c>
      <c r="C160" t="s">
        <v>116</v>
      </c>
      <c r="D160">
        <v>24</v>
      </c>
      <c r="E160">
        <v>0</v>
      </c>
      <c r="F160">
        <v>64</v>
      </c>
      <c r="G160">
        <v>0</v>
      </c>
      <c r="H160">
        <v>0</v>
      </c>
      <c r="I160">
        <v>2</v>
      </c>
      <c r="J160">
        <v>1</v>
      </c>
      <c r="K160">
        <v>0</v>
      </c>
      <c r="L160">
        <v>9</v>
      </c>
      <c r="M160">
        <v>0</v>
      </c>
      <c r="N160">
        <v>0</v>
      </c>
    </row>
    <row r="161" spans="1:14" x14ac:dyDescent="0.35">
      <c r="A161" t="s">
        <v>80</v>
      </c>
      <c r="B161" t="s">
        <v>85</v>
      </c>
      <c r="C161" t="s">
        <v>116</v>
      </c>
      <c r="D161">
        <v>40</v>
      </c>
      <c r="E161">
        <v>0</v>
      </c>
      <c r="F161">
        <v>50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10</v>
      </c>
      <c r="M161">
        <v>0</v>
      </c>
      <c r="N161">
        <v>0</v>
      </c>
    </row>
    <row r="162" spans="1:14" x14ac:dyDescent="0.35">
      <c r="A162" t="s">
        <v>80</v>
      </c>
      <c r="B162" t="s">
        <v>86</v>
      </c>
      <c r="C162" t="s">
        <v>116</v>
      </c>
      <c r="D162">
        <v>25</v>
      </c>
      <c r="E162">
        <v>0</v>
      </c>
      <c r="F162">
        <v>54</v>
      </c>
      <c r="G162">
        <v>0</v>
      </c>
      <c r="H162">
        <v>0</v>
      </c>
      <c r="I162">
        <v>16</v>
      </c>
      <c r="J162">
        <v>0</v>
      </c>
      <c r="K162">
        <v>1</v>
      </c>
      <c r="L162">
        <v>4</v>
      </c>
      <c r="M162">
        <v>0</v>
      </c>
      <c r="N162">
        <v>0</v>
      </c>
    </row>
    <row r="163" spans="1:14" x14ac:dyDescent="0.35">
      <c r="A163" t="s">
        <v>80</v>
      </c>
      <c r="B163" t="s">
        <v>87</v>
      </c>
      <c r="C163" t="s">
        <v>116</v>
      </c>
      <c r="D163">
        <v>5</v>
      </c>
      <c r="E163">
        <v>0</v>
      </c>
      <c r="F163">
        <v>71</v>
      </c>
      <c r="G163">
        <v>0</v>
      </c>
      <c r="H163">
        <v>14</v>
      </c>
      <c r="I163">
        <v>9</v>
      </c>
      <c r="J163">
        <v>1</v>
      </c>
      <c r="K163">
        <v>0</v>
      </c>
      <c r="L163">
        <v>0</v>
      </c>
      <c r="M163">
        <v>0</v>
      </c>
      <c r="N163">
        <v>0</v>
      </c>
    </row>
    <row r="164" spans="1:14" x14ac:dyDescent="0.35">
      <c r="A164" t="s">
        <v>80</v>
      </c>
      <c r="B164" t="s">
        <v>88</v>
      </c>
      <c r="C164" t="s">
        <v>116</v>
      </c>
      <c r="D164">
        <v>39</v>
      </c>
      <c r="E164">
        <v>0</v>
      </c>
      <c r="F164">
        <v>52</v>
      </c>
      <c r="G164">
        <v>0</v>
      </c>
      <c r="H164">
        <v>4</v>
      </c>
      <c r="I164">
        <v>3</v>
      </c>
      <c r="J164">
        <v>1</v>
      </c>
      <c r="K164">
        <v>0</v>
      </c>
      <c r="L164">
        <v>1</v>
      </c>
      <c r="M164">
        <v>0</v>
      </c>
      <c r="N164">
        <v>0</v>
      </c>
    </row>
    <row r="165" spans="1:14" x14ac:dyDescent="0.35">
      <c r="A165" t="s">
        <v>80</v>
      </c>
      <c r="B165" t="s">
        <v>89</v>
      </c>
      <c r="C165" t="s">
        <v>116</v>
      </c>
      <c r="D165">
        <v>31</v>
      </c>
      <c r="E165">
        <v>0</v>
      </c>
      <c r="F165">
        <v>38</v>
      </c>
      <c r="G165">
        <v>0</v>
      </c>
      <c r="H165">
        <v>2</v>
      </c>
      <c r="I165">
        <v>2</v>
      </c>
      <c r="J165">
        <v>0</v>
      </c>
      <c r="K165">
        <v>0</v>
      </c>
      <c r="L165">
        <v>27</v>
      </c>
      <c r="M165">
        <v>0</v>
      </c>
      <c r="N165">
        <v>0</v>
      </c>
    </row>
    <row r="166" spans="1:14" x14ac:dyDescent="0.35">
      <c r="A166" t="s">
        <v>80</v>
      </c>
      <c r="B166" t="s">
        <v>90</v>
      </c>
      <c r="C166" t="s">
        <v>116</v>
      </c>
      <c r="D166">
        <v>43</v>
      </c>
      <c r="E166">
        <v>0</v>
      </c>
      <c r="F166">
        <v>49</v>
      </c>
      <c r="G166">
        <v>1</v>
      </c>
      <c r="H166">
        <v>3</v>
      </c>
      <c r="I166">
        <v>0</v>
      </c>
      <c r="J166">
        <v>0</v>
      </c>
      <c r="K166">
        <v>0</v>
      </c>
      <c r="L166">
        <v>4</v>
      </c>
      <c r="M166">
        <v>0</v>
      </c>
      <c r="N166">
        <v>0</v>
      </c>
    </row>
    <row r="167" spans="1:14" x14ac:dyDescent="0.35">
      <c r="A167" t="s">
        <v>80</v>
      </c>
      <c r="B167" t="s">
        <v>91</v>
      </c>
      <c r="C167" t="s">
        <v>116</v>
      </c>
      <c r="D167">
        <v>40</v>
      </c>
      <c r="E167">
        <v>0</v>
      </c>
      <c r="F167">
        <v>46</v>
      </c>
      <c r="G167">
        <v>0</v>
      </c>
      <c r="H167">
        <v>7</v>
      </c>
      <c r="I167">
        <v>7</v>
      </c>
      <c r="J167">
        <v>0</v>
      </c>
      <c r="K167">
        <v>0</v>
      </c>
      <c r="L167">
        <v>0</v>
      </c>
      <c r="M167">
        <v>0</v>
      </c>
      <c r="N167">
        <v>0</v>
      </c>
    </row>
    <row r="168" spans="1:14" x14ac:dyDescent="0.35">
      <c r="A168" t="s">
        <v>80</v>
      </c>
      <c r="B168" t="s">
        <v>92</v>
      </c>
      <c r="C168" t="s">
        <v>116</v>
      </c>
      <c r="D168">
        <v>29</v>
      </c>
      <c r="E168">
        <v>0</v>
      </c>
      <c r="F168">
        <v>29</v>
      </c>
      <c r="G168">
        <v>0</v>
      </c>
      <c r="H168">
        <v>4</v>
      </c>
      <c r="I168">
        <v>4</v>
      </c>
      <c r="J168">
        <v>0</v>
      </c>
      <c r="K168">
        <v>6</v>
      </c>
      <c r="L168">
        <v>28</v>
      </c>
      <c r="M168">
        <v>0</v>
      </c>
      <c r="N168">
        <v>0</v>
      </c>
    </row>
    <row r="169" spans="1:14" x14ac:dyDescent="0.35">
      <c r="A169" t="s">
        <v>80</v>
      </c>
      <c r="B169" t="s">
        <v>93</v>
      </c>
      <c r="C169" t="s">
        <v>116</v>
      </c>
      <c r="D169">
        <v>31</v>
      </c>
      <c r="E169">
        <v>0</v>
      </c>
      <c r="F169">
        <v>45</v>
      </c>
      <c r="G169">
        <v>0</v>
      </c>
      <c r="H169">
        <v>0</v>
      </c>
      <c r="I169">
        <v>2</v>
      </c>
      <c r="J169">
        <v>0</v>
      </c>
      <c r="K169">
        <v>0</v>
      </c>
      <c r="L169">
        <v>22</v>
      </c>
      <c r="M169">
        <v>0</v>
      </c>
      <c r="N169">
        <v>0</v>
      </c>
    </row>
    <row r="170" spans="1:14" x14ac:dyDescent="0.35">
      <c r="A170" t="s">
        <v>80</v>
      </c>
      <c r="B170" t="s">
        <v>94</v>
      </c>
      <c r="C170" t="s">
        <v>116</v>
      </c>
      <c r="D170">
        <v>28</v>
      </c>
      <c r="E170">
        <v>0</v>
      </c>
      <c r="F170">
        <v>39</v>
      </c>
      <c r="G170">
        <v>0</v>
      </c>
      <c r="H170">
        <v>6</v>
      </c>
      <c r="I170">
        <v>7</v>
      </c>
      <c r="J170">
        <v>0</v>
      </c>
      <c r="K170">
        <v>0</v>
      </c>
      <c r="L170">
        <v>20</v>
      </c>
      <c r="M170">
        <v>0</v>
      </c>
      <c r="N17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Analysis</vt:lpstr>
      <vt:lpstr>All data</vt:lpstr>
      <vt:lpstr>Genera</vt:lpstr>
      <vt:lpstr>Analisa permanova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 Aryono Hadi</dc:creator>
  <cp:lastModifiedBy>Tri Aryono Hadi</cp:lastModifiedBy>
  <dcterms:created xsi:type="dcterms:W3CDTF">2024-01-28T01:13:26Z</dcterms:created>
  <dcterms:modified xsi:type="dcterms:W3CDTF">2024-04-13T13:16:10Z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f488380-630a-4f55-a077-a19445e3f360_Enabled">
    <vt:lpwstr>true</vt:lpwstr>
  </property>
  <property fmtid="{D5CDD505-2E9C-101B-9397-08002B2CF9AE}" pid="3" name="MSIP_Label_0f488380-630a-4f55-a077-a19445e3f360_SetDate">
    <vt:lpwstr>2024-01-28T01:13:49Z</vt:lpwstr>
  </property>
  <property fmtid="{D5CDD505-2E9C-101B-9397-08002B2CF9AE}" pid="4" name="MSIP_Label_0f488380-630a-4f55-a077-a19445e3f360_Method">
    <vt:lpwstr>Standard</vt:lpwstr>
  </property>
  <property fmtid="{D5CDD505-2E9C-101B-9397-08002B2CF9AE}" pid="5" name="MSIP_Label_0f488380-630a-4f55-a077-a19445e3f360_Name">
    <vt:lpwstr>OFFICIAL - INTERNAL</vt:lpwstr>
  </property>
  <property fmtid="{D5CDD505-2E9C-101B-9397-08002B2CF9AE}" pid="6" name="MSIP_Label_0f488380-630a-4f55-a077-a19445e3f360_SiteId">
    <vt:lpwstr>b6e377cf-9db3-46cb-91a2-fad9605bb15c</vt:lpwstr>
  </property>
  <property fmtid="{D5CDD505-2E9C-101B-9397-08002B2CF9AE}" pid="7" name="MSIP_Label_0f488380-630a-4f55-a077-a19445e3f360_ActionId">
    <vt:lpwstr>c39999bb-cff7-4fe3-8dae-425b48cf13da</vt:lpwstr>
  </property>
  <property fmtid="{D5CDD505-2E9C-101B-9397-08002B2CF9AE}" pid="8" name="MSIP_Label_0f488380-630a-4f55-a077-a19445e3f360_ContentBits">
    <vt:lpwstr>0</vt:lpwstr>
  </property>
</Properties>
</file>