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24226"/>
  <mc:AlternateContent xmlns:mc="http://schemas.openxmlformats.org/markup-compatibility/2006">
    <mc:Choice Requires="x15">
      <x15ac:absPath xmlns:x15ac="http://schemas.microsoft.com/office/spreadsheetml/2010/11/ac" url="https://hscic365.sharepoint.com/sites/Teams 2/PopulationHealthandSocialCare/PopulationHealth/Lifestyles/Publications/SDD/2021/Final files for publication/"/>
    </mc:Choice>
  </mc:AlternateContent>
  <xr:revisionPtr revIDLastSave="12" documentId="13_ncr:1_{2688A87A-1CB5-40D2-90D0-3534F03AB53C}" xr6:coauthVersionLast="47" xr6:coauthVersionMax="47" xr10:uidLastSave="{CD26E203-9555-4469-9B98-D4C107956AC2}"/>
  <bookViews>
    <workbookView xWindow="-22670" yWindow="-110" windowWidth="22780" windowHeight="14660" tabRatio="914" xr2:uid="{00000000-000D-0000-FFFF-FFFF00000000}"/>
  </bookViews>
  <sheets>
    <sheet name="Contents" sheetId="27" r:id="rId1"/>
    <sheet name="Notes and definitions" sheetId="28" r:id="rId2"/>
    <sheet name="Table 1.1" sheetId="2" r:id="rId3"/>
    <sheet name="Table 1.2" sheetId="3" r:id="rId4"/>
    <sheet name="Table 1.3" sheetId="5" r:id="rId5"/>
    <sheet name="Table 1.4" sheetId="6" r:id="rId6"/>
    <sheet name="Table 1.5" sheetId="30" r:id="rId7"/>
    <sheet name="Table 1.6" sheetId="8" r:id="rId8"/>
    <sheet name="Table 1.7" sheetId="10" r:id="rId9"/>
    <sheet name="Table 1.8" sheetId="11" r:id="rId10"/>
    <sheet name="Table 1.9" sheetId="12" r:id="rId11"/>
    <sheet name="Table 1.10" sheetId="36" r:id="rId12"/>
    <sheet name="Table 1.11" sheetId="18" r:id="rId13"/>
    <sheet name="Table 1.12" sheetId="22" r:id="rId14"/>
    <sheet name="Table 1.13" sheetId="19" r:id="rId15"/>
    <sheet name="Table 1.14" sheetId="20" r:id="rId16"/>
    <sheet name="Table 1.15" sheetId="23" r:id="rId17"/>
    <sheet name="Table 1.16" sheetId="21" r:id="rId18"/>
    <sheet name="Table 1.17" sheetId="31" r:id="rId19"/>
    <sheet name="Table 1.18" sheetId="34" r:id="rId20"/>
    <sheet name="Table 1.19" sheetId="32" r:id="rId21"/>
    <sheet name="Table 1.20" sheetId="33" r:id="rId22"/>
  </sheets>
  <definedNames>
    <definedName name="HTML_CodePage" hidden="1">1252</definedName>
    <definedName name="HTML_Control" localSheetId="11" hidden="1">{"'Trust by name'!$A$6:$E$350","'Trust by name'!$A$1:$D$348"}</definedName>
    <definedName name="HTML_Control" localSheetId="19" hidden="1">{"'Trust by name'!$A$6:$E$350","'Trust by name'!$A$1:$D$348"}</definedName>
    <definedName name="HTML_Control" localSheetId="21"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_xlnm.Print_Area" localSheetId="0">Contents!$A$1:$C$60</definedName>
    <definedName name="_xlnm.Print_Area" localSheetId="1">'Notes and definitions'!$A$1:$G$19</definedName>
    <definedName name="_xlnm.Print_Area" localSheetId="2">'Table 1.1'!$A$1:$AD$50</definedName>
    <definedName name="_xlnm.Print_Area" localSheetId="11">'Table 1.10'!$A$1:$G$57</definedName>
    <definedName name="_xlnm.Print_Area" localSheetId="12">'Table 1.11'!$A$1:$K$25</definedName>
    <definedName name="_xlnm.Print_Area" localSheetId="13">'Table 1.12'!$A$1:$K$25</definedName>
    <definedName name="_xlnm.Print_Area" localSheetId="14">'Table 1.13'!$A$1:$L$25</definedName>
    <definedName name="_xlnm.Print_Area" localSheetId="15">'Table 1.14'!$A$1:$J$25</definedName>
    <definedName name="_xlnm.Print_Area" localSheetId="16">'Table 1.15'!$A$1:$J$25</definedName>
    <definedName name="_xlnm.Print_Area" localSheetId="17">'Table 1.16'!$A$1:$J$25</definedName>
    <definedName name="_xlnm.Print_Area" localSheetId="3">'Table 1.2'!$A$1:$L$45</definedName>
    <definedName name="_xlnm.Print_Area" localSheetId="4">'Table 1.3'!$A$1:$AD$91</definedName>
    <definedName name="_xlnm.Print_Area" localSheetId="5">'Table 1.4'!$A$1:$L$24</definedName>
    <definedName name="_xlnm.Print_Area" localSheetId="6">'Table 1.5'!$A$1:$G$23</definedName>
    <definedName name="_xlnm.Print_Area" localSheetId="7">'Table 1.6'!$A$1:$P$54</definedName>
    <definedName name="_xlnm.Print_Area" localSheetId="8">'Table 1.7'!$A$1:$I$26</definedName>
    <definedName name="_xlnm.Print_Area" localSheetId="9">'Table 1.8'!$A$1:$J$36</definedName>
    <definedName name="_xlnm.Print_Area" localSheetId="10">'Table 1.9'!$A$1:$J$35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36" l="1"/>
  <c r="B40" i="36"/>
  <c r="B34" i="36"/>
  <c r="B27" i="36"/>
  <c r="B21" i="36"/>
  <c r="B16" i="36"/>
  <c r="B12" i="36"/>
  <c r="B8" i="36"/>
  <c r="A4" i="5" l="1"/>
  <c r="A4" i="2" l="1"/>
  <c r="A24" i="21" l="1"/>
  <c r="A50" i="2" l="1"/>
  <c r="A45" i="3"/>
  <c r="A81" i="5"/>
  <c r="A35" i="12"/>
  <c r="A24" i="18"/>
  <c r="A24" i="6"/>
  <c r="A24" i="22"/>
  <c r="A23" i="30"/>
  <c r="A24" i="19"/>
  <c r="A54" i="8"/>
  <c r="A24" i="20"/>
  <c r="A26" i="10"/>
  <c r="A24" i="23"/>
  <c r="B60" i="27"/>
  <c r="A34" i="11"/>
</calcChain>
</file>

<file path=xl/sharedStrings.xml><?xml version="1.0" encoding="utf-8"?>
<sst xmlns="http://schemas.openxmlformats.org/spreadsheetml/2006/main" count="1468" uniqueCount="261">
  <si>
    <t>All pupils</t>
  </si>
  <si>
    <t>Year</t>
  </si>
  <si>
    <t>%</t>
  </si>
  <si>
    <t>Boys</t>
  </si>
  <si>
    <t>Regular smoker</t>
  </si>
  <si>
    <t>Occasional smoker</t>
  </si>
  <si>
    <t>Used to smoke</t>
  </si>
  <si>
    <t>Tried smoking</t>
  </si>
  <si>
    <t>Never smoked</t>
  </si>
  <si>
    <t>Ever smoked</t>
  </si>
  <si>
    <t>Girls</t>
  </si>
  <si>
    <t>Total</t>
  </si>
  <si>
    <t>Unweighted bases</t>
  </si>
  <si>
    <t>Age</t>
  </si>
  <si>
    <t>11 years</t>
  </si>
  <si>
    <t>12 years</t>
  </si>
  <si>
    <t>13 years</t>
  </si>
  <si>
    <t>14 years</t>
  </si>
  <si>
    <t>15 years</t>
  </si>
  <si>
    <t xml:space="preserve">Unweighted bases </t>
  </si>
  <si>
    <t xml:space="preserve">Weighted bases </t>
  </si>
  <si>
    <t>Regular smokers</t>
  </si>
  <si>
    <t>Smoked in the last week</t>
  </si>
  <si>
    <t>Weighted bases</t>
  </si>
  <si>
    <t>Cigarettes smoked in the last week, by smoking behaviour</t>
  </si>
  <si>
    <t>Cigarettes smoked in the last week</t>
  </si>
  <si>
    <t>None</t>
  </si>
  <si>
    <t>1 to 6</t>
  </si>
  <si>
    <t>70 or more</t>
  </si>
  <si>
    <t>Current smokers</t>
  </si>
  <si>
    <t>Cigarettes smoked in last week</t>
  </si>
  <si>
    <t>Mean</t>
  </si>
  <si>
    <t>Standard error of mean</t>
  </si>
  <si>
    <t>Median</t>
  </si>
  <si>
    <t xml:space="preserve">Mean </t>
  </si>
  <si>
    <t>Occasional smokers</t>
  </si>
  <si>
    <t>Days on which smoked</t>
  </si>
  <si>
    <t>Sex</t>
  </si>
  <si>
    <t>Monday</t>
  </si>
  <si>
    <t>Tuesday</t>
  </si>
  <si>
    <t>Wednesday</t>
  </si>
  <si>
    <t>Thursday</t>
  </si>
  <si>
    <t>Friday</t>
  </si>
  <si>
    <t>Saturday</t>
  </si>
  <si>
    <t>Sunday</t>
  </si>
  <si>
    <t>Any smoking in last week</t>
  </si>
  <si>
    <t>Days on which pupils smoked cigarettes in the last week, by smoking status</t>
  </si>
  <si>
    <t>Smoking status</t>
  </si>
  <si>
    <t>Mean number of cigarettes smoked per day, by sex</t>
  </si>
  <si>
    <t>Mean number of cigarettes</t>
  </si>
  <si>
    <t>Mean number of cigarettes smoked per day, by smoking status</t>
  </si>
  <si>
    <t>95% confidence interval</t>
  </si>
  <si>
    <t>N</t>
  </si>
  <si>
    <t>Odds Ratio</t>
  </si>
  <si>
    <t>p-value</t>
  </si>
  <si>
    <t>Lower</t>
  </si>
  <si>
    <t>Upper</t>
  </si>
  <si>
    <t xml:space="preserve">Boys </t>
  </si>
  <si>
    <t xml:space="preserve">Girls </t>
  </si>
  <si>
    <t>Mixed</t>
  </si>
  <si>
    <t>Asian</t>
  </si>
  <si>
    <t>Missing</t>
  </si>
  <si>
    <t>Never</t>
  </si>
  <si>
    <t>Drank alcohol, not in the last week</t>
  </si>
  <si>
    <t>Drank alcohol in the last week</t>
  </si>
  <si>
    <t xml:space="preserve">Missing </t>
  </si>
  <si>
    <t>Has taken drugs but not in the last year</t>
  </si>
  <si>
    <t>Took drugs in the last year</t>
  </si>
  <si>
    <t>Took drugs in the last month</t>
  </si>
  <si>
    <t>Does/would try to stop me</t>
  </si>
  <si>
    <t>Does/would try to persuade me to stop</t>
  </si>
  <si>
    <t>Does nothing/encourages me</t>
  </si>
  <si>
    <t>Don’t know</t>
  </si>
  <si>
    <t>Does not have friends who smoke</t>
  </si>
  <si>
    <t>Has friends who smoke</t>
  </si>
  <si>
    <t>East Midlands</t>
  </si>
  <si>
    <t>West Midlands</t>
  </si>
  <si>
    <t>East of England</t>
  </si>
  <si>
    <t>London</t>
  </si>
  <si>
    <t>Mean/median number of cigarettes</t>
  </si>
  <si>
    <r>
      <rPr>
        <sz val="9"/>
        <color theme="1"/>
        <rFont val="Arial"/>
        <family val="2"/>
      </rPr>
      <t>Numbers</t>
    </r>
    <r>
      <rPr>
        <i/>
        <sz val="9"/>
        <color theme="1"/>
        <rFont val="Arial"/>
        <family val="2"/>
      </rPr>
      <t xml:space="preserve"> / Percentages</t>
    </r>
  </si>
  <si>
    <t>Footnotes</t>
  </si>
  <si>
    <t>Source</t>
  </si>
  <si>
    <t xml:space="preserve"> </t>
  </si>
  <si>
    <t>Proportion of pupils who were regular smokers, by sex and age</t>
  </si>
  <si>
    <t>Total (11-15)</t>
  </si>
  <si>
    <t>Total 
(11-15)</t>
  </si>
  <si>
    <t>Numbers</t>
  </si>
  <si>
    <t>Days on 
which smoked</t>
  </si>
  <si>
    <t>Current smokers who smoked in the last week</t>
  </si>
  <si>
    <t>7 to 13</t>
  </si>
  <si>
    <t>14 to 20</t>
  </si>
  <si>
    <t>21 to 34</t>
  </si>
  <si>
    <t>35 to 69</t>
  </si>
  <si>
    <r>
      <t xml:space="preserve">2010 </t>
    </r>
    <r>
      <rPr>
        <vertAlign val="superscript"/>
        <sz val="9"/>
        <color theme="1"/>
        <rFont val="Arial"/>
        <family val="2"/>
      </rPr>
      <t>2</t>
    </r>
  </si>
  <si>
    <t>2. ‘Occasional smokers’ includes pupils who described themselves as non-smokers but who reported smoking at least one cigarette in the last week.</t>
  </si>
  <si>
    <r>
      <t>Occasional smokers</t>
    </r>
    <r>
      <rPr>
        <b/>
        <vertAlign val="superscript"/>
        <sz val="9"/>
        <color theme="1"/>
        <rFont val="Arial"/>
        <family val="2"/>
      </rPr>
      <t>2</t>
    </r>
  </si>
  <si>
    <t>1. ‘Occasional smokers’ includes pupils who described themselves as non-smokers but who reported smoking at least one cigarette in the last week.</t>
  </si>
  <si>
    <r>
      <t>Occasional smoker</t>
    </r>
    <r>
      <rPr>
        <vertAlign val="superscript"/>
        <sz val="9"/>
        <color theme="1"/>
        <rFont val="Arial"/>
        <family val="2"/>
      </rPr>
      <t>1</t>
    </r>
  </si>
  <si>
    <t>1. Base includes pupils who did not answer the question about smoking status but reported smoking at least one cigarette in the last week.</t>
  </si>
  <si>
    <r>
      <t>Current smokers who smoked in the last week</t>
    </r>
    <r>
      <rPr>
        <i/>
        <vertAlign val="superscript"/>
        <sz val="9"/>
        <color theme="1"/>
        <rFont val="Arial"/>
        <family val="2"/>
      </rPr>
      <t>1</t>
    </r>
  </si>
  <si>
    <t>2. Total includes pupils who did not answer the question about smoking status but reported smoking at least one cigarette in the last week.</t>
  </si>
  <si>
    <r>
      <t>Total</t>
    </r>
    <r>
      <rPr>
        <vertAlign val="superscript"/>
        <sz val="9"/>
        <color theme="1"/>
        <rFont val="Arial"/>
        <family val="2"/>
      </rPr>
      <t>2</t>
    </r>
  </si>
  <si>
    <t>Proportions of pupils who have ever smoked, by region and sex</t>
  </si>
  <si>
    <t>Region</t>
  </si>
  <si>
    <t>Regular smoking</t>
  </si>
  <si>
    <t>Ethnicity (grouped)</t>
  </si>
  <si>
    <t>White</t>
  </si>
  <si>
    <t>Black</t>
  </si>
  <si>
    <t>Other</t>
  </si>
  <si>
    <t>South 
East</t>
  </si>
  <si>
    <t>South 
West</t>
  </si>
  <si>
    <t>North 
East</t>
  </si>
  <si>
    <t>North 
West</t>
  </si>
  <si>
    <t>Yorkshire 
&amp; the Humber</t>
  </si>
  <si>
    <t>Proportion of pupils who were regular smokers, by region and sex</t>
  </si>
  <si>
    <t>Proportions of pupils who have ever smoked by ethnicity and sex</t>
  </si>
  <si>
    <t>Proportion of pupils who were regular smokers, by ethnicity and sex</t>
  </si>
  <si>
    <t>:</t>
  </si>
  <si>
    <r>
      <t>Current smokers</t>
    </r>
    <r>
      <rPr>
        <vertAlign val="superscript"/>
        <sz val="9"/>
        <color theme="1"/>
        <rFont val="Arial"/>
        <family val="2"/>
      </rPr>
      <t>3</t>
    </r>
  </si>
  <si>
    <t>Proportions of pupils who were current smokers, by region and sex</t>
  </si>
  <si>
    <t>Proportions of pupils who were current smokers by ethnicity and sex</t>
  </si>
  <si>
    <t>Smoking status, by sex</t>
  </si>
  <si>
    <t>Smoking status, by age and sex</t>
  </si>
  <si>
    <t>Smoking, drinking and drug use among young people</t>
  </si>
  <si>
    <t>Introduction</t>
  </si>
  <si>
    <t>Contents</t>
  </si>
  <si>
    <t xml:space="preserve">To access data tables, select the table headings or tabs.
</t>
  </si>
  <si>
    <t>Tables</t>
  </si>
  <si>
    <t>Contact Details</t>
  </si>
  <si>
    <t>Author: Lifestyles Team, NHS Digital</t>
  </si>
  <si>
    <t xml:space="preserve">Public Enquiries: </t>
  </si>
  <si>
    <t>Telephone: 0300 303 5678</t>
  </si>
  <si>
    <t>Email: enquiries@digital.nhs.uk</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</si>
  <si>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</si>
  <si>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</si>
  <si>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</si>
  <si>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</si>
  <si>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</si>
  <si>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</si>
  <si>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</si>
  <si>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</si>
  <si>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</si>
  <si>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Notes and definitions for all tables</t>
  </si>
  <si>
    <t>Notes:</t>
  </si>
  <si>
    <t>Age and sex totals: Where age and sex breakdowns are shown, the row / column total includes pupils where the age / sex was undetermined or not known.</t>
  </si>
  <si>
    <t xml:space="preserve">For time series tables, data prior to 2014 has been rounded to the nearest whole number. </t>
  </si>
  <si>
    <t>Symbols used in tables:</t>
  </si>
  <si>
    <t>-  = zero or rounded to zero</t>
  </si>
  <si>
    <t>:  = not available</t>
  </si>
  <si>
    <t>z = not applicable</t>
  </si>
  <si>
    <t>u =  estimate not shown due to a small sample base (less than 30)</t>
  </si>
  <si>
    <t>[figures in brackets] have a small sample base (30 to less than 50)</t>
  </si>
  <si>
    <t>Data tables showing selected outputs on smoking prevalence and cigarette consumption from a survey of secondary school pupils in England in years 7 to 11 (mostly aged 11 to 15), which is currently run every other year.</t>
  </si>
  <si>
    <t>Pupils who smoked in the last week, by age and sex</t>
  </si>
  <si>
    <t>Mean and median number of cigarettes smoked in the last week, by sex and smoking status</t>
  </si>
  <si>
    <t>1. Questions about how many cigarettes were smoked in the last seven days were not asked in 1999, and pupils were not reclassified as occasional smokers. The figures for regular smokers in 1999 are comparable with other years, but figures for other classifications of smokers are not.</t>
  </si>
  <si>
    <r>
      <t xml:space="preserve">1999 </t>
    </r>
    <r>
      <rPr>
        <vertAlign val="superscript"/>
        <sz val="9"/>
        <color rgb="FF000000"/>
        <rFont val="Arial"/>
        <family val="2"/>
      </rPr>
      <t>1</t>
    </r>
  </si>
  <si>
    <t>3. Figures for current smokers prior to 2014 are approximate as they have been calculated based on rounded regular and occassional smoking data.</t>
  </si>
  <si>
    <r>
      <t xml:space="preserve">2010 </t>
    </r>
    <r>
      <rPr>
        <vertAlign val="superscript"/>
        <sz val="9"/>
        <color theme="1"/>
        <rFont val="Arial"/>
        <family val="2"/>
      </rPr>
      <t>1</t>
    </r>
  </si>
  <si>
    <t>2. Estimates since 2010 are based on weighted data (see appendix A for more details).</t>
  </si>
  <si>
    <t>1. Estimates since 2010 are based on weighted data (see appendix A for more details).</t>
  </si>
  <si>
    <t>Variable</t>
  </si>
  <si>
    <t>14</t>
  </si>
  <si>
    <t>15</t>
  </si>
  <si>
    <t>One</t>
  </si>
  <si>
    <t>Two</t>
  </si>
  <si>
    <t>Three or more</t>
  </si>
  <si>
    <t>Current smoking</t>
  </si>
  <si>
    <t>Occasional
smoker</t>
  </si>
  <si>
    <t>Regular
smoker</t>
  </si>
  <si>
    <t>Cigarettes smoked in the last week, by smoking status</t>
  </si>
  <si>
    <t>Table 1.1</t>
  </si>
  <si>
    <t>Table 1.2</t>
  </si>
  <si>
    <t>Table 1.3</t>
  </si>
  <si>
    <t>Table 1.4</t>
  </si>
  <si>
    <t>Table 1.5</t>
  </si>
  <si>
    <t>Table 1.6</t>
  </si>
  <si>
    <t>Table 1.7</t>
  </si>
  <si>
    <t>Table 1.8</t>
  </si>
  <si>
    <t>Table 1.9</t>
  </si>
  <si>
    <t>Table 1.10</t>
  </si>
  <si>
    <t>Table 1.11</t>
  </si>
  <si>
    <t>Table 1.12</t>
  </si>
  <si>
    <t>Table 1.13</t>
  </si>
  <si>
    <t>Table 1.16</t>
  </si>
  <si>
    <t>Table 1.15</t>
  </si>
  <si>
    <t>Table 1.14</t>
  </si>
  <si>
    <t>1.10</t>
  </si>
  <si>
    <t>1.9</t>
  </si>
  <si>
    <t>1.8</t>
  </si>
  <si>
    <t>1.7</t>
  </si>
  <si>
    <t>1.11</t>
  </si>
  <si>
    <t>1.12</t>
  </si>
  <si>
    <t>1.13</t>
  </si>
  <si>
    <t>1.14</t>
  </si>
  <si>
    <t>1.15</t>
  </si>
  <si>
    <t>1.16</t>
  </si>
  <si>
    <t>Responsible Statistician: Stephanie Gebert</t>
  </si>
  <si>
    <t>Part 1 tables - smoking prevalence</t>
  </si>
  <si>
    <t>Over 20</t>
  </si>
  <si>
    <t>Estimated odds ratios for being a regular smoker, by individual measures</t>
  </si>
  <si>
    <r>
      <t>Estimated odds ratios for being a current smoker, by individual measures</t>
    </r>
    <r>
      <rPr>
        <vertAlign val="superscript"/>
        <sz val="10"/>
        <color theme="1"/>
        <rFont val="Arial"/>
        <family val="2"/>
      </rPr>
      <t>1</t>
    </r>
  </si>
  <si>
    <t>Used e-cigarettes once or twice</t>
  </si>
  <si>
    <t>Ex e-cigarette user</t>
  </si>
  <si>
    <t>Sometimes uses e-cigarettes</t>
  </si>
  <si>
    <t>Uses e-cigarettes regularly</t>
  </si>
  <si>
    <t>Survey of smoking, drinking and drug use among young people in England</t>
  </si>
  <si>
    <t>Total of week</t>
  </si>
  <si>
    <t>1. Total includes where pupils answered 'other' or did not give a valid response</t>
  </si>
  <si>
    <r>
      <t>Total</t>
    </r>
    <r>
      <rPr>
        <vertAlign val="superscript"/>
        <sz val="9"/>
        <color theme="1"/>
        <rFont val="Arial"/>
        <family val="2"/>
      </rPr>
      <t>1</t>
    </r>
  </si>
  <si>
    <t>I studied from home all or most of the time</t>
  </si>
  <si>
    <t>I studied from home during lockdowns</t>
  </si>
  <si>
    <t>Continued to go to school in person most of the time</t>
  </si>
  <si>
    <t>Continued to go to school in person all the time</t>
  </si>
  <si>
    <t>How took part in school learning in the last school year</t>
  </si>
  <si>
    <r>
      <rPr>
        <sz val="9"/>
        <color theme="1"/>
        <rFont val="Arial"/>
        <family val="2"/>
      </rPr>
      <t>Numbers /</t>
    </r>
    <r>
      <rPr>
        <i/>
        <sz val="9"/>
        <color theme="1"/>
        <rFont val="Arial"/>
        <family val="2"/>
      </rPr>
      <t xml:space="preserve"> Percentages</t>
    </r>
  </si>
  <si>
    <t>Smoking status, by how took part in school learning in the last school year</t>
  </si>
  <si>
    <t>Five or more</t>
  </si>
  <si>
    <t>Three or four</t>
  </si>
  <si>
    <t>One or two</t>
  </si>
  <si>
    <t>Not at all</t>
  </si>
  <si>
    <t>Times met people outside of home/school in last week</t>
  </si>
  <si>
    <t>Smoked over 20</t>
  </si>
  <si>
    <t>Table 1.17</t>
  </si>
  <si>
    <t>Table 1.18</t>
  </si>
  <si>
    <t>Table 1.19</t>
  </si>
  <si>
    <t>1.17</t>
  </si>
  <si>
    <t>1.18</t>
  </si>
  <si>
    <t>1.19</t>
  </si>
  <si>
    <t>England, 2021</t>
  </si>
  <si>
    <t>Copyright © 2022, Health and Social Care Information Centre.  The Health and Social Care Information Centre is non-departmental body created by statute, also known as NHS Digital.</t>
  </si>
  <si>
    <t>2003 - 2021</t>
  </si>
  <si>
    <t>&lt; 0.001</t>
  </si>
  <si>
    <t>Drinking alcohol (p=&lt;0.001)</t>
  </si>
  <si>
    <t>Drug use (p=&lt;0.001)</t>
  </si>
  <si>
    <t>E-cigarette use (p=&lt;0.001)</t>
  </si>
  <si>
    <t>Family attitude to pupil smoking (p=&lt;0.001)</t>
  </si>
  <si>
    <t>Friends who smoke (p=&lt;0.001)</t>
  </si>
  <si>
    <t>u</t>
  </si>
  <si>
    <t>Copyright © 2022, The Health and Social Care Information Centre. The Health and Social Care Information Centre is non-departmental body created by statute, also known as NHS Digital.</t>
  </si>
  <si>
    <t>Pupils who smoked in the last week, by number of times met met people outside of home/school in last week</t>
  </si>
  <si>
    <t>Cigarettes smoked in the last week, by who many times met people outside of home/school in last week</t>
  </si>
  <si>
    <t>Pupils who smoked in the last week, by number of times met people outside of home/school in last week</t>
  </si>
  <si>
    <t>Cigarettes smoked in the last week, by number of times met people outside of home/school in last week</t>
  </si>
  <si>
    <t>Publication date: 06 Sep 2022</t>
  </si>
  <si>
    <t>http://digital.nhs.uk/pubs/sdd21</t>
  </si>
  <si>
    <t>Table 1.20</t>
  </si>
  <si>
    <t>Smoking status, by how often meet people outside of home/school in last four weeks</t>
  </si>
  <si>
    <t>How often meet people outside of home/school in last four weeks</t>
  </si>
  <si>
    <t>Every day</t>
  </si>
  <si>
    <t>A few times a week</t>
  </si>
  <si>
    <t>Once a week</t>
  </si>
  <si>
    <t>Less than once a week</t>
  </si>
  <si>
    <t>1.20</t>
  </si>
  <si>
    <t>Smokers at home (p=0.002)</t>
  </si>
  <si>
    <t>11 to 13</t>
  </si>
  <si>
    <t>1. Based on logistic regression analysis. See appendix B for details of the methodology and how to inerpret these statistics.</t>
  </si>
  <si>
    <t>Sex (p=0.025)</t>
  </si>
  <si>
    <t>Age (p=0.002)</t>
  </si>
  <si>
    <t>c-value of the model = 0.9752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</si>
</sst>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0;\-0;\-"/>
    <numFmt numFmtId="165" formatCode="0.0"/>
    <numFmt numFmtId="166" formatCode="0.000"/>
    <numFmt numFmtId="167" formatCode="General_)"/>
    <numFmt numFmtId="168" formatCode="#,##0.000"/>
    <numFmt numFmtId="169" formatCode="_-* #,##0_-;\-* #,##0_-;_-* &quot;-&quot;??_-;_-@_-"/>
    <numFmt numFmtId="170" formatCode="0.0;\-0.0;\-"/>
  </numFmts>
  <fonts count="9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0"/>
      <color theme="1"/>
      <name val="Arial"/>
      <family val="2"/>
    </font>
    <font>
      <sz val="11"/>
      <color theme="1"/>
      <name val="Calibri"/>
      <family val="2"/>
      <scheme val="minor"/>
    </font>
    <font>
      <b/>
      <sz val="10"/>
      <color theme="0"/>
      <name val="Arial"/>
      <family val="2"/>
    </font>
    <font>
      <b/>
      <sz val="10"/>
      <color theme="1"/>
      <name val="Arial"/>
      <family val="2"/>
    </font>
    <font>
      <i/>
      <sz val="9"/>
      <color theme="1"/>
      <name val="Arial"/>
      <family val="2"/>
    </font>
    <font>
      <sz val="9"/>
      <color theme="1"/>
      <name val="Arial"/>
      <family val="2"/>
    </font>
    <font>
      <b/>
      <sz val="9"/>
      <color theme="1"/>
      <name val="Arial"/>
      <family val="2"/>
    </font>
    <font>
      <sz val="9"/>
      <color rgb="FF000000"/>
      <name val="Arial"/>
      <family val="2"/>
    </font>
    <font>
      <vertAlign val="superscript"/>
      <sz val="9"/>
      <color rgb="FF000000"/>
      <name val="Arial"/>
      <family val="2"/>
    </font>
    <font>
      <i/>
      <sz val="9"/>
      <color rgb="FF000000"/>
      <name val="Arial"/>
      <family val="2"/>
    </font>
    <font>
      <b/>
      <i/>
      <sz val="9"/>
      <color rgb="FF000000"/>
      <name val="Arial"/>
      <family val="2"/>
    </font>
    <font>
      <b/>
      <sz val="9"/>
      <name val="Arial"/>
      <family val="2"/>
    </font>
    <font>
      <sz val="9"/>
      <name val="Arial"/>
      <family val="2"/>
    </font>
    <font>
      <sz val="9"/>
      <color indexed="8"/>
      <name val="Arial"/>
      <family val="2"/>
    </font>
    <font>
      <vertAlign val="superscript"/>
      <sz val="9"/>
      <color theme="1"/>
      <name val="Arial"/>
      <family val="2"/>
    </font>
    <font>
      <b/>
      <sz val="9"/>
      <color rgb="FF000000"/>
      <name val="Arial"/>
      <family val="2"/>
    </font>
    <font>
      <sz val="9"/>
      <color rgb="FFFF0000"/>
      <name val="Arial"/>
      <family val="2"/>
    </font>
    <font>
      <sz val="11"/>
      <color rgb="FFFF0000"/>
      <name val="Arial"/>
      <family val="2"/>
    </font>
    <font>
      <sz val="9"/>
      <color rgb="FFC0C0C0"/>
      <name val="Arial"/>
      <family val="2"/>
    </font>
    <font>
      <sz val="9"/>
      <color rgb="FF969696"/>
      <name val="Arial"/>
      <family val="2"/>
    </font>
    <font>
      <sz val="9"/>
      <color rgb="FF808080"/>
      <name val="Arial"/>
      <family val="2"/>
    </font>
    <font>
      <b/>
      <vertAlign val="superscript"/>
      <sz val="9"/>
      <color theme="1"/>
      <name val="Arial"/>
      <family val="2"/>
    </font>
    <font>
      <i/>
      <sz val="8"/>
      <color theme="1"/>
      <name val="Arial"/>
      <family val="2"/>
    </font>
    <font>
      <i/>
      <vertAlign val="superscript"/>
      <sz val="9"/>
      <color theme="1"/>
      <name val="Arial"/>
      <family val="2"/>
    </font>
    <font>
      <i/>
      <sz val="9"/>
      <name val="Arial"/>
      <family val="2"/>
    </font>
    <font>
      <b/>
      <sz val="11"/>
      <color theme="1"/>
      <name val="Arial"/>
      <family val="2"/>
    </font>
    <font>
      <sz val="10"/>
      <name val="Arial"/>
      <family val="2"/>
    </font>
    <font>
      <b/>
      <sz val="27"/>
      <color rgb="FF005EB8"/>
      <name val="Arial"/>
      <family val="2"/>
    </font>
    <font>
      <b/>
      <sz val="20"/>
      <name val="Calibri"/>
      <family val="2"/>
      <scheme val="minor"/>
    </font>
    <font>
      <b/>
      <sz val="20"/>
      <color theme="9"/>
      <name val="Calibri"/>
      <family val="2"/>
      <scheme val="minor"/>
    </font>
    <font>
      <u/>
      <sz val="10"/>
      <color indexed="12"/>
      <name val="Arial"/>
      <family val="2"/>
    </font>
    <font>
      <u/>
      <sz val="11"/>
      <color indexed="12"/>
      <name val="Arial"/>
      <family val="2"/>
    </font>
    <font>
      <sz val="12"/>
      <name val="Arial"/>
      <family val="2"/>
    </font>
    <font>
      <b/>
      <sz val="12"/>
      <color theme="1"/>
      <name val="Arial"/>
      <family val="2"/>
    </font>
    <font>
      <sz val="11"/>
      <name val="Arial"/>
      <family val="2"/>
    </font>
    <font>
      <sz val="11"/>
      <color indexed="8"/>
      <name val="Arial"/>
      <family val="2"/>
    </font>
    <font>
      <b/>
      <sz val="12"/>
      <color indexed="8"/>
      <name val="Arial"/>
      <family val="2"/>
    </font>
    <font>
      <b/>
      <sz val="11"/>
      <color indexed="8"/>
      <name val="Arial"/>
      <family val="2"/>
    </font>
    <font>
      <sz val="11"/>
      <color indexed="8"/>
      <name val="Calibri"/>
      <family val="2"/>
      <scheme val="minor"/>
    </font>
    <font>
      <u/>
      <sz val="12"/>
      <color rgb="FF004488"/>
      <name val="Arial"/>
      <family val="2"/>
    </font>
    <font>
      <u/>
      <sz val="11"/>
      <color rgb="FF004488"/>
      <name val="Arial"/>
      <family val="2"/>
    </font>
    <font>
      <b/>
      <sz val="12"/>
      <name val="Arial"/>
      <family val="2"/>
    </font>
    <font>
      <b/>
      <sz val="10"/>
      <name val="Arial"/>
      <family val="2"/>
    </font>
    <font>
      <sz val="8"/>
      <name val="Arial"/>
      <family val="2"/>
    </font>
    <font>
      <sz val="10"/>
      <color indexed="8"/>
      <name val="Arial"/>
      <family val="2"/>
    </font>
    <font>
      <sz val="10"/>
      <color indexed="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theme="10"/>
      <name val="Arial"/>
      <family val="2"/>
    </font>
    <font>
      <u/>
      <sz val="10"/>
      <color indexed="30"/>
      <name val="Arial"/>
      <family val="2"/>
    </font>
    <font>
      <u/>
      <sz val="11"/>
      <color theme="10"/>
      <name val="Arial"/>
      <family val="2"/>
    </font>
    <font>
      <sz val="11"/>
      <color indexed="62"/>
      <name val="Calibri"/>
      <family val="2"/>
    </font>
    <font>
      <sz val="11"/>
      <color indexed="52"/>
      <name val="Calibri"/>
      <family val="2"/>
    </font>
    <font>
      <sz val="11"/>
      <color indexed="60"/>
      <name val="Calibri"/>
      <family val="2"/>
    </font>
    <font>
      <sz val="12"/>
      <color theme="1"/>
      <name val="Arial"/>
      <family val="2"/>
    </font>
    <font>
      <sz val="10"/>
      <name val="Courier"/>
      <family val="3"/>
    </font>
    <font>
      <sz val="12"/>
      <color indexed="8"/>
      <name val="Arial"/>
      <family val="2"/>
    </font>
    <font>
      <b/>
      <sz val="11"/>
      <color indexed="63"/>
      <name val="Calibri"/>
      <family val="2"/>
    </font>
    <font>
      <sz val="11"/>
      <color theme="1"/>
      <name val="Calibri"/>
      <family val="2"/>
    </font>
    <font>
      <sz val="14"/>
      <name val="Arial MT"/>
    </font>
    <font>
      <b/>
      <sz val="18"/>
      <color indexed="56"/>
      <name val="Cambria"/>
      <family val="2"/>
    </font>
    <font>
      <b/>
      <sz val="11"/>
      <color indexed="8"/>
      <name val="Calibri"/>
      <family val="2"/>
    </font>
    <font>
      <sz val="11"/>
      <color indexed="10"/>
      <name val="Calibri"/>
      <family val="2"/>
    </font>
    <font>
      <sz val="10"/>
      <color rgb="FFFF0000"/>
      <name val="Arial"/>
      <family val="2"/>
    </font>
    <font>
      <b/>
      <i/>
      <sz val="9"/>
      <color theme="1"/>
      <name val="Arial"/>
      <family val="2"/>
    </font>
    <font>
      <vertAlign val="superscript"/>
      <sz val="10"/>
      <color theme="1"/>
      <name val="Arial"/>
      <family val="2"/>
    </font>
    <font>
      <sz val="8"/>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indexed="9"/>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125">
        <fgColor indexed="8"/>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8"/>
      </left>
      <right style="thin">
        <color indexed="8"/>
      </right>
      <top/>
      <bottom/>
      <diagonal/>
    </border>
    <border>
      <left/>
      <right/>
      <top style="thin">
        <color indexed="62"/>
      </top>
      <bottom style="double">
        <color indexed="62"/>
      </bottom>
      <diagonal/>
    </border>
  </borders>
  <cellStyleXfs count="175">
    <xf numFmtId="0" fontId="0" fillId="0" borderId="0"/>
    <xf numFmtId="0" fontId="16" fillId="0" borderId="0"/>
    <xf numFmtId="0" fontId="41" fillId="0" borderId="0"/>
    <xf numFmtId="0" fontId="16" fillId="0" borderId="0"/>
    <xf numFmtId="0" fontId="45" fillId="0" borderId="0" applyNumberFormat="0" applyFill="0" applyBorder="0" applyAlignment="0" applyProtection="0">
      <alignment vertical="top"/>
      <protection locked="0"/>
    </xf>
    <xf numFmtId="0" fontId="16" fillId="0" borderId="0"/>
    <xf numFmtId="0" fontId="41" fillId="0" borderId="0"/>
    <xf numFmtId="0" fontId="54" fillId="0" borderId="0" applyNumberFormat="0" applyFill="0" applyBorder="0" applyAlignment="0" applyProtection="0"/>
    <xf numFmtId="0" fontId="2" fillId="0" borderId="0"/>
    <xf numFmtId="0" fontId="58" fillId="0" borderId="0"/>
    <xf numFmtId="0" fontId="59" fillId="0" borderId="0">
      <alignment vertical="top"/>
    </xf>
    <xf numFmtId="0" fontId="61" fillId="18" borderId="0" applyNumberFormat="0" applyBorder="0" applyAlignment="0" applyProtection="0"/>
    <xf numFmtId="0" fontId="16" fillId="6" borderId="0" applyNumberFormat="0" applyBorder="0" applyAlignment="0" applyProtection="0"/>
    <xf numFmtId="0" fontId="61" fillId="19" borderId="0" applyNumberFormat="0" applyBorder="0" applyAlignment="0" applyProtection="0"/>
    <xf numFmtId="0" fontId="16" fillId="8" borderId="0" applyNumberFormat="0" applyBorder="0" applyAlignment="0" applyProtection="0"/>
    <xf numFmtId="0" fontId="61" fillId="20" borderId="0" applyNumberFormat="0" applyBorder="0" applyAlignment="0" applyProtection="0"/>
    <xf numFmtId="0" fontId="16" fillId="10" borderId="0" applyNumberFormat="0" applyBorder="0" applyAlignment="0" applyProtection="0"/>
    <xf numFmtId="0" fontId="61" fillId="21" borderId="0" applyNumberFormat="0" applyBorder="0" applyAlignment="0" applyProtection="0"/>
    <xf numFmtId="0" fontId="16" fillId="12" borderId="0" applyNumberFormat="0" applyBorder="0" applyAlignment="0" applyProtection="0"/>
    <xf numFmtId="0" fontId="61" fillId="22" borderId="0" applyNumberFormat="0" applyBorder="0" applyAlignment="0" applyProtection="0"/>
    <xf numFmtId="0" fontId="16" fillId="14" borderId="0" applyNumberFormat="0" applyBorder="0" applyAlignment="0" applyProtection="0"/>
    <xf numFmtId="0" fontId="61" fillId="23" borderId="0" applyNumberFormat="0" applyBorder="0" applyAlignment="0" applyProtection="0"/>
    <xf numFmtId="0" fontId="16" fillId="16" borderId="0" applyNumberFormat="0" applyBorder="0" applyAlignment="0" applyProtection="0"/>
    <xf numFmtId="0" fontId="61" fillId="24" borderId="0" applyNumberFormat="0" applyBorder="0" applyAlignment="0" applyProtection="0"/>
    <xf numFmtId="0" fontId="16" fillId="7" borderId="0" applyNumberFormat="0" applyBorder="0" applyAlignment="0" applyProtection="0"/>
    <xf numFmtId="0" fontId="61" fillId="25" borderId="0" applyNumberFormat="0" applyBorder="0" applyAlignment="0" applyProtection="0"/>
    <xf numFmtId="0" fontId="16" fillId="9" borderId="0" applyNumberFormat="0" applyBorder="0" applyAlignment="0" applyProtection="0"/>
    <xf numFmtId="0" fontId="61" fillId="26" borderId="0" applyNumberFormat="0" applyBorder="0" applyAlignment="0" applyProtection="0"/>
    <xf numFmtId="0" fontId="16" fillId="11" borderId="0" applyNumberFormat="0" applyBorder="0" applyAlignment="0" applyProtection="0"/>
    <xf numFmtId="0" fontId="61" fillId="21" borderId="0" applyNumberFormat="0" applyBorder="0" applyAlignment="0" applyProtection="0"/>
    <xf numFmtId="0" fontId="16" fillId="13" borderId="0" applyNumberFormat="0" applyBorder="0" applyAlignment="0" applyProtection="0"/>
    <xf numFmtId="0" fontId="61" fillId="24" borderId="0" applyNumberFormat="0" applyBorder="0" applyAlignment="0" applyProtection="0"/>
    <xf numFmtId="0" fontId="16" fillId="15" borderId="0" applyNumberFormat="0" applyBorder="0" applyAlignment="0" applyProtection="0"/>
    <xf numFmtId="0" fontId="61" fillId="27" borderId="0" applyNumberFormat="0" applyBorder="0" applyAlignment="0" applyProtection="0"/>
    <xf numFmtId="0" fontId="16" fillId="17" borderId="0" applyNumberFormat="0" applyBorder="0" applyAlignment="0" applyProtection="0"/>
    <xf numFmtId="0" fontId="62" fillId="28" borderId="0" applyNumberFormat="0" applyBorder="0" applyAlignment="0" applyProtection="0"/>
    <xf numFmtId="0" fontId="62" fillId="25" borderId="0" applyNumberFormat="0" applyBorder="0" applyAlignment="0" applyProtection="0"/>
    <xf numFmtId="0" fontId="62" fillId="26" borderId="0" applyNumberFormat="0" applyBorder="0" applyAlignment="0" applyProtection="0"/>
    <xf numFmtId="0" fontId="62" fillId="29" borderId="0" applyNumberFormat="0" applyBorder="0" applyAlignment="0" applyProtection="0"/>
    <xf numFmtId="0" fontId="62" fillId="30" borderId="0" applyNumberFormat="0" applyBorder="0" applyAlignment="0" applyProtection="0"/>
    <xf numFmtId="0" fontId="62" fillId="31" borderId="0" applyNumberFormat="0" applyBorder="0" applyAlignment="0" applyProtection="0"/>
    <xf numFmtId="0" fontId="62" fillId="32" borderId="0" applyNumberFormat="0" applyBorder="0" applyAlignment="0" applyProtection="0"/>
    <xf numFmtId="0" fontId="62" fillId="33" borderId="0" applyNumberFormat="0" applyBorder="0" applyAlignment="0" applyProtection="0"/>
    <xf numFmtId="0" fontId="62" fillId="34" borderId="0" applyNumberFormat="0" applyBorder="0" applyAlignment="0" applyProtection="0"/>
    <xf numFmtId="0" fontId="62" fillId="29" borderId="0" applyNumberFormat="0" applyBorder="0" applyAlignment="0" applyProtection="0"/>
    <xf numFmtId="0" fontId="62" fillId="30" borderId="0" applyNumberFormat="0" applyBorder="0" applyAlignment="0" applyProtection="0"/>
    <xf numFmtId="0" fontId="62" fillId="35" borderId="0" applyNumberFormat="0" applyBorder="0" applyAlignment="0" applyProtection="0"/>
    <xf numFmtId="0" fontId="63" fillId="19" borderId="0" applyNumberFormat="0" applyBorder="0" applyAlignment="0" applyProtection="0"/>
    <xf numFmtId="0" fontId="64" fillId="36" borderId="5" applyNumberFormat="0" applyAlignment="0" applyProtection="0"/>
    <xf numFmtId="0" fontId="65" fillId="37" borderId="6" applyNumberFormat="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0" fontId="66" fillId="0" borderId="0" applyFont="0" applyFill="0" applyBorder="0" applyAlignment="0" applyProtection="0"/>
    <xf numFmtId="43" fontId="4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0" fontId="67" fillId="0" borderId="0" applyNumberFormat="0" applyFill="0" applyBorder="0" applyAlignment="0" applyProtection="0"/>
    <xf numFmtId="0" fontId="68" fillId="20" borderId="0" applyNumberFormat="0" applyBorder="0" applyAlignment="0" applyProtection="0"/>
    <xf numFmtId="0" fontId="69" fillId="0" borderId="7" applyNumberFormat="0" applyFill="0" applyAlignment="0" applyProtection="0"/>
    <xf numFmtId="0" fontId="70" fillId="0" borderId="8" applyNumberFormat="0" applyFill="0" applyAlignment="0" applyProtection="0"/>
    <xf numFmtId="0" fontId="71" fillId="0" borderId="9" applyNumberFormat="0" applyFill="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45"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4" fillId="0" borderId="0" applyNumberFormat="0" applyFill="0" applyBorder="0" applyAlignment="0" applyProtection="0"/>
    <xf numFmtId="0" fontId="75" fillId="23" borderId="5" applyNumberFormat="0" applyAlignment="0" applyProtection="0"/>
    <xf numFmtId="0" fontId="76" fillId="0" borderId="10" applyNumberFormat="0" applyFill="0" applyAlignment="0" applyProtection="0"/>
    <xf numFmtId="0" fontId="77" fillId="38" borderId="0" applyNumberFormat="0" applyBorder="0" applyAlignment="0" applyProtection="0"/>
    <xf numFmtId="0" fontId="78" fillId="0" borderId="0"/>
    <xf numFmtId="0" fontId="16" fillId="0" borderId="0"/>
    <xf numFmtId="0" fontId="16" fillId="0" borderId="0"/>
    <xf numFmtId="0" fontId="16" fillId="0" borderId="0"/>
    <xf numFmtId="167" fontId="79" fillId="0" borderId="0"/>
    <xf numFmtId="167" fontId="79" fillId="0" borderId="0"/>
    <xf numFmtId="0" fontId="41" fillId="0" borderId="0"/>
    <xf numFmtId="0" fontId="2" fillId="0" borderId="0"/>
    <xf numFmtId="0" fontId="16" fillId="0" borderId="0"/>
    <xf numFmtId="0" fontId="2" fillId="0" borderId="0"/>
    <xf numFmtId="0" fontId="41" fillId="0" borderId="0"/>
    <xf numFmtId="0" fontId="41" fillId="0" borderId="0"/>
    <xf numFmtId="0" fontId="41" fillId="0" borderId="0"/>
    <xf numFmtId="0" fontId="2" fillId="0" borderId="0"/>
    <xf numFmtId="0" fontId="2" fillId="0" borderId="0"/>
    <xf numFmtId="0" fontId="16" fillId="0" borderId="0"/>
    <xf numFmtId="0" fontId="41" fillId="0" borderId="0"/>
    <xf numFmtId="0" fontId="41" fillId="0" borderId="0"/>
    <xf numFmtId="0" fontId="41" fillId="0" borderId="0"/>
    <xf numFmtId="0" fontId="41" fillId="0" borderId="0"/>
    <xf numFmtId="0" fontId="41" fillId="0" borderId="0"/>
    <xf numFmtId="167" fontId="79" fillId="0" borderId="0"/>
    <xf numFmtId="0" fontId="41" fillId="0" borderId="0"/>
    <xf numFmtId="0" fontId="41" fillId="0" borderId="0"/>
    <xf numFmtId="0" fontId="41" fillId="0" borderId="0"/>
    <xf numFmtId="0" fontId="41" fillId="0" borderId="0"/>
    <xf numFmtId="0" fontId="41" fillId="0" borderId="0"/>
    <xf numFmtId="0" fontId="16" fillId="0" borderId="0"/>
    <xf numFmtId="0" fontId="16" fillId="0" borderId="0"/>
    <xf numFmtId="0" fontId="16" fillId="0" borderId="0"/>
    <xf numFmtId="0" fontId="41" fillId="0" borderId="0"/>
    <xf numFmtId="0" fontId="41" fillId="0" borderId="0"/>
    <xf numFmtId="0" fontId="27" fillId="0" borderId="0"/>
    <xf numFmtId="0" fontId="41" fillId="0" borderId="0"/>
    <xf numFmtId="0" fontId="41" fillId="0" borderId="0">
      <alignment vertical="center"/>
    </xf>
    <xf numFmtId="0" fontId="27" fillId="0" borderId="0"/>
    <xf numFmtId="0" fontId="16" fillId="0" borderId="0"/>
    <xf numFmtId="0" fontId="41" fillId="0" borderId="0"/>
    <xf numFmtId="0" fontId="41" fillId="0" borderId="0"/>
    <xf numFmtId="0" fontId="16" fillId="0" borderId="0"/>
    <xf numFmtId="0" fontId="41" fillId="0" borderId="0"/>
    <xf numFmtId="0" fontId="16" fillId="0" borderId="0"/>
    <xf numFmtId="0" fontId="78" fillId="0" borderId="0"/>
    <xf numFmtId="0" fontId="41" fillId="0" borderId="0"/>
    <xf numFmtId="0" fontId="41" fillId="0" borderId="0"/>
    <xf numFmtId="0" fontId="2" fillId="0" borderId="0"/>
    <xf numFmtId="0" fontId="16" fillId="0" borderId="0"/>
    <xf numFmtId="0" fontId="80" fillId="5" borderId="4" applyNumberFormat="0" applyFont="0" applyAlignment="0" applyProtection="0"/>
    <xf numFmtId="0" fontId="41" fillId="39" borderId="11" applyNumberFormat="0" applyFont="0" applyAlignment="0" applyProtection="0"/>
    <xf numFmtId="0" fontId="80" fillId="39" borderId="11" applyNumberFormat="0" applyFont="0" applyAlignment="0" applyProtection="0"/>
    <xf numFmtId="0" fontId="16" fillId="5" borderId="4" applyNumberFormat="0" applyFont="0" applyAlignment="0" applyProtection="0"/>
    <xf numFmtId="0" fontId="81" fillId="36" borderId="12" applyNumberFormat="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2" fillId="0" borderId="0" applyFont="0" applyFill="0" applyBorder="0" applyAlignment="0" applyProtection="0"/>
    <xf numFmtId="0" fontId="59" fillId="0" borderId="0">
      <alignment vertical="top"/>
    </xf>
    <xf numFmtId="0" fontId="83" fillId="40" borderId="13"/>
    <xf numFmtId="0" fontId="84" fillId="0" borderId="0" applyNumberFormat="0" applyFill="0" applyBorder="0" applyAlignment="0" applyProtection="0"/>
    <xf numFmtId="0" fontId="85" fillId="0" borderId="14" applyNumberFormat="0" applyFill="0" applyAlignment="0" applyProtection="0"/>
    <xf numFmtId="0" fontId="86" fillId="0" borderId="0" applyNumberFormat="0" applyFill="0" applyBorder="0" applyAlignment="0" applyProtection="0"/>
    <xf numFmtId="43" fontId="16" fillId="0" borderId="0" applyFont="0" applyFill="0" applyBorder="0" applyAlignment="0" applyProtection="0"/>
    <xf numFmtId="0" fontId="1" fillId="0" borderId="0"/>
  </cellStyleXfs>
  <cellXfs count="261">
    <xf numFmtId="0" fontId="0" fillId="0" borderId="0" xfId="0"/>
    <xf numFmtId="0" fontId="19" fillId="2" borderId="0" xfId="0" applyFont="1" applyFill="1" applyAlignment="1">
      <alignment horizontal="right" vertical="center"/>
    </xf>
    <xf numFmtId="0" fontId="26" fillId="2" borderId="0" xfId="0" applyFont="1" applyFill="1" applyAlignment="1">
      <alignment horizontal="left"/>
    </xf>
    <xf numFmtId="0" fontId="26" fillId="2" borderId="0" xfId="0" applyFont="1" applyFill="1"/>
    <xf numFmtId="0" fontId="27" fillId="2" borderId="0" xfId="0" applyFont="1" applyFill="1" applyAlignment="1">
      <alignment horizontal="right"/>
    </xf>
    <xf numFmtId="0" fontId="27" fillId="2" borderId="0" xfId="0" applyFont="1" applyFill="1" applyAlignment="1">
      <alignment horizontal="center"/>
    </xf>
    <xf numFmtId="0" fontId="27" fillId="2" borderId="0" xfId="0" applyFont="1" applyFill="1"/>
    <xf numFmtId="0" fontId="27" fillId="2" borderId="0" xfId="0" applyFont="1" applyFill="1" applyAlignment="1">
      <alignment horizontal="left"/>
    </xf>
    <xf numFmtId="0" fontId="27" fillId="2" borderId="0" xfId="0" applyFont="1" applyFill="1" applyAlignment="1">
      <alignment wrapText="1"/>
    </xf>
    <xf numFmtId="0" fontId="14" fillId="2" borderId="0" xfId="0" applyFont="1" applyFill="1"/>
    <xf numFmtId="0" fontId="18" fillId="2" borderId="0" xfId="0" applyFont="1" applyFill="1" applyAlignment="1">
      <alignment vertical="center" wrapText="1"/>
    </xf>
    <xf numFmtId="0" fontId="19" fillId="2" borderId="0" xfId="0" applyFont="1" applyFill="1" applyAlignment="1">
      <alignment vertical="center" wrapText="1"/>
    </xf>
    <xf numFmtId="0" fontId="20" fillId="2" borderId="0" xfId="0" applyFont="1" applyFill="1" applyAlignment="1">
      <alignment horizontal="center" vertical="center" wrapText="1"/>
    </xf>
    <xf numFmtId="0" fontId="19" fillId="2" borderId="0" xfId="0" applyFont="1" applyFill="1" applyAlignment="1">
      <alignment vertical="center"/>
    </xf>
    <xf numFmtId="0" fontId="14" fillId="2" borderId="2" xfId="0" applyFont="1" applyFill="1" applyBorder="1"/>
    <xf numFmtId="0" fontId="21" fillId="2" borderId="0" xfId="0" applyFont="1" applyFill="1" applyAlignment="1">
      <alignment vertical="center" wrapText="1"/>
    </xf>
    <xf numFmtId="0" fontId="22" fillId="2" borderId="0" xfId="0" applyFont="1" applyFill="1" applyAlignment="1">
      <alignment horizontal="right" vertical="center" wrapText="1"/>
    </xf>
    <xf numFmtId="0" fontId="20" fillId="2" borderId="3" xfId="0" applyFont="1" applyFill="1" applyBorder="1" applyAlignment="1">
      <alignment horizontal="right" vertical="center" wrapText="1"/>
    </xf>
    <xf numFmtId="0" fontId="21" fillId="2" borderId="2" xfId="0" applyFont="1" applyFill="1" applyBorder="1" applyAlignment="1">
      <alignment vertical="center" wrapText="1"/>
    </xf>
    <xf numFmtId="0" fontId="22" fillId="2" borderId="2" xfId="0" applyFont="1" applyFill="1" applyBorder="1" applyAlignment="1">
      <alignment horizontal="right" vertical="center" wrapText="1"/>
    </xf>
    <xf numFmtId="0" fontId="20" fillId="2" borderId="0" xfId="0" applyFont="1" applyFill="1" applyAlignment="1">
      <alignment vertical="center" wrapText="1"/>
    </xf>
    <xf numFmtId="0" fontId="24" fillId="2" borderId="0" xfId="0" applyFont="1" applyFill="1" applyAlignment="1">
      <alignment horizontal="right" vertical="center" wrapText="1"/>
    </xf>
    <xf numFmtId="0" fontId="24" fillId="2" borderId="2" xfId="0" applyFont="1" applyFill="1" applyBorder="1" applyAlignment="1">
      <alignment horizontal="right" vertical="center" wrapText="1"/>
    </xf>
    <xf numFmtId="0" fontId="22" fillId="2" borderId="0" xfId="0" applyFont="1" applyFill="1" applyAlignment="1">
      <alignment vertical="center" wrapText="1"/>
    </xf>
    <xf numFmtId="0" fontId="20" fillId="2" borderId="0" xfId="0" applyFont="1" applyFill="1"/>
    <xf numFmtId="0" fontId="20" fillId="2" borderId="2" xfId="0" applyFont="1" applyFill="1" applyBorder="1" applyAlignment="1">
      <alignment vertical="center" wrapText="1"/>
    </xf>
    <xf numFmtId="0" fontId="22" fillId="2" borderId="3" xfId="0" applyFont="1" applyFill="1" applyBorder="1" applyAlignment="1">
      <alignment vertical="center" wrapText="1"/>
    </xf>
    <xf numFmtId="0" fontId="22" fillId="2" borderId="3" xfId="0" applyFont="1" applyFill="1" applyBorder="1" applyAlignment="1">
      <alignment horizontal="right" vertical="center" wrapText="1"/>
    </xf>
    <xf numFmtId="0" fontId="15" fillId="2" borderId="0" xfId="0" applyFont="1" applyFill="1" applyAlignment="1">
      <alignment horizontal="left" vertical="center" wrapText="1"/>
    </xf>
    <xf numFmtId="0" fontId="18" fillId="2" borderId="0" xfId="0" applyFont="1" applyFill="1" applyAlignment="1">
      <alignment horizontal="left" vertical="center" wrapText="1"/>
    </xf>
    <xf numFmtId="0" fontId="14" fillId="2" borderId="0" xfId="0" applyFont="1" applyFill="1" applyAlignment="1">
      <alignment horizontal="right"/>
    </xf>
    <xf numFmtId="0" fontId="20" fillId="2" borderId="0" xfId="0" applyFont="1" applyFill="1" applyAlignment="1">
      <alignment horizontal="right" vertical="center" wrapText="1"/>
    </xf>
    <xf numFmtId="0" fontId="19" fillId="2" borderId="0" xfId="0" applyFont="1" applyFill="1" applyAlignment="1">
      <alignment horizontal="right" vertical="center" wrapText="1"/>
    </xf>
    <xf numFmtId="0" fontId="20" fillId="2" borderId="2" xfId="0" applyFont="1" applyFill="1" applyBorder="1" applyAlignment="1">
      <alignment horizontal="right" vertical="center" wrapText="1"/>
    </xf>
    <xf numFmtId="0" fontId="19" fillId="2" borderId="2" xfId="0" applyFont="1" applyFill="1" applyBorder="1" applyAlignment="1">
      <alignment vertical="center" wrapText="1"/>
    </xf>
    <xf numFmtId="0" fontId="20" fillId="2" borderId="3" xfId="0" applyFont="1" applyFill="1" applyBorder="1" applyAlignment="1">
      <alignment vertical="center" wrapText="1"/>
    </xf>
    <xf numFmtId="0" fontId="19" fillId="2" borderId="2" xfId="0" applyFont="1" applyFill="1" applyBorder="1" applyAlignment="1">
      <alignment horizontal="right" vertical="center" wrapText="1"/>
    </xf>
    <xf numFmtId="0" fontId="30" fillId="2" borderId="0" xfId="0" applyFont="1" applyFill="1" applyAlignment="1">
      <alignment vertical="center" wrapText="1"/>
    </xf>
    <xf numFmtId="0" fontId="24" fillId="2" borderId="0" xfId="0" applyFont="1" applyFill="1" applyAlignment="1">
      <alignment vertical="center" wrapText="1"/>
    </xf>
    <xf numFmtId="0" fontId="21" fillId="2" borderId="3" xfId="0" applyFont="1" applyFill="1" applyBorder="1" applyAlignment="1">
      <alignment vertical="center" wrapText="1"/>
    </xf>
    <xf numFmtId="0" fontId="28" fillId="2" borderId="0" xfId="0" applyFont="1" applyFill="1" applyAlignment="1" applyProtection="1">
      <alignment vertical="top"/>
      <protection locked="0"/>
    </xf>
    <xf numFmtId="164" fontId="19" fillId="2" borderId="0" xfId="1" applyNumberFormat="1" applyFont="1" applyFill="1" applyAlignment="1">
      <alignment vertical="center"/>
    </xf>
    <xf numFmtId="1" fontId="20" fillId="2" borderId="0" xfId="0" applyNumberFormat="1" applyFont="1" applyFill="1" applyAlignment="1">
      <alignment horizontal="right" vertical="center" wrapText="1"/>
    </xf>
    <xf numFmtId="1" fontId="20" fillId="2" borderId="3" xfId="0" applyNumberFormat="1" applyFont="1" applyFill="1" applyBorder="1" applyAlignment="1">
      <alignment horizontal="right" vertical="center" wrapText="1"/>
    </xf>
    <xf numFmtId="0" fontId="15" fillId="0" borderId="0" xfId="1" applyFont="1"/>
    <xf numFmtId="0" fontId="31" fillId="2" borderId="0" xfId="0" applyFont="1" applyFill="1"/>
    <xf numFmtId="0" fontId="19" fillId="2" borderId="0" xfId="0" applyFont="1" applyFill="1"/>
    <xf numFmtId="0" fontId="19" fillId="2" borderId="3" xfId="0" applyFont="1" applyFill="1" applyBorder="1" applyAlignment="1">
      <alignment vertical="center"/>
    </xf>
    <xf numFmtId="0" fontId="20" fillId="2" borderId="0" xfId="0" applyFont="1" applyFill="1" applyAlignment="1">
      <alignment vertical="center"/>
    </xf>
    <xf numFmtId="0" fontId="21" fillId="2" borderId="3" xfId="0" applyFont="1" applyFill="1" applyBorder="1" applyAlignment="1">
      <alignment vertical="center"/>
    </xf>
    <xf numFmtId="0" fontId="0" fillId="2" borderId="0" xfId="0" applyFill="1"/>
    <xf numFmtId="0" fontId="13" fillId="2" borderId="0" xfId="0" applyFont="1" applyFill="1"/>
    <xf numFmtId="0" fontId="21" fillId="2" borderId="3" xfId="0" applyFont="1" applyFill="1" applyBorder="1" applyAlignment="1">
      <alignment horizontal="left" vertical="center" wrapText="1"/>
    </xf>
    <xf numFmtId="0" fontId="32" fillId="2" borderId="0" xfId="0" applyFont="1" applyFill="1"/>
    <xf numFmtId="0" fontId="26" fillId="4" borderId="0" xfId="0" applyFont="1" applyFill="1" applyAlignment="1">
      <alignment horizontal="left"/>
    </xf>
    <xf numFmtId="164" fontId="19" fillId="2" borderId="0" xfId="1" applyNumberFormat="1" applyFont="1" applyFill="1" applyAlignment="1">
      <alignment horizontal="right" vertical="center"/>
    </xf>
    <xf numFmtId="0" fontId="33" fillId="2" borderId="0" xfId="0" applyFont="1" applyFill="1" applyAlignment="1">
      <alignment vertical="center" wrapText="1"/>
    </xf>
    <xf numFmtId="0" fontId="20" fillId="2" borderId="3" xfId="0" applyFont="1" applyFill="1" applyBorder="1" applyAlignment="1">
      <alignment horizontal="right" vertical="center"/>
    </xf>
    <xf numFmtId="0" fontId="19" fillId="2" borderId="3" xfId="0" applyFont="1" applyFill="1" applyBorder="1" applyAlignment="1">
      <alignment horizontal="left" vertical="center"/>
    </xf>
    <xf numFmtId="0" fontId="12" fillId="2" borderId="0" xfId="0" applyFont="1" applyFill="1"/>
    <xf numFmtId="165" fontId="20" fillId="2" borderId="0" xfId="0" applyNumberFormat="1" applyFont="1" applyFill="1" applyAlignment="1">
      <alignment horizontal="right" vertical="center" wrapText="1"/>
    </xf>
    <xf numFmtId="165" fontId="22" fillId="2" borderId="0" xfId="0" applyNumberFormat="1" applyFont="1" applyFill="1" applyAlignment="1">
      <alignment horizontal="right" vertical="center" wrapText="1"/>
    </xf>
    <xf numFmtId="0" fontId="30" fillId="2" borderId="1" xfId="0" applyFont="1" applyFill="1" applyBorder="1" applyAlignment="1">
      <alignment vertical="center" wrapText="1"/>
    </xf>
    <xf numFmtId="0" fontId="22" fillId="2" borderId="2" xfId="0" applyFont="1" applyFill="1" applyBorder="1" applyAlignment="1">
      <alignment vertical="center" wrapText="1"/>
    </xf>
    <xf numFmtId="0" fontId="37" fillId="2" borderId="0" xfId="0" applyFont="1" applyFill="1" applyAlignment="1">
      <alignment vertical="top"/>
    </xf>
    <xf numFmtId="0" fontId="12" fillId="2" borderId="0" xfId="0" applyFont="1" applyFill="1" applyAlignment="1">
      <alignment vertical="top"/>
    </xf>
    <xf numFmtId="0" fontId="20" fillId="2" borderId="0" xfId="0" applyFont="1" applyFill="1" applyAlignment="1">
      <alignment vertical="top"/>
    </xf>
    <xf numFmtId="2" fontId="20" fillId="2" borderId="0" xfId="0" applyNumberFormat="1" applyFont="1" applyFill="1"/>
    <xf numFmtId="2" fontId="12" fillId="2" borderId="0" xfId="0" applyNumberFormat="1" applyFont="1" applyFill="1"/>
    <xf numFmtId="1" fontId="22" fillId="2" borderId="3" xfId="0" applyNumberFormat="1" applyFont="1" applyFill="1" applyBorder="1" applyAlignment="1">
      <alignment horizontal="right" vertical="center" wrapText="1"/>
    </xf>
    <xf numFmtId="0" fontId="11" fillId="2" borderId="0" xfId="0" applyFont="1" applyFill="1"/>
    <xf numFmtId="0" fontId="21" fillId="2" borderId="3" xfId="0" applyFont="1" applyFill="1" applyBorder="1" applyAlignment="1">
      <alignment horizontal="left" vertical="center"/>
    </xf>
    <xf numFmtId="0" fontId="33" fillId="2" borderId="3" xfId="0" applyFont="1" applyFill="1" applyBorder="1" applyAlignment="1">
      <alignment vertical="center" wrapText="1"/>
    </xf>
    <xf numFmtId="0" fontId="20" fillId="2" borderId="3" xfId="0" applyFont="1" applyFill="1" applyBorder="1" applyAlignment="1">
      <alignment horizontal="right"/>
    </xf>
    <xf numFmtId="0" fontId="19" fillId="2" borderId="0" xfId="0" applyFont="1" applyFill="1" applyAlignment="1">
      <alignment wrapText="1"/>
    </xf>
    <xf numFmtId="0" fontId="18" fillId="2" borderId="0" xfId="0" applyFont="1" applyFill="1" applyAlignment="1">
      <alignment vertical="center"/>
    </xf>
    <xf numFmtId="0" fontId="10" fillId="2" borderId="0" xfId="0" applyFont="1" applyFill="1"/>
    <xf numFmtId="0" fontId="10" fillId="2" borderId="0" xfId="0" applyFont="1" applyFill="1" applyAlignment="1">
      <alignment horizontal="left" wrapText="1"/>
    </xf>
    <xf numFmtId="0" fontId="15" fillId="2" borderId="0" xfId="0" applyFont="1" applyFill="1" applyAlignment="1">
      <alignment horizontal="left"/>
    </xf>
    <xf numFmtId="0" fontId="20" fillId="0" borderId="0" xfId="1" applyFont="1"/>
    <xf numFmtId="164" fontId="19" fillId="2" borderId="3" xfId="1" applyNumberFormat="1" applyFont="1" applyFill="1" applyBorder="1" applyAlignment="1">
      <alignment vertical="center"/>
    </xf>
    <xf numFmtId="164" fontId="19" fillId="2" borderId="2" xfId="1" applyNumberFormat="1" applyFont="1" applyFill="1" applyBorder="1" applyAlignment="1">
      <alignment vertical="center"/>
    </xf>
    <xf numFmtId="0" fontId="9" fillId="2" borderId="0" xfId="0" applyFont="1" applyFill="1"/>
    <xf numFmtId="1" fontId="24" fillId="2" borderId="0" xfId="0" applyNumberFormat="1" applyFont="1" applyFill="1" applyAlignment="1">
      <alignment horizontal="right" vertical="center" wrapText="1"/>
    </xf>
    <xf numFmtId="1" fontId="25" fillId="2" borderId="1" xfId="0" applyNumberFormat="1" applyFont="1" applyFill="1" applyBorder="1" applyAlignment="1">
      <alignment horizontal="right" vertical="center" wrapText="1"/>
    </xf>
    <xf numFmtId="0" fontId="8" fillId="2" borderId="0" xfId="0" applyFont="1" applyFill="1"/>
    <xf numFmtId="165" fontId="34" fillId="2" borderId="0" xfId="0" applyNumberFormat="1" applyFont="1" applyFill="1" applyAlignment="1">
      <alignment horizontal="right" vertical="center" wrapText="1"/>
    </xf>
    <xf numFmtId="165" fontId="35" fillId="2" borderId="0" xfId="0" applyNumberFormat="1" applyFont="1" applyFill="1" applyAlignment="1">
      <alignment horizontal="right" vertical="center" wrapText="1"/>
    </xf>
    <xf numFmtId="165" fontId="33" fillId="2" borderId="0" xfId="0" applyNumberFormat="1" applyFont="1" applyFill="1" applyAlignment="1">
      <alignment horizontal="right" vertical="center" wrapText="1"/>
    </xf>
    <xf numFmtId="165" fontId="34" fillId="2" borderId="3" xfId="0" applyNumberFormat="1" applyFont="1" applyFill="1" applyBorder="1" applyAlignment="1">
      <alignment horizontal="right" vertical="center" wrapText="1"/>
    </xf>
    <xf numFmtId="0" fontId="7" fillId="2" borderId="0" xfId="0" applyFont="1" applyFill="1"/>
    <xf numFmtId="0" fontId="22" fillId="2" borderId="0" xfId="0" applyFont="1" applyFill="1" applyAlignment="1">
      <alignment horizontal="right" wrapText="1"/>
    </xf>
    <xf numFmtId="0" fontId="20" fillId="2" borderId="0" xfId="0" applyFont="1" applyFill="1" applyAlignment="1">
      <alignment horizontal="right" wrapText="1"/>
    </xf>
    <xf numFmtId="1" fontId="22" fillId="2" borderId="0" xfId="0" applyNumberFormat="1" applyFont="1" applyFill="1" applyAlignment="1">
      <alignment horizontal="right" vertical="center" wrapText="1"/>
    </xf>
    <xf numFmtId="0" fontId="6" fillId="2" borderId="0" xfId="0" applyFont="1" applyFill="1"/>
    <xf numFmtId="0" fontId="5" fillId="2" borderId="0" xfId="0" applyFont="1" applyFill="1"/>
    <xf numFmtId="1" fontId="19" fillId="2" borderId="0" xfId="0" applyNumberFormat="1" applyFont="1" applyFill="1" applyAlignment="1">
      <alignment horizontal="right" vertical="center" wrapText="1"/>
    </xf>
    <xf numFmtId="0" fontId="4" fillId="2" borderId="0" xfId="0" applyFont="1" applyFill="1"/>
    <xf numFmtId="0" fontId="21" fillId="2" borderId="0" xfId="0" applyFont="1" applyFill="1"/>
    <xf numFmtId="0" fontId="3" fillId="2" borderId="0" xfId="0" applyFont="1" applyFill="1"/>
    <xf numFmtId="1" fontId="19" fillId="2" borderId="2" xfId="0" applyNumberFormat="1" applyFont="1" applyFill="1" applyBorder="1" applyAlignment="1">
      <alignment vertical="center" wrapText="1"/>
    </xf>
    <xf numFmtId="1" fontId="19" fillId="2" borderId="0" xfId="0" applyNumberFormat="1" applyFont="1" applyFill="1" applyAlignment="1">
      <alignment vertical="center" wrapText="1"/>
    </xf>
    <xf numFmtId="1" fontId="20" fillId="2" borderId="2" xfId="0" applyNumberFormat="1" applyFont="1" applyFill="1" applyBorder="1" applyAlignment="1">
      <alignment vertical="center" wrapText="1"/>
    </xf>
    <xf numFmtId="1" fontId="20" fillId="2" borderId="0" xfId="0" applyNumberFormat="1" applyFont="1" applyFill="1" applyAlignment="1">
      <alignment vertical="center" wrapText="1"/>
    </xf>
    <xf numFmtId="0" fontId="19" fillId="2" borderId="0" xfId="0" applyFont="1" applyFill="1" applyAlignment="1">
      <alignment horizontal="left"/>
    </xf>
    <xf numFmtId="1" fontId="20" fillId="2" borderId="0" xfId="0" applyNumberFormat="1" applyFont="1" applyFill="1"/>
    <xf numFmtId="1" fontId="7" fillId="2" borderId="0" xfId="0" applyNumberFormat="1" applyFont="1" applyFill="1"/>
    <xf numFmtId="1" fontId="6" fillId="2" borderId="0" xfId="0" applyNumberFormat="1" applyFont="1" applyFill="1"/>
    <xf numFmtId="1" fontId="5" fillId="2" borderId="0" xfId="0" applyNumberFormat="1" applyFont="1" applyFill="1"/>
    <xf numFmtId="1" fontId="4" fillId="2" borderId="0" xfId="0" applyNumberFormat="1" applyFont="1" applyFill="1"/>
    <xf numFmtId="166" fontId="7" fillId="2" borderId="0" xfId="0" applyNumberFormat="1" applyFont="1" applyFill="1"/>
    <xf numFmtId="0" fontId="19" fillId="2" borderId="3" xfId="0" applyFont="1" applyFill="1" applyBorder="1" applyAlignment="1">
      <alignment vertical="center" wrapText="1"/>
    </xf>
    <xf numFmtId="0" fontId="24" fillId="2" borderId="3" xfId="0" applyFont="1" applyFill="1" applyBorder="1" applyAlignment="1">
      <alignment horizontal="right" vertical="center" wrapText="1"/>
    </xf>
    <xf numFmtId="0" fontId="19" fillId="2" borderId="3" xfId="0" applyFont="1" applyFill="1" applyBorder="1" applyAlignment="1">
      <alignment horizontal="right" vertical="center" wrapText="1"/>
    </xf>
    <xf numFmtId="1" fontId="19" fillId="2" borderId="3" xfId="0" applyNumberFormat="1" applyFont="1" applyFill="1" applyBorder="1" applyAlignment="1">
      <alignment horizontal="right" vertical="center" wrapText="1"/>
    </xf>
    <xf numFmtId="0" fontId="30" fillId="2" borderId="3" xfId="0" applyFont="1" applyFill="1" applyBorder="1" applyAlignment="1">
      <alignment vertical="center" wrapText="1"/>
    </xf>
    <xf numFmtId="0" fontId="41" fillId="2" borderId="0" xfId="2" applyFill="1" applyAlignment="1">
      <alignment wrapText="1"/>
    </xf>
    <xf numFmtId="0" fontId="47" fillId="2" borderId="0" xfId="2" applyFont="1" applyFill="1" applyAlignment="1">
      <alignment wrapText="1"/>
    </xf>
    <xf numFmtId="0" fontId="50" fillId="2" borderId="0" xfId="2" applyFont="1" applyFill="1" applyAlignment="1" applyProtection="1">
      <alignment vertical="top"/>
      <protection locked="0"/>
    </xf>
    <xf numFmtId="0" fontId="55" fillId="2" borderId="0" xfId="7" applyFont="1" applyFill="1" applyAlignment="1" applyProtection="1">
      <alignment horizontal="left" vertical="top"/>
      <protection locked="0"/>
    </xf>
    <xf numFmtId="0" fontId="41" fillId="2" borderId="0" xfId="8" applyFont="1" applyFill="1" applyAlignment="1">
      <alignment horizontal="left"/>
    </xf>
    <xf numFmtId="0" fontId="41" fillId="2" borderId="0" xfId="9" applyFont="1" applyFill="1"/>
    <xf numFmtId="0" fontId="57" fillId="2" borderId="0" xfId="9" applyFont="1" applyFill="1"/>
    <xf numFmtId="0" fontId="41" fillId="2" borderId="0" xfId="9" quotePrefix="1" applyFont="1" applyFill="1"/>
    <xf numFmtId="0" fontId="59" fillId="2" borderId="0" xfId="0" applyFont="1" applyFill="1"/>
    <xf numFmtId="0" fontId="15" fillId="2" borderId="0" xfId="0" quotePrefix="1" applyFont="1" applyFill="1" applyAlignment="1">
      <alignment horizontal="left" vertical="top"/>
    </xf>
    <xf numFmtId="0" fontId="41" fillId="2" borderId="0" xfId="0" applyFont="1" applyFill="1" applyAlignment="1">
      <alignment horizontal="left"/>
    </xf>
    <xf numFmtId="0" fontId="60" fillId="2" borderId="0" xfId="0" applyFont="1" applyFill="1" applyAlignment="1" applyProtection="1">
      <alignment vertical="top"/>
      <protection locked="0"/>
    </xf>
    <xf numFmtId="0" fontId="15" fillId="2" borderId="0" xfId="121" applyFont="1" applyFill="1"/>
    <xf numFmtId="0" fontId="57" fillId="2" borderId="0" xfId="121" applyFont="1" applyFill="1"/>
    <xf numFmtId="0" fontId="15" fillId="2" borderId="0" xfId="121" applyFont="1" applyFill="1" applyAlignment="1">
      <alignment horizontal="left"/>
    </xf>
    <xf numFmtId="0" fontId="41" fillId="2" borderId="0" xfId="2" applyFill="1"/>
    <xf numFmtId="0" fontId="41" fillId="2" borderId="0" xfId="2" applyFill="1" applyAlignment="1">
      <alignment vertical="top"/>
    </xf>
    <xf numFmtId="0" fontId="43" fillId="2" borderId="0" xfId="3" applyFont="1" applyFill="1" applyAlignment="1">
      <alignment horizontal="left" vertical="top"/>
    </xf>
    <xf numFmtId="0" fontId="44" fillId="2" borderId="0" xfId="3" applyFont="1" applyFill="1" applyAlignment="1">
      <alignment horizontal="left" vertical="top"/>
    </xf>
    <xf numFmtId="0" fontId="16" fillId="2" borderId="0" xfId="3" applyFill="1" applyAlignment="1">
      <alignment wrapText="1"/>
    </xf>
    <xf numFmtId="0" fontId="40" fillId="2" borderId="0" xfId="3" applyFont="1" applyFill="1"/>
    <xf numFmtId="0" fontId="48" fillId="2" borderId="0" xfId="3" applyFont="1" applyFill="1" applyAlignment="1">
      <alignment wrapText="1"/>
    </xf>
    <xf numFmtId="0" fontId="52" fillId="2" borderId="0" xfId="3" applyFont="1" applyFill="1" applyAlignment="1" applyProtection="1">
      <alignment vertical="top"/>
      <protection locked="0"/>
    </xf>
    <xf numFmtId="0" fontId="51" fillId="2" borderId="0" xfId="3" applyFont="1" applyFill="1" applyAlignment="1" applyProtection="1">
      <alignment vertical="top"/>
      <protection locked="0"/>
    </xf>
    <xf numFmtId="0" fontId="50" fillId="2" borderId="0" xfId="3" applyFont="1" applyFill="1" applyAlignment="1" applyProtection="1">
      <alignment vertical="top"/>
      <protection locked="0"/>
    </xf>
    <xf numFmtId="0" fontId="41" fillId="2" borderId="0" xfId="6" applyFill="1"/>
    <xf numFmtId="0" fontId="50" fillId="2" borderId="0" xfId="3" applyFont="1" applyFill="1" applyAlignment="1" applyProtection="1">
      <alignment vertical="top" wrapText="1"/>
      <protection locked="0"/>
    </xf>
    <xf numFmtId="0" fontId="49" fillId="2" borderId="0" xfId="2" applyFont="1" applyFill="1" applyAlignment="1">
      <alignment horizontal="left"/>
    </xf>
    <xf numFmtId="0" fontId="56" fillId="2" borderId="0" xfId="3" applyFont="1" applyFill="1" applyAlignment="1">
      <alignment horizontal="right" indent="1"/>
    </xf>
    <xf numFmtId="0" fontId="47" fillId="2" borderId="0" xfId="3" applyFont="1" applyFill="1" applyAlignment="1">
      <alignment horizontal="left" vertical="center"/>
    </xf>
    <xf numFmtId="0" fontId="46" fillId="2" borderId="0" xfId="4" applyFont="1" applyFill="1" applyAlignment="1" applyProtection="1"/>
    <xf numFmtId="0" fontId="19" fillId="2" borderId="0" xfId="0" applyFont="1" applyFill="1" applyAlignment="1">
      <alignment horizontal="left" wrapText="1"/>
    </xf>
    <xf numFmtId="0" fontId="39" fillId="2" borderId="0" xfId="0" applyFont="1" applyFill="1" applyAlignment="1">
      <alignment vertical="center"/>
    </xf>
    <xf numFmtId="0" fontId="1" fillId="2" borderId="0" xfId="0" applyFont="1" applyFill="1"/>
    <xf numFmtId="0" fontId="20" fillId="2" borderId="0" xfId="0" applyFont="1" applyFill="1" applyAlignment="1">
      <alignment horizontal="right" vertical="center"/>
    </xf>
    <xf numFmtId="0" fontId="21" fillId="2" borderId="0" xfId="0" applyFont="1" applyFill="1" applyAlignment="1">
      <alignment horizontal="right" vertical="center" wrapText="1"/>
    </xf>
    <xf numFmtId="169" fontId="19" fillId="2" borderId="2" xfId="173" applyNumberFormat="1" applyFont="1" applyFill="1" applyBorder="1" applyAlignment="1">
      <alignment horizontal="left" vertical="center"/>
    </xf>
    <xf numFmtId="0" fontId="20" fillId="2" borderId="2" xfId="0" applyFont="1" applyFill="1" applyBorder="1" applyAlignment="1">
      <alignment horizontal="center" vertical="center"/>
    </xf>
    <xf numFmtId="0" fontId="20" fillId="2" borderId="2" xfId="0" applyFont="1" applyFill="1" applyBorder="1" applyAlignment="1">
      <alignment horizontal="center" vertical="center" wrapText="1"/>
    </xf>
    <xf numFmtId="169" fontId="20" fillId="2" borderId="0" xfId="173" applyNumberFormat="1" applyFont="1" applyFill="1" applyAlignment="1">
      <alignment horizontal="right" vertical="center" wrapText="1"/>
    </xf>
    <xf numFmtId="3" fontId="20" fillId="2" borderId="0" xfId="0" applyNumberFormat="1" applyFont="1" applyFill="1" applyAlignment="1">
      <alignment horizontal="right" vertical="center" wrapText="1"/>
    </xf>
    <xf numFmtId="169" fontId="20" fillId="2" borderId="3" xfId="173" applyNumberFormat="1" applyFont="1" applyFill="1" applyBorder="1" applyAlignment="1">
      <alignment horizontal="right" vertical="center" wrapText="1"/>
    </xf>
    <xf numFmtId="168" fontId="21" fillId="2" borderId="0" xfId="0" applyNumberFormat="1" applyFont="1" applyFill="1" applyAlignment="1">
      <alignment horizontal="left" vertical="center" wrapText="1"/>
    </xf>
    <xf numFmtId="169" fontId="20" fillId="2" borderId="0" xfId="173" applyNumberFormat="1" applyFont="1" applyFill="1" applyAlignment="1">
      <alignment horizontal="left" vertical="center"/>
    </xf>
    <xf numFmtId="0" fontId="31" fillId="2" borderId="0" xfId="0" applyFont="1" applyFill="1" applyAlignment="1">
      <alignment vertical="center"/>
    </xf>
    <xf numFmtId="166" fontId="27" fillId="2" borderId="0" xfId="0" applyNumberFormat="1" applyFont="1" applyFill="1" applyAlignment="1">
      <alignment horizontal="right" vertical="center"/>
    </xf>
    <xf numFmtId="166" fontId="27" fillId="2" borderId="3" xfId="0" applyNumberFormat="1" applyFont="1" applyFill="1" applyBorder="1" applyAlignment="1">
      <alignment horizontal="right" vertical="center"/>
    </xf>
    <xf numFmtId="49" fontId="49" fillId="2" borderId="0" xfId="2" applyNumberFormat="1" applyFont="1" applyFill="1" applyAlignment="1">
      <alignment horizontal="left" vertical="top"/>
    </xf>
    <xf numFmtId="0" fontId="87" fillId="2" borderId="0" xfId="0" applyFont="1" applyFill="1"/>
    <xf numFmtId="0" fontId="19" fillId="2" borderId="0" xfId="0" applyFont="1" applyFill="1" applyAlignment="1">
      <alignment horizontal="left" vertical="center" wrapText="1"/>
    </xf>
    <xf numFmtId="0" fontId="21" fillId="2" borderId="3" xfId="0" applyFont="1" applyFill="1" applyBorder="1"/>
    <xf numFmtId="49" fontId="22" fillId="2" borderId="3" xfId="0" quotePrefix="1" applyNumberFormat="1" applyFont="1" applyFill="1" applyBorder="1" applyAlignment="1">
      <alignment vertical="center" wrapText="1"/>
    </xf>
    <xf numFmtId="0" fontId="21" fillId="2" borderId="1" xfId="0" applyFont="1" applyFill="1" applyBorder="1" applyAlignment="1">
      <alignment vertical="center" wrapText="1"/>
    </xf>
    <xf numFmtId="169" fontId="20" fillId="2" borderId="0" xfId="173" applyNumberFormat="1" applyFont="1" applyFill="1" applyBorder="1" applyAlignment="1">
      <alignment horizontal="right" vertical="center" wrapText="1"/>
    </xf>
    <xf numFmtId="164" fontId="20" fillId="2" borderId="0" xfId="1" applyNumberFormat="1" applyFont="1" applyFill="1" applyAlignment="1">
      <alignment horizontal="right" vertical="center"/>
    </xf>
    <xf numFmtId="164" fontId="20" fillId="2" borderId="3" xfId="1" applyNumberFormat="1" applyFont="1" applyFill="1" applyBorder="1" applyAlignment="1">
      <alignment horizontal="right" vertical="center"/>
    </xf>
    <xf numFmtId="170" fontId="20" fillId="2" borderId="0" xfId="1" applyNumberFormat="1" applyFont="1" applyFill="1" applyAlignment="1">
      <alignment horizontal="right" vertical="center"/>
    </xf>
    <xf numFmtId="164" fontId="19" fillId="2" borderId="3" xfId="1" applyNumberFormat="1" applyFont="1" applyFill="1" applyBorder="1" applyAlignment="1">
      <alignment horizontal="right" vertical="center"/>
    </xf>
    <xf numFmtId="164" fontId="88" fillId="2" borderId="0" xfId="1" applyNumberFormat="1" applyFont="1" applyFill="1" applyAlignment="1">
      <alignment horizontal="right" vertical="center"/>
    </xf>
    <xf numFmtId="164" fontId="88" fillId="2" borderId="3" xfId="1" applyNumberFormat="1" applyFont="1" applyFill="1" applyBorder="1" applyAlignment="1">
      <alignment horizontal="right" vertical="center"/>
    </xf>
    <xf numFmtId="1" fontId="49" fillId="2" borderId="0" xfId="0" applyNumberFormat="1" applyFont="1" applyFill="1"/>
    <xf numFmtId="164" fontId="19" fillId="2" borderId="1" xfId="1" applyNumberFormat="1" applyFont="1" applyFill="1" applyBorder="1" applyAlignment="1">
      <alignment vertical="center"/>
    </xf>
    <xf numFmtId="164" fontId="20" fillId="2" borderId="0" xfId="1" applyNumberFormat="1" applyFont="1" applyFill="1" applyAlignment="1">
      <alignment vertical="center"/>
    </xf>
    <xf numFmtId="164" fontId="20" fillId="2" borderId="3" xfId="1" applyNumberFormat="1" applyFont="1" applyFill="1" applyBorder="1" applyAlignment="1">
      <alignment vertical="center"/>
    </xf>
    <xf numFmtId="2" fontId="20" fillId="2" borderId="0" xfId="173" applyNumberFormat="1" applyFont="1" applyFill="1" applyAlignment="1">
      <alignment horizontal="right" vertical="center" wrapText="1"/>
    </xf>
    <xf numFmtId="49" fontId="22" fillId="2" borderId="0" xfId="0" quotePrefix="1" applyNumberFormat="1" applyFont="1" applyFill="1" applyAlignment="1">
      <alignment vertical="center" wrapText="1"/>
    </xf>
    <xf numFmtId="2" fontId="20" fillId="2" borderId="3" xfId="173" applyNumberFormat="1" applyFont="1" applyFill="1" applyBorder="1" applyAlignment="1">
      <alignment horizontal="right" vertical="center" wrapText="1"/>
    </xf>
    <xf numFmtId="2" fontId="20" fillId="2" borderId="0" xfId="173" applyNumberFormat="1" applyFont="1" applyFill="1" applyBorder="1" applyAlignment="1">
      <alignment horizontal="right" vertical="center" wrapText="1"/>
    </xf>
    <xf numFmtId="0" fontId="18" fillId="2" borderId="0" xfId="0" applyFont="1" applyFill="1" applyAlignment="1">
      <alignment horizontal="left" vertical="center" wrapText="1"/>
    </xf>
    <xf numFmtId="0" fontId="18" fillId="2" borderId="0" xfId="0" applyFont="1" applyFill="1" applyAlignment="1">
      <alignment vertical="center" wrapText="1"/>
    </xf>
    <xf numFmtId="1" fontId="20" fillId="2" borderId="0" xfId="0" applyNumberFormat="1" applyFont="1" applyFill="1" applyBorder="1" applyAlignment="1">
      <alignment horizontal="right" vertical="center" wrapText="1"/>
    </xf>
    <xf numFmtId="0" fontId="1" fillId="2" borderId="0" xfId="1" applyFont="1" applyFill="1"/>
    <xf numFmtId="0" fontId="28" fillId="2" borderId="0" xfId="1" applyFont="1" applyFill="1" applyAlignment="1" applyProtection="1">
      <alignment vertical="top" wrapText="1"/>
      <protection locked="0"/>
    </xf>
    <xf numFmtId="0" fontId="20" fillId="2" borderId="0" xfId="1" applyFont="1" applyFill="1"/>
    <xf numFmtId="0" fontId="28" fillId="2" borderId="0" xfId="1" applyFont="1" applyFill="1" applyAlignment="1" applyProtection="1">
      <alignment vertical="top"/>
      <protection locked="0"/>
    </xf>
    <xf numFmtId="0" fontId="27" fillId="2" borderId="0" xfId="1" applyFont="1" applyFill="1" applyAlignment="1">
      <alignment vertical="center"/>
    </xf>
    <xf numFmtId="0" fontId="26" fillId="2" borderId="0" xfId="1" applyFont="1" applyFill="1" applyAlignment="1">
      <alignment horizontal="left"/>
    </xf>
    <xf numFmtId="0" fontId="39" fillId="2" borderId="0" xfId="1" applyFont="1" applyFill="1" applyAlignment="1">
      <alignment horizontal="left"/>
    </xf>
    <xf numFmtId="164" fontId="20" fillId="2" borderId="3" xfId="1" applyNumberFormat="1" applyFont="1" applyFill="1" applyBorder="1" applyAlignment="1">
      <alignment horizontal="right" vertical="center" wrapText="1"/>
    </xf>
    <xf numFmtId="0" fontId="22" fillId="2" borderId="3" xfId="174" applyFont="1" applyFill="1" applyBorder="1" applyAlignment="1">
      <alignment vertical="center" wrapText="1"/>
    </xf>
    <xf numFmtId="164" fontId="20" fillId="2" borderId="0" xfId="1" applyNumberFormat="1" applyFont="1" applyFill="1" applyAlignment="1">
      <alignment horizontal="right" vertical="center" wrapText="1"/>
    </xf>
    <xf numFmtId="0" fontId="20" fillId="2" borderId="0" xfId="174" applyFont="1" applyFill="1" applyAlignment="1">
      <alignment vertical="center" wrapText="1"/>
    </xf>
    <xf numFmtId="0" fontId="22" fillId="2" borderId="0" xfId="174" applyFont="1" applyFill="1" applyAlignment="1">
      <alignment vertical="center" wrapText="1"/>
    </xf>
    <xf numFmtId="0" fontId="20" fillId="2" borderId="2" xfId="174" applyFont="1" applyFill="1" applyBorder="1" applyAlignment="1">
      <alignment vertical="center" wrapText="1"/>
    </xf>
    <xf numFmtId="164" fontId="19" fillId="2" borderId="3" xfId="1" applyNumberFormat="1" applyFont="1" applyFill="1" applyBorder="1" applyAlignment="1">
      <alignment horizontal="right" vertical="center" wrapText="1"/>
    </xf>
    <xf numFmtId="0" fontId="88" fillId="2" borderId="3" xfId="1" applyFont="1" applyFill="1" applyBorder="1" applyAlignment="1">
      <alignment vertical="center" wrapText="1"/>
    </xf>
    <xf numFmtId="164" fontId="19" fillId="2" borderId="0" xfId="1" applyNumberFormat="1" applyFont="1" applyFill="1" applyAlignment="1">
      <alignment horizontal="right" vertical="center" wrapText="1"/>
    </xf>
    <xf numFmtId="0" fontId="88" fillId="2" borderId="0" xfId="1" applyFont="1" applyFill="1" applyAlignment="1">
      <alignment vertical="center" wrapText="1"/>
    </xf>
    <xf numFmtId="0" fontId="20" fillId="2" borderId="3" xfId="1" applyFont="1" applyFill="1" applyBorder="1" applyAlignment="1">
      <alignment vertical="center" wrapText="1"/>
    </xf>
    <xf numFmtId="0" fontId="20" fillId="2" borderId="0" xfId="1" applyFont="1" applyFill="1" applyAlignment="1">
      <alignment vertical="center" wrapText="1"/>
    </xf>
    <xf numFmtId="0" fontId="21" fillId="2" borderId="0" xfId="1" applyFont="1" applyFill="1" applyAlignment="1">
      <alignment vertical="center" wrapText="1"/>
    </xf>
    <xf numFmtId="0" fontId="20" fillId="2" borderId="3" xfId="1" applyFont="1" applyFill="1" applyBorder="1" applyAlignment="1">
      <alignment horizontal="right" vertical="center" wrapText="1"/>
    </xf>
    <xf numFmtId="0" fontId="32" fillId="2" borderId="0" xfId="1" applyFont="1" applyFill="1"/>
    <xf numFmtId="0" fontId="20" fillId="2" borderId="0" xfId="1" applyFont="1" applyFill="1" applyAlignment="1">
      <alignment horizontal="right" vertical="center" wrapText="1"/>
    </xf>
    <xf numFmtId="0" fontId="19" fillId="2" borderId="3" xfId="1" applyFont="1" applyFill="1" applyBorder="1" applyAlignment="1">
      <alignment vertical="center" wrapText="1"/>
    </xf>
    <xf numFmtId="0" fontId="18" fillId="2" borderId="0" xfId="1" applyFont="1" applyFill="1" applyAlignment="1">
      <alignment vertical="center" wrapText="1"/>
    </xf>
    <xf numFmtId="0" fontId="15" fillId="2" borderId="0" xfId="1" applyFont="1" applyFill="1" applyAlignment="1">
      <alignment horizontal="left" vertical="center" wrapText="1"/>
    </xf>
    <xf numFmtId="0" fontId="19" fillId="2" borderId="3" xfId="1" applyFont="1" applyFill="1" applyBorder="1" applyAlignment="1">
      <alignment horizontal="right" vertical="center"/>
    </xf>
    <xf numFmtId="0" fontId="27" fillId="2" borderId="0" xfId="1" applyFont="1" applyFill="1"/>
    <xf numFmtId="0" fontId="27" fillId="2" borderId="0" xfId="1" applyFont="1" applyFill="1" applyAlignment="1">
      <alignment horizontal="left"/>
    </xf>
    <xf numFmtId="0" fontId="20" fillId="2" borderId="2" xfId="1" applyFont="1" applyFill="1" applyBorder="1" applyAlignment="1">
      <alignment vertical="center" wrapText="1"/>
    </xf>
    <xf numFmtId="164" fontId="19" fillId="2" borderId="1" xfId="1" applyNumberFormat="1" applyFont="1" applyFill="1" applyBorder="1" applyAlignment="1">
      <alignment horizontal="right" vertical="center"/>
    </xf>
    <xf numFmtId="0" fontId="1" fillId="2" borderId="2" xfId="1" applyFont="1" applyFill="1" applyBorder="1"/>
    <xf numFmtId="0" fontId="21" fillId="2" borderId="2" xfId="1" applyFont="1" applyFill="1" applyBorder="1" applyAlignment="1">
      <alignment vertical="center" wrapText="1"/>
    </xf>
    <xf numFmtId="0" fontId="19" fillId="2" borderId="0" xfId="1" applyFont="1" applyFill="1" applyAlignment="1">
      <alignment vertical="center" wrapText="1"/>
    </xf>
    <xf numFmtId="0" fontId="19" fillId="2" borderId="0" xfId="1" applyFont="1" applyFill="1" applyAlignment="1">
      <alignment horizontal="left" vertical="center" wrapText="1"/>
    </xf>
    <xf numFmtId="0" fontId="18" fillId="2" borderId="0" xfId="1" applyFont="1" applyFill="1" applyAlignment="1">
      <alignment horizontal="left" vertical="center" wrapText="1"/>
    </xf>
    <xf numFmtId="0" fontId="18" fillId="2" borderId="0" xfId="1" applyFont="1" applyFill="1" applyAlignment="1">
      <alignment vertical="center" wrapText="1"/>
    </xf>
    <xf numFmtId="0" fontId="18" fillId="2" borderId="0" xfId="0" applyFont="1" applyFill="1" applyAlignment="1">
      <alignment horizontal="left" vertical="center" wrapText="1"/>
    </xf>
    <xf numFmtId="0" fontId="50" fillId="2" borderId="0" xfId="2" applyFont="1" applyFill="1" applyAlignment="1" applyProtection="1">
      <alignment horizontal="left" vertical="top" wrapText="1"/>
      <protection locked="0"/>
    </xf>
    <xf numFmtId="0" fontId="42" fillId="2" borderId="0" xfId="2" applyFont="1" applyFill="1" applyAlignment="1">
      <alignment horizontal="left" vertical="center" wrapText="1"/>
    </xf>
    <xf numFmtId="0" fontId="1" fillId="2" borderId="0" xfId="3" applyFont="1" applyFill="1" applyAlignment="1">
      <alignment wrapText="1"/>
    </xf>
    <xf numFmtId="0" fontId="2" fillId="2" borderId="0" xfId="3" applyFont="1" applyFill="1" applyAlignment="1">
      <alignment wrapText="1"/>
    </xf>
    <xf numFmtId="0" fontId="49" fillId="2" borderId="0" xfId="2" applyFont="1" applyFill="1" applyAlignment="1">
      <alignment horizontal="left" wrapText="1"/>
    </xf>
    <xf numFmtId="0" fontId="47" fillId="2" borderId="0" xfId="2" applyFont="1" applyFill="1" applyAlignment="1">
      <alignment horizontal="left" wrapText="1"/>
    </xf>
    <xf numFmtId="0" fontId="45" fillId="2" borderId="0" xfId="4" applyFill="1" applyAlignment="1" applyProtection="1">
      <alignment wrapText="1"/>
    </xf>
    <xf numFmtId="0" fontId="46" fillId="2" borderId="0" xfId="4" applyFont="1" applyFill="1" applyAlignment="1" applyProtection="1">
      <alignment wrapText="1"/>
    </xf>
    <xf numFmtId="0" fontId="50" fillId="2" borderId="0" xfId="0" applyFont="1" applyFill="1" applyAlignment="1" applyProtection="1">
      <alignment horizontal="left" vertical="top" wrapText="1"/>
      <protection locked="0"/>
    </xf>
    <xf numFmtId="0" fontId="53" fillId="2" borderId="0" xfId="2" applyFont="1" applyFill="1" applyAlignment="1" applyProtection="1">
      <alignment horizontal="left" vertical="top" wrapText="1"/>
      <protection locked="0"/>
    </xf>
    <xf numFmtId="0" fontId="55" fillId="2" borderId="0" xfId="7" applyFont="1" applyFill="1" applyAlignment="1" applyProtection="1">
      <alignment horizontal="left" vertical="top"/>
      <protection locked="0"/>
    </xf>
    <xf numFmtId="0" fontId="41" fillId="2" borderId="0" xfId="121" applyFont="1" applyFill="1" applyAlignment="1">
      <alignment horizontal="left" wrapText="1"/>
    </xf>
    <xf numFmtId="0" fontId="59" fillId="2" borderId="0" xfId="0" applyFont="1" applyFill="1" applyAlignment="1" applyProtection="1">
      <alignment horizontal="left" vertical="top" wrapText="1"/>
      <protection locked="0"/>
    </xf>
    <xf numFmtId="0" fontId="17" fillId="3" borderId="0" xfId="0" applyFont="1" applyFill="1" applyAlignment="1">
      <alignment horizontal="left" vertical="center" wrapText="1"/>
    </xf>
    <xf numFmtId="0" fontId="18" fillId="2" borderId="0" xfId="0" applyFont="1" applyFill="1" applyAlignment="1">
      <alignment horizontal="left" vertical="center" wrapText="1"/>
    </xf>
    <xf numFmtId="0" fontId="21" fillId="2" borderId="1" xfId="0" applyFont="1" applyFill="1" applyBorder="1" applyAlignment="1">
      <alignment horizontal="center" vertical="center" wrapText="1"/>
    </xf>
    <xf numFmtId="0" fontId="18" fillId="2" borderId="0" xfId="0" applyFont="1" applyFill="1" applyAlignment="1">
      <alignment vertical="center" wrapText="1"/>
    </xf>
    <xf numFmtId="0" fontId="21" fillId="2" borderId="0" xfId="0" applyFont="1" applyFill="1" applyAlignment="1">
      <alignment horizontal="left" wrapText="1"/>
    </xf>
    <xf numFmtId="0" fontId="21" fillId="2" borderId="3" xfId="0" applyFont="1" applyFill="1" applyBorder="1" applyAlignment="1">
      <alignment horizontal="left" wrapText="1"/>
    </xf>
    <xf numFmtId="0" fontId="21" fillId="2" borderId="0" xfId="0" applyFont="1" applyFill="1" applyAlignment="1">
      <alignment horizontal="left" vertical="center" wrapText="1"/>
    </xf>
    <xf numFmtId="0" fontId="21" fillId="2" borderId="3" xfId="0" applyFont="1" applyFill="1" applyBorder="1" applyAlignment="1">
      <alignment horizontal="left" vertical="center" wrapText="1"/>
    </xf>
    <xf numFmtId="0" fontId="19" fillId="2" borderId="0" xfId="0" applyFont="1" applyFill="1" applyAlignment="1">
      <alignment horizontal="left" vertical="top" wrapText="1"/>
    </xf>
    <xf numFmtId="0" fontId="19" fillId="2" borderId="3" xfId="0" applyFont="1" applyFill="1" applyBorder="1" applyAlignment="1">
      <alignment vertical="center" wrapText="1"/>
    </xf>
    <xf numFmtId="0" fontId="39" fillId="4" borderId="0" xfId="0" applyFont="1" applyFill="1" applyAlignment="1">
      <alignment horizontal="left" wrapText="1"/>
    </xf>
    <xf numFmtId="0" fontId="19" fillId="0" borderId="0" xfId="0" applyFont="1" applyAlignment="1">
      <alignment horizontal="left" wrapText="1"/>
    </xf>
    <xf numFmtId="0" fontId="19" fillId="2" borderId="3" xfId="0" applyFont="1" applyFill="1" applyBorder="1" applyAlignment="1">
      <alignment horizontal="left" vertical="center" wrapText="1"/>
    </xf>
    <xf numFmtId="0" fontId="19" fillId="2" borderId="0" xfId="0" applyFont="1" applyFill="1" applyAlignment="1">
      <alignment horizontal="left" vertical="center" wrapText="1"/>
    </xf>
    <xf numFmtId="0" fontId="21" fillId="2" borderId="2" xfId="0" applyFont="1" applyFill="1" applyBorder="1" applyAlignment="1">
      <alignment horizontal="center" vertical="center" wrapText="1"/>
    </xf>
    <xf numFmtId="0" fontId="28" fillId="2" borderId="0" xfId="1" applyFont="1" applyFill="1" applyAlignment="1" applyProtection="1">
      <alignment horizontal="left" vertical="top" wrapText="1"/>
      <protection locked="0"/>
    </xf>
    <xf numFmtId="0" fontId="21" fillId="2" borderId="1" xfId="1" applyFont="1" applyFill="1" applyBorder="1" applyAlignment="1">
      <alignment horizontal="center" vertical="center" wrapText="1"/>
    </xf>
    <xf numFmtId="0" fontId="17" fillId="3" borderId="0" xfId="1" applyFont="1" applyFill="1" applyAlignment="1">
      <alignment horizontal="left" vertical="center" wrapText="1"/>
    </xf>
    <xf numFmtId="0" fontId="18" fillId="2" borderId="0" xfId="1" applyFont="1" applyFill="1" applyAlignment="1">
      <alignment vertical="center" wrapText="1"/>
    </xf>
    <xf numFmtId="0" fontId="19" fillId="2" borderId="3" xfId="1" applyFont="1" applyFill="1" applyBorder="1" applyAlignment="1">
      <alignment horizontal="right" vertical="center"/>
    </xf>
    <xf numFmtId="0" fontId="21" fillId="2" borderId="0" xfId="1" applyFont="1" applyFill="1" applyAlignment="1">
      <alignment horizontal="left" wrapText="1"/>
    </xf>
    <xf numFmtId="0" fontId="21" fillId="2" borderId="3" xfId="1" applyFont="1" applyFill="1" applyBorder="1" applyAlignment="1">
      <alignment horizontal="left" wrapText="1"/>
    </xf>
    <xf numFmtId="0" fontId="18" fillId="2" borderId="0" xfId="1" applyFont="1" applyFill="1" applyAlignment="1">
      <alignment horizontal="left" vertical="center" wrapText="1"/>
    </xf>
  </cellXfs>
  <cellStyles count="175">
    <cellStyle name="%" xfId="10" xr:uid="{00000000-0005-0000-0000-000000000000}"/>
    <cellStyle name="20% - Accent1 2" xfId="11" xr:uid="{00000000-0005-0000-0000-000001000000}"/>
    <cellStyle name="20% - Accent1 2 2" xfId="12" xr:uid="{00000000-0005-0000-0000-000002000000}"/>
    <cellStyle name="20% - Accent2 2" xfId="13" xr:uid="{00000000-0005-0000-0000-000003000000}"/>
    <cellStyle name="20% - Accent2 2 2" xfId="14" xr:uid="{00000000-0005-0000-0000-000004000000}"/>
    <cellStyle name="20% - Accent3 2" xfId="15" xr:uid="{00000000-0005-0000-0000-000005000000}"/>
    <cellStyle name="20% - Accent3 2 2" xfId="16" xr:uid="{00000000-0005-0000-0000-000006000000}"/>
    <cellStyle name="20% - Accent4 2" xfId="17" xr:uid="{00000000-0005-0000-0000-000007000000}"/>
    <cellStyle name="20% - Accent4 2 2" xfId="18" xr:uid="{00000000-0005-0000-0000-000008000000}"/>
    <cellStyle name="20% - Accent5 2" xfId="19" xr:uid="{00000000-0005-0000-0000-000009000000}"/>
    <cellStyle name="20% - Accent5 2 2" xfId="20" xr:uid="{00000000-0005-0000-0000-00000A000000}"/>
    <cellStyle name="20% - Accent6 2" xfId="21" xr:uid="{00000000-0005-0000-0000-00000B000000}"/>
    <cellStyle name="20% - Accent6 2 2" xfId="22" xr:uid="{00000000-0005-0000-0000-00000C000000}"/>
    <cellStyle name="40% - Accent1 2" xfId="23" xr:uid="{00000000-0005-0000-0000-00000D000000}"/>
    <cellStyle name="40% - Accent1 2 2" xfId="24" xr:uid="{00000000-0005-0000-0000-00000E000000}"/>
    <cellStyle name="40% - Accent2 2" xfId="25" xr:uid="{00000000-0005-0000-0000-00000F000000}"/>
    <cellStyle name="40% - Accent2 2 2" xfId="26" xr:uid="{00000000-0005-0000-0000-000010000000}"/>
    <cellStyle name="40% - Accent3 2" xfId="27" xr:uid="{00000000-0005-0000-0000-000011000000}"/>
    <cellStyle name="40% - Accent3 2 2" xfId="28" xr:uid="{00000000-0005-0000-0000-000012000000}"/>
    <cellStyle name="40% - Accent4 2" xfId="29" xr:uid="{00000000-0005-0000-0000-000013000000}"/>
    <cellStyle name="40% - Accent4 2 2" xfId="30" xr:uid="{00000000-0005-0000-0000-000014000000}"/>
    <cellStyle name="40% - Accent5 2" xfId="31" xr:uid="{00000000-0005-0000-0000-000015000000}"/>
    <cellStyle name="40% - Accent5 2 2" xfId="32" xr:uid="{00000000-0005-0000-0000-000016000000}"/>
    <cellStyle name="40% - Accent6 2" xfId="33" xr:uid="{00000000-0005-0000-0000-000017000000}"/>
    <cellStyle name="40% - Accent6 2 2" xfId="34" xr:uid="{00000000-0005-0000-0000-000018000000}"/>
    <cellStyle name="60% - Accent1 2" xfId="35" xr:uid="{00000000-0005-0000-0000-000019000000}"/>
    <cellStyle name="60% - Accent2 2" xfId="36" xr:uid="{00000000-0005-0000-0000-00001A000000}"/>
    <cellStyle name="60% - Accent3 2" xfId="37" xr:uid="{00000000-0005-0000-0000-00001B000000}"/>
    <cellStyle name="60% - Accent4 2" xfId="38" xr:uid="{00000000-0005-0000-0000-00001C000000}"/>
    <cellStyle name="60% - Accent5 2" xfId="39" xr:uid="{00000000-0005-0000-0000-00001D000000}"/>
    <cellStyle name="60% - Accent6 2" xfId="40" xr:uid="{00000000-0005-0000-0000-00001E000000}"/>
    <cellStyle name="Accent1 2" xfId="41" xr:uid="{00000000-0005-0000-0000-00001F000000}"/>
    <cellStyle name="Accent2 2" xfId="42" xr:uid="{00000000-0005-0000-0000-000020000000}"/>
    <cellStyle name="Accent3 2" xfId="43" xr:uid="{00000000-0005-0000-0000-000021000000}"/>
    <cellStyle name="Accent4 2" xfId="44" xr:uid="{00000000-0005-0000-0000-000022000000}"/>
    <cellStyle name="Accent5 2" xfId="45" xr:uid="{00000000-0005-0000-0000-000023000000}"/>
    <cellStyle name="Accent6 2" xfId="46" xr:uid="{00000000-0005-0000-0000-000024000000}"/>
    <cellStyle name="Bad 2" xfId="47" xr:uid="{00000000-0005-0000-0000-000025000000}"/>
    <cellStyle name="Calculation 2" xfId="48" xr:uid="{00000000-0005-0000-0000-000026000000}"/>
    <cellStyle name="Check Cell 2" xfId="49" xr:uid="{00000000-0005-0000-0000-000027000000}"/>
    <cellStyle name="Comma" xfId="173" builtinId="3"/>
    <cellStyle name="Comma 10" xfId="50" xr:uid="{00000000-0005-0000-0000-000029000000}"/>
    <cellStyle name="Comma 11" xfId="51" xr:uid="{00000000-0005-0000-0000-00002A000000}"/>
    <cellStyle name="Comma 12" xfId="52" xr:uid="{00000000-0005-0000-0000-00002B000000}"/>
    <cellStyle name="Comma 13" xfId="53" xr:uid="{00000000-0005-0000-0000-00002C000000}"/>
    <cellStyle name="Comma 14" xfId="54" xr:uid="{00000000-0005-0000-0000-00002D000000}"/>
    <cellStyle name="Comma 15" xfId="55" xr:uid="{00000000-0005-0000-0000-00002E000000}"/>
    <cellStyle name="Comma 16" xfId="56" xr:uid="{00000000-0005-0000-0000-00002F000000}"/>
    <cellStyle name="Comma 17" xfId="57" xr:uid="{00000000-0005-0000-0000-000030000000}"/>
    <cellStyle name="Comma 2" xfId="58" xr:uid="{00000000-0005-0000-0000-000031000000}"/>
    <cellStyle name="Comma 2 2" xfId="59" xr:uid="{00000000-0005-0000-0000-000032000000}"/>
    <cellStyle name="Comma 2 3" xfId="60" xr:uid="{00000000-0005-0000-0000-000033000000}"/>
    <cellStyle name="Comma 3" xfId="61" xr:uid="{00000000-0005-0000-0000-000034000000}"/>
    <cellStyle name="Comma 3 2" xfId="62" xr:uid="{00000000-0005-0000-0000-000035000000}"/>
    <cellStyle name="Comma 3 2 2" xfId="63" xr:uid="{00000000-0005-0000-0000-000036000000}"/>
    <cellStyle name="Comma 3 3" xfId="64" xr:uid="{00000000-0005-0000-0000-000037000000}"/>
    <cellStyle name="Comma 4" xfId="65" xr:uid="{00000000-0005-0000-0000-000038000000}"/>
    <cellStyle name="Comma 4 2" xfId="66" xr:uid="{00000000-0005-0000-0000-000039000000}"/>
    <cellStyle name="Comma 5" xfId="67" xr:uid="{00000000-0005-0000-0000-00003A000000}"/>
    <cellStyle name="Comma 5 2" xfId="68" xr:uid="{00000000-0005-0000-0000-00003B000000}"/>
    <cellStyle name="Comma 6" xfId="69" xr:uid="{00000000-0005-0000-0000-00003C000000}"/>
    <cellStyle name="Comma 6 2" xfId="70" xr:uid="{00000000-0005-0000-0000-00003D000000}"/>
    <cellStyle name="Comma 7" xfId="71" xr:uid="{00000000-0005-0000-0000-00003E000000}"/>
    <cellStyle name="Comma 8" xfId="72" xr:uid="{00000000-0005-0000-0000-00003F000000}"/>
    <cellStyle name="Comma 9" xfId="73" xr:uid="{00000000-0005-0000-0000-000040000000}"/>
    <cellStyle name="Currency 10" xfId="74" xr:uid="{00000000-0005-0000-0000-000041000000}"/>
    <cellStyle name="Currency 11" xfId="75" xr:uid="{00000000-0005-0000-0000-000042000000}"/>
    <cellStyle name="Currency 12" xfId="76" xr:uid="{00000000-0005-0000-0000-000043000000}"/>
    <cellStyle name="Currency 13" xfId="77" xr:uid="{00000000-0005-0000-0000-000044000000}"/>
    <cellStyle name="Currency 14" xfId="78" xr:uid="{00000000-0005-0000-0000-000045000000}"/>
    <cellStyle name="Currency 15" xfId="79" xr:uid="{00000000-0005-0000-0000-000046000000}"/>
    <cellStyle name="Currency 16" xfId="80" xr:uid="{00000000-0005-0000-0000-000047000000}"/>
    <cellStyle name="Currency 2" xfId="81" xr:uid="{00000000-0005-0000-0000-000048000000}"/>
    <cellStyle name="Currency 2 2" xfId="82" xr:uid="{00000000-0005-0000-0000-000049000000}"/>
    <cellStyle name="Currency 3" xfId="83" xr:uid="{00000000-0005-0000-0000-00004A000000}"/>
    <cellStyle name="Currency 3 2" xfId="84" xr:uid="{00000000-0005-0000-0000-00004B000000}"/>
    <cellStyle name="Currency 4" xfId="85" xr:uid="{00000000-0005-0000-0000-00004C000000}"/>
    <cellStyle name="Currency 4 2" xfId="86" xr:uid="{00000000-0005-0000-0000-00004D000000}"/>
    <cellStyle name="Currency 5" xfId="87" xr:uid="{00000000-0005-0000-0000-00004E000000}"/>
    <cellStyle name="Currency 5 2" xfId="88" xr:uid="{00000000-0005-0000-0000-00004F000000}"/>
    <cellStyle name="Currency 6" xfId="89" xr:uid="{00000000-0005-0000-0000-000050000000}"/>
    <cellStyle name="Currency 7" xfId="90" xr:uid="{00000000-0005-0000-0000-000051000000}"/>
    <cellStyle name="Currency 8" xfId="91" xr:uid="{00000000-0005-0000-0000-000052000000}"/>
    <cellStyle name="Currency 9" xfId="92" xr:uid="{00000000-0005-0000-0000-000053000000}"/>
    <cellStyle name="Explanatory Text 2" xfId="93" xr:uid="{00000000-0005-0000-0000-000054000000}"/>
    <cellStyle name="Followed Hyperlink 2" xfId="7" xr:uid="{00000000-0005-0000-0000-000055000000}"/>
    <cellStyle name="Good 2" xfId="94" xr:uid="{00000000-0005-0000-0000-000056000000}"/>
    <cellStyle name="Heading 1 2" xfId="95" xr:uid="{00000000-0005-0000-0000-000057000000}"/>
    <cellStyle name="Heading 2 2" xfId="96" xr:uid="{00000000-0005-0000-0000-000058000000}"/>
    <cellStyle name="Heading 3 2" xfId="97" xr:uid="{00000000-0005-0000-0000-000059000000}"/>
    <cellStyle name="Heading 4 2" xfId="98" xr:uid="{00000000-0005-0000-0000-00005A000000}"/>
    <cellStyle name="Hyperlink" xfId="4" builtinId="8"/>
    <cellStyle name="Hyperlink 2" xfId="99" xr:uid="{00000000-0005-0000-0000-00005C000000}"/>
    <cellStyle name="Hyperlink 2 2" xfId="100" xr:uid="{00000000-0005-0000-0000-00005D000000}"/>
    <cellStyle name="Hyperlink 3" xfId="101" xr:uid="{00000000-0005-0000-0000-00005E000000}"/>
    <cellStyle name="Hyperlink 4" xfId="102" xr:uid="{00000000-0005-0000-0000-00005F000000}"/>
    <cellStyle name="Input 2" xfId="103" xr:uid="{00000000-0005-0000-0000-000060000000}"/>
    <cellStyle name="Linked Cell 2" xfId="104" xr:uid="{00000000-0005-0000-0000-000061000000}"/>
    <cellStyle name="Neutral 2" xfId="105" xr:uid="{00000000-0005-0000-0000-000062000000}"/>
    <cellStyle name="Normal" xfId="0" builtinId="0"/>
    <cellStyle name="Normal 10" xfId="106" xr:uid="{00000000-0005-0000-0000-000064000000}"/>
    <cellStyle name="Normal 10 2" xfId="107" xr:uid="{00000000-0005-0000-0000-000065000000}"/>
    <cellStyle name="Normal 11" xfId="108" xr:uid="{00000000-0005-0000-0000-000066000000}"/>
    <cellStyle name="Normal 11 2" xfId="109" xr:uid="{00000000-0005-0000-0000-000067000000}"/>
    <cellStyle name="Normal 11 3" xfId="110" xr:uid="{00000000-0005-0000-0000-000068000000}"/>
    <cellStyle name="Normal 12" xfId="111" xr:uid="{00000000-0005-0000-0000-000069000000}"/>
    <cellStyle name="Normal 13" xfId="2" xr:uid="{00000000-0005-0000-0000-00006A000000}"/>
    <cellStyle name="Normal 13 2" xfId="112" xr:uid="{00000000-0005-0000-0000-00006B000000}"/>
    <cellStyle name="Normal 14" xfId="113" xr:uid="{00000000-0005-0000-0000-00006C000000}"/>
    <cellStyle name="Normal 14 2" xfId="114" xr:uid="{00000000-0005-0000-0000-00006D000000}"/>
    <cellStyle name="Normal 14 3" xfId="115" xr:uid="{00000000-0005-0000-0000-00006E000000}"/>
    <cellStyle name="Normal 15" xfId="116" xr:uid="{00000000-0005-0000-0000-00006F000000}"/>
    <cellStyle name="Normal 16" xfId="117" xr:uid="{00000000-0005-0000-0000-000070000000}"/>
    <cellStyle name="Normal 16 2" xfId="118" xr:uid="{00000000-0005-0000-0000-000071000000}"/>
    <cellStyle name="Normal 17" xfId="119" xr:uid="{00000000-0005-0000-0000-000072000000}"/>
    <cellStyle name="Normal 18" xfId="174" xr:uid="{493E51F5-DA05-4980-B4C9-982BC1000536}"/>
    <cellStyle name="Normal 19" xfId="120" xr:uid="{00000000-0005-0000-0000-000073000000}"/>
    <cellStyle name="Normal 2" xfId="121" xr:uid="{00000000-0005-0000-0000-000074000000}"/>
    <cellStyle name="Normal 2 2" xfId="6" xr:uid="{00000000-0005-0000-0000-000075000000}"/>
    <cellStyle name="Normal 2 2 2" xfId="122" xr:uid="{00000000-0005-0000-0000-000076000000}"/>
    <cellStyle name="Normal 2 2 3" xfId="123" xr:uid="{00000000-0005-0000-0000-000077000000}"/>
    <cellStyle name="Normal 2 3" xfId="124" xr:uid="{00000000-0005-0000-0000-000078000000}"/>
    <cellStyle name="Normal 2 4" xfId="125" xr:uid="{00000000-0005-0000-0000-000079000000}"/>
    <cellStyle name="Normal 2 4 2" xfId="126" xr:uid="{00000000-0005-0000-0000-00007A000000}"/>
    <cellStyle name="Normal 2 5" xfId="127" xr:uid="{00000000-0005-0000-0000-00007B000000}"/>
    <cellStyle name="Normal 2 6" xfId="3" xr:uid="{00000000-0005-0000-0000-00007C000000}"/>
    <cellStyle name="Normal 3" xfId="8" xr:uid="{00000000-0005-0000-0000-00007D000000}"/>
    <cellStyle name="Normal 3 2" xfId="1" xr:uid="{00000000-0005-0000-0000-00007E000000}"/>
    <cellStyle name="Normal 3 2 2" xfId="128" xr:uid="{00000000-0005-0000-0000-00007F000000}"/>
    <cellStyle name="Normal 3 3" xfId="129" xr:uid="{00000000-0005-0000-0000-000080000000}"/>
    <cellStyle name="Normal 3 4" xfId="130" xr:uid="{00000000-0005-0000-0000-000081000000}"/>
    <cellStyle name="Normal 3_data for Eng pivots" xfId="131" xr:uid="{00000000-0005-0000-0000-000082000000}"/>
    <cellStyle name="Normal 4" xfId="132" xr:uid="{00000000-0005-0000-0000-000083000000}"/>
    <cellStyle name="Normal 4 2" xfId="133" xr:uid="{00000000-0005-0000-0000-000084000000}"/>
    <cellStyle name="Normal 4 2 2" xfId="134" xr:uid="{00000000-0005-0000-0000-000085000000}"/>
    <cellStyle name="Normal 4 3" xfId="135" xr:uid="{00000000-0005-0000-0000-000086000000}"/>
    <cellStyle name="Normal 5" xfId="5" xr:uid="{00000000-0005-0000-0000-000087000000}"/>
    <cellStyle name="Normal 5 2" xfId="136" xr:uid="{00000000-0005-0000-0000-000088000000}"/>
    <cellStyle name="Normal 6" xfId="137" xr:uid="{00000000-0005-0000-0000-000089000000}"/>
    <cellStyle name="Normal 6 2" xfId="138" xr:uid="{00000000-0005-0000-0000-00008A000000}"/>
    <cellStyle name="Normal 6 3" xfId="139" xr:uid="{00000000-0005-0000-0000-00008B000000}"/>
    <cellStyle name="Normal 7" xfId="140" xr:uid="{00000000-0005-0000-0000-00008C000000}"/>
    <cellStyle name="Normal 7 2" xfId="141" xr:uid="{00000000-0005-0000-0000-00008D000000}"/>
    <cellStyle name="Normal 7 3" xfId="142" xr:uid="{00000000-0005-0000-0000-00008E000000}"/>
    <cellStyle name="Normal 7 4" xfId="143" xr:uid="{00000000-0005-0000-0000-00008F000000}"/>
    <cellStyle name="Normal 7 4 2" xfId="144" xr:uid="{00000000-0005-0000-0000-000090000000}"/>
    <cellStyle name="Normal 7 5" xfId="145" xr:uid="{00000000-0005-0000-0000-000091000000}"/>
    <cellStyle name="Normal 8" xfId="146" xr:uid="{00000000-0005-0000-0000-000092000000}"/>
    <cellStyle name="Normal 8 2" xfId="147" xr:uid="{00000000-0005-0000-0000-000093000000}"/>
    <cellStyle name="Normal 9" xfId="148" xr:uid="{00000000-0005-0000-0000-000094000000}"/>
    <cellStyle name="Normal 9 2" xfId="149" xr:uid="{00000000-0005-0000-0000-000095000000}"/>
    <cellStyle name="Normal 9 2 2" xfId="150" xr:uid="{00000000-0005-0000-0000-000096000000}"/>
    <cellStyle name="Normal 9 3" xfId="151" xr:uid="{00000000-0005-0000-0000-000097000000}"/>
    <cellStyle name="Normal 9 4" xfId="152" xr:uid="{00000000-0005-0000-0000-000098000000}"/>
    <cellStyle name="Normal_Tables for the publication - template" xfId="9" xr:uid="{00000000-0005-0000-0000-000099000000}"/>
    <cellStyle name="Note 2" xfId="153" xr:uid="{00000000-0005-0000-0000-00009A000000}"/>
    <cellStyle name="Note 2 2" xfId="154" xr:uid="{00000000-0005-0000-0000-00009B000000}"/>
    <cellStyle name="Note 3" xfId="155" xr:uid="{00000000-0005-0000-0000-00009C000000}"/>
    <cellStyle name="Note 3 2" xfId="156" xr:uid="{00000000-0005-0000-0000-00009D000000}"/>
    <cellStyle name="Output 2" xfId="157" xr:uid="{00000000-0005-0000-0000-00009E000000}"/>
    <cellStyle name="Percent 2" xfId="158" xr:uid="{00000000-0005-0000-0000-00009F000000}"/>
    <cellStyle name="Percent 2 2" xfId="159" xr:uid="{00000000-0005-0000-0000-0000A0000000}"/>
    <cellStyle name="Percent 2 2 2" xfId="160" xr:uid="{00000000-0005-0000-0000-0000A1000000}"/>
    <cellStyle name="Percent 2 3" xfId="161" xr:uid="{00000000-0005-0000-0000-0000A2000000}"/>
    <cellStyle name="Percent 3" xfId="162" xr:uid="{00000000-0005-0000-0000-0000A3000000}"/>
    <cellStyle name="Percent 3 2" xfId="163" xr:uid="{00000000-0005-0000-0000-0000A4000000}"/>
    <cellStyle name="Percent 3 2 2" xfId="164" xr:uid="{00000000-0005-0000-0000-0000A5000000}"/>
    <cellStyle name="Percent 4" xfId="165" xr:uid="{00000000-0005-0000-0000-0000A6000000}"/>
    <cellStyle name="Percent 4 2" xfId="166" xr:uid="{00000000-0005-0000-0000-0000A7000000}"/>
    <cellStyle name="Percent 5" xfId="167" xr:uid="{00000000-0005-0000-0000-0000A8000000}"/>
    <cellStyle name="Style 1" xfId="168" xr:uid="{00000000-0005-0000-0000-0000A9000000}"/>
    <cellStyle name="Style1" xfId="169" xr:uid="{00000000-0005-0000-0000-0000AA000000}"/>
    <cellStyle name="Title 2" xfId="170" xr:uid="{00000000-0005-0000-0000-0000AB000000}"/>
    <cellStyle name="Total 2" xfId="171" xr:uid="{00000000-0005-0000-0000-0000AC000000}"/>
    <cellStyle name="Warning Text 2" xfId="172" xr:uid="{00000000-0005-0000-0000-0000AD000000}"/>
  </cellStyles>
  <dxfs count="35">
    <dxf>
      <numFmt numFmtId="171" formatCode="&quot;[&quot;0&quot;]&quot;"/>
    </dxf>
    <dxf>
      <numFmt numFmtId="172" formatCode="&quot;[-]&quot;"/>
    </dxf>
    <dxf>
      <numFmt numFmtId="1" formatCode="0"/>
    </dxf>
    <dxf>
      <numFmt numFmtId="171" formatCode="&quot;[&quot;0&quot;]&quot;"/>
    </dxf>
    <dxf>
      <numFmt numFmtId="172" formatCode="&quot;[-]&quot;"/>
    </dxf>
    <dxf>
      <numFmt numFmtId="1" formatCode="0"/>
    </dxf>
    <dxf>
      <numFmt numFmtId="171" formatCode="&quot;[&quot;0&quot;]&quot;"/>
    </dxf>
    <dxf>
      <numFmt numFmtId="172" formatCode="&quot;[-]&quot;"/>
    </dxf>
    <dxf>
      <numFmt numFmtId="1" formatCode="0"/>
    </dxf>
    <dxf>
      <numFmt numFmtId="171" formatCode="&quot;[&quot;0&quot;]&quot;"/>
    </dxf>
    <dxf>
      <numFmt numFmtId="172" formatCode="&quot;[-]&quot;"/>
    </dxf>
    <dxf>
      <numFmt numFmtId="1" formatCode="0"/>
    </dxf>
    <dxf>
      <numFmt numFmtId="171" formatCode="&quot;[&quot;0&quot;]&quot;"/>
    </dxf>
    <dxf>
      <numFmt numFmtId="172" formatCode="&quot;[-]&quot;"/>
    </dxf>
    <dxf>
      <numFmt numFmtId="1" formatCode="0"/>
    </dxf>
    <dxf>
      <numFmt numFmtId="171" formatCode="&quot;[&quot;0&quot;]&quot;"/>
    </dxf>
    <dxf>
      <numFmt numFmtId="172" formatCode="&quot;[-]&quot;"/>
    </dxf>
    <dxf>
      <numFmt numFmtId="1" formatCode="0"/>
    </dxf>
    <dxf>
      <numFmt numFmtId="171" formatCode="&quot;[&quot;0&quot;]&quot;"/>
    </dxf>
    <dxf>
      <numFmt numFmtId="172" formatCode="&quot;[-]&quot;"/>
    </dxf>
    <dxf>
      <numFmt numFmtId="1" formatCode="0"/>
    </dxf>
    <dxf>
      <numFmt numFmtId="171" formatCode="&quot;[&quot;0&quot;]&quot;"/>
    </dxf>
    <dxf>
      <numFmt numFmtId="172" formatCode="&quot;[-]&quot;"/>
    </dxf>
    <dxf>
      <numFmt numFmtId="1" formatCode="0"/>
    </dxf>
    <dxf>
      <numFmt numFmtId="171" formatCode="&quot;[&quot;0&quot;]&quot;"/>
    </dxf>
    <dxf>
      <numFmt numFmtId="172" formatCode="&quot;[-]&quot;"/>
    </dxf>
    <dxf>
      <numFmt numFmtId="1" formatCode="0"/>
    </dxf>
    <dxf>
      <font>
        <b/>
        <i val="0"/>
        <color theme="0"/>
      </font>
      <fill>
        <patternFill>
          <bgColor theme="5"/>
        </patternFill>
      </fill>
    </dxf>
    <dxf>
      <font>
        <b/>
        <i val="0"/>
        <color theme="0"/>
      </font>
      <fill>
        <patternFill>
          <bgColor theme="5"/>
        </patternFill>
      </fill>
    </dxf>
    <dxf>
      <font>
        <b/>
        <i val="0"/>
        <color theme="0"/>
      </font>
      <fill>
        <patternFill>
          <bgColor theme="5"/>
        </patternFill>
      </fill>
    </dxf>
    <dxf>
      <font>
        <b/>
        <i val="0"/>
        <color theme="0"/>
      </font>
      <fill>
        <patternFill>
          <bgColor theme="5"/>
        </patternFill>
      </fill>
    </dxf>
    <dxf>
      <font>
        <b/>
        <i val="0"/>
        <color theme="0"/>
      </font>
      <fill>
        <patternFill>
          <bgColor theme="5"/>
        </patternFill>
      </fill>
    </dxf>
    <dxf>
      <font>
        <b/>
        <i val="0"/>
        <color theme="0"/>
      </font>
      <fill>
        <patternFill>
          <bgColor theme="5"/>
        </patternFill>
      </fill>
    </dxf>
    <dxf>
      <font>
        <b/>
        <i val="0"/>
        <color theme="0"/>
      </font>
      <fill>
        <patternFill>
          <bgColor theme="5"/>
        </patternFill>
      </fill>
    </dxf>
    <dxf>
      <font>
        <b/>
        <i val="0"/>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5664200</xdr:colOff>
      <xdr:row>0</xdr:row>
      <xdr:rowOff>0</xdr:rowOff>
    </xdr:from>
    <xdr:to>
      <xdr:col>3</xdr:col>
      <xdr:colOff>36693</xdr:colOff>
      <xdr:row>5</xdr:row>
      <xdr:rowOff>92075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42100" y="0"/>
          <a:ext cx="1186043" cy="1044575"/>
        </a:xfrm>
        <a:prstGeom prst="rect">
          <a:avLst/>
        </a:prstGeom>
      </xdr:spPr>
    </xdr:pic>
    <xdr:clientData/>
  </xdr:twoCellAnchor>
  <xdr:twoCellAnchor>
    <xdr:from>
      <xdr:col>1</xdr:col>
      <xdr:colOff>0</xdr:colOff>
      <xdr:row>50</xdr:row>
      <xdr:rowOff>0</xdr:rowOff>
    </xdr:from>
    <xdr:to>
      <xdr:col>1</xdr:col>
      <xdr:colOff>647700</xdr:colOff>
      <xdr:row>51</xdr:row>
      <xdr:rowOff>110938</xdr:rowOff>
    </xdr:to>
    <xdr:pic>
      <xdr:nvPicPr>
        <xdr:cNvPr id="5"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10296525"/>
          <a:ext cx="647700"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428625</xdr:colOff>
      <xdr:row>0</xdr:row>
      <xdr:rowOff>0</xdr:rowOff>
    </xdr:from>
    <xdr:to>
      <xdr:col>3</xdr:col>
      <xdr:colOff>628923</xdr:colOff>
      <xdr:row>1</xdr:row>
      <xdr:rowOff>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71775" y="0"/>
          <a:ext cx="867048"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581025</xdr:colOff>
      <xdr:row>0</xdr:row>
      <xdr:rowOff>0</xdr:rowOff>
    </xdr:from>
    <xdr:to>
      <xdr:col>4</xdr:col>
      <xdr:colOff>273</xdr:colOff>
      <xdr:row>1</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0" y="0"/>
          <a:ext cx="867048" cy="685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352425</xdr:colOff>
      <xdr:row>0</xdr:row>
      <xdr:rowOff>9525</xdr:rowOff>
    </xdr:from>
    <xdr:to>
      <xdr:col>6</xdr:col>
      <xdr:colOff>273</xdr:colOff>
      <xdr:row>1</xdr:row>
      <xdr:rowOff>15875</xdr:rowOff>
    </xdr:to>
    <xdr:pic>
      <xdr:nvPicPr>
        <xdr:cNvPr id="2" name="Picture 1">
          <a:extLst>
            <a:ext uri="{FF2B5EF4-FFF2-40B4-BE49-F238E27FC236}">
              <a16:creationId xmlns:a16="http://schemas.microsoft.com/office/drawing/2014/main" id="{CF87DB31-F076-4DDE-96F9-6FFF426C27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84800" y="165100"/>
          <a:ext cx="863873" cy="6889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419100</xdr:colOff>
      <xdr:row>0</xdr:row>
      <xdr:rowOff>0</xdr:rowOff>
    </xdr:from>
    <xdr:to>
      <xdr:col>10</xdr:col>
      <xdr:colOff>628923</xdr:colOff>
      <xdr:row>1</xdr:row>
      <xdr:rowOff>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67600" y="0"/>
          <a:ext cx="867048" cy="685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419100</xdr:colOff>
      <xdr:row>0</xdr:row>
      <xdr:rowOff>0</xdr:rowOff>
    </xdr:from>
    <xdr:to>
      <xdr:col>10</xdr:col>
      <xdr:colOff>628923</xdr:colOff>
      <xdr:row>1</xdr:row>
      <xdr:rowOff>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67600" y="0"/>
          <a:ext cx="867048" cy="685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419100</xdr:colOff>
      <xdr:row>0</xdr:row>
      <xdr:rowOff>0</xdr:rowOff>
    </xdr:from>
    <xdr:to>
      <xdr:col>10</xdr:col>
      <xdr:colOff>628923</xdr:colOff>
      <xdr:row>1</xdr:row>
      <xdr:rowOff>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7125" y="0"/>
          <a:ext cx="867048" cy="685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695325</xdr:colOff>
      <xdr:row>0</xdr:row>
      <xdr:rowOff>0</xdr:rowOff>
    </xdr:from>
    <xdr:to>
      <xdr:col>6</xdr:col>
      <xdr:colOff>273</xdr:colOff>
      <xdr:row>1</xdr:row>
      <xdr:rowOff>0</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86325" y="0"/>
          <a:ext cx="867048" cy="685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695325</xdr:colOff>
      <xdr:row>0</xdr:row>
      <xdr:rowOff>0</xdr:rowOff>
    </xdr:from>
    <xdr:to>
      <xdr:col>6</xdr:col>
      <xdr:colOff>273</xdr:colOff>
      <xdr:row>1</xdr:row>
      <xdr:rowOff>0</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86325" y="0"/>
          <a:ext cx="867048" cy="685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695325</xdr:colOff>
      <xdr:row>0</xdr:row>
      <xdr:rowOff>0</xdr:rowOff>
    </xdr:from>
    <xdr:to>
      <xdr:col>6</xdr:col>
      <xdr:colOff>273</xdr:colOff>
      <xdr:row>1</xdr:row>
      <xdr:rowOff>0</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29175" y="0"/>
          <a:ext cx="867048" cy="685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oneCellAnchor>
    <xdr:from>
      <xdr:col>5</xdr:col>
      <xdr:colOff>0</xdr:colOff>
      <xdr:row>0</xdr:row>
      <xdr:rowOff>9525</xdr:rowOff>
    </xdr:from>
    <xdr:ext cx="873398" cy="685800"/>
    <xdr:pic>
      <xdr:nvPicPr>
        <xdr:cNvPr id="2" name="Picture 1">
          <a:extLst>
            <a:ext uri="{FF2B5EF4-FFF2-40B4-BE49-F238E27FC236}">
              <a16:creationId xmlns:a16="http://schemas.microsoft.com/office/drawing/2014/main" id="{F3C8B717-8F0B-4A2C-A228-9C48B4A642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67200" y="190500"/>
          <a:ext cx="873398" cy="6858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590550</xdr:colOff>
      <xdr:row>0</xdr:row>
      <xdr:rowOff>0</xdr:rowOff>
    </xdr:from>
    <xdr:to>
      <xdr:col>6</xdr:col>
      <xdr:colOff>514623</xdr:colOff>
      <xdr:row>1</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4500" y="0"/>
          <a:ext cx="800373" cy="6858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0</xdr:colOff>
      <xdr:row>0</xdr:row>
      <xdr:rowOff>9525</xdr:rowOff>
    </xdr:from>
    <xdr:to>
      <xdr:col>7</xdr:col>
      <xdr:colOff>65678</xdr:colOff>
      <xdr:row>1</xdr:row>
      <xdr:rowOff>9525</xdr:rowOff>
    </xdr:to>
    <xdr:pic>
      <xdr:nvPicPr>
        <xdr:cNvPr id="2" name="Picture 1">
          <a:extLst>
            <a:ext uri="{FF2B5EF4-FFF2-40B4-BE49-F238E27FC236}">
              <a16:creationId xmlns:a16="http://schemas.microsoft.com/office/drawing/2014/main" id="{C301F533-A441-4C66-8276-F60AF53FBD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94220" y="154305"/>
          <a:ext cx="873398" cy="6858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oneCellAnchor>
    <xdr:from>
      <xdr:col>5</xdr:col>
      <xdr:colOff>0</xdr:colOff>
      <xdr:row>0</xdr:row>
      <xdr:rowOff>9525</xdr:rowOff>
    </xdr:from>
    <xdr:ext cx="863873" cy="692150"/>
    <xdr:pic>
      <xdr:nvPicPr>
        <xdr:cNvPr id="2" name="Picture 1">
          <a:extLst>
            <a:ext uri="{FF2B5EF4-FFF2-40B4-BE49-F238E27FC236}">
              <a16:creationId xmlns:a16="http://schemas.microsoft.com/office/drawing/2014/main" id="{E20462EA-E645-4E44-9285-A5A7B73639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0" y="190500"/>
          <a:ext cx="863873" cy="692150"/>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4</xdr:col>
      <xdr:colOff>733425</xdr:colOff>
      <xdr:row>0</xdr:row>
      <xdr:rowOff>0</xdr:rowOff>
    </xdr:from>
    <xdr:ext cx="870223" cy="701675"/>
    <xdr:pic>
      <xdr:nvPicPr>
        <xdr:cNvPr id="2" name="Picture 1">
          <a:extLst>
            <a:ext uri="{FF2B5EF4-FFF2-40B4-BE49-F238E27FC236}">
              <a16:creationId xmlns:a16="http://schemas.microsoft.com/office/drawing/2014/main" id="{04DAA723-547D-4F33-A99A-7E5B2190C3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0" y="180975"/>
          <a:ext cx="870223" cy="7016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28</xdr:col>
      <xdr:colOff>368300</xdr:colOff>
      <xdr:row>0</xdr:row>
      <xdr:rowOff>0</xdr:rowOff>
    </xdr:from>
    <xdr:to>
      <xdr:col>30</xdr:col>
      <xdr:colOff>136798</xdr:colOff>
      <xdr:row>1</xdr:row>
      <xdr:rowOff>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76850" y="0"/>
          <a:ext cx="892448" cy="685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0</xdr:rowOff>
    </xdr:from>
    <xdr:to>
      <xdr:col>6</xdr:col>
      <xdr:colOff>606698</xdr:colOff>
      <xdr:row>1</xdr:row>
      <xdr:rowOff>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2400" y="0"/>
          <a:ext cx="867048" cy="685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28</xdr:col>
      <xdr:colOff>203200</xdr:colOff>
      <xdr:row>0</xdr:row>
      <xdr:rowOff>0</xdr:rowOff>
    </xdr:from>
    <xdr:to>
      <xdr:col>30</xdr:col>
      <xdr:colOff>9798</xdr:colOff>
      <xdr:row>1</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00650" y="0"/>
          <a:ext cx="924198" cy="685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314325</xdr:colOff>
      <xdr:row>0</xdr:row>
      <xdr:rowOff>0</xdr:rowOff>
    </xdr:from>
    <xdr:to>
      <xdr:col>6</xdr:col>
      <xdr:colOff>571773</xdr:colOff>
      <xdr:row>1</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52950" y="0"/>
          <a:ext cx="867048" cy="685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561975</xdr:colOff>
      <xdr:row>0</xdr:row>
      <xdr:rowOff>0</xdr:rowOff>
    </xdr:from>
    <xdr:to>
      <xdr:col>4</xdr:col>
      <xdr:colOff>19323</xdr:colOff>
      <xdr:row>1</xdr:row>
      <xdr:rowOff>6350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48275" y="171450"/>
          <a:ext cx="867048" cy="685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422275</xdr:colOff>
      <xdr:row>0</xdr:row>
      <xdr:rowOff>0</xdr:rowOff>
    </xdr:from>
    <xdr:to>
      <xdr:col>16</xdr:col>
      <xdr:colOff>70123</xdr:colOff>
      <xdr:row>1</xdr:row>
      <xdr:rowOff>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49175" y="0"/>
          <a:ext cx="930548" cy="685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647700</xdr:colOff>
      <xdr:row>0</xdr:row>
      <xdr:rowOff>0</xdr:rowOff>
    </xdr:from>
    <xdr:to>
      <xdr:col>3</xdr:col>
      <xdr:colOff>743223</xdr:colOff>
      <xdr:row>1</xdr:row>
      <xdr:rowOff>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29050" y="0"/>
          <a:ext cx="867048" cy="685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igital.nhs.uk/pubs/sdd21" TargetMode="Externa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digital.nhs.uk/pubs/sdd16"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pageSetUpPr fitToPage="1"/>
  </sheetPr>
  <dimension ref="A1:C60"/>
  <sheetViews>
    <sheetView tabSelected="1" zoomScaleNormal="100" workbookViewId="0">
      <selection activeCell="E4" sqref="E4"/>
    </sheetView>
  </sheetViews>
  <sheetFormatPr defaultColWidth="9.140625" defaultRowHeight="15"/>
  <cols>
    <col min="1" max="1" width="4.42578125" style="50" customWidth="1"/>
    <col min="2" max="2" width="10.140625" style="50" customWidth="1"/>
    <col min="3" max="3" width="102.140625" style="50" customWidth="1"/>
    <col min="4" max="16384" width="9.140625" style="50"/>
  </cols>
  <sheetData>
    <row r="1" spans="1:3">
      <c r="A1" s="131"/>
      <c r="B1" s="131"/>
      <c r="C1" s="131"/>
    </row>
    <row r="2" spans="1:3">
      <c r="A2" s="131"/>
      <c r="B2" s="131"/>
      <c r="C2" s="131"/>
    </row>
    <row r="3" spans="1:3">
      <c r="A3" s="131"/>
      <c r="B3" s="131"/>
      <c r="C3" s="131"/>
    </row>
    <row r="4" spans="1:3">
      <c r="A4" s="131"/>
      <c r="B4" s="131"/>
      <c r="C4" s="131"/>
    </row>
    <row r="5" spans="1:3">
      <c r="A5" s="131"/>
      <c r="B5" s="131"/>
      <c r="C5" s="131"/>
    </row>
    <row r="6" spans="1:3">
      <c r="A6" s="131"/>
      <c r="B6" s="131"/>
      <c r="C6" s="131"/>
    </row>
    <row r="7" spans="1:3" ht="67.5" customHeight="1">
      <c r="A7" s="131"/>
      <c r="B7" s="226" t="s">
        <v>124</v>
      </c>
      <c r="C7" s="226"/>
    </row>
    <row r="8" spans="1:3" ht="34.5">
      <c r="A8" s="131"/>
      <c r="B8" s="226" t="s">
        <v>199</v>
      </c>
      <c r="C8" s="226"/>
    </row>
    <row r="9" spans="1:3" ht="26.25">
      <c r="A9" s="132"/>
      <c r="B9" s="133" t="s">
        <v>230</v>
      </c>
      <c r="C9" s="134"/>
    </row>
    <row r="10" spans="1:3">
      <c r="A10" s="131"/>
      <c r="B10" s="227" t="s">
        <v>245</v>
      </c>
      <c r="C10" s="228"/>
    </row>
    <row r="11" spans="1:3">
      <c r="A11" s="116"/>
      <c r="B11" s="231" t="s">
        <v>246</v>
      </c>
      <c r="C11" s="232"/>
    </row>
    <row r="12" spans="1:3" ht="15.75">
      <c r="A12" s="116"/>
      <c r="B12" s="117"/>
      <c r="C12" s="117"/>
    </row>
    <row r="13" spans="1:3" ht="15.75">
      <c r="A13" s="135"/>
      <c r="B13" s="136" t="s">
        <v>125</v>
      </c>
      <c r="C13" s="137"/>
    </row>
    <row r="14" spans="1:3" ht="33.75" customHeight="1">
      <c r="A14" s="135"/>
      <c r="B14" s="229" t="s">
        <v>153</v>
      </c>
      <c r="C14" s="229"/>
    </row>
    <row r="15" spans="1:3" ht="15.75">
      <c r="A15" s="135"/>
      <c r="B15" s="230"/>
      <c r="C15" s="230"/>
    </row>
    <row r="16" spans="1:3" ht="15.75">
      <c r="A16" s="131"/>
      <c r="B16" s="136" t="s">
        <v>126</v>
      </c>
      <c r="C16" s="137"/>
    </row>
    <row r="17" spans="1:3">
      <c r="A17" s="131"/>
      <c r="B17" s="225" t="s">
        <v>127</v>
      </c>
      <c r="C17" s="225"/>
    </row>
    <row r="19" spans="1:3">
      <c r="B19" s="136" t="s">
        <v>128</v>
      </c>
    </row>
    <row r="20" spans="1:3">
      <c r="B20" s="163">
        <v>1.1000000000000001</v>
      </c>
      <c r="C20" s="146" t="s">
        <v>122</v>
      </c>
    </row>
    <row r="21" spans="1:3">
      <c r="B21" s="163">
        <v>1.2</v>
      </c>
      <c r="C21" s="146" t="s">
        <v>123</v>
      </c>
    </row>
    <row r="22" spans="1:3">
      <c r="B22" s="163">
        <v>1.3</v>
      </c>
      <c r="C22" s="146" t="s">
        <v>84</v>
      </c>
    </row>
    <row r="23" spans="1:3">
      <c r="B23" s="163">
        <v>1.4</v>
      </c>
      <c r="C23" s="146" t="s">
        <v>154</v>
      </c>
    </row>
    <row r="24" spans="1:3">
      <c r="B24" s="163">
        <v>1.5</v>
      </c>
      <c r="C24" s="146" t="s">
        <v>24</v>
      </c>
    </row>
    <row r="25" spans="1:3">
      <c r="B25" s="163">
        <v>1.6</v>
      </c>
      <c r="C25" s="146" t="s">
        <v>155</v>
      </c>
    </row>
    <row r="26" spans="1:3">
      <c r="B26" s="163" t="s">
        <v>191</v>
      </c>
      <c r="C26" s="146" t="s">
        <v>46</v>
      </c>
    </row>
    <row r="27" spans="1:3">
      <c r="B27" s="163" t="s">
        <v>190</v>
      </c>
      <c r="C27" s="146" t="s">
        <v>48</v>
      </c>
    </row>
    <row r="28" spans="1:3">
      <c r="B28" s="163" t="s">
        <v>189</v>
      </c>
      <c r="C28" s="146" t="s">
        <v>50</v>
      </c>
    </row>
    <row r="29" spans="1:3">
      <c r="B29" s="163" t="s">
        <v>188</v>
      </c>
      <c r="C29" s="146" t="s">
        <v>201</v>
      </c>
    </row>
    <row r="30" spans="1:3">
      <c r="B30" s="163" t="s">
        <v>192</v>
      </c>
      <c r="C30" s="146" t="s">
        <v>103</v>
      </c>
    </row>
    <row r="31" spans="1:3">
      <c r="B31" s="163" t="s">
        <v>193</v>
      </c>
      <c r="C31" s="146" t="s">
        <v>120</v>
      </c>
    </row>
    <row r="32" spans="1:3">
      <c r="B32" s="163" t="s">
        <v>194</v>
      </c>
      <c r="C32" s="146" t="s">
        <v>115</v>
      </c>
    </row>
    <row r="33" spans="1:3">
      <c r="B33" s="163" t="s">
        <v>195</v>
      </c>
      <c r="C33" s="146" t="s">
        <v>116</v>
      </c>
    </row>
    <row r="34" spans="1:3">
      <c r="B34" s="163" t="s">
        <v>196</v>
      </c>
      <c r="C34" s="146" t="s">
        <v>121</v>
      </c>
    </row>
    <row r="35" spans="1:3">
      <c r="B35" s="163" t="s">
        <v>197</v>
      </c>
      <c r="C35" s="146" t="s">
        <v>117</v>
      </c>
    </row>
    <row r="36" spans="1:3">
      <c r="B36" s="163" t="s">
        <v>227</v>
      </c>
      <c r="C36" s="146" t="s">
        <v>217</v>
      </c>
    </row>
    <row r="37" spans="1:3">
      <c r="B37" s="163" t="s">
        <v>228</v>
      </c>
      <c r="C37" s="146" t="s">
        <v>248</v>
      </c>
    </row>
    <row r="38" spans="1:3">
      <c r="B38" s="163" t="s">
        <v>229</v>
      </c>
      <c r="C38" s="146" t="s">
        <v>243</v>
      </c>
    </row>
    <row r="39" spans="1:3">
      <c r="B39" s="163" t="s">
        <v>254</v>
      </c>
      <c r="C39" s="146" t="s">
        <v>244</v>
      </c>
    </row>
    <row r="41" spans="1:3" ht="15.75">
      <c r="A41" s="131"/>
      <c r="B41" s="138" t="s">
        <v>129</v>
      </c>
      <c r="C41" s="139"/>
    </row>
    <row r="42" spans="1:3">
      <c r="A42" s="131"/>
      <c r="B42" s="140" t="s">
        <v>130</v>
      </c>
      <c r="C42" s="138"/>
    </row>
    <row r="43" spans="1:3">
      <c r="A43" s="131"/>
      <c r="B43" s="140" t="s">
        <v>198</v>
      </c>
      <c r="C43" s="140"/>
    </row>
    <row r="44" spans="1:3">
      <c r="A44" s="131"/>
      <c r="B44" s="140" t="s">
        <v>131</v>
      </c>
      <c r="C44" s="140"/>
    </row>
    <row r="45" spans="1:3">
      <c r="A45" s="131"/>
      <c r="B45" s="140" t="s">
        <v>132</v>
      </c>
      <c r="C45" s="131"/>
    </row>
    <row r="46" spans="1:3">
      <c r="A46" s="141"/>
      <c r="B46" s="140" t="s">
        <v>133</v>
      </c>
      <c r="C46" s="141"/>
    </row>
    <row r="47" spans="1:3">
      <c r="A47" s="141"/>
      <c r="B47" s="140" t="s">
        <v>134</v>
      </c>
      <c r="C47" s="140"/>
    </row>
    <row r="48" spans="1:3">
      <c r="A48" s="141"/>
      <c r="B48" s="140"/>
      <c r="C48" s="140"/>
    </row>
    <row r="49" spans="1:3">
      <c r="A49" s="141"/>
      <c r="B49" s="140" t="s">
        <v>135</v>
      </c>
      <c r="C49" s="142"/>
    </row>
    <row r="50" spans="1:3">
      <c r="A50" s="141"/>
      <c r="B50" s="234"/>
      <c r="C50" s="234"/>
    </row>
    <row r="51" spans="1:3">
      <c r="A51" s="141"/>
      <c r="B51" s="234"/>
      <c r="C51" s="234"/>
    </row>
    <row r="52" spans="1:3">
      <c r="A52" s="141"/>
      <c r="B52" s="234"/>
      <c r="C52" s="234"/>
    </row>
    <row r="53" spans="1:3">
      <c r="A53" s="141"/>
      <c r="B53" s="225" t="s">
        <v>136</v>
      </c>
      <c r="C53" s="225"/>
    </row>
    <row r="54" spans="1:3">
      <c r="A54" s="141"/>
      <c r="B54" s="225" t="s">
        <v>137</v>
      </c>
      <c r="C54" s="225" t="s">
        <v>137</v>
      </c>
    </row>
    <row r="55" spans="1:3">
      <c r="A55" s="141"/>
      <c r="B55" s="235" t="s">
        <v>138</v>
      </c>
      <c r="C55" s="235"/>
    </row>
    <row r="56" spans="1:3">
      <c r="A56" s="141"/>
      <c r="B56" s="118" t="s">
        <v>139</v>
      </c>
      <c r="C56" s="118"/>
    </row>
    <row r="57" spans="1:3">
      <c r="A57" s="141"/>
      <c r="B57" s="118" t="s">
        <v>140</v>
      </c>
      <c r="C57" s="118"/>
    </row>
    <row r="58" spans="1:3">
      <c r="A58" s="141"/>
      <c r="B58" s="143" t="s">
        <v>141</v>
      </c>
      <c r="C58" s="119" t="s">
        <v>142</v>
      </c>
    </row>
    <row r="59" spans="1:3" ht="15.75">
      <c r="A59" s="131"/>
      <c r="B59" s="144"/>
      <c r="C59" s="145"/>
    </row>
    <row r="60" spans="1:3" ht="31.5" customHeight="1">
      <c r="A60" s="131"/>
      <c r="B60" s="233" t="str">
        <f>'Notes and definitions'!A19</f>
        <v>Copyright © 2022, Health and Social Care Information Centre.  The Health and Social Care Information Centre is non-departmental body created by statute, also known as NHS Digital.</v>
      </c>
      <c r="C60" s="233"/>
    </row>
  </sheetData>
  <mergeCells count="14">
    <mergeCell ref="B60:C60"/>
    <mergeCell ref="B50:C50"/>
    <mergeCell ref="B51:C51"/>
    <mergeCell ref="B52:C52"/>
    <mergeCell ref="B53:C53"/>
    <mergeCell ref="B54:C54"/>
    <mergeCell ref="B55:C55"/>
    <mergeCell ref="B17:C17"/>
    <mergeCell ref="B7:C7"/>
    <mergeCell ref="B8:C8"/>
    <mergeCell ref="B10:C10"/>
    <mergeCell ref="B14:C14"/>
    <mergeCell ref="B15:C15"/>
    <mergeCell ref="B11:C11"/>
  </mergeCells>
  <phoneticPr fontId="90" type="noConversion"/>
  <hyperlinks>
    <hyperlink ref="B55" r:id="rId1" display="http://www.nationalarchives.gov.uk/doc/open-government-licence" xr:uid="{00000000-0004-0000-0000-000000000000}"/>
    <hyperlink ref="C58" r:id="rId2" xr:uid="{00000000-0004-0000-0000-000001000000}"/>
    <hyperlink ref="C20" location="'Table 1.1'!A1" display="Smoking status, by sex" xr:uid="{00000000-0004-0000-0000-000002000000}"/>
    <hyperlink ref="C21" location="'Table 1.2'!A1" display="Smoking status, by age and sex" xr:uid="{00000000-0004-0000-0000-000003000000}"/>
    <hyperlink ref="C22" location="'Table 1.3'!A1" display="Proportion of pupils who were regular smokers, by sex and age" xr:uid="{00000000-0004-0000-0000-000004000000}"/>
    <hyperlink ref="C23" location="'Table 1.4'!A1" display="Pupils who smoked in the last week, by age and sex" xr:uid="{00000000-0004-0000-0000-000005000000}"/>
    <hyperlink ref="C24" location="'Table 1.5'!A1" display="Cigarettes smoked in the last week, by smoking behaviour" xr:uid="{00000000-0004-0000-0000-000006000000}"/>
    <hyperlink ref="C25" location="'Table 1.6'!A1" display="Mean and median number of cigarettes smoked in the last week, by sex and smoking status" xr:uid="{00000000-0004-0000-0000-000007000000}"/>
    <hyperlink ref="C26" location="'Table 1.7'!A1" display="Days on which pupils smoked cigarettes in the last week, by smoking status" xr:uid="{00000000-0004-0000-0000-000009000000}"/>
    <hyperlink ref="C27" location="'Table 1.8'!A1" display="Mean number of cigarettes smoked per day, by sex" xr:uid="{00000000-0004-0000-0000-00000A000000}"/>
    <hyperlink ref="C28" location="'Table 1.9'!A1" display="Mean number of cigarettes smoked per day, by smoking status" xr:uid="{00000000-0004-0000-0000-00000B000000}"/>
    <hyperlink ref="C29" location="'Table 1.10'!A1" display="Estimated odds ratios for being a regular smoker, by individual and school-level measures" xr:uid="{00000000-0004-0000-0000-00000C000000}"/>
    <hyperlink ref="C30" location="'Table 1.11'!A1" display="Proportions of pupils who have ever smoked, by region and sex" xr:uid="{00000000-0004-0000-0000-00000D000000}"/>
    <hyperlink ref="C31" location="'Table 1.12'!A1" display="Proportions of pupils who were current smokers, by region and sex" xr:uid="{00000000-0004-0000-0000-00000E000000}"/>
    <hyperlink ref="C32" location="'Table 1.13'!A1" display="Proportion of pupils who were regular smokers, by region and sex" xr:uid="{00000000-0004-0000-0000-00000F000000}"/>
    <hyperlink ref="C33" location="'Table 1.14'!A1" display="Proportions of pupils who have ever smoked by ethnicity and sex" xr:uid="{00000000-0004-0000-0000-000010000000}"/>
    <hyperlink ref="C34" location="'Table 1.15'!A1" display="Proportions of pupils who were current smokers by ethnicity and sex" xr:uid="{00000000-0004-0000-0000-000011000000}"/>
    <hyperlink ref="C35" location="'Table 1.16'!A1" display="Proportion of pupils who were regular smokers, by ethnicity and sex" xr:uid="{00000000-0004-0000-0000-000012000000}"/>
    <hyperlink ref="B11" r:id="rId3" xr:uid="{00000000-0004-0000-0000-000013000000}"/>
    <hyperlink ref="B11:C11" r:id="rId4" display="http://digital.nhs.uk/pubs/sdd16" xr:uid="{00000000-0004-0000-0000-000014000000}"/>
    <hyperlink ref="C36" location="'Table 1.17'!A1" display="Smoking status, by how took part in school learning in the last school year" xr:uid="{6ABB8E66-52A7-494F-8B27-3BA6F581F4D8}"/>
    <hyperlink ref="C38" location="'Table 1.18'!A1" display="Pupils who smoked in the last week, by number of times met friends in the last week" xr:uid="{D36357BF-8B61-4AD5-B06A-A9EE77AEEF54}"/>
    <hyperlink ref="C39" location="'Table 1.19'!A1" display="Cigarettes smoked in the last week, by number of times met friends in the last week" xr:uid="{54EFBC80-1C96-40E4-BCDB-9C2B1F6B485B}"/>
    <hyperlink ref="C37" location="'Table 1.18'!A1" display="Smoking status, by how often meet people outside of home/school in last four weeks" xr:uid="{F405CC87-566E-4DA8-A880-E1D538239A4A}"/>
  </hyperlinks>
  <pageMargins left="0.7" right="0.7" top="0.75" bottom="0.75" header="0.3" footer="0.3"/>
  <pageSetup paperSize="9" scale="78"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F86"/>
  <sheetViews>
    <sheetView topLeftCell="A4" zoomScaleNormal="100" workbookViewId="0">
      <selection activeCell="B6" sqref="B6:C6"/>
    </sheetView>
  </sheetViews>
  <sheetFormatPr defaultColWidth="9.140625" defaultRowHeight="14.25"/>
  <cols>
    <col min="1" max="1" width="25.140625" style="70" customWidth="1"/>
    <col min="2" max="4" width="10" style="70" customWidth="1"/>
    <col min="5" max="16384" width="9.140625" style="70"/>
  </cols>
  <sheetData>
    <row r="1" spans="1:4" ht="54" customHeight="1"/>
    <row r="2" spans="1:4">
      <c r="A2" s="238" t="s">
        <v>179</v>
      </c>
      <c r="B2" s="238"/>
      <c r="C2" s="238"/>
      <c r="D2" s="238"/>
    </row>
    <row r="3" spans="1:4" ht="18" customHeight="1">
      <c r="A3" s="75" t="s">
        <v>48</v>
      </c>
      <c r="B3" s="75"/>
      <c r="C3" s="75"/>
      <c r="D3" s="75"/>
    </row>
    <row r="4" spans="1:4" ht="15.75" customHeight="1">
      <c r="A4" s="28">
        <v>2021</v>
      </c>
      <c r="B4" s="10"/>
      <c r="C4" s="10"/>
      <c r="D4" s="10"/>
    </row>
    <row r="5" spans="1:4" s="24" customFormat="1" ht="25.5" customHeight="1">
      <c r="A5" s="74" t="s">
        <v>100</v>
      </c>
      <c r="B5" s="20"/>
      <c r="C5" s="13"/>
      <c r="D5" s="73" t="s">
        <v>87</v>
      </c>
    </row>
    <row r="6" spans="1:4" s="24" customFormat="1" ht="15" customHeight="1">
      <c r="A6" s="18"/>
      <c r="B6" s="240" t="s">
        <v>37</v>
      </c>
      <c r="C6" s="240"/>
      <c r="D6" s="25"/>
    </row>
    <row r="7" spans="1:4" s="24" customFormat="1" ht="16.5" customHeight="1">
      <c r="A7" s="12"/>
      <c r="B7" s="31" t="s">
        <v>3</v>
      </c>
      <c r="C7" s="31" t="s">
        <v>10</v>
      </c>
      <c r="D7" s="31" t="s">
        <v>11</v>
      </c>
    </row>
    <row r="8" spans="1:4" s="24" customFormat="1" ht="16.5" customHeight="1">
      <c r="A8" s="71" t="s">
        <v>36</v>
      </c>
      <c r="B8" s="247" t="s">
        <v>49</v>
      </c>
      <c r="C8" s="247"/>
      <c r="D8" s="247"/>
    </row>
    <row r="9" spans="1:4" s="24" customFormat="1" ht="16.5" customHeight="1">
      <c r="A9" s="25" t="s">
        <v>38</v>
      </c>
      <c r="B9" s="172">
        <v>3.2267197871580899</v>
      </c>
      <c r="C9" s="172">
        <v>0.81415323684521523</v>
      </c>
      <c r="D9" s="172">
        <v>1.8458784562571682</v>
      </c>
    </row>
    <row r="10" spans="1:4" s="24" customFormat="1" ht="16.5" customHeight="1">
      <c r="A10" s="56" t="s">
        <v>32</v>
      </c>
      <c r="B10" s="86">
        <v>0.88260596669474833</v>
      </c>
      <c r="C10" s="86">
        <v>0.22944967320977977</v>
      </c>
      <c r="D10" s="86">
        <v>0.42991485595068779</v>
      </c>
    </row>
    <row r="11" spans="1:4" s="24" customFormat="1" ht="16.5" customHeight="1">
      <c r="A11" s="20" t="s">
        <v>39</v>
      </c>
      <c r="B11" s="172">
        <v>4.4682013193879033</v>
      </c>
      <c r="C11" s="172">
        <v>0.92823577407869928</v>
      </c>
      <c r="D11" s="172">
        <v>2.3918913650518006</v>
      </c>
    </row>
    <row r="12" spans="1:4" s="24" customFormat="1" ht="16.5" customHeight="1">
      <c r="A12" s="56" t="s">
        <v>32</v>
      </c>
      <c r="B12" s="86">
        <v>1.4478124842957465</v>
      </c>
      <c r="C12" s="86">
        <v>0.19019759490740945</v>
      </c>
      <c r="D12" s="86">
        <v>0.63102749284621074</v>
      </c>
    </row>
    <row r="13" spans="1:4" s="24" customFormat="1" ht="16.5" customHeight="1">
      <c r="A13" s="20" t="s">
        <v>40</v>
      </c>
      <c r="B13" s="172">
        <v>4.1449174216429165</v>
      </c>
      <c r="C13" s="172">
        <v>0.91352305058503347</v>
      </c>
      <c r="D13" s="172">
        <v>2.247606836987265</v>
      </c>
    </row>
    <row r="14" spans="1:4" s="24" customFormat="1" ht="16.5" customHeight="1">
      <c r="A14" s="56" t="s">
        <v>32</v>
      </c>
      <c r="B14" s="86">
        <v>1.8609462870227838</v>
      </c>
      <c r="C14" s="86">
        <v>0.20398675093915106</v>
      </c>
      <c r="D14" s="86">
        <v>0.79450278483913661</v>
      </c>
    </row>
    <row r="15" spans="1:4" s="24" customFormat="1" ht="16.5" customHeight="1">
      <c r="A15" s="20" t="s">
        <v>41</v>
      </c>
      <c r="B15" s="172">
        <v>4.3739847476665137</v>
      </c>
      <c r="C15" s="172">
        <v>0.93282151904032629</v>
      </c>
      <c r="D15" s="172">
        <v>2.3520607222279897</v>
      </c>
    </row>
    <row r="16" spans="1:4" s="24" customFormat="1" ht="16.5" customHeight="1">
      <c r="A16" s="56" t="s">
        <v>32</v>
      </c>
      <c r="B16" s="86">
        <v>2.4757577308734815</v>
      </c>
      <c r="C16" s="86">
        <v>0.26783359249142202</v>
      </c>
      <c r="D16" s="86">
        <v>1.0409155663458478</v>
      </c>
    </row>
    <row r="17" spans="1:6" s="24" customFormat="1" ht="16.5" customHeight="1">
      <c r="A17" s="20" t="s">
        <v>42</v>
      </c>
      <c r="B17" s="172">
        <v>5.7824674786236905</v>
      </c>
      <c r="C17" s="172">
        <v>1.2345570134077131</v>
      </c>
      <c r="D17" s="172">
        <v>3.0987745889999347</v>
      </c>
    </row>
    <row r="18" spans="1:6" s="24" customFormat="1" ht="16.5" customHeight="1">
      <c r="A18" s="56" t="s">
        <v>32</v>
      </c>
      <c r="B18" s="86">
        <v>3.083769172735912</v>
      </c>
      <c r="C18" s="86">
        <v>0.39537505959879238</v>
      </c>
      <c r="D18" s="86">
        <v>1.3112820847591244</v>
      </c>
    </row>
    <row r="19" spans="1:6" s="24" customFormat="1" ht="16.5" customHeight="1">
      <c r="A19" s="20" t="s">
        <v>43</v>
      </c>
      <c r="B19" s="172">
        <v>6.967628274103383</v>
      </c>
      <c r="C19" s="172">
        <v>1.556388234284904</v>
      </c>
      <c r="D19" s="172">
        <v>3.7578277090514831</v>
      </c>
    </row>
    <row r="20" spans="1:6" s="24" customFormat="1" ht="16.5" customHeight="1">
      <c r="A20" s="56" t="s">
        <v>32</v>
      </c>
      <c r="B20" s="86">
        <v>3.6749885152714397</v>
      </c>
      <c r="C20" s="86">
        <v>0.38452209058696102</v>
      </c>
      <c r="D20" s="86">
        <v>1.5675791034390603</v>
      </c>
    </row>
    <row r="21" spans="1:6" s="24" customFormat="1" ht="16.5" customHeight="1">
      <c r="A21" s="20" t="s">
        <v>44</v>
      </c>
      <c r="B21" s="172">
        <v>7.1395605486811942</v>
      </c>
      <c r="C21" s="172">
        <v>1.0958277455128125</v>
      </c>
      <c r="D21" s="172">
        <v>3.5651959552236772</v>
      </c>
    </row>
    <row r="22" spans="1:6" s="24" customFormat="1" ht="16.5" customHeight="1">
      <c r="A22" s="72" t="s">
        <v>32</v>
      </c>
      <c r="B22" s="89">
        <v>4.2920719819857194</v>
      </c>
      <c r="C22" s="89">
        <v>0.19960870816080448</v>
      </c>
      <c r="D22" s="89">
        <v>1.7798006933276216</v>
      </c>
    </row>
    <row r="23" spans="1:6" s="24" customFormat="1" ht="16.5" customHeight="1">
      <c r="A23" s="20" t="s">
        <v>208</v>
      </c>
      <c r="B23" s="172">
        <v>36.103479577263684</v>
      </c>
      <c r="C23" s="172">
        <v>7.4755065737547044</v>
      </c>
      <c r="D23" s="172">
        <v>19.259235633799317</v>
      </c>
    </row>
    <row r="24" spans="1:6" s="24" customFormat="1" ht="16.5" customHeight="1">
      <c r="A24" s="72" t="s">
        <v>32</v>
      </c>
      <c r="B24" s="89">
        <v>17.222774133026256</v>
      </c>
      <c r="C24" s="89">
        <v>1.6350064755239699</v>
      </c>
      <c r="D24" s="89">
        <v>7.3109125049667592</v>
      </c>
    </row>
    <row r="25" spans="1:6" s="24" customFormat="1" ht="16.5" customHeight="1">
      <c r="A25" s="25" t="s">
        <v>12</v>
      </c>
      <c r="B25" s="170">
        <v>71</v>
      </c>
      <c r="C25" s="170">
        <v>125</v>
      </c>
      <c r="D25" s="170">
        <v>200</v>
      </c>
      <c r="F25" s="53"/>
    </row>
    <row r="26" spans="1:6" s="24" customFormat="1" ht="16.5" customHeight="1">
      <c r="A26" s="35" t="s">
        <v>23</v>
      </c>
      <c r="B26" s="43">
        <v>67.679679912102273</v>
      </c>
      <c r="C26" s="43">
        <v>94.658343501815366</v>
      </c>
      <c r="D26" s="43">
        <v>165.91019395553874</v>
      </c>
    </row>
    <row r="27" spans="1:6" s="24" customFormat="1" ht="16.5" customHeight="1">
      <c r="A27" s="20"/>
      <c r="B27" s="31"/>
      <c r="C27" s="31"/>
      <c r="D27" s="31"/>
    </row>
    <row r="28" spans="1:6" s="24" customFormat="1" ht="12">
      <c r="A28" s="54" t="s">
        <v>81</v>
      </c>
      <c r="B28" s="32"/>
      <c r="C28" s="32"/>
      <c r="D28" s="32"/>
    </row>
    <row r="29" spans="1:6" s="24" customFormat="1" ht="38.25" customHeight="1">
      <c r="A29" s="248" t="s">
        <v>99</v>
      </c>
      <c r="B29" s="248"/>
      <c r="C29" s="248"/>
      <c r="D29" s="248"/>
      <c r="F29" s="78"/>
    </row>
    <row r="30" spans="1:6" s="24" customFormat="1" ht="12"/>
    <row r="31" spans="1:6" s="24" customFormat="1" ht="12">
      <c r="A31" s="2" t="s">
        <v>82</v>
      </c>
    </row>
    <row r="32" spans="1:6" s="24" customFormat="1" ht="12">
      <c r="A32" s="7" t="s">
        <v>207</v>
      </c>
    </row>
    <row r="33" spans="1:1" s="24" customFormat="1" ht="12">
      <c r="A33" s="6"/>
    </row>
    <row r="34" spans="1:1" s="24" customFormat="1" ht="12">
      <c r="A34" s="40" t="str">
        <f>'Notes and definitions'!A19</f>
        <v>Copyright © 2022, Health and Social Care Information Centre.  The Health and Social Care Information Centre is non-departmental body created by statute, also known as NHS Digital.</v>
      </c>
    </row>
    <row r="35" spans="1:1" s="24" customFormat="1" ht="12"/>
    <row r="36" spans="1:1" s="24" customFormat="1" ht="12"/>
    <row r="37" spans="1:1" s="24" customFormat="1" ht="12"/>
    <row r="38" spans="1:1" s="24" customFormat="1" ht="12"/>
    <row r="39" spans="1:1" s="24" customFormat="1" ht="12"/>
    <row r="40" spans="1:1" s="24" customFormat="1" ht="12"/>
    <row r="41" spans="1:1" s="24" customFormat="1" ht="12"/>
    <row r="42" spans="1:1" s="24" customFormat="1" ht="12"/>
    <row r="43" spans="1:1" s="24" customFormat="1" ht="12"/>
    <row r="44" spans="1:1" s="24" customFormat="1" ht="12"/>
    <row r="45" spans="1:1" s="24" customFormat="1" ht="12"/>
    <row r="46" spans="1:1" s="24" customFormat="1" ht="12"/>
    <row r="47" spans="1:1" s="24" customFormat="1" ht="12"/>
    <row r="48" spans="1:1" s="24" customFormat="1" ht="12"/>
    <row r="49" s="24" customFormat="1" ht="12"/>
    <row r="50" s="24" customFormat="1" ht="12"/>
    <row r="51" s="24" customFormat="1" ht="12"/>
    <row r="52" s="24" customFormat="1" ht="12"/>
    <row r="53" s="24" customFormat="1" ht="12"/>
    <row r="54" s="24" customFormat="1" ht="12"/>
    <row r="55" s="24" customFormat="1" ht="12"/>
    <row r="56" s="24" customFormat="1" ht="12"/>
    <row r="57" s="24" customFormat="1" ht="12"/>
    <row r="58" s="24" customFormat="1" ht="12"/>
    <row r="59" s="24" customFormat="1" ht="12"/>
    <row r="60" s="24" customFormat="1" ht="12"/>
    <row r="61" s="24" customFormat="1" ht="12"/>
    <row r="62" s="24" customFormat="1" ht="12"/>
    <row r="63" s="24" customFormat="1" ht="12"/>
    <row r="64" s="24" customFormat="1" ht="12"/>
    <row r="65" s="24" customFormat="1" ht="12"/>
    <row r="66" s="24" customFormat="1" ht="12"/>
    <row r="67" s="24" customFormat="1" ht="12"/>
    <row r="68" s="24" customFormat="1" ht="12"/>
    <row r="69" s="24" customFormat="1" ht="12"/>
    <row r="70" s="24" customFormat="1" ht="12"/>
    <row r="71" s="24" customFormat="1" ht="12"/>
    <row r="72" s="24" customFormat="1" ht="12"/>
    <row r="73" s="24" customFormat="1" ht="12"/>
    <row r="74" s="24" customFormat="1" ht="12"/>
    <row r="75" s="24" customFormat="1" ht="12"/>
    <row r="76" s="24" customFormat="1" ht="12"/>
    <row r="77" s="24" customFormat="1" ht="12"/>
    <row r="78" s="24" customFormat="1" ht="12"/>
    <row r="79" s="24" customFormat="1" ht="12"/>
    <row r="80" s="24" customFormat="1" ht="12"/>
    <row r="81" s="24" customFormat="1" ht="12"/>
    <row r="82" s="24" customFormat="1" ht="12"/>
    <row r="83" s="24" customFormat="1" ht="12"/>
    <row r="84" s="24" customFormat="1" ht="12"/>
    <row r="85" s="24" customFormat="1" ht="12"/>
    <row r="86" s="24" customFormat="1" ht="12"/>
  </sheetData>
  <mergeCells count="4">
    <mergeCell ref="A2:D2"/>
    <mergeCell ref="B6:C6"/>
    <mergeCell ref="B8:D8"/>
    <mergeCell ref="A29:D29"/>
  </mergeCells>
  <pageMargins left="0.7" right="0.7" top="0.75" bottom="0.75" header="0.3" footer="0.3"/>
  <pageSetup paperSize="9" scale="73" orientation="portrait" r:id="rId1"/>
  <rowBreaks count="1" manualBreakCount="1">
    <brk id="36"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35"/>
  <sheetViews>
    <sheetView topLeftCell="A4" zoomScaleNormal="100" workbookViewId="0">
      <selection activeCell="H24" sqref="H24"/>
    </sheetView>
  </sheetViews>
  <sheetFormatPr defaultColWidth="9.140625" defaultRowHeight="14.25"/>
  <cols>
    <col min="1" max="1" width="21.85546875" style="76" customWidth="1"/>
    <col min="2" max="4" width="10.85546875" style="76" customWidth="1"/>
    <col min="5" max="16384" width="9.140625" style="76"/>
  </cols>
  <sheetData>
    <row r="1" spans="1:6" ht="54" customHeight="1"/>
    <row r="2" spans="1:6">
      <c r="A2" s="238" t="s">
        <v>180</v>
      </c>
      <c r="B2" s="238"/>
      <c r="C2" s="238"/>
      <c r="D2" s="238"/>
    </row>
    <row r="3" spans="1:6" ht="26.45" customHeight="1">
      <c r="A3" s="241" t="s">
        <v>50</v>
      </c>
      <c r="B3" s="241"/>
      <c r="C3" s="241"/>
      <c r="D3" s="241"/>
    </row>
    <row r="4" spans="1:6" ht="15.75" customHeight="1">
      <c r="A4" s="28">
        <v>2021</v>
      </c>
      <c r="B4" s="10"/>
      <c r="C4" s="10"/>
      <c r="D4" s="10"/>
    </row>
    <row r="5" spans="1:6" ht="24">
      <c r="A5" s="74" t="s">
        <v>89</v>
      </c>
      <c r="B5" s="20"/>
      <c r="C5" s="13"/>
      <c r="D5" s="73" t="s">
        <v>87</v>
      </c>
      <c r="E5" s="24"/>
      <c r="F5" s="24"/>
    </row>
    <row r="6" spans="1:6" ht="16.5" customHeight="1">
      <c r="A6" s="18"/>
      <c r="B6" s="240" t="s">
        <v>47</v>
      </c>
      <c r="C6" s="240"/>
      <c r="D6" s="25"/>
      <c r="E6" s="24"/>
      <c r="F6" s="24"/>
    </row>
    <row r="7" spans="1:6" ht="27.75" customHeight="1">
      <c r="A7" s="242" t="s">
        <v>88</v>
      </c>
      <c r="B7" s="31" t="s">
        <v>21</v>
      </c>
      <c r="C7" s="31" t="s">
        <v>98</v>
      </c>
      <c r="D7" s="31" t="s">
        <v>102</v>
      </c>
      <c r="E7" s="24"/>
      <c r="F7" s="24"/>
    </row>
    <row r="8" spans="1:6">
      <c r="A8" s="243"/>
      <c r="B8" s="250" t="s">
        <v>49</v>
      </c>
      <c r="C8" s="250"/>
      <c r="D8" s="250"/>
      <c r="E8" s="24"/>
      <c r="F8" s="24"/>
    </row>
    <row r="9" spans="1:6" ht="16.5" customHeight="1">
      <c r="A9" s="20" t="s">
        <v>38</v>
      </c>
      <c r="B9" s="172">
        <v>2.8300498478261376</v>
      </c>
      <c r="C9" s="172">
        <v>1.2987196841071527</v>
      </c>
      <c r="D9" s="172">
        <v>1.8458784562571682</v>
      </c>
      <c r="E9" s="24"/>
      <c r="F9" s="53"/>
    </row>
    <row r="10" spans="1:6" ht="16.5" customHeight="1">
      <c r="A10" s="56" t="s">
        <v>32</v>
      </c>
      <c r="B10" s="86">
        <v>0.62339590795644573</v>
      </c>
      <c r="C10" s="86">
        <v>0.57070708077267474</v>
      </c>
      <c r="D10" s="86">
        <v>0.42991485595068779</v>
      </c>
      <c r="E10" s="86"/>
      <c r="F10" s="24"/>
    </row>
    <row r="11" spans="1:6" ht="16.5" customHeight="1">
      <c r="A11" s="20" t="s">
        <v>39</v>
      </c>
      <c r="B11" s="172">
        <v>2.9251905133297909</v>
      </c>
      <c r="C11" s="172">
        <v>2.1626929518587183</v>
      </c>
      <c r="D11" s="172">
        <v>2.3918913650518006</v>
      </c>
      <c r="E11" s="24"/>
      <c r="F11" s="24"/>
    </row>
    <row r="12" spans="1:6" ht="16.5" customHeight="1">
      <c r="A12" s="56" t="s">
        <v>32</v>
      </c>
      <c r="B12" s="86">
        <v>0.54585457625782552</v>
      </c>
      <c r="C12" s="86">
        <v>1.0274585694618315</v>
      </c>
      <c r="D12" s="86">
        <v>0.63102749284621074</v>
      </c>
      <c r="E12" s="24"/>
      <c r="F12" s="24"/>
    </row>
    <row r="13" spans="1:6" ht="16.5" customHeight="1">
      <c r="A13" s="20" t="s">
        <v>40</v>
      </c>
      <c r="B13" s="172">
        <v>2.8218725402949003</v>
      </c>
      <c r="C13" s="172">
        <v>1.9728681120907106</v>
      </c>
      <c r="D13" s="172">
        <v>2.247606836987265</v>
      </c>
      <c r="E13" s="24"/>
      <c r="F13" s="24"/>
    </row>
    <row r="14" spans="1:6" ht="16.5" customHeight="1">
      <c r="A14" s="56" t="s">
        <v>32</v>
      </c>
      <c r="B14" s="86">
        <v>0.56774256093705711</v>
      </c>
      <c r="C14" s="86">
        <v>1.2874438132390176</v>
      </c>
      <c r="D14" s="86">
        <v>0.79450278483913661</v>
      </c>
      <c r="E14" s="24"/>
      <c r="F14" s="24"/>
    </row>
    <row r="15" spans="1:6" ht="16.5" customHeight="1">
      <c r="A15" s="20" t="s">
        <v>41</v>
      </c>
      <c r="B15" s="172">
        <v>2.6524962630941378</v>
      </c>
      <c r="C15" s="172">
        <v>2.1824404325967635</v>
      </c>
      <c r="D15" s="172">
        <v>2.3520607222279897</v>
      </c>
      <c r="E15" s="24"/>
      <c r="F15" s="24"/>
    </row>
    <row r="16" spans="1:6" ht="16.5" customHeight="1">
      <c r="A16" s="56" t="s">
        <v>32</v>
      </c>
      <c r="B16" s="86">
        <v>0.57603198202304851</v>
      </c>
      <c r="C16" s="86">
        <v>1.6989953655000589</v>
      </c>
      <c r="D16" s="86">
        <v>1.0409155663458478</v>
      </c>
      <c r="E16" s="24"/>
      <c r="F16" s="24"/>
    </row>
    <row r="17" spans="1:6" ht="16.5" customHeight="1">
      <c r="A17" s="20" t="s">
        <v>42</v>
      </c>
      <c r="B17" s="172">
        <v>3.4936209067643271</v>
      </c>
      <c r="C17" s="172">
        <v>2.9651984254357084</v>
      </c>
      <c r="D17" s="172">
        <v>3.0987745889999347</v>
      </c>
      <c r="E17" s="24"/>
      <c r="F17" s="24"/>
    </row>
    <row r="18" spans="1:6" ht="16.5" customHeight="1">
      <c r="A18" s="56" t="s">
        <v>32</v>
      </c>
      <c r="B18" s="86">
        <v>0.76412505884173265</v>
      </c>
      <c r="C18" s="86">
        <v>2.1261321763186136</v>
      </c>
      <c r="D18" s="86">
        <v>1.3112820847591244</v>
      </c>
      <c r="E18" s="24"/>
      <c r="F18" s="24"/>
    </row>
    <row r="19" spans="1:6" ht="16.5" customHeight="1">
      <c r="A19" s="20" t="s">
        <v>43</v>
      </c>
      <c r="B19" s="172">
        <v>3.7188442751015081</v>
      </c>
      <c r="C19" s="172">
        <v>3.9156235416630003</v>
      </c>
      <c r="D19" s="172">
        <v>3.7578277090514831</v>
      </c>
      <c r="E19" s="24"/>
      <c r="F19" s="24"/>
    </row>
    <row r="20" spans="1:6" ht="16.5" customHeight="1">
      <c r="A20" s="56" t="s">
        <v>32</v>
      </c>
      <c r="B20" s="86">
        <v>0.75259001959716765</v>
      </c>
      <c r="C20" s="86">
        <v>2.578963059674964</v>
      </c>
      <c r="D20" s="86">
        <v>1.5675791034390603</v>
      </c>
      <c r="E20" s="24"/>
      <c r="F20" s="24"/>
    </row>
    <row r="21" spans="1:6" ht="16.5" customHeight="1">
      <c r="A21" s="20" t="s">
        <v>44</v>
      </c>
      <c r="B21" s="172">
        <v>3.1715613540407213</v>
      </c>
      <c r="C21" s="172">
        <v>3.9920491456681528</v>
      </c>
      <c r="D21" s="172">
        <v>3.5651959552236772</v>
      </c>
      <c r="E21" s="24"/>
      <c r="F21" s="24"/>
    </row>
    <row r="22" spans="1:6" ht="16.5" customHeight="1">
      <c r="A22" s="72" t="s">
        <v>32</v>
      </c>
      <c r="B22" s="89">
        <v>0.75973150134186684</v>
      </c>
      <c r="C22" s="89">
        <v>2.9790819663280899</v>
      </c>
      <c r="D22" s="89">
        <v>1.7798006933276216</v>
      </c>
      <c r="E22" s="24"/>
      <c r="F22" s="24"/>
    </row>
    <row r="23" spans="1:6" ht="16.5" customHeight="1">
      <c r="A23" s="20" t="s">
        <v>208</v>
      </c>
      <c r="B23" s="172">
        <v>21.613635700451525</v>
      </c>
      <c r="C23" s="172">
        <v>18.489592293420202</v>
      </c>
      <c r="D23" s="172">
        <v>19.259235633799317</v>
      </c>
      <c r="E23" s="24"/>
      <c r="F23" s="24"/>
    </row>
    <row r="24" spans="1:6" ht="16.5" customHeight="1">
      <c r="A24" s="72" t="s">
        <v>32</v>
      </c>
      <c r="B24" s="89">
        <v>4.2997808436538172</v>
      </c>
      <c r="C24" s="89">
        <v>11.96167556702175</v>
      </c>
      <c r="D24" s="89">
        <v>7.3109125049667592</v>
      </c>
      <c r="E24" s="24"/>
      <c r="F24" s="24"/>
    </row>
    <row r="25" spans="1:6" ht="16.5" customHeight="1">
      <c r="A25" s="25" t="s">
        <v>12</v>
      </c>
      <c r="B25" s="170">
        <v>83</v>
      </c>
      <c r="C25" s="170">
        <v>109</v>
      </c>
      <c r="D25" s="170">
        <v>200</v>
      </c>
      <c r="E25" s="24"/>
      <c r="F25" s="53"/>
    </row>
    <row r="26" spans="1:6" ht="16.5" customHeight="1">
      <c r="A26" s="35" t="s">
        <v>23</v>
      </c>
      <c r="B26" s="43">
        <v>62.928536508035172</v>
      </c>
      <c r="C26" s="43">
        <v>97.557603646734592</v>
      </c>
      <c r="D26" s="43">
        <v>165.91019395553874</v>
      </c>
      <c r="E26" s="24"/>
      <c r="F26" s="24"/>
    </row>
    <row r="27" spans="1:6" ht="16.5" customHeight="1">
      <c r="A27" s="11"/>
      <c r="B27" s="32"/>
      <c r="C27" s="32"/>
      <c r="D27" s="32"/>
      <c r="E27" s="24"/>
      <c r="F27" s="24"/>
    </row>
    <row r="28" spans="1:6" ht="16.5" customHeight="1">
      <c r="A28" s="54" t="s">
        <v>81</v>
      </c>
      <c r="B28" s="32"/>
      <c r="C28" s="32"/>
      <c r="D28" s="32"/>
      <c r="E28" s="24"/>
      <c r="F28" s="24"/>
    </row>
    <row r="29" spans="1:6" s="77" customFormat="1" ht="39" customHeight="1">
      <c r="A29" s="251" t="s">
        <v>97</v>
      </c>
      <c r="B29" s="251"/>
      <c r="C29" s="251"/>
      <c r="D29" s="251"/>
      <c r="E29" s="13"/>
    </row>
    <row r="30" spans="1:6" s="77" customFormat="1" ht="37.5" customHeight="1">
      <c r="A30" s="249" t="s">
        <v>101</v>
      </c>
      <c r="B30" s="249"/>
      <c r="C30" s="249"/>
      <c r="D30" s="249"/>
      <c r="E30" s="13"/>
      <c r="F30" s="78"/>
    </row>
    <row r="32" spans="1:6">
      <c r="A32" s="2" t="s">
        <v>82</v>
      </c>
    </row>
    <row r="33" spans="1:1">
      <c r="A33" s="7" t="s">
        <v>207</v>
      </c>
    </row>
    <row r="34" spans="1:1">
      <c r="A34" s="6"/>
    </row>
    <row r="35" spans="1:1">
      <c r="A35" s="40" t="str">
        <f>'Notes and definitions'!A19</f>
        <v>Copyright © 2022, Health and Social Care Information Centre.  The Health and Social Care Information Centre is non-departmental body created by statute, also known as NHS Digital.</v>
      </c>
    </row>
  </sheetData>
  <mergeCells count="7">
    <mergeCell ref="A7:A8"/>
    <mergeCell ref="A30:D30"/>
    <mergeCell ref="A2:D2"/>
    <mergeCell ref="A3:D3"/>
    <mergeCell ref="B6:C6"/>
    <mergeCell ref="B8:D8"/>
    <mergeCell ref="A29:D29"/>
  </mergeCells>
  <pageMargins left="0.7" right="0.7" top="0.75" bottom="0.75" header="0.3" footer="0.3"/>
  <pageSetup paperSize="9" scale="7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C5085-F147-4181-BA61-F423C9234FA0}">
  <sheetPr>
    <pageSetUpPr fitToPage="1"/>
  </sheetPr>
  <dimension ref="A1:I173"/>
  <sheetViews>
    <sheetView workbookViewId="0">
      <selection activeCell="L20" sqref="L20"/>
    </sheetView>
  </sheetViews>
  <sheetFormatPr defaultColWidth="9.140625" defaultRowHeight="14.25"/>
  <cols>
    <col min="1" max="1" width="38.42578125" style="149" customWidth="1"/>
    <col min="2" max="16384" width="9.140625" style="149"/>
  </cols>
  <sheetData>
    <row r="1" spans="1:9" s="24" customFormat="1" ht="54" customHeight="1">
      <c r="A1" s="160"/>
      <c r="B1" s="160"/>
      <c r="C1" s="160"/>
      <c r="D1" s="160"/>
      <c r="E1" s="160"/>
      <c r="F1" s="160"/>
      <c r="G1" s="20"/>
    </row>
    <row r="2" spans="1:9">
      <c r="A2" s="238" t="s">
        <v>181</v>
      </c>
      <c r="B2" s="238"/>
      <c r="C2" s="238"/>
      <c r="D2" s="238"/>
      <c r="E2" s="238"/>
      <c r="F2" s="238"/>
    </row>
    <row r="3" spans="1:9" ht="16.5" customHeight="1">
      <c r="A3" s="239" t="s">
        <v>202</v>
      </c>
      <c r="B3" s="239"/>
      <c r="C3" s="239"/>
      <c r="D3" s="239"/>
      <c r="E3" s="239"/>
      <c r="F3" s="239"/>
    </row>
    <row r="4" spans="1:9" ht="16.5" customHeight="1">
      <c r="A4" s="28">
        <v>2021</v>
      </c>
      <c r="B4" s="224"/>
      <c r="C4" s="224"/>
      <c r="D4" s="224"/>
      <c r="E4" s="224"/>
      <c r="F4" s="224"/>
    </row>
    <row r="5" spans="1:9">
      <c r="A5" s="13" t="s">
        <v>0</v>
      </c>
      <c r="B5" s="48"/>
      <c r="C5" s="48"/>
      <c r="D5" s="150"/>
      <c r="E5" s="150"/>
      <c r="F5" s="150" t="s">
        <v>87</v>
      </c>
    </row>
    <row r="6" spans="1:9" ht="28.5" customHeight="1">
      <c r="A6" s="25" t="s">
        <v>260</v>
      </c>
      <c r="B6" s="18"/>
      <c r="C6" s="25"/>
      <c r="D6" s="33"/>
      <c r="E6" s="240" t="s">
        <v>51</v>
      </c>
      <c r="F6" s="240"/>
    </row>
    <row r="7" spans="1:9" ht="24">
      <c r="A7" s="166" t="s">
        <v>162</v>
      </c>
      <c r="B7" s="151" t="s">
        <v>52</v>
      </c>
      <c r="C7" s="151" t="s">
        <v>53</v>
      </c>
      <c r="D7" s="151" t="s">
        <v>54</v>
      </c>
      <c r="E7" s="151" t="s">
        <v>55</v>
      </c>
      <c r="F7" s="151" t="s">
        <v>56</v>
      </c>
    </row>
    <row r="8" spans="1:9" ht="16.5" customHeight="1">
      <c r="A8" s="158" t="s">
        <v>258</v>
      </c>
      <c r="B8" s="152" t="str">
        <f>IF(AND(C10=0,C11=0),"REMOVE - NOT IN MODEL","")</f>
        <v/>
      </c>
      <c r="C8" s="153"/>
      <c r="D8" s="33"/>
      <c r="E8" s="154"/>
      <c r="F8" s="154"/>
      <c r="H8" s="53"/>
      <c r="I8" s="53"/>
    </row>
    <row r="9" spans="1:9" ht="16.5" customHeight="1">
      <c r="A9" s="23" t="s">
        <v>57</v>
      </c>
      <c r="B9" s="155">
        <v>2251</v>
      </c>
      <c r="C9" s="31">
        <v>1</v>
      </c>
      <c r="D9" s="156"/>
      <c r="E9" s="156"/>
      <c r="F9" s="156"/>
    </row>
    <row r="10" spans="1:9" ht="16.5" customHeight="1">
      <c r="A10" s="23" t="s">
        <v>58</v>
      </c>
      <c r="B10" s="155">
        <v>2254</v>
      </c>
      <c r="C10" s="180">
        <v>1.4997423636745357</v>
      </c>
      <c r="D10" s="161" t="s">
        <v>233</v>
      </c>
      <c r="E10" s="180">
        <v>0.83473453544960308</v>
      </c>
      <c r="F10" s="180">
        <v>2.6945418715527447</v>
      </c>
    </row>
    <row r="11" spans="1:9" ht="16.5" customHeight="1">
      <c r="A11" s="26" t="s">
        <v>61</v>
      </c>
      <c r="B11" s="155">
        <v>82</v>
      </c>
      <c r="C11" s="180">
        <v>0.17109303210074278</v>
      </c>
      <c r="D11" s="161">
        <v>6.4450324468156434E-2</v>
      </c>
      <c r="E11" s="180">
        <v>2.626856701812133E-2</v>
      </c>
      <c r="F11" s="180">
        <v>1.1143670537198331</v>
      </c>
    </row>
    <row r="12" spans="1:9" ht="16.5" customHeight="1">
      <c r="A12" s="158" t="s">
        <v>259</v>
      </c>
      <c r="B12" s="152" t="str">
        <f>IF(AND(C14=0,C15=0),"REMOVE - NOT IN MODEL","")</f>
        <v/>
      </c>
      <c r="C12" s="33"/>
      <c r="D12" s="33"/>
      <c r="E12" s="153"/>
      <c r="F12" s="153"/>
    </row>
    <row r="13" spans="1:9" ht="16.5" customHeight="1">
      <c r="A13" s="181" t="s">
        <v>256</v>
      </c>
      <c r="B13" s="155">
        <v>2288</v>
      </c>
      <c r="C13" s="31">
        <v>1</v>
      </c>
      <c r="D13" s="156"/>
      <c r="E13" s="156"/>
      <c r="F13" s="156"/>
    </row>
    <row r="14" spans="1:9" ht="16.5" customHeight="1">
      <c r="A14" s="181" t="s">
        <v>163</v>
      </c>
      <c r="B14" s="155">
        <v>1012</v>
      </c>
      <c r="C14" s="180">
        <v>1</v>
      </c>
      <c r="D14" s="161">
        <v>0.28449491209891575</v>
      </c>
      <c r="E14" s="180">
        <v>0.60611059001957668</v>
      </c>
      <c r="F14" s="180">
        <v>5.3877478427995378</v>
      </c>
    </row>
    <row r="15" spans="1:9" ht="16.5" customHeight="1">
      <c r="A15" s="167" t="s">
        <v>164</v>
      </c>
      <c r="B15" s="155">
        <v>1287</v>
      </c>
      <c r="C15" s="180">
        <v>5.1762617228588459</v>
      </c>
      <c r="D15" s="161">
        <v>1.5435073185752395E-3</v>
      </c>
      <c r="E15" s="180">
        <v>1.9065849013583394</v>
      </c>
      <c r="F15" s="180">
        <v>14.053234872700704</v>
      </c>
    </row>
    <row r="16" spans="1:9" ht="16.5" customHeight="1">
      <c r="A16" s="158" t="s">
        <v>234</v>
      </c>
      <c r="B16" s="152" t="str">
        <f>IF(AND(C18=0,C19=0),"REMOVE - NOT IN MODEL","")</f>
        <v/>
      </c>
      <c r="C16" s="153"/>
      <c r="D16" s="153"/>
      <c r="E16" s="153"/>
      <c r="F16" s="153"/>
    </row>
    <row r="17" spans="1:6" ht="16.5" customHeight="1">
      <c r="A17" s="23" t="s">
        <v>62</v>
      </c>
      <c r="B17" s="155">
        <v>2472</v>
      </c>
      <c r="C17" s="31">
        <v>1</v>
      </c>
      <c r="D17" s="31"/>
      <c r="E17" s="31"/>
      <c r="F17" s="31"/>
    </row>
    <row r="18" spans="1:6" ht="16.5" customHeight="1">
      <c r="A18" s="23" t="s">
        <v>63</v>
      </c>
      <c r="B18" s="155">
        <v>1417</v>
      </c>
      <c r="C18" s="180">
        <v>1.7446120378947385</v>
      </c>
      <c r="D18" s="161">
        <v>0.29044447126390377</v>
      </c>
      <c r="E18" s="180">
        <v>0.61645626244855944</v>
      </c>
      <c r="F18" s="180">
        <v>4.9373675768623011</v>
      </c>
    </row>
    <row r="19" spans="1:6" ht="16.5" customHeight="1">
      <c r="A19" s="23" t="s">
        <v>64</v>
      </c>
      <c r="B19" s="155">
        <v>430</v>
      </c>
      <c r="C19" s="180">
        <v>3.126114252845134</v>
      </c>
      <c r="D19" s="161">
        <v>6.1240969377529569E-2</v>
      </c>
      <c r="E19" s="180">
        <v>0.94654920623311689</v>
      </c>
      <c r="F19" s="180">
        <v>10.324439825724914</v>
      </c>
    </row>
    <row r="20" spans="1:6" ht="16.5" customHeight="1">
      <c r="A20" s="26" t="s">
        <v>65</v>
      </c>
      <c r="B20" s="157">
        <v>268</v>
      </c>
      <c r="C20" s="182">
        <v>10.692555385464054</v>
      </c>
      <c r="D20" s="162">
        <v>5.8613900502869605E-4</v>
      </c>
      <c r="E20" s="182">
        <v>2.860561898018696</v>
      </c>
      <c r="F20" s="182">
        <v>39.96793103844567</v>
      </c>
    </row>
    <row r="21" spans="1:6" ht="16.5" customHeight="1">
      <c r="A21" s="158" t="s">
        <v>235</v>
      </c>
      <c r="B21" s="152" t="str">
        <f>IF(AND(C23=0,C24=0),"REMOVE - NOT IN MODEL","")</f>
        <v/>
      </c>
      <c r="C21" s="153"/>
      <c r="D21" s="153"/>
      <c r="E21" s="153"/>
      <c r="F21" s="153"/>
    </row>
    <row r="22" spans="1:6" ht="16.5" customHeight="1">
      <c r="A22" s="23" t="s">
        <v>62</v>
      </c>
      <c r="B22" s="155">
        <v>2858</v>
      </c>
      <c r="C22" s="31">
        <v>1</v>
      </c>
      <c r="D22" s="31"/>
      <c r="E22" s="31"/>
      <c r="F22" s="31"/>
    </row>
    <row r="23" spans="1:6" ht="16.5" customHeight="1">
      <c r="A23" s="23" t="s">
        <v>66</v>
      </c>
      <c r="B23" s="155">
        <v>226</v>
      </c>
      <c r="C23" s="180">
        <v>6.1099378694540416</v>
      </c>
      <c r="D23" s="161" t="s">
        <v>233</v>
      </c>
      <c r="E23" s="180">
        <v>2.2661970248272438</v>
      </c>
      <c r="F23" s="180">
        <v>16.473122310022649</v>
      </c>
    </row>
    <row r="24" spans="1:6" ht="16.5" customHeight="1">
      <c r="A24" s="23" t="s">
        <v>67</v>
      </c>
      <c r="B24" s="155">
        <v>214</v>
      </c>
      <c r="C24" s="180">
        <v>5.6276870299109527</v>
      </c>
      <c r="D24" s="161" t="s">
        <v>233</v>
      </c>
      <c r="E24" s="180">
        <v>2.4012460411683376</v>
      </c>
      <c r="F24" s="180">
        <v>13.189344516823594</v>
      </c>
    </row>
    <row r="25" spans="1:6" ht="16.5" customHeight="1">
      <c r="A25" s="23" t="s">
        <v>68</v>
      </c>
      <c r="B25" s="169">
        <v>207</v>
      </c>
      <c r="C25" s="183">
        <v>19.880848809948933</v>
      </c>
      <c r="D25" s="161" t="s">
        <v>233</v>
      </c>
      <c r="E25" s="183">
        <v>7.8812718104605626</v>
      </c>
      <c r="F25" s="183">
        <v>50.1503004730084</v>
      </c>
    </row>
    <row r="26" spans="1:6" ht="16.5" customHeight="1">
      <c r="A26" s="26" t="s">
        <v>65</v>
      </c>
      <c r="B26" s="157">
        <v>1082</v>
      </c>
      <c r="C26" s="182">
        <v>1.9835160647797523</v>
      </c>
      <c r="D26" s="162">
        <v>0.10933489431490062</v>
      </c>
      <c r="E26" s="182">
        <v>0.854971307925804</v>
      </c>
      <c r="F26" s="182">
        <v>4.6017169731510865</v>
      </c>
    </row>
    <row r="27" spans="1:6" ht="16.5" customHeight="1">
      <c r="A27" s="158" t="s">
        <v>236</v>
      </c>
      <c r="B27" s="152" t="str">
        <f>IF(AND(C29=0,C30=0),"REMOVE - NOT IN MODEL","")</f>
        <v/>
      </c>
      <c r="C27" s="153"/>
      <c r="D27" s="153"/>
      <c r="E27" s="153"/>
      <c r="F27" s="153"/>
    </row>
    <row r="28" spans="1:6" ht="16.5" customHeight="1">
      <c r="A28" s="23" t="s">
        <v>62</v>
      </c>
      <c r="B28" s="155">
        <v>2857</v>
      </c>
      <c r="C28" s="31">
        <v>1</v>
      </c>
      <c r="D28" s="31"/>
      <c r="E28" s="31"/>
      <c r="F28" s="31"/>
    </row>
    <row r="29" spans="1:6" ht="16.5" customHeight="1">
      <c r="A29" s="23" t="s">
        <v>203</v>
      </c>
      <c r="B29" s="155">
        <v>548</v>
      </c>
      <c r="C29" s="180">
        <v>1.6960423880694939</v>
      </c>
      <c r="D29" s="161">
        <v>0.30332861497348124</v>
      </c>
      <c r="E29" s="180">
        <v>0.6150222024648534</v>
      </c>
      <c r="F29" s="180">
        <v>4.6771641261078871</v>
      </c>
    </row>
    <row r="30" spans="1:6" ht="16.5" customHeight="1">
      <c r="A30" s="23" t="s">
        <v>204</v>
      </c>
      <c r="B30" s="155">
        <v>122</v>
      </c>
      <c r="C30" s="180">
        <v>2.8214473598473666</v>
      </c>
      <c r="D30" s="161">
        <v>5.843194424923067E-2</v>
      </c>
      <c r="E30" s="180">
        <v>0.96285694425815715</v>
      </c>
      <c r="F30" s="180">
        <v>8.2676510273527501</v>
      </c>
    </row>
    <row r="31" spans="1:6" ht="16.5" customHeight="1">
      <c r="A31" s="23" t="s">
        <v>205</v>
      </c>
      <c r="B31" s="169">
        <v>236</v>
      </c>
      <c r="C31" s="183">
        <v>5.8261975973718396</v>
      </c>
      <c r="D31" s="161">
        <v>2.537354602091891E-3</v>
      </c>
      <c r="E31" s="183">
        <v>1.8894636692101818</v>
      </c>
      <c r="F31" s="183">
        <v>17.965192449458776</v>
      </c>
    </row>
    <row r="32" spans="1:6" ht="16.5" customHeight="1">
      <c r="A32" s="23" t="s">
        <v>206</v>
      </c>
      <c r="B32" s="169">
        <v>213</v>
      </c>
      <c r="C32" s="183">
        <v>23.510072080338833</v>
      </c>
      <c r="D32" s="161" t="s">
        <v>233</v>
      </c>
      <c r="E32" s="183">
        <v>10.001537447693313</v>
      </c>
      <c r="F32" s="183">
        <v>55.263852394034089</v>
      </c>
    </row>
    <row r="33" spans="1:6" ht="16.5" customHeight="1">
      <c r="A33" s="26" t="s">
        <v>65</v>
      </c>
      <c r="B33" s="157">
        <v>611</v>
      </c>
      <c r="C33" s="182">
        <v>1.3417957738751127</v>
      </c>
      <c r="D33" s="162">
        <v>0.68906040867844898</v>
      </c>
      <c r="E33" s="182">
        <v>0.31281392575789929</v>
      </c>
      <c r="F33" s="182">
        <v>5.755549067794818</v>
      </c>
    </row>
    <row r="34" spans="1:6" ht="16.5" customHeight="1">
      <c r="A34" s="158" t="s">
        <v>237</v>
      </c>
      <c r="B34" s="152" t="str">
        <f>IF(AND(C36=0,C37=0),"REMOVE - NOT IN MODEL","")</f>
        <v/>
      </c>
      <c r="C34" s="31"/>
      <c r="D34" s="31"/>
      <c r="E34" s="31"/>
      <c r="F34" s="31"/>
    </row>
    <row r="35" spans="1:6" ht="16.5" customHeight="1">
      <c r="A35" s="23" t="s">
        <v>69</v>
      </c>
      <c r="B35" s="155">
        <v>3065</v>
      </c>
      <c r="C35" s="31">
        <v>1</v>
      </c>
      <c r="D35" s="31"/>
      <c r="E35" s="31"/>
      <c r="F35" s="31"/>
    </row>
    <row r="36" spans="1:6" ht="16.5" customHeight="1">
      <c r="A36" s="23" t="s">
        <v>70</v>
      </c>
      <c r="B36" s="155">
        <v>800</v>
      </c>
      <c r="C36" s="180">
        <v>3.0878269114678103</v>
      </c>
      <c r="D36" s="161">
        <v>8.4650349955678859E-4</v>
      </c>
      <c r="E36" s="180">
        <v>1.6157247380304134</v>
      </c>
      <c r="F36" s="180">
        <v>5.901175373973488</v>
      </c>
    </row>
    <row r="37" spans="1:6" ht="16.5" customHeight="1">
      <c r="A37" s="23" t="s">
        <v>71</v>
      </c>
      <c r="B37" s="155">
        <v>56</v>
      </c>
      <c r="C37" s="180">
        <v>20.29237166403551</v>
      </c>
      <c r="D37" s="161" t="s">
        <v>233</v>
      </c>
      <c r="E37" s="180">
        <v>3.910592594560713</v>
      </c>
      <c r="F37" s="180">
        <v>105.29870800760523</v>
      </c>
    </row>
    <row r="38" spans="1:6" ht="16.5" customHeight="1">
      <c r="A38" s="23" t="s">
        <v>72</v>
      </c>
      <c r="B38" s="169">
        <v>305</v>
      </c>
      <c r="C38" s="183">
        <v>3.9254718727947169</v>
      </c>
      <c r="D38" s="161">
        <v>9.2274296669627963E-3</v>
      </c>
      <c r="E38" s="183">
        <v>1.4149848912566765</v>
      </c>
      <c r="F38" s="183">
        <v>10.890101738413007</v>
      </c>
    </row>
    <row r="39" spans="1:6" ht="16.5" customHeight="1">
      <c r="A39" s="26" t="s">
        <v>65</v>
      </c>
      <c r="B39" s="157">
        <v>361</v>
      </c>
      <c r="C39" s="182">
        <v>4.4377684709969705</v>
      </c>
      <c r="D39" s="162" t="s">
        <v>233</v>
      </c>
      <c r="E39" s="182">
        <v>2.6592808625535556</v>
      </c>
      <c r="F39" s="182">
        <v>7.4056822201412666</v>
      </c>
    </row>
    <row r="40" spans="1:6" ht="16.5" customHeight="1">
      <c r="A40" s="158" t="s">
        <v>255</v>
      </c>
      <c r="B40" s="159" t="str">
        <f>IF(AND(C42=0,C43=0),"REMOVE - NOT IN MODEL","")</f>
        <v/>
      </c>
      <c r="C40" s="31"/>
      <c r="D40" s="31"/>
      <c r="E40" s="31"/>
      <c r="F40" s="31"/>
    </row>
    <row r="41" spans="1:6" ht="16.5" customHeight="1">
      <c r="A41" s="23" t="s">
        <v>26</v>
      </c>
      <c r="B41" s="155">
        <v>2943</v>
      </c>
      <c r="C41" s="31">
        <v>1</v>
      </c>
      <c r="D41" s="31"/>
      <c r="E41" s="31"/>
      <c r="F41" s="31"/>
    </row>
    <row r="42" spans="1:6" ht="16.5" customHeight="1">
      <c r="A42" s="23" t="s">
        <v>165</v>
      </c>
      <c r="B42" s="155">
        <v>703</v>
      </c>
      <c r="C42" s="180">
        <v>2.1424618550618266</v>
      </c>
      <c r="D42" s="161">
        <v>1.3486750419023752E-2</v>
      </c>
      <c r="E42" s="180">
        <v>1.1754066776026484</v>
      </c>
      <c r="F42" s="180">
        <v>3.9051529039778732</v>
      </c>
    </row>
    <row r="43" spans="1:6" ht="16.5" customHeight="1">
      <c r="A43" s="23" t="s">
        <v>166</v>
      </c>
      <c r="B43" s="155">
        <v>362</v>
      </c>
      <c r="C43" s="180">
        <v>2.4791326117391304</v>
      </c>
      <c r="D43" s="161">
        <v>8.8617443537140732E-3</v>
      </c>
      <c r="E43" s="180">
        <v>1.2638825490867209</v>
      </c>
      <c r="F43" s="180">
        <v>4.8628715627331385</v>
      </c>
    </row>
    <row r="44" spans="1:6" ht="16.5" customHeight="1">
      <c r="A44" s="23" t="s">
        <v>167</v>
      </c>
      <c r="B44" s="169">
        <v>100</v>
      </c>
      <c r="C44" s="183">
        <v>2.0461573064520575</v>
      </c>
      <c r="D44" s="161">
        <v>0.33693104463288592</v>
      </c>
      <c r="E44" s="183">
        <v>0.46847622891087282</v>
      </c>
      <c r="F44" s="183">
        <v>8.9369736698928044</v>
      </c>
    </row>
    <row r="45" spans="1:6" ht="16.5" customHeight="1">
      <c r="A45" s="26" t="s">
        <v>61</v>
      </c>
      <c r="B45" s="157">
        <v>479</v>
      </c>
      <c r="C45" s="182">
        <v>5.3796965477284493</v>
      </c>
      <c r="D45" s="162" t="s">
        <v>233</v>
      </c>
      <c r="E45" s="182">
        <v>2.1369810394976803</v>
      </c>
      <c r="F45" s="182">
        <v>13.54300034053851</v>
      </c>
    </row>
    <row r="46" spans="1:6" ht="16.5" customHeight="1">
      <c r="A46" s="158" t="s">
        <v>238</v>
      </c>
      <c r="B46" s="159" t="str">
        <f>IF(AND(C48=0,C49=0),"REMOVE - NOT IN MODEL","")</f>
        <v/>
      </c>
      <c r="C46" s="31"/>
      <c r="D46" s="31"/>
      <c r="E46" s="31"/>
      <c r="F46" s="31"/>
    </row>
    <row r="47" spans="1:6" ht="16.5" customHeight="1">
      <c r="A47" s="23" t="s">
        <v>73</v>
      </c>
      <c r="B47" s="155">
        <v>2589</v>
      </c>
      <c r="C47" s="31">
        <v>1</v>
      </c>
      <c r="D47" s="31"/>
      <c r="E47" s="31"/>
      <c r="F47" s="31"/>
    </row>
    <row r="48" spans="1:6" ht="16.5" customHeight="1">
      <c r="A48" s="23" t="s">
        <v>74</v>
      </c>
      <c r="B48" s="155">
        <v>1530</v>
      </c>
      <c r="C48" s="180">
        <v>5.2789452850669702</v>
      </c>
      <c r="D48" s="161" t="s">
        <v>233</v>
      </c>
      <c r="E48" s="180">
        <v>2.1682874840781152</v>
      </c>
      <c r="F48" s="180">
        <v>12.85219950184745</v>
      </c>
    </row>
    <row r="49" spans="1:6" ht="16.5" customHeight="1">
      <c r="A49" s="26" t="s">
        <v>65</v>
      </c>
      <c r="B49" s="157">
        <v>468</v>
      </c>
      <c r="C49" s="182">
        <v>0.363781375739409</v>
      </c>
      <c r="D49" s="162">
        <v>0.20372258461281179</v>
      </c>
      <c r="E49" s="182">
        <v>7.5698778199627337E-2</v>
      </c>
      <c r="F49" s="182">
        <v>1.7482037687037426</v>
      </c>
    </row>
    <row r="50" spans="1:6">
      <c r="A50" s="24"/>
      <c r="B50" s="24"/>
      <c r="C50" s="24"/>
      <c r="D50" s="24"/>
      <c r="E50" s="24"/>
      <c r="F50" s="24"/>
    </row>
    <row r="51" spans="1:6">
      <c r="A51" s="54" t="s">
        <v>81</v>
      </c>
      <c r="B51" s="24"/>
      <c r="C51" s="24"/>
      <c r="D51" s="24"/>
      <c r="E51" s="24"/>
      <c r="F51" s="24"/>
    </row>
    <row r="52" spans="1:6">
      <c r="A52" s="148" t="s">
        <v>257</v>
      </c>
      <c r="B52" s="24"/>
      <c r="C52" s="24"/>
      <c r="D52" s="24"/>
      <c r="E52" s="24"/>
      <c r="F52" s="24"/>
    </row>
    <row r="53" spans="1:6">
      <c r="A53" s="24"/>
      <c r="B53" s="24"/>
      <c r="C53" s="24"/>
      <c r="D53" s="24"/>
      <c r="E53" s="24"/>
      <c r="F53" s="24"/>
    </row>
    <row r="54" spans="1:6">
      <c r="A54" s="2" t="s">
        <v>82</v>
      </c>
      <c r="B54" s="24"/>
      <c r="C54" s="24"/>
      <c r="D54" s="24"/>
      <c r="E54" s="24"/>
      <c r="F54" s="24"/>
    </row>
    <row r="55" spans="1:6" ht="16.5" customHeight="1">
      <c r="A55" s="7" t="s">
        <v>207</v>
      </c>
      <c r="B55" s="24"/>
      <c r="C55" s="24"/>
      <c r="D55" s="24"/>
      <c r="E55" s="24"/>
      <c r="F55" s="24"/>
    </row>
    <row r="56" spans="1:6">
      <c r="A56" s="6"/>
      <c r="B56" s="24"/>
      <c r="C56" s="24"/>
      <c r="D56" s="24"/>
      <c r="E56" s="24"/>
      <c r="F56" s="24"/>
    </row>
    <row r="57" spans="1:6">
      <c r="A57" s="40" t="s">
        <v>231</v>
      </c>
      <c r="B57" s="24"/>
      <c r="C57" s="24"/>
      <c r="D57" s="24"/>
      <c r="E57" s="24"/>
      <c r="F57" s="24"/>
    </row>
    <row r="58" spans="1:6">
      <c r="A58" s="24"/>
      <c r="B58" s="24"/>
      <c r="C58" s="24"/>
      <c r="D58" s="24"/>
      <c r="E58" s="24"/>
      <c r="F58" s="24"/>
    </row>
    <row r="59" spans="1:6">
      <c r="A59" s="24"/>
      <c r="B59" s="24"/>
      <c r="C59" s="24"/>
      <c r="D59" s="24"/>
      <c r="E59" s="24"/>
      <c r="F59" s="24"/>
    </row>
    <row r="60" spans="1:6">
      <c r="A60" s="24"/>
      <c r="B60" s="24"/>
      <c r="C60" s="24"/>
      <c r="D60" s="24"/>
      <c r="E60" s="24"/>
      <c r="F60" s="24"/>
    </row>
    <row r="61" spans="1:6">
      <c r="A61" s="24"/>
      <c r="B61" s="24"/>
      <c r="C61" s="24"/>
      <c r="D61" s="24"/>
      <c r="E61" s="24"/>
      <c r="F61" s="24"/>
    </row>
    <row r="62" spans="1:6">
      <c r="A62" s="24"/>
      <c r="B62" s="24"/>
      <c r="C62" s="24"/>
      <c r="D62" s="24"/>
      <c r="E62" s="24"/>
      <c r="F62" s="24"/>
    </row>
    <row r="63" spans="1:6">
      <c r="A63" s="24"/>
      <c r="B63" s="24"/>
      <c r="C63" s="24"/>
      <c r="D63" s="24"/>
      <c r="E63" s="24"/>
      <c r="F63" s="24"/>
    </row>
    <row r="64" spans="1:6">
      <c r="A64" s="24"/>
      <c r="B64" s="24"/>
      <c r="C64" s="24"/>
      <c r="D64" s="24"/>
      <c r="E64" s="24"/>
      <c r="F64" s="24"/>
    </row>
    <row r="65" spans="1:6">
      <c r="A65" s="24"/>
      <c r="B65" s="24"/>
      <c r="C65" s="24"/>
      <c r="D65" s="24"/>
      <c r="E65" s="24"/>
      <c r="F65" s="24"/>
    </row>
    <row r="66" spans="1:6">
      <c r="A66" s="24"/>
      <c r="B66" s="24"/>
      <c r="C66" s="24"/>
      <c r="D66" s="24"/>
      <c r="E66" s="24"/>
      <c r="F66" s="24"/>
    </row>
    <row r="67" spans="1:6">
      <c r="A67" s="24"/>
      <c r="B67" s="24"/>
      <c r="C67" s="24"/>
      <c r="D67" s="24"/>
      <c r="E67" s="24"/>
      <c r="F67" s="24"/>
    </row>
    <row r="68" spans="1:6">
      <c r="A68" s="24"/>
      <c r="B68" s="24"/>
      <c r="C68" s="24"/>
      <c r="D68" s="24"/>
      <c r="E68" s="24"/>
      <c r="F68" s="24"/>
    </row>
    <row r="69" spans="1:6">
      <c r="A69" s="24"/>
      <c r="B69" s="24"/>
      <c r="C69" s="24"/>
      <c r="D69" s="24"/>
      <c r="E69" s="24"/>
      <c r="F69" s="24"/>
    </row>
    <row r="70" spans="1:6">
      <c r="A70" s="24"/>
      <c r="B70" s="24"/>
      <c r="C70" s="24"/>
      <c r="D70" s="24"/>
      <c r="E70" s="24"/>
      <c r="F70" s="24"/>
    </row>
    <row r="71" spans="1:6">
      <c r="A71" s="24"/>
      <c r="B71" s="24"/>
      <c r="C71" s="24"/>
      <c r="D71" s="24"/>
      <c r="E71" s="24"/>
      <c r="F71" s="24"/>
    </row>
    <row r="72" spans="1:6">
      <c r="A72" s="24"/>
      <c r="B72" s="24"/>
      <c r="C72" s="24"/>
      <c r="D72" s="24"/>
      <c r="E72" s="24"/>
      <c r="F72" s="24"/>
    </row>
    <row r="73" spans="1:6">
      <c r="A73" s="24"/>
      <c r="B73" s="24"/>
      <c r="C73" s="24"/>
      <c r="D73" s="24"/>
      <c r="E73" s="24"/>
      <c r="F73" s="24"/>
    </row>
    <row r="74" spans="1:6">
      <c r="A74" s="24"/>
      <c r="B74" s="24"/>
      <c r="C74" s="24"/>
      <c r="D74" s="24"/>
      <c r="E74" s="24"/>
      <c r="F74" s="24"/>
    </row>
    <row r="75" spans="1:6">
      <c r="A75" s="24"/>
      <c r="B75" s="24"/>
      <c r="C75" s="24"/>
      <c r="D75" s="24"/>
      <c r="E75" s="24"/>
      <c r="F75" s="24"/>
    </row>
    <row r="76" spans="1:6">
      <c r="A76" s="24"/>
      <c r="B76" s="24"/>
      <c r="C76" s="24"/>
      <c r="D76" s="24"/>
      <c r="E76" s="24"/>
      <c r="F76" s="24"/>
    </row>
    <row r="77" spans="1:6">
      <c r="A77" s="24"/>
      <c r="B77" s="24"/>
      <c r="C77" s="24"/>
      <c r="D77" s="24"/>
      <c r="E77" s="24"/>
      <c r="F77" s="24"/>
    </row>
    <row r="78" spans="1:6">
      <c r="A78" s="24"/>
      <c r="B78" s="24"/>
      <c r="C78" s="24"/>
      <c r="D78" s="24"/>
      <c r="E78" s="24"/>
      <c r="F78" s="24"/>
    </row>
    <row r="79" spans="1:6">
      <c r="A79" s="24"/>
      <c r="B79" s="24"/>
      <c r="C79" s="24"/>
      <c r="D79" s="24"/>
      <c r="E79" s="24"/>
      <c r="F79" s="24"/>
    </row>
    <row r="80" spans="1:6">
      <c r="A80" s="24"/>
      <c r="B80" s="24"/>
      <c r="C80" s="24"/>
      <c r="D80" s="24"/>
      <c r="E80" s="24"/>
      <c r="F80" s="24"/>
    </row>
    <row r="81" spans="1:6">
      <c r="A81" s="24"/>
      <c r="B81" s="24"/>
      <c r="C81" s="24"/>
      <c r="D81" s="24"/>
      <c r="E81" s="24"/>
      <c r="F81" s="24"/>
    </row>
    <row r="82" spans="1:6">
      <c r="A82" s="24"/>
      <c r="B82" s="24"/>
      <c r="C82" s="24"/>
      <c r="D82" s="24"/>
      <c r="E82" s="24"/>
      <c r="F82" s="24"/>
    </row>
    <row r="83" spans="1:6">
      <c r="A83" s="24"/>
      <c r="B83" s="24"/>
      <c r="C83" s="24"/>
      <c r="D83" s="24"/>
      <c r="E83" s="24"/>
      <c r="F83" s="24"/>
    </row>
    <row r="84" spans="1:6">
      <c r="A84" s="24"/>
      <c r="B84" s="24"/>
      <c r="C84" s="24"/>
      <c r="D84" s="24"/>
      <c r="E84" s="24"/>
      <c r="F84" s="24"/>
    </row>
    <row r="85" spans="1:6">
      <c r="A85" s="24"/>
      <c r="B85" s="24"/>
      <c r="C85" s="24"/>
      <c r="D85" s="24"/>
      <c r="E85" s="24"/>
      <c r="F85" s="24"/>
    </row>
    <row r="86" spans="1:6">
      <c r="A86" s="24"/>
      <c r="B86" s="24"/>
      <c r="C86" s="24"/>
      <c r="D86" s="24"/>
      <c r="E86" s="24"/>
      <c r="F86" s="24"/>
    </row>
    <row r="87" spans="1:6">
      <c r="A87" s="24"/>
      <c r="B87" s="24"/>
      <c r="C87" s="24"/>
      <c r="D87" s="24"/>
      <c r="E87" s="24"/>
      <c r="F87" s="24"/>
    </row>
    <row r="88" spans="1:6">
      <c r="A88" s="24"/>
      <c r="B88" s="24"/>
      <c r="C88" s="24"/>
      <c r="D88" s="24"/>
      <c r="E88" s="24"/>
      <c r="F88" s="24"/>
    </row>
    <row r="89" spans="1:6">
      <c r="A89" s="24"/>
      <c r="B89" s="24"/>
      <c r="C89" s="24"/>
      <c r="D89" s="24"/>
      <c r="E89" s="24"/>
      <c r="F89" s="24"/>
    </row>
    <row r="90" spans="1:6">
      <c r="A90" s="24"/>
      <c r="B90" s="24"/>
      <c r="C90" s="24"/>
      <c r="D90" s="24"/>
      <c r="E90" s="24"/>
      <c r="F90" s="24"/>
    </row>
    <row r="91" spans="1:6">
      <c r="A91" s="24"/>
      <c r="B91" s="24"/>
      <c r="C91" s="24"/>
      <c r="D91" s="24"/>
      <c r="E91" s="24"/>
      <c r="F91" s="24"/>
    </row>
    <row r="92" spans="1:6">
      <c r="A92" s="24"/>
      <c r="B92" s="24"/>
      <c r="C92" s="24"/>
      <c r="D92" s="24"/>
      <c r="E92" s="24"/>
      <c r="F92" s="24"/>
    </row>
    <row r="93" spans="1:6">
      <c r="A93" s="24"/>
      <c r="B93" s="24"/>
      <c r="C93" s="24"/>
      <c r="D93" s="24"/>
      <c r="E93" s="24"/>
      <c r="F93" s="24"/>
    </row>
    <row r="94" spans="1:6">
      <c r="A94" s="24"/>
      <c r="B94" s="24"/>
      <c r="C94" s="24"/>
      <c r="D94" s="24"/>
      <c r="E94" s="24"/>
      <c r="F94" s="24"/>
    </row>
    <row r="95" spans="1:6">
      <c r="A95" s="24"/>
      <c r="B95" s="24"/>
      <c r="C95" s="24"/>
      <c r="D95" s="24"/>
      <c r="E95" s="24"/>
      <c r="F95" s="24"/>
    </row>
    <row r="96" spans="1:6">
      <c r="A96" s="24"/>
      <c r="B96" s="24"/>
      <c r="C96" s="24"/>
      <c r="D96" s="24"/>
      <c r="E96" s="24"/>
      <c r="F96" s="24"/>
    </row>
    <row r="97" spans="1:6">
      <c r="A97" s="24"/>
      <c r="B97" s="24"/>
      <c r="C97" s="24"/>
      <c r="D97" s="24"/>
      <c r="E97" s="24"/>
      <c r="F97" s="24"/>
    </row>
    <row r="98" spans="1:6">
      <c r="A98" s="24"/>
      <c r="B98" s="24"/>
      <c r="C98" s="24"/>
      <c r="D98" s="24"/>
      <c r="E98" s="24"/>
      <c r="F98" s="24"/>
    </row>
    <row r="99" spans="1:6">
      <c r="A99" s="24"/>
      <c r="B99" s="24"/>
      <c r="C99" s="24"/>
      <c r="D99" s="24"/>
      <c r="E99" s="24"/>
      <c r="F99" s="24"/>
    </row>
    <row r="100" spans="1:6">
      <c r="A100" s="24"/>
      <c r="B100" s="24"/>
      <c r="C100" s="24"/>
      <c r="D100" s="24"/>
      <c r="E100" s="24"/>
      <c r="F100" s="24"/>
    </row>
    <row r="101" spans="1:6">
      <c r="A101" s="24"/>
      <c r="B101" s="24"/>
      <c r="C101" s="24"/>
      <c r="D101" s="24"/>
      <c r="E101" s="24"/>
      <c r="F101" s="24"/>
    </row>
    <row r="102" spans="1:6">
      <c r="A102" s="24"/>
      <c r="B102" s="24"/>
      <c r="C102" s="24"/>
      <c r="D102" s="24"/>
      <c r="E102" s="24"/>
      <c r="F102" s="24"/>
    </row>
    <row r="103" spans="1:6">
      <c r="A103" s="24"/>
      <c r="B103" s="24"/>
      <c r="C103" s="24"/>
      <c r="D103" s="24"/>
      <c r="E103" s="24"/>
      <c r="F103" s="24"/>
    </row>
    <row r="104" spans="1:6">
      <c r="A104" s="24"/>
      <c r="B104" s="24"/>
      <c r="C104" s="24"/>
      <c r="D104" s="24"/>
      <c r="E104" s="24"/>
      <c r="F104" s="24"/>
    </row>
    <row r="105" spans="1:6">
      <c r="A105" s="24"/>
      <c r="B105" s="24"/>
      <c r="C105" s="24"/>
      <c r="D105" s="24"/>
      <c r="E105" s="24"/>
      <c r="F105" s="24"/>
    </row>
    <row r="106" spans="1:6">
      <c r="A106" s="24"/>
      <c r="B106" s="24"/>
      <c r="C106" s="24"/>
      <c r="D106" s="24"/>
      <c r="E106" s="24"/>
      <c r="F106" s="24"/>
    </row>
    <row r="107" spans="1:6">
      <c r="A107" s="24"/>
      <c r="B107" s="24"/>
      <c r="C107" s="24"/>
      <c r="D107" s="24"/>
      <c r="E107" s="24"/>
      <c r="F107" s="24"/>
    </row>
    <row r="108" spans="1:6">
      <c r="A108" s="24"/>
      <c r="B108" s="24"/>
      <c r="C108" s="24"/>
      <c r="D108" s="24"/>
      <c r="E108" s="24"/>
      <c r="F108" s="24"/>
    </row>
    <row r="109" spans="1:6">
      <c r="A109" s="24"/>
      <c r="B109" s="24"/>
      <c r="C109" s="24"/>
      <c r="D109" s="24"/>
      <c r="E109" s="24"/>
      <c r="F109" s="24"/>
    </row>
    <row r="110" spans="1:6">
      <c r="A110" s="24"/>
      <c r="B110" s="24"/>
      <c r="C110" s="24"/>
      <c r="D110" s="24"/>
      <c r="E110" s="24"/>
      <c r="F110" s="24"/>
    </row>
    <row r="111" spans="1:6">
      <c r="A111" s="24"/>
      <c r="B111" s="24"/>
      <c r="C111" s="24"/>
      <c r="D111" s="24"/>
      <c r="E111" s="24"/>
      <c r="F111" s="24"/>
    </row>
    <row r="112" spans="1:6">
      <c r="A112" s="24"/>
      <c r="B112" s="24"/>
      <c r="C112" s="24"/>
      <c r="D112" s="24"/>
      <c r="E112" s="24"/>
      <c r="F112" s="24"/>
    </row>
    <row r="113" spans="1:6">
      <c r="A113" s="24"/>
      <c r="B113" s="24"/>
      <c r="C113" s="24"/>
      <c r="D113" s="24"/>
      <c r="E113" s="24"/>
      <c r="F113" s="24"/>
    </row>
    <row r="114" spans="1:6">
      <c r="A114" s="24"/>
      <c r="B114" s="24"/>
      <c r="C114" s="24"/>
      <c r="D114" s="24"/>
      <c r="E114" s="24"/>
      <c r="F114" s="24"/>
    </row>
    <row r="115" spans="1:6">
      <c r="A115" s="24"/>
      <c r="B115" s="24"/>
      <c r="C115" s="24"/>
      <c r="D115" s="24"/>
      <c r="E115" s="24"/>
      <c r="F115" s="24"/>
    </row>
    <row r="116" spans="1:6">
      <c r="A116" s="24"/>
      <c r="B116" s="24"/>
      <c r="C116" s="24"/>
      <c r="D116" s="24"/>
      <c r="E116" s="24"/>
      <c r="F116" s="24"/>
    </row>
    <row r="117" spans="1:6">
      <c r="A117" s="24"/>
      <c r="B117" s="24"/>
      <c r="C117" s="24"/>
      <c r="D117" s="24"/>
      <c r="E117" s="24"/>
      <c r="F117" s="24"/>
    </row>
    <row r="118" spans="1:6">
      <c r="A118" s="24"/>
      <c r="B118" s="24"/>
      <c r="C118" s="24"/>
      <c r="D118" s="24"/>
      <c r="E118" s="24"/>
      <c r="F118" s="24"/>
    </row>
    <row r="119" spans="1:6">
      <c r="A119" s="24"/>
      <c r="B119" s="24"/>
      <c r="C119" s="24"/>
      <c r="D119" s="24"/>
      <c r="E119" s="24"/>
      <c r="F119" s="24"/>
    </row>
    <row r="120" spans="1:6">
      <c r="A120" s="24"/>
      <c r="B120" s="24"/>
      <c r="C120" s="24"/>
      <c r="D120" s="24"/>
      <c r="E120" s="24"/>
      <c r="F120" s="24"/>
    </row>
    <row r="121" spans="1:6">
      <c r="A121" s="24"/>
      <c r="B121" s="24"/>
      <c r="C121" s="24"/>
      <c r="D121" s="24"/>
      <c r="E121" s="24"/>
      <c r="F121" s="24"/>
    </row>
    <row r="122" spans="1:6">
      <c r="A122" s="24"/>
      <c r="B122" s="24"/>
      <c r="C122" s="24"/>
      <c r="D122" s="24"/>
      <c r="E122" s="24"/>
      <c r="F122" s="24"/>
    </row>
    <row r="123" spans="1:6">
      <c r="A123" s="24"/>
      <c r="B123" s="24"/>
      <c r="C123" s="24"/>
      <c r="D123" s="24"/>
      <c r="E123" s="24"/>
      <c r="F123" s="24"/>
    </row>
    <row r="124" spans="1:6">
      <c r="A124" s="24"/>
      <c r="B124" s="24"/>
      <c r="C124" s="24"/>
      <c r="D124" s="24"/>
      <c r="E124" s="24"/>
      <c r="F124" s="24"/>
    </row>
    <row r="125" spans="1:6">
      <c r="A125" s="24"/>
      <c r="B125" s="24"/>
      <c r="C125" s="24"/>
      <c r="D125" s="24"/>
      <c r="E125" s="24"/>
      <c r="F125" s="24"/>
    </row>
    <row r="126" spans="1:6">
      <c r="A126" s="24"/>
      <c r="B126" s="24"/>
      <c r="C126" s="24"/>
      <c r="D126" s="24"/>
      <c r="E126" s="24"/>
      <c r="F126" s="24"/>
    </row>
    <row r="127" spans="1:6">
      <c r="A127" s="24"/>
      <c r="B127" s="24"/>
      <c r="C127" s="24"/>
      <c r="D127" s="24"/>
      <c r="E127" s="24"/>
      <c r="F127" s="24"/>
    </row>
    <row r="128" spans="1:6">
      <c r="A128" s="24"/>
      <c r="B128" s="24"/>
      <c r="C128" s="24"/>
      <c r="D128" s="24"/>
      <c r="E128" s="24"/>
      <c r="F128" s="24"/>
    </row>
    <row r="129" spans="1:6">
      <c r="A129" s="24"/>
      <c r="B129" s="24"/>
      <c r="C129" s="24"/>
      <c r="D129" s="24"/>
      <c r="E129" s="24"/>
      <c r="F129" s="24"/>
    </row>
    <row r="130" spans="1:6">
      <c r="A130" s="24"/>
      <c r="B130" s="24"/>
      <c r="C130" s="24"/>
      <c r="D130" s="24"/>
      <c r="E130" s="24"/>
      <c r="F130" s="24"/>
    </row>
    <row r="131" spans="1:6">
      <c r="A131" s="24"/>
      <c r="B131" s="24"/>
      <c r="C131" s="24"/>
      <c r="D131" s="24"/>
      <c r="E131" s="24"/>
      <c r="F131" s="24"/>
    </row>
    <row r="132" spans="1:6">
      <c r="A132" s="24"/>
      <c r="B132" s="24"/>
      <c r="C132" s="24"/>
      <c r="D132" s="24"/>
      <c r="E132" s="24"/>
      <c r="F132" s="24"/>
    </row>
    <row r="133" spans="1:6">
      <c r="A133" s="24"/>
      <c r="B133" s="24"/>
      <c r="C133" s="24"/>
      <c r="D133" s="24"/>
      <c r="E133" s="24"/>
      <c r="F133" s="24"/>
    </row>
    <row r="134" spans="1:6">
      <c r="A134" s="24"/>
      <c r="B134" s="24"/>
      <c r="C134" s="24"/>
      <c r="D134" s="24"/>
      <c r="E134" s="24"/>
      <c r="F134" s="24"/>
    </row>
    <row r="135" spans="1:6">
      <c r="A135" s="24"/>
      <c r="B135" s="24"/>
      <c r="C135" s="24"/>
      <c r="D135" s="24"/>
      <c r="E135" s="24"/>
      <c r="F135" s="24"/>
    </row>
    <row r="136" spans="1:6">
      <c r="A136" s="24"/>
      <c r="B136" s="24"/>
      <c r="C136" s="24"/>
      <c r="D136" s="24"/>
      <c r="E136" s="24"/>
      <c r="F136" s="24"/>
    </row>
    <row r="137" spans="1:6">
      <c r="A137" s="24"/>
      <c r="B137" s="24"/>
      <c r="C137" s="24"/>
      <c r="D137" s="24"/>
      <c r="E137" s="24"/>
      <c r="F137" s="24"/>
    </row>
    <row r="138" spans="1:6">
      <c r="A138" s="24"/>
      <c r="B138" s="24"/>
      <c r="C138" s="24"/>
      <c r="D138" s="24"/>
      <c r="E138" s="24"/>
      <c r="F138" s="24"/>
    </row>
    <row r="139" spans="1:6">
      <c r="A139" s="24"/>
      <c r="B139" s="24"/>
      <c r="C139" s="24"/>
      <c r="D139" s="24"/>
      <c r="E139" s="24"/>
      <c r="F139" s="24"/>
    </row>
    <row r="140" spans="1:6">
      <c r="A140" s="24"/>
      <c r="B140" s="24"/>
      <c r="C140" s="24"/>
      <c r="D140" s="24"/>
      <c r="E140" s="24"/>
      <c r="F140" s="24"/>
    </row>
    <row r="141" spans="1:6">
      <c r="A141" s="24"/>
      <c r="B141" s="24"/>
      <c r="C141" s="24"/>
      <c r="D141" s="24"/>
      <c r="E141" s="24"/>
      <c r="F141" s="24"/>
    </row>
    <row r="142" spans="1:6">
      <c r="A142" s="24"/>
      <c r="B142" s="24"/>
      <c r="C142" s="24"/>
      <c r="D142" s="24"/>
      <c r="E142" s="24"/>
      <c r="F142" s="24"/>
    </row>
    <row r="143" spans="1:6">
      <c r="A143" s="24"/>
      <c r="B143" s="24"/>
      <c r="C143" s="24"/>
      <c r="D143" s="24"/>
      <c r="E143" s="24"/>
      <c r="F143" s="24"/>
    </row>
    <row r="144" spans="1:6">
      <c r="A144" s="24"/>
      <c r="B144" s="24"/>
      <c r="C144" s="24"/>
      <c r="D144" s="24"/>
      <c r="E144" s="24"/>
      <c r="F144" s="24"/>
    </row>
    <row r="145" spans="1:6">
      <c r="A145" s="24"/>
      <c r="B145" s="24"/>
      <c r="C145" s="24"/>
      <c r="D145" s="24"/>
      <c r="E145" s="24"/>
      <c r="F145" s="24"/>
    </row>
    <row r="146" spans="1:6">
      <c r="A146" s="24"/>
      <c r="B146" s="24"/>
      <c r="C146" s="24"/>
      <c r="D146" s="24"/>
      <c r="E146" s="24"/>
      <c r="F146" s="24"/>
    </row>
    <row r="147" spans="1:6">
      <c r="A147" s="24"/>
      <c r="B147" s="24"/>
      <c r="C147" s="24"/>
      <c r="D147" s="24"/>
      <c r="E147" s="24"/>
      <c r="F147" s="24"/>
    </row>
    <row r="148" spans="1:6">
      <c r="A148" s="24"/>
      <c r="B148" s="24"/>
      <c r="C148" s="24"/>
      <c r="D148" s="24"/>
      <c r="E148" s="24"/>
      <c r="F148" s="24"/>
    </row>
    <row r="149" spans="1:6">
      <c r="A149" s="24"/>
      <c r="B149" s="24"/>
      <c r="C149" s="24"/>
      <c r="D149" s="24"/>
      <c r="E149" s="24"/>
      <c r="F149" s="24"/>
    </row>
    <row r="150" spans="1:6">
      <c r="A150" s="24"/>
      <c r="B150" s="24"/>
      <c r="C150" s="24"/>
      <c r="D150" s="24"/>
      <c r="E150" s="24"/>
      <c r="F150" s="24"/>
    </row>
    <row r="151" spans="1:6">
      <c r="A151" s="24"/>
      <c r="B151" s="24"/>
      <c r="C151" s="24"/>
      <c r="D151" s="24"/>
      <c r="E151" s="24"/>
      <c r="F151" s="24"/>
    </row>
    <row r="152" spans="1:6">
      <c r="A152" s="24"/>
      <c r="B152" s="24"/>
      <c r="C152" s="24"/>
      <c r="D152" s="24"/>
      <c r="E152" s="24"/>
      <c r="F152" s="24"/>
    </row>
    <row r="153" spans="1:6">
      <c r="A153" s="24"/>
      <c r="B153" s="24"/>
      <c r="C153" s="24"/>
      <c r="D153" s="24"/>
      <c r="E153" s="24"/>
      <c r="F153" s="24"/>
    </row>
    <row r="154" spans="1:6">
      <c r="A154" s="24"/>
      <c r="B154" s="24"/>
      <c r="C154" s="24"/>
      <c r="D154" s="24"/>
      <c r="E154" s="24"/>
      <c r="F154" s="24"/>
    </row>
    <row r="155" spans="1:6">
      <c r="A155" s="24"/>
      <c r="B155" s="24"/>
      <c r="C155" s="24"/>
      <c r="D155" s="24"/>
      <c r="E155" s="24"/>
      <c r="F155" s="24"/>
    </row>
    <row r="156" spans="1:6">
      <c r="A156" s="24"/>
      <c r="B156" s="24"/>
      <c r="C156" s="24"/>
      <c r="D156" s="24"/>
      <c r="E156" s="24"/>
      <c r="F156" s="24"/>
    </row>
    <row r="157" spans="1:6">
      <c r="A157" s="24"/>
      <c r="B157" s="24"/>
      <c r="C157" s="24"/>
      <c r="D157" s="24"/>
      <c r="E157" s="24"/>
      <c r="F157" s="24"/>
    </row>
    <row r="158" spans="1:6">
      <c r="A158" s="24"/>
      <c r="B158" s="24"/>
      <c r="C158" s="24"/>
      <c r="D158" s="24"/>
      <c r="E158" s="24"/>
      <c r="F158" s="24"/>
    </row>
    <row r="159" spans="1:6">
      <c r="A159" s="24"/>
      <c r="B159" s="24"/>
      <c r="C159" s="24"/>
      <c r="D159" s="24"/>
      <c r="E159" s="24"/>
      <c r="F159" s="24"/>
    </row>
    <row r="160" spans="1:6">
      <c r="A160" s="24"/>
      <c r="B160" s="24"/>
      <c r="C160" s="24"/>
      <c r="D160" s="24"/>
      <c r="E160" s="24"/>
      <c r="F160" s="24"/>
    </row>
    <row r="161" spans="1:6">
      <c r="A161" s="24"/>
      <c r="B161" s="24"/>
      <c r="C161" s="24"/>
      <c r="D161" s="24"/>
      <c r="E161" s="24"/>
      <c r="F161" s="24"/>
    </row>
    <row r="162" spans="1:6">
      <c r="A162" s="24"/>
      <c r="B162" s="24"/>
      <c r="C162" s="24"/>
      <c r="D162" s="24"/>
      <c r="E162" s="24"/>
      <c r="F162" s="24"/>
    </row>
    <row r="163" spans="1:6">
      <c r="A163" s="24"/>
      <c r="B163" s="24"/>
      <c r="C163" s="24"/>
      <c r="D163" s="24"/>
      <c r="E163" s="24"/>
      <c r="F163" s="24"/>
    </row>
    <row r="164" spans="1:6">
      <c r="A164" s="24"/>
      <c r="B164" s="24"/>
      <c r="C164" s="24"/>
      <c r="D164" s="24"/>
      <c r="E164" s="24"/>
      <c r="F164" s="24"/>
    </row>
    <row r="165" spans="1:6">
      <c r="A165" s="24"/>
      <c r="B165" s="24"/>
      <c r="C165" s="24"/>
      <c r="D165" s="24"/>
      <c r="E165" s="24"/>
      <c r="F165" s="24"/>
    </row>
    <row r="166" spans="1:6">
      <c r="A166" s="24"/>
      <c r="B166" s="24"/>
      <c r="C166" s="24"/>
      <c r="D166" s="24"/>
      <c r="E166" s="24"/>
      <c r="F166" s="24"/>
    </row>
    <row r="167" spans="1:6">
      <c r="A167" s="24"/>
      <c r="B167" s="24"/>
      <c r="C167" s="24"/>
      <c r="D167" s="24"/>
      <c r="E167" s="24"/>
      <c r="F167" s="24"/>
    </row>
    <row r="168" spans="1:6">
      <c r="A168" s="24"/>
      <c r="B168" s="24"/>
      <c r="C168" s="24"/>
      <c r="D168" s="24"/>
      <c r="E168" s="24"/>
      <c r="F168" s="24"/>
    </row>
    <row r="169" spans="1:6">
      <c r="A169" s="24"/>
      <c r="B169" s="24"/>
      <c r="C169" s="24"/>
      <c r="D169" s="24"/>
      <c r="E169" s="24"/>
      <c r="F169" s="24"/>
    </row>
    <row r="170" spans="1:6">
      <c r="A170" s="24"/>
      <c r="B170" s="24"/>
      <c r="C170" s="24"/>
      <c r="D170" s="24"/>
      <c r="E170" s="24"/>
      <c r="F170" s="24"/>
    </row>
    <row r="171" spans="1:6">
      <c r="A171" s="24"/>
      <c r="B171" s="24"/>
      <c r="C171" s="24"/>
      <c r="D171" s="24"/>
      <c r="E171" s="24"/>
      <c r="F171" s="24"/>
    </row>
    <row r="172" spans="1:6">
      <c r="A172" s="24"/>
      <c r="B172" s="24"/>
      <c r="C172" s="24"/>
      <c r="D172" s="24"/>
      <c r="E172" s="24"/>
      <c r="F172" s="24"/>
    </row>
    <row r="173" spans="1:6">
      <c r="A173" s="24"/>
      <c r="B173" s="24"/>
      <c r="C173" s="24"/>
      <c r="D173" s="24"/>
      <c r="E173" s="24"/>
      <c r="F173" s="24"/>
    </row>
  </sheetData>
  <mergeCells count="3">
    <mergeCell ref="A2:F2"/>
    <mergeCell ref="A3:F3"/>
    <mergeCell ref="E6:F6"/>
  </mergeCells>
  <conditionalFormatting sqref="B40">
    <cfRule type="cellIs" dxfId="34" priority="15" operator="equal">
      <formula>"REMOVE - NOT IN MODEL"</formula>
    </cfRule>
  </conditionalFormatting>
  <conditionalFormatting sqref="B46">
    <cfRule type="cellIs" dxfId="33" priority="14" operator="equal">
      <formula>"REMOVE - NOT IN MODEL"</formula>
    </cfRule>
  </conditionalFormatting>
  <conditionalFormatting sqref="B8">
    <cfRule type="cellIs" dxfId="32" priority="11" operator="equal">
      <formula>"REMOVE - NOT IN MODEL"</formula>
    </cfRule>
  </conditionalFormatting>
  <conditionalFormatting sqref="B12">
    <cfRule type="cellIs" dxfId="31" priority="10" operator="equal">
      <formula>"REMOVE - NOT IN MODEL"</formula>
    </cfRule>
  </conditionalFormatting>
  <conditionalFormatting sqref="B16">
    <cfRule type="cellIs" dxfId="30" priority="7" operator="equal">
      <formula>"REMOVE - NOT IN MODEL"</formula>
    </cfRule>
  </conditionalFormatting>
  <conditionalFormatting sqref="B21">
    <cfRule type="cellIs" dxfId="29" priority="6" operator="equal">
      <formula>"REMOVE - NOT IN MODEL"</formula>
    </cfRule>
  </conditionalFormatting>
  <conditionalFormatting sqref="B27">
    <cfRule type="cellIs" dxfId="28" priority="5" operator="equal">
      <formula>"REMOVE - NOT IN MODEL"</formula>
    </cfRule>
  </conditionalFormatting>
  <conditionalFormatting sqref="B34">
    <cfRule type="cellIs" dxfId="27" priority="1" operator="equal">
      <formula>"REMOVE - NOT IN MODEL"</formula>
    </cfRule>
  </conditionalFormatting>
  <pageMargins left="0.7" right="0.7" top="0.75" bottom="0.75" header="0.3" footer="0.3"/>
  <pageSetup paperSize="9" scale="52"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V44"/>
  <sheetViews>
    <sheetView zoomScaleNormal="100" workbookViewId="0">
      <selection activeCell="O15" sqref="O15"/>
    </sheetView>
  </sheetViews>
  <sheetFormatPr defaultColWidth="9.140625" defaultRowHeight="14.25"/>
  <cols>
    <col min="1" max="1" width="17.5703125" style="90" customWidth="1"/>
    <col min="2" max="11" width="9.85546875" style="90" customWidth="1"/>
    <col min="12" max="12" width="9.140625" style="90"/>
    <col min="13" max="14" width="9.42578125" style="90" bestFit="1" customWidth="1"/>
    <col min="15" max="19" width="9.5703125" style="90" bestFit="1" customWidth="1"/>
    <col min="20" max="20" width="10.5703125" style="90" bestFit="1" customWidth="1"/>
    <col min="21" max="21" width="9.5703125" style="90" bestFit="1" customWidth="1"/>
    <col min="22" max="22" width="10.5703125" style="90" bestFit="1" customWidth="1"/>
    <col min="23" max="16384" width="9.140625" style="90"/>
  </cols>
  <sheetData>
    <row r="1" spans="1:22" ht="54" customHeight="1"/>
    <row r="2" spans="1:22">
      <c r="A2" s="238" t="s">
        <v>182</v>
      </c>
      <c r="B2" s="238"/>
      <c r="C2" s="238"/>
      <c r="D2" s="238"/>
      <c r="E2" s="238"/>
      <c r="F2" s="238"/>
      <c r="G2" s="238"/>
      <c r="H2" s="238"/>
      <c r="I2" s="238"/>
      <c r="J2" s="238"/>
      <c r="K2" s="238"/>
      <c r="N2" s="53"/>
    </row>
    <row r="3" spans="1:22">
      <c r="A3" s="241" t="s">
        <v>103</v>
      </c>
      <c r="B3" s="241"/>
      <c r="C3" s="241"/>
      <c r="D3" s="241"/>
      <c r="E3" s="241"/>
      <c r="F3" s="241"/>
      <c r="G3" s="241"/>
      <c r="H3" s="241"/>
      <c r="I3" s="241"/>
      <c r="J3" s="241"/>
      <c r="K3" s="10"/>
    </row>
    <row r="4" spans="1:22">
      <c r="A4" s="28">
        <v>2021</v>
      </c>
      <c r="B4" s="10"/>
      <c r="C4" s="10"/>
      <c r="D4" s="10"/>
      <c r="E4" s="10"/>
      <c r="F4" s="10"/>
      <c r="G4" s="10"/>
      <c r="H4" s="10"/>
      <c r="I4" s="10"/>
      <c r="J4" s="10"/>
      <c r="K4" s="10"/>
    </row>
    <row r="5" spans="1:22">
      <c r="A5" s="11" t="s">
        <v>0</v>
      </c>
      <c r="B5" s="20"/>
      <c r="C5" s="20"/>
      <c r="D5" s="20"/>
      <c r="E5" s="20"/>
      <c r="F5" s="20"/>
      <c r="G5" s="20"/>
      <c r="H5" s="47"/>
      <c r="I5" s="47"/>
      <c r="J5" s="47"/>
      <c r="K5" s="1" t="s">
        <v>80</v>
      </c>
      <c r="L5" s="24"/>
      <c r="M5" s="24"/>
      <c r="N5" s="24"/>
    </row>
    <row r="6" spans="1:22" ht="16.5" customHeight="1">
      <c r="A6" s="18"/>
      <c r="B6" s="240" t="s">
        <v>104</v>
      </c>
      <c r="C6" s="240"/>
      <c r="D6" s="240"/>
      <c r="E6" s="240"/>
      <c r="F6" s="240"/>
      <c r="G6" s="240"/>
      <c r="H6" s="240"/>
      <c r="I6" s="240"/>
      <c r="J6" s="240"/>
      <c r="K6" s="25"/>
      <c r="L6" s="24"/>
      <c r="M6" s="24"/>
      <c r="N6" s="24"/>
    </row>
    <row r="7" spans="1:22" ht="39" customHeight="1">
      <c r="A7" s="20"/>
      <c r="B7" s="92" t="s">
        <v>112</v>
      </c>
      <c r="C7" s="92" t="s">
        <v>113</v>
      </c>
      <c r="D7" s="92" t="s">
        <v>114</v>
      </c>
      <c r="E7" s="92" t="s">
        <v>75</v>
      </c>
      <c r="F7" s="92" t="s">
        <v>76</v>
      </c>
      <c r="G7" s="92" t="s">
        <v>77</v>
      </c>
      <c r="H7" s="92" t="s">
        <v>78</v>
      </c>
      <c r="I7" s="92" t="s">
        <v>110</v>
      </c>
      <c r="J7" s="92" t="s">
        <v>111</v>
      </c>
      <c r="K7" s="91" t="s">
        <v>11</v>
      </c>
      <c r="L7" s="24"/>
      <c r="M7" s="24"/>
      <c r="N7" s="24"/>
    </row>
    <row r="8" spans="1:22" ht="16.5" customHeight="1">
      <c r="A8" s="52" t="s">
        <v>9</v>
      </c>
      <c r="B8" s="17" t="s">
        <v>2</v>
      </c>
      <c r="C8" s="17" t="s">
        <v>2</v>
      </c>
      <c r="D8" s="17" t="s">
        <v>2</v>
      </c>
      <c r="E8" s="17" t="s">
        <v>2</v>
      </c>
      <c r="F8" s="17" t="s">
        <v>2</v>
      </c>
      <c r="G8" s="17" t="s">
        <v>2</v>
      </c>
      <c r="H8" s="17" t="s">
        <v>2</v>
      </c>
      <c r="I8" s="17" t="s">
        <v>2</v>
      </c>
      <c r="J8" s="17" t="s">
        <v>2</v>
      </c>
      <c r="K8" s="27" t="s">
        <v>2</v>
      </c>
      <c r="L8" s="24"/>
      <c r="M8" s="24"/>
      <c r="N8" s="24"/>
    </row>
    <row r="9" spans="1:22" ht="16.5" customHeight="1">
      <c r="A9" s="25" t="s">
        <v>3</v>
      </c>
      <c r="B9" s="55">
        <v>9.6742586953317691</v>
      </c>
      <c r="C9" s="55">
        <v>11.168680769256097</v>
      </c>
      <c r="D9" s="55">
        <v>13.84513480729961</v>
      </c>
      <c r="E9" s="55">
        <v>7.3897241651951866</v>
      </c>
      <c r="F9" s="55">
        <v>9.9728139038211729</v>
      </c>
      <c r="G9" s="55">
        <v>12.131129718534362</v>
      </c>
      <c r="H9" s="55">
        <v>6.1274135345510388</v>
      </c>
      <c r="I9" s="55">
        <v>9.8600805631565169</v>
      </c>
      <c r="J9" s="55">
        <v>10.349547710689741</v>
      </c>
      <c r="K9" s="55">
        <v>9.9559914346828329</v>
      </c>
      <c r="L9" s="24"/>
      <c r="M9" s="105"/>
      <c r="N9" s="105"/>
      <c r="O9" s="106"/>
      <c r="P9" s="106"/>
      <c r="Q9" s="106"/>
      <c r="R9" s="106"/>
      <c r="S9" s="106"/>
      <c r="T9" s="106"/>
      <c r="U9" s="106"/>
      <c r="V9" s="106"/>
    </row>
    <row r="10" spans="1:22" ht="16.5" customHeight="1">
      <c r="A10" s="20" t="s">
        <v>10</v>
      </c>
      <c r="B10" s="55">
        <v>18.246894020559576</v>
      </c>
      <c r="C10" s="55">
        <v>14.292982169099579</v>
      </c>
      <c r="D10" s="55">
        <v>14.027572245528672</v>
      </c>
      <c r="E10" s="55">
        <v>7.6458725279588018</v>
      </c>
      <c r="F10" s="55">
        <v>15.128593446985041</v>
      </c>
      <c r="G10" s="55">
        <v>11.994701769015148</v>
      </c>
      <c r="H10" s="55">
        <v>10.008693177314832</v>
      </c>
      <c r="I10" s="55">
        <v>15.699634605517643</v>
      </c>
      <c r="J10" s="55">
        <v>14.822791794182409</v>
      </c>
      <c r="K10" s="55">
        <v>13.326611778050601</v>
      </c>
      <c r="L10" s="24"/>
      <c r="M10" s="105"/>
      <c r="N10" s="105"/>
      <c r="O10" s="106"/>
      <c r="P10" s="106"/>
      <c r="Q10" s="106"/>
      <c r="R10" s="106"/>
      <c r="S10" s="106"/>
      <c r="T10" s="106"/>
      <c r="U10" s="106"/>
      <c r="V10" s="106"/>
    </row>
    <row r="11" spans="1:22" ht="16.5" customHeight="1">
      <c r="A11" s="35" t="s">
        <v>11</v>
      </c>
      <c r="B11" s="55">
        <v>13.994889181532177</v>
      </c>
      <c r="C11" s="55">
        <v>12.968299597471466</v>
      </c>
      <c r="D11" s="55">
        <v>14.288833907729527</v>
      </c>
      <c r="E11" s="55">
        <v>7.5604605390517907</v>
      </c>
      <c r="F11" s="55">
        <v>12.647406774365088</v>
      </c>
      <c r="G11" s="55">
        <v>11.942201608712404</v>
      </c>
      <c r="H11" s="55">
        <v>8.3511272133222132</v>
      </c>
      <c r="I11" s="55">
        <v>13.00292994432065</v>
      </c>
      <c r="J11" s="55">
        <v>12.55445641352564</v>
      </c>
      <c r="K11" s="55">
        <v>11.782754231597375</v>
      </c>
      <c r="L11" s="24"/>
      <c r="M11" s="105"/>
      <c r="N11" s="105"/>
      <c r="O11" s="106"/>
      <c r="P11" s="106"/>
      <c r="Q11" s="106"/>
      <c r="R11" s="106"/>
      <c r="S11" s="106"/>
      <c r="T11" s="106"/>
      <c r="U11" s="106"/>
      <c r="V11" s="110"/>
    </row>
    <row r="12" spans="1:22" ht="16.5" customHeight="1">
      <c r="A12" s="25" t="s">
        <v>12</v>
      </c>
      <c r="B12" s="63"/>
      <c r="C12" s="63"/>
      <c r="D12" s="63"/>
      <c r="E12" s="63"/>
      <c r="F12" s="63"/>
      <c r="G12" s="63"/>
      <c r="H12" s="63"/>
      <c r="I12" s="63"/>
      <c r="J12" s="63"/>
      <c r="K12" s="63"/>
      <c r="L12" s="24"/>
      <c r="M12" s="105"/>
      <c r="N12" s="105"/>
      <c r="O12" s="106"/>
      <c r="P12" s="106"/>
      <c r="Q12" s="106"/>
      <c r="R12" s="106"/>
      <c r="S12" s="106"/>
      <c r="T12" s="106"/>
      <c r="U12" s="106"/>
      <c r="V12" s="106"/>
    </row>
    <row r="13" spans="1:22" ht="16.5" customHeight="1">
      <c r="A13" s="20" t="s">
        <v>3</v>
      </c>
      <c r="B13" s="170">
        <v>297</v>
      </c>
      <c r="C13" s="170">
        <v>599</v>
      </c>
      <c r="D13" s="170">
        <v>465</v>
      </c>
      <c r="E13" s="170">
        <v>400</v>
      </c>
      <c r="F13" s="170">
        <v>905</v>
      </c>
      <c r="G13" s="170">
        <v>677</v>
      </c>
      <c r="H13" s="170">
        <v>303</v>
      </c>
      <c r="I13" s="170">
        <v>238</v>
      </c>
      <c r="J13" s="170">
        <v>618</v>
      </c>
      <c r="K13" s="170">
        <v>4502</v>
      </c>
      <c r="L13" s="24"/>
      <c r="M13" s="105"/>
      <c r="N13" s="105"/>
      <c r="O13" s="106"/>
      <c r="P13" s="106"/>
      <c r="Q13" s="106"/>
      <c r="R13" s="106"/>
      <c r="S13" s="106"/>
      <c r="T13" s="106"/>
      <c r="U13" s="106"/>
      <c r="V13" s="106"/>
    </row>
    <row r="14" spans="1:22" ht="16.5" customHeight="1">
      <c r="A14" s="20" t="s">
        <v>10</v>
      </c>
      <c r="B14" s="170">
        <v>322</v>
      </c>
      <c r="C14" s="170">
        <v>559</v>
      </c>
      <c r="D14" s="170">
        <v>417</v>
      </c>
      <c r="E14" s="170">
        <v>414</v>
      </c>
      <c r="F14" s="170">
        <v>933</v>
      </c>
      <c r="G14" s="170">
        <v>746</v>
      </c>
      <c r="H14" s="170">
        <v>291</v>
      </c>
      <c r="I14" s="170">
        <v>180</v>
      </c>
      <c r="J14" s="170">
        <v>606</v>
      </c>
      <c r="K14" s="170">
        <v>4468</v>
      </c>
      <c r="L14" s="24"/>
      <c r="M14" s="105"/>
      <c r="N14" s="105"/>
      <c r="O14" s="106"/>
      <c r="P14" s="106"/>
      <c r="Q14" s="106"/>
      <c r="R14" s="106"/>
      <c r="S14" s="106"/>
      <c r="T14" s="106"/>
      <c r="U14" s="106"/>
      <c r="V14" s="106"/>
    </row>
    <row r="15" spans="1:22" ht="16.5" customHeight="1">
      <c r="A15" s="20" t="s">
        <v>11</v>
      </c>
      <c r="B15" s="170">
        <v>630</v>
      </c>
      <c r="C15" s="170">
        <v>1167</v>
      </c>
      <c r="D15" s="170">
        <v>898</v>
      </c>
      <c r="E15" s="170">
        <v>829</v>
      </c>
      <c r="F15" s="170">
        <v>1867</v>
      </c>
      <c r="G15" s="170">
        <v>1460</v>
      </c>
      <c r="H15" s="170">
        <v>606</v>
      </c>
      <c r="I15" s="170">
        <v>430</v>
      </c>
      <c r="J15" s="170">
        <v>1249</v>
      </c>
      <c r="K15" s="170">
        <v>9136</v>
      </c>
      <c r="L15" s="24"/>
      <c r="M15" s="105"/>
      <c r="N15" s="105"/>
      <c r="O15" s="106"/>
      <c r="P15" s="106"/>
      <c r="Q15" s="106"/>
      <c r="R15" s="106"/>
      <c r="S15" s="106"/>
      <c r="T15" s="106"/>
      <c r="U15" s="106"/>
      <c r="V15" s="106"/>
    </row>
    <row r="16" spans="1:22" ht="16.5" customHeight="1">
      <c r="A16" s="20" t="s">
        <v>23</v>
      </c>
      <c r="B16" s="23"/>
      <c r="C16" s="23"/>
      <c r="D16" s="23"/>
      <c r="E16" s="23"/>
      <c r="F16" s="23"/>
      <c r="G16" s="23"/>
      <c r="H16" s="23"/>
      <c r="I16" s="23"/>
      <c r="J16" s="23"/>
      <c r="K16" s="23"/>
      <c r="L16" s="24"/>
      <c r="M16" s="105"/>
      <c r="N16" s="105"/>
      <c r="O16" s="106"/>
      <c r="P16" s="106"/>
      <c r="Q16" s="106"/>
      <c r="R16" s="106"/>
      <c r="S16" s="106"/>
      <c r="T16" s="106"/>
      <c r="U16" s="106"/>
      <c r="V16" s="106"/>
    </row>
    <row r="17" spans="1:22" ht="16.5" customHeight="1">
      <c r="A17" s="20" t="s">
        <v>3</v>
      </c>
      <c r="B17" s="170">
        <v>194.85489181857659</v>
      </c>
      <c r="C17" s="170">
        <v>604.57130503946223</v>
      </c>
      <c r="D17" s="170">
        <v>446.94133653889872</v>
      </c>
      <c r="E17" s="170">
        <v>381.08725737822397</v>
      </c>
      <c r="F17" s="170">
        <v>488.81448812956171</v>
      </c>
      <c r="G17" s="170">
        <v>521.96236133861339</v>
      </c>
      <c r="H17" s="170">
        <v>699.7902941924068</v>
      </c>
      <c r="I17" s="170">
        <v>743.24517019523273</v>
      </c>
      <c r="J17" s="170">
        <v>427.93425786784826</v>
      </c>
      <c r="K17" s="170">
        <v>4509.2013624988249</v>
      </c>
      <c r="L17" s="24"/>
      <c r="M17" s="105"/>
      <c r="N17" s="105"/>
      <c r="O17" s="106"/>
      <c r="P17" s="106"/>
      <c r="Q17" s="106"/>
      <c r="R17" s="106"/>
      <c r="S17" s="106"/>
      <c r="T17" s="106"/>
      <c r="U17" s="106"/>
      <c r="V17" s="106"/>
    </row>
    <row r="18" spans="1:22" ht="16.5" customHeight="1">
      <c r="A18" s="20" t="s">
        <v>10</v>
      </c>
      <c r="B18" s="170">
        <v>194.69598322696558</v>
      </c>
      <c r="C18" s="170">
        <v>594.95531609846898</v>
      </c>
      <c r="D18" s="170">
        <v>434.12194937243657</v>
      </c>
      <c r="E18" s="170">
        <v>372.35255228170871</v>
      </c>
      <c r="F18" s="170">
        <v>482.35535601977762</v>
      </c>
      <c r="G18" s="170">
        <v>509.21983080477969</v>
      </c>
      <c r="H18" s="170">
        <v>689.90103466334733</v>
      </c>
      <c r="I18" s="170">
        <v>736.21637150858737</v>
      </c>
      <c r="J18" s="170">
        <v>420.43453117082595</v>
      </c>
      <c r="K18" s="170">
        <v>4434.2529251468977</v>
      </c>
      <c r="L18" s="24"/>
      <c r="M18" s="105"/>
      <c r="N18" s="105"/>
      <c r="O18" s="106"/>
      <c r="P18" s="106"/>
      <c r="Q18" s="106"/>
      <c r="R18" s="106"/>
      <c r="S18" s="106"/>
      <c r="T18" s="106"/>
      <c r="U18" s="106"/>
      <c r="V18" s="106"/>
    </row>
    <row r="19" spans="1:22" ht="16.5" customHeight="1">
      <c r="A19" s="35" t="s">
        <v>11</v>
      </c>
      <c r="B19" s="171">
        <v>396.59546905872043</v>
      </c>
      <c r="C19" s="171">
        <v>1209.8732917430011</v>
      </c>
      <c r="D19" s="171">
        <v>897.2806276567959</v>
      </c>
      <c r="E19" s="171">
        <v>767.17019891666052</v>
      </c>
      <c r="F19" s="171">
        <v>985.48085836861583</v>
      </c>
      <c r="G19" s="171">
        <v>1058.0707409434854</v>
      </c>
      <c r="H19" s="171">
        <v>1418.0808052613202</v>
      </c>
      <c r="I19" s="171">
        <v>1521.4307692429713</v>
      </c>
      <c r="J19" s="171">
        <v>865.59969402392801</v>
      </c>
      <c r="K19" s="171">
        <v>9119.5824552154991</v>
      </c>
      <c r="L19" s="24"/>
      <c r="M19" s="105"/>
      <c r="N19" s="105"/>
      <c r="O19" s="106"/>
      <c r="P19" s="106"/>
      <c r="Q19" s="106"/>
      <c r="R19" s="106"/>
      <c r="S19" s="106"/>
      <c r="T19" s="106"/>
      <c r="U19" s="106"/>
      <c r="V19" s="106"/>
    </row>
    <row r="20" spans="1:22">
      <c r="A20" s="48"/>
      <c r="B20" s="24"/>
      <c r="C20" s="24"/>
      <c r="D20" s="24"/>
      <c r="E20" s="24"/>
      <c r="F20" s="24"/>
      <c r="G20" s="24"/>
      <c r="H20" s="24"/>
      <c r="I20" s="24"/>
      <c r="J20" s="24"/>
      <c r="K20" s="24"/>
      <c r="L20" s="24"/>
      <c r="M20" s="24"/>
      <c r="N20" s="24"/>
    </row>
    <row r="21" spans="1:22">
      <c r="A21" s="2" t="s">
        <v>82</v>
      </c>
      <c r="B21" s="24"/>
      <c r="C21" s="24"/>
      <c r="D21" s="24"/>
      <c r="E21" s="24"/>
      <c r="F21" s="24"/>
      <c r="G21" s="24"/>
      <c r="H21" s="24"/>
      <c r="I21" s="24"/>
      <c r="J21" s="24"/>
      <c r="K21" s="24"/>
      <c r="L21" s="24"/>
      <c r="M21" s="24"/>
      <c r="N21" s="24"/>
    </row>
    <row r="22" spans="1:22">
      <c r="A22" s="7" t="s">
        <v>207</v>
      </c>
      <c r="B22" s="24"/>
      <c r="C22" s="24"/>
      <c r="D22" s="24"/>
      <c r="E22" s="24"/>
      <c r="F22" s="24"/>
      <c r="G22" s="24"/>
      <c r="H22" s="24"/>
      <c r="I22" s="24"/>
      <c r="J22" s="24"/>
      <c r="K22" s="24"/>
      <c r="L22" s="24"/>
      <c r="M22" s="24"/>
      <c r="N22" s="24"/>
    </row>
    <row r="23" spans="1:22">
      <c r="A23" s="6"/>
      <c r="B23" s="24"/>
      <c r="C23" s="24"/>
      <c r="D23" s="24"/>
      <c r="E23" s="24"/>
      <c r="F23" s="24"/>
      <c r="G23" s="24"/>
      <c r="H23" s="24"/>
      <c r="I23" s="24"/>
      <c r="J23" s="24"/>
      <c r="K23" s="24"/>
      <c r="L23" s="24"/>
      <c r="M23" s="24"/>
      <c r="N23" s="24"/>
    </row>
    <row r="24" spans="1:22">
      <c r="A24" s="40" t="str">
        <f>'Notes and definitions'!A19</f>
        <v>Copyright © 2022, Health and Social Care Information Centre.  The Health and Social Care Information Centre is non-departmental body created by statute, also known as NHS Digital.</v>
      </c>
      <c r="B24" s="24"/>
      <c r="C24" s="24"/>
      <c r="D24" s="24"/>
      <c r="E24" s="24"/>
      <c r="F24" s="24"/>
      <c r="G24" s="24"/>
      <c r="H24" s="24"/>
      <c r="I24" s="24"/>
      <c r="J24" s="24"/>
      <c r="K24" s="24"/>
      <c r="L24" s="24"/>
      <c r="M24" s="24"/>
      <c r="N24" s="24"/>
    </row>
    <row r="25" spans="1:22">
      <c r="A25" s="24"/>
      <c r="B25" s="24"/>
      <c r="C25" s="24"/>
      <c r="D25" s="24"/>
      <c r="E25" s="24"/>
      <c r="F25" s="24"/>
      <c r="G25" s="24"/>
      <c r="H25" s="24"/>
      <c r="I25" s="24"/>
      <c r="J25" s="24"/>
      <c r="K25" s="24"/>
      <c r="L25" s="24"/>
      <c r="M25" s="24"/>
      <c r="N25" s="24"/>
    </row>
    <row r="26" spans="1:22">
      <c r="A26" s="24"/>
      <c r="B26" s="24"/>
      <c r="C26" s="24"/>
      <c r="D26" s="24"/>
      <c r="E26" s="24"/>
      <c r="F26" s="24"/>
      <c r="G26" s="24"/>
      <c r="H26" s="24"/>
      <c r="I26" s="24"/>
      <c r="J26" s="24"/>
      <c r="K26" s="24"/>
      <c r="L26" s="24"/>
      <c r="M26" s="24"/>
      <c r="N26" s="24"/>
    </row>
    <row r="27" spans="1:22">
      <c r="A27" s="24"/>
      <c r="B27" s="24"/>
      <c r="C27" s="24"/>
      <c r="D27" s="24"/>
      <c r="E27" s="24"/>
      <c r="F27" s="24"/>
      <c r="G27" s="24"/>
      <c r="H27" s="24"/>
      <c r="I27" s="24"/>
      <c r="J27" s="24"/>
      <c r="K27" s="24"/>
      <c r="L27" s="24"/>
      <c r="M27" s="24"/>
      <c r="N27" s="24"/>
    </row>
    <row r="28" spans="1:22">
      <c r="A28" s="24"/>
      <c r="B28" s="24"/>
      <c r="C28" s="24"/>
      <c r="D28" s="24"/>
      <c r="E28" s="24"/>
      <c r="F28" s="24"/>
      <c r="G28" s="24"/>
      <c r="H28" s="24"/>
      <c r="I28" s="24"/>
      <c r="J28" s="24"/>
      <c r="K28" s="24"/>
      <c r="L28" s="24"/>
      <c r="M28" s="24"/>
      <c r="N28" s="24"/>
    </row>
    <row r="29" spans="1:22">
      <c r="A29" s="24"/>
      <c r="B29" s="24"/>
      <c r="C29" s="24"/>
      <c r="D29" s="24"/>
      <c r="E29" s="24"/>
      <c r="F29" s="24"/>
      <c r="G29" s="24"/>
      <c r="H29" s="24"/>
      <c r="I29" s="24"/>
      <c r="J29" s="24"/>
      <c r="K29" s="24"/>
      <c r="L29" s="24"/>
      <c r="M29" s="24"/>
      <c r="N29" s="24"/>
    </row>
    <row r="30" spans="1:22">
      <c r="A30" s="24"/>
      <c r="B30" s="24"/>
      <c r="C30" s="24"/>
      <c r="D30" s="24"/>
      <c r="E30" s="24"/>
      <c r="F30" s="24"/>
      <c r="G30" s="24"/>
      <c r="H30" s="24"/>
      <c r="I30" s="24"/>
      <c r="J30" s="24"/>
      <c r="K30" s="24"/>
      <c r="L30" s="24"/>
      <c r="M30" s="24"/>
      <c r="N30" s="24"/>
    </row>
    <row r="31" spans="1:22">
      <c r="A31" s="24"/>
      <c r="B31" s="24"/>
      <c r="C31" s="24"/>
      <c r="D31" s="24"/>
      <c r="E31" s="24"/>
      <c r="F31" s="24"/>
      <c r="G31" s="24"/>
      <c r="H31" s="24"/>
      <c r="I31" s="24"/>
      <c r="J31" s="24"/>
      <c r="K31" s="24"/>
      <c r="L31" s="24"/>
      <c r="M31" s="24"/>
      <c r="N31" s="24"/>
    </row>
    <row r="32" spans="1:22">
      <c r="A32" s="24"/>
      <c r="B32" s="24"/>
      <c r="C32" s="24"/>
      <c r="D32" s="24"/>
      <c r="E32" s="24"/>
      <c r="F32" s="24"/>
      <c r="G32" s="24"/>
      <c r="H32" s="24"/>
      <c r="I32" s="24"/>
      <c r="J32" s="24"/>
      <c r="K32" s="24"/>
      <c r="L32" s="24"/>
      <c r="M32" s="24"/>
      <c r="N32" s="24"/>
    </row>
    <row r="33" spans="1:14">
      <c r="A33" s="24"/>
      <c r="B33" s="24"/>
      <c r="C33" s="24"/>
      <c r="D33" s="24"/>
      <c r="E33" s="24"/>
      <c r="F33" s="24"/>
      <c r="G33" s="24"/>
      <c r="H33" s="24"/>
      <c r="I33" s="24"/>
      <c r="J33" s="24"/>
      <c r="K33" s="24"/>
      <c r="L33" s="24"/>
      <c r="M33" s="24"/>
      <c r="N33" s="24"/>
    </row>
    <row r="34" spans="1:14">
      <c r="A34" s="24"/>
      <c r="B34" s="24"/>
      <c r="C34" s="24"/>
      <c r="D34" s="24"/>
      <c r="E34" s="24"/>
      <c r="F34" s="24"/>
      <c r="G34" s="24"/>
      <c r="H34" s="24"/>
      <c r="I34" s="24"/>
      <c r="J34" s="24"/>
      <c r="K34" s="24"/>
      <c r="L34" s="24"/>
      <c r="M34" s="24"/>
      <c r="N34" s="24"/>
    </row>
    <row r="35" spans="1:14">
      <c r="A35" s="24"/>
      <c r="B35" s="24"/>
      <c r="C35" s="24"/>
      <c r="D35" s="24"/>
      <c r="E35" s="24"/>
      <c r="F35" s="24"/>
      <c r="G35" s="24"/>
      <c r="H35" s="24"/>
      <c r="I35" s="24"/>
      <c r="J35" s="24"/>
      <c r="K35" s="24"/>
      <c r="L35" s="24"/>
      <c r="M35" s="24"/>
      <c r="N35" s="24"/>
    </row>
    <row r="36" spans="1:14">
      <c r="A36" s="24"/>
      <c r="B36" s="24"/>
      <c r="C36" s="24"/>
      <c r="D36" s="24"/>
      <c r="E36" s="24"/>
      <c r="F36" s="24"/>
      <c r="G36" s="24"/>
      <c r="H36" s="24"/>
      <c r="I36" s="24"/>
      <c r="J36" s="24"/>
      <c r="K36" s="24"/>
      <c r="L36" s="24"/>
      <c r="M36" s="24"/>
      <c r="N36" s="24"/>
    </row>
    <row r="37" spans="1:14">
      <c r="A37" s="24"/>
      <c r="B37" s="24"/>
      <c r="C37" s="24"/>
      <c r="D37" s="24"/>
      <c r="E37" s="24"/>
      <c r="F37" s="24"/>
      <c r="G37" s="24"/>
      <c r="H37" s="24"/>
      <c r="I37" s="24"/>
      <c r="J37" s="24"/>
      <c r="K37" s="24"/>
      <c r="L37" s="24"/>
      <c r="M37" s="24"/>
      <c r="N37" s="24"/>
    </row>
    <row r="38" spans="1:14">
      <c r="A38" s="24"/>
      <c r="B38" s="24"/>
      <c r="C38" s="24"/>
      <c r="D38" s="24"/>
      <c r="E38" s="24"/>
      <c r="F38" s="24"/>
      <c r="G38" s="24"/>
      <c r="H38" s="24"/>
      <c r="I38" s="24"/>
      <c r="J38" s="24"/>
      <c r="K38" s="24"/>
      <c r="L38" s="24"/>
      <c r="M38" s="24"/>
      <c r="N38" s="24"/>
    </row>
    <row r="39" spans="1:14">
      <c r="A39" s="24"/>
      <c r="B39" s="24"/>
      <c r="C39" s="24"/>
      <c r="D39" s="24"/>
      <c r="E39" s="24"/>
      <c r="F39" s="24"/>
      <c r="G39" s="24"/>
      <c r="H39" s="24"/>
      <c r="I39" s="24"/>
      <c r="J39" s="24"/>
      <c r="K39" s="24"/>
      <c r="L39" s="24"/>
      <c r="M39" s="24"/>
      <c r="N39" s="24"/>
    </row>
    <row r="40" spans="1:14">
      <c r="A40" s="24"/>
      <c r="B40" s="24"/>
      <c r="C40" s="24"/>
      <c r="D40" s="24"/>
      <c r="E40" s="24"/>
      <c r="F40" s="24"/>
      <c r="G40" s="24"/>
      <c r="H40" s="24"/>
      <c r="I40" s="24"/>
      <c r="J40" s="24"/>
      <c r="K40" s="24"/>
      <c r="L40" s="24"/>
      <c r="M40" s="24"/>
      <c r="N40" s="24"/>
    </row>
    <row r="41" spans="1:14">
      <c r="A41" s="24"/>
      <c r="B41" s="24"/>
      <c r="C41" s="24"/>
      <c r="D41" s="24"/>
      <c r="E41" s="24"/>
      <c r="F41" s="24"/>
      <c r="G41" s="24"/>
      <c r="H41" s="24"/>
      <c r="I41" s="24"/>
      <c r="J41" s="24"/>
      <c r="K41" s="24"/>
      <c r="L41" s="24"/>
      <c r="M41" s="24"/>
      <c r="N41" s="24"/>
    </row>
    <row r="42" spans="1:14">
      <c r="A42" s="24"/>
      <c r="B42" s="24"/>
      <c r="C42" s="24"/>
      <c r="D42" s="24"/>
      <c r="E42" s="24"/>
      <c r="F42" s="24"/>
      <c r="G42" s="24"/>
      <c r="H42" s="24"/>
      <c r="I42" s="24"/>
      <c r="J42" s="24"/>
      <c r="K42" s="24"/>
      <c r="L42" s="24"/>
      <c r="M42" s="24"/>
      <c r="N42" s="24"/>
    </row>
    <row r="43" spans="1:14">
      <c r="A43" s="24"/>
      <c r="B43" s="24"/>
      <c r="C43" s="24"/>
      <c r="D43" s="24"/>
      <c r="E43" s="24"/>
      <c r="F43" s="24"/>
      <c r="G43" s="24"/>
      <c r="H43" s="24"/>
      <c r="I43" s="24"/>
      <c r="J43" s="24"/>
      <c r="K43" s="24"/>
      <c r="L43" s="24"/>
      <c r="M43" s="24"/>
      <c r="N43" s="24"/>
    </row>
    <row r="44" spans="1:14">
      <c r="A44" s="24"/>
      <c r="B44" s="24"/>
      <c r="C44" s="24"/>
      <c r="D44" s="24"/>
      <c r="E44" s="24"/>
      <c r="F44" s="24"/>
      <c r="G44" s="24"/>
      <c r="H44" s="24"/>
      <c r="I44" s="24"/>
      <c r="J44" s="24"/>
      <c r="K44" s="24"/>
      <c r="L44" s="24"/>
      <c r="M44" s="24"/>
      <c r="N44" s="24"/>
    </row>
  </sheetData>
  <mergeCells count="3">
    <mergeCell ref="A2:K2"/>
    <mergeCell ref="A3:J3"/>
    <mergeCell ref="B6:J6"/>
  </mergeCells>
  <pageMargins left="0.7" right="0.7" top="0.75" bottom="0.75" header="0.3" footer="0.3"/>
  <pageSetup paperSize="9" scale="69" orientation="portrait" r:id="rId1"/>
  <colBreaks count="1" manualBreakCount="1">
    <brk id="11"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V44"/>
  <sheetViews>
    <sheetView topLeftCell="A4" zoomScaleNormal="100" workbookViewId="0">
      <selection activeCell="P13" sqref="P13"/>
    </sheetView>
  </sheetViews>
  <sheetFormatPr defaultColWidth="9.140625" defaultRowHeight="14.25"/>
  <cols>
    <col min="1" max="1" width="17.5703125" style="90" customWidth="1"/>
    <col min="2" max="11" width="9.85546875" style="90" customWidth="1"/>
    <col min="12" max="12" width="9.140625" style="90"/>
    <col min="13" max="14" width="9.42578125" style="90" bestFit="1" customWidth="1"/>
    <col min="15" max="19" width="9.5703125" style="90" bestFit="1" customWidth="1"/>
    <col min="20" max="20" width="10.5703125" style="90" bestFit="1" customWidth="1"/>
    <col min="21" max="21" width="9.5703125" style="90" bestFit="1" customWidth="1"/>
    <col min="22" max="22" width="10.5703125" style="90" bestFit="1" customWidth="1"/>
    <col min="23" max="16384" width="9.140625" style="90"/>
  </cols>
  <sheetData>
    <row r="1" spans="1:22" ht="54" customHeight="1"/>
    <row r="2" spans="1:22">
      <c r="A2" s="238" t="s">
        <v>183</v>
      </c>
      <c r="B2" s="238"/>
      <c r="C2" s="238"/>
      <c r="D2" s="238"/>
      <c r="E2" s="238"/>
      <c r="F2" s="238"/>
      <c r="G2" s="238"/>
      <c r="H2" s="238"/>
      <c r="I2" s="238"/>
      <c r="J2" s="238"/>
      <c r="K2" s="238"/>
      <c r="N2" s="53"/>
    </row>
    <row r="3" spans="1:22">
      <c r="A3" s="241" t="s">
        <v>120</v>
      </c>
      <c r="B3" s="241"/>
      <c r="C3" s="241"/>
      <c r="D3" s="241"/>
      <c r="E3" s="241"/>
      <c r="F3" s="241"/>
      <c r="G3" s="241"/>
      <c r="H3" s="241"/>
      <c r="I3" s="241"/>
      <c r="J3" s="241"/>
      <c r="K3" s="10"/>
    </row>
    <row r="4" spans="1:22">
      <c r="A4" s="28">
        <v>2021</v>
      </c>
      <c r="B4" s="10"/>
      <c r="C4" s="10"/>
      <c r="D4" s="10"/>
      <c r="E4" s="10"/>
      <c r="F4" s="10"/>
      <c r="G4" s="10"/>
      <c r="H4" s="10"/>
      <c r="I4" s="10"/>
      <c r="J4" s="10"/>
      <c r="K4" s="10"/>
    </row>
    <row r="5" spans="1:22">
      <c r="A5" s="11" t="s">
        <v>0</v>
      </c>
      <c r="B5" s="20"/>
      <c r="C5" s="20"/>
      <c r="D5" s="20"/>
      <c r="E5" s="20"/>
      <c r="F5" s="20"/>
      <c r="G5" s="20"/>
      <c r="H5" s="47"/>
      <c r="I5" s="47"/>
      <c r="J5" s="47"/>
      <c r="K5" s="1" t="s">
        <v>80</v>
      </c>
      <c r="L5" s="24"/>
      <c r="M5" s="24"/>
      <c r="N5" s="24"/>
    </row>
    <row r="6" spans="1:22" ht="16.5" customHeight="1">
      <c r="A6" s="18"/>
      <c r="B6" s="240" t="s">
        <v>104</v>
      </c>
      <c r="C6" s="240"/>
      <c r="D6" s="240"/>
      <c r="E6" s="240"/>
      <c r="F6" s="240"/>
      <c r="G6" s="240"/>
      <c r="H6" s="240"/>
      <c r="I6" s="240"/>
      <c r="J6" s="240"/>
      <c r="K6" s="25"/>
      <c r="L6" s="24"/>
      <c r="M6" s="24"/>
      <c r="N6" s="24"/>
    </row>
    <row r="7" spans="1:22" ht="39" customHeight="1">
      <c r="A7" s="20"/>
      <c r="B7" s="92" t="s">
        <v>112</v>
      </c>
      <c r="C7" s="92" t="s">
        <v>113</v>
      </c>
      <c r="D7" s="92" t="s">
        <v>114</v>
      </c>
      <c r="E7" s="92" t="s">
        <v>75</v>
      </c>
      <c r="F7" s="92" t="s">
        <v>76</v>
      </c>
      <c r="G7" s="92" t="s">
        <v>77</v>
      </c>
      <c r="H7" s="92" t="s">
        <v>78</v>
      </c>
      <c r="I7" s="92" t="s">
        <v>110</v>
      </c>
      <c r="J7" s="92" t="s">
        <v>111</v>
      </c>
      <c r="K7" s="91" t="s">
        <v>11</v>
      </c>
      <c r="L7" s="24"/>
      <c r="M7" s="24"/>
      <c r="N7" s="24"/>
    </row>
    <row r="8" spans="1:22" ht="16.5" customHeight="1">
      <c r="A8" s="52" t="s">
        <v>168</v>
      </c>
      <c r="B8" s="17" t="s">
        <v>2</v>
      </c>
      <c r="C8" s="17" t="s">
        <v>2</v>
      </c>
      <c r="D8" s="17" t="s">
        <v>2</v>
      </c>
      <c r="E8" s="17" t="s">
        <v>2</v>
      </c>
      <c r="F8" s="17" t="s">
        <v>2</v>
      </c>
      <c r="G8" s="17" t="s">
        <v>2</v>
      </c>
      <c r="H8" s="17" t="s">
        <v>2</v>
      </c>
      <c r="I8" s="17" t="s">
        <v>2</v>
      </c>
      <c r="J8" s="17" t="s">
        <v>2</v>
      </c>
      <c r="K8" s="27" t="s">
        <v>2</v>
      </c>
      <c r="L8" s="24"/>
      <c r="M8" s="24"/>
      <c r="N8" s="24"/>
    </row>
    <row r="9" spans="1:22" ht="16.5" customHeight="1">
      <c r="A9" s="25" t="s">
        <v>3</v>
      </c>
      <c r="B9" s="55">
        <v>2.7993975354508525</v>
      </c>
      <c r="C9" s="55">
        <v>2.957423677025127</v>
      </c>
      <c r="D9" s="55">
        <v>1.6754590465591388</v>
      </c>
      <c r="E9" s="55">
        <v>1.5499288139338163</v>
      </c>
      <c r="F9" s="55">
        <v>2.3214927167848831</v>
      </c>
      <c r="G9" s="55">
        <v>2.4276647416306552</v>
      </c>
      <c r="H9" s="55">
        <v>0.84847961425668783</v>
      </c>
      <c r="I9" s="55">
        <v>4.293934307915892</v>
      </c>
      <c r="J9" s="55">
        <v>3.1141518739544654</v>
      </c>
      <c r="K9" s="55">
        <v>2.4821966958443133</v>
      </c>
      <c r="L9" s="24"/>
      <c r="M9" s="105"/>
      <c r="N9" s="105"/>
      <c r="O9" s="106"/>
      <c r="P9" s="106"/>
      <c r="Q9" s="106"/>
      <c r="R9" s="106"/>
      <c r="S9" s="106"/>
      <c r="T9" s="106"/>
      <c r="U9" s="106"/>
      <c r="V9" s="106"/>
    </row>
    <row r="10" spans="1:22" ht="16.5" customHeight="1">
      <c r="A10" s="20" t="s">
        <v>10</v>
      </c>
      <c r="B10" s="55">
        <v>6.3558381368789849</v>
      </c>
      <c r="C10" s="55">
        <v>2.5862862446652031</v>
      </c>
      <c r="D10" s="55">
        <v>2.8170648694302685</v>
      </c>
      <c r="E10" s="55">
        <v>2.0199558303454546</v>
      </c>
      <c r="F10" s="55">
        <v>4.9878767308021086</v>
      </c>
      <c r="G10" s="55">
        <v>4.2730773091028569</v>
      </c>
      <c r="H10" s="55">
        <v>2.852583524684543</v>
      </c>
      <c r="I10" s="55">
        <v>3.1636954816322231</v>
      </c>
      <c r="J10" s="55">
        <v>4.7963182994217615</v>
      </c>
      <c r="K10" s="55">
        <v>3.528629038659993</v>
      </c>
      <c r="L10" s="24"/>
      <c r="M10" s="105"/>
      <c r="N10" s="105"/>
      <c r="O10" s="106"/>
      <c r="P10" s="106"/>
      <c r="Q10" s="106"/>
      <c r="R10" s="106"/>
      <c r="S10" s="106"/>
      <c r="T10" s="106"/>
      <c r="U10" s="106"/>
      <c r="V10" s="106"/>
    </row>
    <row r="11" spans="1:22" ht="16.5" customHeight="1">
      <c r="A11" s="35" t="s">
        <v>11</v>
      </c>
      <c r="B11" s="55">
        <v>4.4955946255517647</v>
      </c>
      <c r="C11" s="55">
        <v>2.8535274854990185</v>
      </c>
      <c r="D11" s="55">
        <v>2.2718389739812679</v>
      </c>
      <c r="E11" s="55">
        <v>1.7503206350496425</v>
      </c>
      <c r="F11" s="55">
        <v>3.7073591071636609</v>
      </c>
      <c r="G11" s="55">
        <v>3.3223418636999238</v>
      </c>
      <c r="H11" s="55">
        <v>1.9792184150735797</v>
      </c>
      <c r="I11" s="55">
        <v>3.768182514059037</v>
      </c>
      <c r="J11" s="55">
        <v>4.0169650982291243</v>
      </c>
      <c r="K11" s="55">
        <v>3.0486284427339618</v>
      </c>
      <c r="L11" s="24"/>
      <c r="M11" s="105"/>
      <c r="N11" s="105"/>
      <c r="O11" s="106"/>
      <c r="P11" s="106"/>
      <c r="Q11" s="106"/>
      <c r="R11" s="106"/>
      <c r="S11" s="106"/>
      <c r="T11" s="106"/>
      <c r="U11" s="106"/>
      <c r="V11" s="110"/>
    </row>
    <row r="12" spans="1:22" ht="16.5" customHeight="1">
      <c r="A12" s="25" t="s">
        <v>12</v>
      </c>
      <c r="B12" s="63"/>
      <c r="C12" s="63"/>
      <c r="D12" s="63"/>
      <c r="E12" s="63"/>
      <c r="F12" s="63"/>
      <c r="G12" s="63"/>
      <c r="H12" s="63"/>
      <c r="I12" s="63"/>
      <c r="J12" s="63"/>
      <c r="K12" s="63"/>
      <c r="L12" s="24"/>
      <c r="M12" s="105"/>
      <c r="N12" s="105"/>
      <c r="O12" s="106"/>
      <c r="P12" s="106"/>
      <c r="Q12" s="106"/>
      <c r="R12" s="106"/>
      <c r="S12" s="106"/>
      <c r="T12" s="106"/>
      <c r="U12" s="106"/>
      <c r="V12" s="106"/>
    </row>
    <row r="13" spans="1:22" ht="16.5" customHeight="1">
      <c r="A13" s="20" t="s">
        <v>3</v>
      </c>
      <c r="B13" s="170">
        <v>297</v>
      </c>
      <c r="C13" s="170">
        <v>599</v>
      </c>
      <c r="D13" s="170">
        <v>465</v>
      </c>
      <c r="E13" s="170">
        <v>400</v>
      </c>
      <c r="F13" s="170">
        <v>905</v>
      </c>
      <c r="G13" s="170">
        <v>677</v>
      </c>
      <c r="H13" s="170">
        <v>303</v>
      </c>
      <c r="I13" s="170">
        <v>238</v>
      </c>
      <c r="J13" s="170">
        <v>618</v>
      </c>
      <c r="K13" s="170">
        <v>4502</v>
      </c>
      <c r="L13" s="24"/>
      <c r="M13" s="105"/>
      <c r="N13" s="105"/>
      <c r="O13" s="106"/>
      <c r="P13" s="106"/>
      <c r="Q13" s="106"/>
      <c r="R13" s="106"/>
      <c r="S13" s="106"/>
      <c r="T13" s="106"/>
      <c r="U13" s="106"/>
      <c r="V13" s="106"/>
    </row>
    <row r="14" spans="1:22" ht="16.5" customHeight="1">
      <c r="A14" s="20" t="s">
        <v>10</v>
      </c>
      <c r="B14" s="170">
        <v>322</v>
      </c>
      <c r="C14" s="170">
        <v>559</v>
      </c>
      <c r="D14" s="170">
        <v>417</v>
      </c>
      <c r="E14" s="170">
        <v>414</v>
      </c>
      <c r="F14" s="170">
        <v>933</v>
      </c>
      <c r="G14" s="170">
        <v>746</v>
      </c>
      <c r="H14" s="170">
        <v>291</v>
      </c>
      <c r="I14" s="170">
        <v>180</v>
      </c>
      <c r="J14" s="170">
        <v>606</v>
      </c>
      <c r="K14" s="170">
        <v>4468</v>
      </c>
      <c r="L14" s="24"/>
      <c r="M14" s="105"/>
      <c r="N14" s="105"/>
      <c r="O14" s="106"/>
      <c r="P14" s="106"/>
      <c r="Q14" s="106"/>
      <c r="R14" s="106"/>
      <c r="S14" s="106"/>
      <c r="T14" s="106"/>
      <c r="U14" s="106"/>
      <c r="V14" s="106"/>
    </row>
    <row r="15" spans="1:22" ht="16.5" customHeight="1">
      <c r="A15" s="20" t="s">
        <v>11</v>
      </c>
      <c r="B15" s="170">
        <v>630</v>
      </c>
      <c r="C15" s="170">
        <v>1167</v>
      </c>
      <c r="D15" s="170">
        <v>898</v>
      </c>
      <c r="E15" s="170">
        <v>829</v>
      </c>
      <c r="F15" s="170">
        <v>1867</v>
      </c>
      <c r="G15" s="170">
        <v>1460</v>
      </c>
      <c r="H15" s="170">
        <v>606</v>
      </c>
      <c r="I15" s="170">
        <v>430</v>
      </c>
      <c r="J15" s="170">
        <v>1249</v>
      </c>
      <c r="K15" s="170">
        <v>9136</v>
      </c>
      <c r="L15" s="24"/>
      <c r="M15" s="105"/>
      <c r="N15" s="105"/>
      <c r="O15" s="106"/>
      <c r="P15" s="106"/>
      <c r="Q15" s="106"/>
      <c r="R15" s="106"/>
      <c r="S15" s="106"/>
      <c r="T15" s="106"/>
      <c r="U15" s="106"/>
      <c r="V15" s="106"/>
    </row>
    <row r="16" spans="1:22" ht="16.5" customHeight="1">
      <c r="A16" s="20" t="s">
        <v>23</v>
      </c>
      <c r="B16" s="23"/>
      <c r="C16" s="23"/>
      <c r="D16" s="23"/>
      <c r="E16" s="23"/>
      <c r="F16" s="23"/>
      <c r="G16" s="23"/>
      <c r="H16" s="23"/>
      <c r="I16" s="23"/>
      <c r="J16" s="23"/>
      <c r="K16" s="23"/>
      <c r="L16" s="24"/>
      <c r="M16" s="105"/>
      <c r="N16" s="105"/>
      <c r="O16" s="106"/>
      <c r="P16" s="106"/>
      <c r="Q16" s="106"/>
      <c r="R16" s="106"/>
      <c r="S16" s="106"/>
      <c r="T16" s="106"/>
      <c r="U16" s="106"/>
      <c r="V16" s="106"/>
    </row>
    <row r="17" spans="1:22" ht="16.5" customHeight="1">
      <c r="A17" s="20" t="s">
        <v>3</v>
      </c>
      <c r="B17" s="170">
        <v>194.85489181857659</v>
      </c>
      <c r="C17" s="170">
        <v>604.57130503946223</v>
      </c>
      <c r="D17" s="170">
        <v>446.94133653889872</v>
      </c>
      <c r="E17" s="170">
        <v>381.08725737822397</v>
      </c>
      <c r="F17" s="170">
        <v>488.81448812956171</v>
      </c>
      <c r="G17" s="170">
        <v>521.96236133861339</v>
      </c>
      <c r="H17" s="170">
        <v>699.7902941924068</v>
      </c>
      <c r="I17" s="170">
        <v>743.24517019523273</v>
      </c>
      <c r="J17" s="170">
        <v>427.93425786784826</v>
      </c>
      <c r="K17" s="170">
        <v>4509.2013624988249</v>
      </c>
      <c r="L17" s="24"/>
      <c r="M17" s="105"/>
      <c r="N17" s="105"/>
      <c r="O17" s="106"/>
      <c r="P17" s="106"/>
      <c r="Q17" s="106"/>
      <c r="R17" s="106"/>
      <c r="S17" s="106"/>
      <c r="T17" s="106"/>
      <c r="U17" s="106"/>
      <c r="V17" s="106"/>
    </row>
    <row r="18" spans="1:22" ht="16.5" customHeight="1">
      <c r="A18" s="20" t="s">
        <v>10</v>
      </c>
      <c r="B18" s="170">
        <v>194.69598322696558</v>
      </c>
      <c r="C18" s="170">
        <v>594.95531609846898</v>
      </c>
      <c r="D18" s="170">
        <v>434.12194937243657</v>
      </c>
      <c r="E18" s="170">
        <v>372.35255228170871</v>
      </c>
      <c r="F18" s="170">
        <v>482.35535601977762</v>
      </c>
      <c r="G18" s="170">
        <v>509.21983080477969</v>
      </c>
      <c r="H18" s="170">
        <v>689.90103466334733</v>
      </c>
      <c r="I18" s="170">
        <v>736.21637150858737</v>
      </c>
      <c r="J18" s="170">
        <v>420.43453117082595</v>
      </c>
      <c r="K18" s="170">
        <v>4434.2529251468977</v>
      </c>
      <c r="L18" s="24"/>
      <c r="M18" s="105"/>
      <c r="N18" s="105"/>
      <c r="O18" s="106"/>
      <c r="P18" s="106"/>
      <c r="Q18" s="106"/>
      <c r="R18" s="106"/>
      <c r="S18" s="106"/>
      <c r="T18" s="106"/>
      <c r="U18" s="106"/>
      <c r="V18" s="106"/>
    </row>
    <row r="19" spans="1:22" ht="16.5" customHeight="1">
      <c r="A19" s="35" t="s">
        <v>11</v>
      </c>
      <c r="B19" s="171">
        <v>396.59546905872043</v>
      </c>
      <c r="C19" s="171">
        <v>1209.8732917430011</v>
      </c>
      <c r="D19" s="171">
        <v>897.2806276567959</v>
      </c>
      <c r="E19" s="171">
        <v>767.17019891666052</v>
      </c>
      <c r="F19" s="171">
        <v>985.48085836861583</v>
      </c>
      <c r="G19" s="171">
        <v>1058.0707409434854</v>
      </c>
      <c r="H19" s="171">
        <v>1418.0808052613202</v>
      </c>
      <c r="I19" s="171">
        <v>1521.4307692429713</v>
      </c>
      <c r="J19" s="171">
        <v>865.59969402392801</v>
      </c>
      <c r="K19" s="171">
        <v>9119.5824552154991</v>
      </c>
      <c r="L19" s="24"/>
      <c r="M19" s="105"/>
      <c r="N19" s="105"/>
      <c r="O19" s="106"/>
      <c r="P19" s="106"/>
      <c r="Q19" s="106"/>
      <c r="R19" s="106"/>
      <c r="S19" s="106"/>
      <c r="T19" s="106"/>
      <c r="U19" s="106"/>
      <c r="V19" s="106"/>
    </row>
    <row r="20" spans="1:22">
      <c r="A20" s="48"/>
      <c r="B20" s="24"/>
      <c r="C20" s="24"/>
      <c r="D20" s="24"/>
      <c r="E20" s="24"/>
      <c r="F20" s="24"/>
      <c r="G20" s="24"/>
      <c r="H20" s="24"/>
      <c r="I20" s="24"/>
      <c r="J20" s="24"/>
      <c r="K20" s="24"/>
      <c r="L20" s="24"/>
      <c r="M20" s="24"/>
      <c r="N20" s="24"/>
    </row>
    <row r="21" spans="1:22">
      <c r="A21" s="2" t="s">
        <v>82</v>
      </c>
      <c r="B21" s="24"/>
      <c r="C21" s="24"/>
      <c r="D21" s="24"/>
      <c r="E21" s="24"/>
      <c r="F21" s="24"/>
      <c r="G21" s="24"/>
      <c r="H21" s="24"/>
      <c r="I21" s="24"/>
      <c r="J21" s="24"/>
      <c r="K21" s="24"/>
      <c r="L21" s="24"/>
      <c r="M21" s="24"/>
      <c r="N21" s="24"/>
    </row>
    <row r="22" spans="1:22">
      <c r="A22" s="7" t="s">
        <v>207</v>
      </c>
      <c r="B22" s="24"/>
      <c r="C22" s="24"/>
      <c r="D22" s="24"/>
      <c r="E22" s="24"/>
      <c r="F22" s="24"/>
      <c r="G22" s="24"/>
      <c r="H22" s="24"/>
      <c r="I22" s="24"/>
      <c r="J22" s="24"/>
      <c r="K22" s="24"/>
      <c r="L22" s="24"/>
      <c r="M22" s="24"/>
      <c r="N22" s="24"/>
    </row>
    <row r="23" spans="1:22">
      <c r="A23" s="6"/>
      <c r="B23" s="24"/>
      <c r="C23" s="24"/>
      <c r="D23" s="24"/>
      <c r="E23" s="24"/>
      <c r="F23" s="24"/>
      <c r="G23" s="24"/>
      <c r="H23" s="24"/>
      <c r="I23" s="24"/>
      <c r="J23" s="24"/>
      <c r="K23" s="24"/>
      <c r="L23" s="24"/>
      <c r="M23" s="24"/>
      <c r="N23" s="24"/>
    </row>
    <row r="24" spans="1:22">
      <c r="A24" s="40" t="str">
        <f>'Notes and definitions'!A19</f>
        <v>Copyright © 2022, Health and Social Care Information Centre.  The Health and Social Care Information Centre is non-departmental body created by statute, also known as NHS Digital.</v>
      </c>
      <c r="B24" s="24"/>
      <c r="C24" s="24"/>
      <c r="D24" s="24"/>
      <c r="E24" s="24"/>
      <c r="F24" s="24"/>
      <c r="G24" s="24"/>
      <c r="H24" s="24"/>
      <c r="I24" s="24"/>
      <c r="J24" s="24"/>
      <c r="K24" s="24"/>
      <c r="L24" s="24"/>
      <c r="M24" s="24"/>
      <c r="N24" s="24"/>
    </row>
    <row r="25" spans="1:22">
      <c r="A25" s="24"/>
      <c r="B25" s="24"/>
      <c r="C25" s="24"/>
      <c r="D25" s="24"/>
      <c r="E25" s="24"/>
      <c r="F25" s="24"/>
      <c r="G25" s="24"/>
      <c r="H25" s="24"/>
      <c r="I25" s="24"/>
      <c r="J25" s="24"/>
      <c r="K25" s="24"/>
      <c r="L25" s="24"/>
      <c r="M25" s="24"/>
      <c r="N25" s="24"/>
    </row>
    <row r="26" spans="1:22">
      <c r="A26" s="24"/>
      <c r="B26" s="24"/>
      <c r="C26" s="24"/>
      <c r="D26" s="24"/>
      <c r="E26" s="24"/>
      <c r="F26" s="24"/>
      <c r="G26" s="24"/>
      <c r="H26" s="24"/>
      <c r="I26" s="24"/>
      <c r="J26" s="24"/>
      <c r="K26" s="24"/>
      <c r="L26" s="24"/>
      <c r="M26" s="24"/>
      <c r="N26" s="24"/>
    </row>
    <row r="27" spans="1:22">
      <c r="A27" s="24"/>
      <c r="B27" s="24"/>
      <c r="C27" s="24"/>
      <c r="D27" s="24"/>
      <c r="E27" s="24"/>
      <c r="F27" s="24"/>
      <c r="G27" s="24"/>
      <c r="H27" s="24"/>
      <c r="I27" s="24"/>
      <c r="J27" s="24"/>
      <c r="K27" s="24"/>
      <c r="L27" s="24"/>
      <c r="M27" s="24"/>
      <c r="N27" s="24"/>
    </row>
    <row r="28" spans="1:22">
      <c r="A28" s="24"/>
      <c r="B28" s="24"/>
      <c r="C28" s="24"/>
      <c r="D28" s="24"/>
      <c r="E28" s="24"/>
      <c r="F28" s="24"/>
      <c r="G28" s="24"/>
      <c r="H28" s="24"/>
      <c r="I28" s="24"/>
      <c r="J28" s="24"/>
      <c r="K28" s="24"/>
      <c r="L28" s="24"/>
      <c r="M28" s="24"/>
      <c r="N28" s="24"/>
    </row>
    <row r="29" spans="1:22">
      <c r="A29" s="24"/>
      <c r="B29" s="24"/>
      <c r="C29" s="24"/>
      <c r="D29" s="24"/>
      <c r="E29" s="24"/>
      <c r="F29" s="24"/>
      <c r="G29" s="24"/>
      <c r="H29" s="24"/>
      <c r="I29" s="24"/>
      <c r="J29" s="24"/>
      <c r="K29" s="24"/>
      <c r="L29" s="24"/>
      <c r="M29" s="24"/>
      <c r="N29" s="24"/>
    </row>
    <row r="30" spans="1:22">
      <c r="A30" s="24"/>
      <c r="B30" s="24"/>
      <c r="C30" s="24"/>
      <c r="D30" s="24"/>
      <c r="E30" s="24"/>
      <c r="F30" s="24"/>
      <c r="G30" s="24"/>
      <c r="H30" s="24"/>
      <c r="I30" s="24"/>
      <c r="J30" s="24"/>
      <c r="K30" s="24"/>
      <c r="L30" s="24"/>
      <c r="M30" s="24"/>
      <c r="N30" s="24"/>
    </row>
    <row r="31" spans="1:22">
      <c r="A31" s="24"/>
      <c r="B31" s="24"/>
      <c r="C31" s="24"/>
      <c r="D31" s="24"/>
      <c r="E31" s="24"/>
      <c r="F31" s="24"/>
      <c r="G31" s="24"/>
      <c r="H31" s="24"/>
      <c r="I31" s="24"/>
      <c r="J31" s="24"/>
      <c r="K31" s="24"/>
      <c r="L31" s="24"/>
      <c r="M31" s="24"/>
      <c r="N31" s="24"/>
    </row>
    <row r="32" spans="1:22">
      <c r="A32" s="24"/>
      <c r="B32" s="24"/>
      <c r="C32" s="24"/>
      <c r="D32" s="24"/>
      <c r="E32" s="24"/>
      <c r="F32" s="24"/>
      <c r="G32" s="24"/>
      <c r="H32" s="24"/>
      <c r="I32" s="24"/>
      <c r="J32" s="24"/>
      <c r="K32" s="24"/>
      <c r="L32" s="24"/>
      <c r="M32" s="24"/>
      <c r="N32" s="24"/>
    </row>
    <row r="33" spans="1:14">
      <c r="A33" s="24"/>
      <c r="B33" s="24"/>
      <c r="C33" s="24"/>
      <c r="D33" s="24"/>
      <c r="E33" s="24"/>
      <c r="F33" s="24"/>
      <c r="G33" s="24"/>
      <c r="H33" s="24"/>
      <c r="I33" s="24"/>
      <c r="J33" s="24"/>
      <c r="K33" s="24"/>
      <c r="L33" s="24"/>
      <c r="M33" s="24"/>
      <c r="N33" s="24"/>
    </row>
    <row r="34" spans="1:14">
      <c r="A34" s="24"/>
      <c r="B34" s="24"/>
      <c r="C34" s="24"/>
      <c r="D34" s="24"/>
      <c r="E34" s="24"/>
      <c r="F34" s="24"/>
      <c r="G34" s="24"/>
      <c r="H34" s="24"/>
      <c r="I34" s="24"/>
      <c r="J34" s="24"/>
      <c r="K34" s="24"/>
      <c r="L34" s="24"/>
      <c r="M34" s="24"/>
      <c r="N34" s="24"/>
    </row>
    <row r="35" spans="1:14">
      <c r="A35" s="24"/>
      <c r="B35" s="24"/>
      <c r="C35" s="24"/>
      <c r="D35" s="24"/>
      <c r="E35" s="24"/>
      <c r="F35" s="24"/>
      <c r="G35" s="24"/>
      <c r="H35" s="24"/>
      <c r="I35" s="24"/>
      <c r="J35" s="24"/>
      <c r="K35" s="24"/>
      <c r="L35" s="24"/>
      <c r="M35" s="24"/>
      <c r="N35" s="24"/>
    </row>
    <row r="36" spans="1:14">
      <c r="A36" s="24"/>
      <c r="B36" s="24"/>
      <c r="C36" s="24"/>
      <c r="D36" s="24"/>
      <c r="E36" s="24"/>
      <c r="F36" s="24"/>
      <c r="G36" s="24"/>
      <c r="H36" s="24"/>
      <c r="I36" s="24"/>
      <c r="J36" s="24"/>
      <c r="K36" s="24"/>
      <c r="L36" s="24"/>
      <c r="M36" s="24"/>
      <c r="N36" s="24"/>
    </row>
    <row r="37" spans="1:14">
      <c r="A37" s="24"/>
      <c r="B37" s="24"/>
      <c r="C37" s="24"/>
      <c r="D37" s="24"/>
      <c r="E37" s="24"/>
      <c r="F37" s="24"/>
      <c r="G37" s="24"/>
      <c r="H37" s="24"/>
      <c r="I37" s="24"/>
      <c r="J37" s="24"/>
      <c r="K37" s="24"/>
      <c r="L37" s="24"/>
      <c r="M37" s="24"/>
      <c r="N37" s="24"/>
    </row>
    <row r="38" spans="1:14">
      <c r="A38" s="24"/>
      <c r="B38" s="24"/>
      <c r="C38" s="24"/>
      <c r="D38" s="24"/>
      <c r="E38" s="24"/>
      <c r="F38" s="24"/>
      <c r="G38" s="24"/>
      <c r="H38" s="24"/>
      <c r="I38" s="24"/>
      <c r="J38" s="24"/>
      <c r="K38" s="24"/>
      <c r="L38" s="24"/>
      <c r="M38" s="24"/>
      <c r="N38" s="24"/>
    </row>
    <row r="39" spans="1:14">
      <c r="A39" s="24"/>
      <c r="B39" s="24"/>
      <c r="C39" s="24"/>
      <c r="D39" s="24"/>
      <c r="E39" s="24"/>
      <c r="F39" s="24"/>
      <c r="G39" s="24"/>
      <c r="H39" s="24"/>
      <c r="I39" s="24"/>
      <c r="J39" s="24"/>
      <c r="K39" s="24"/>
      <c r="L39" s="24"/>
      <c r="M39" s="24"/>
      <c r="N39" s="24"/>
    </row>
    <row r="40" spans="1:14">
      <c r="A40" s="24"/>
      <c r="B40" s="24"/>
      <c r="C40" s="24"/>
      <c r="D40" s="24"/>
      <c r="E40" s="24"/>
      <c r="F40" s="24"/>
      <c r="G40" s="24"/>
      <c r="H40" s="24"/>
      <c r="I40" s="24"/>
      <c r="J40" s="24"/>
      <c r="K40" s="24"/>
      <c r="L40" s="24"/>
      <c r="M40" s="24"/>
      <c r="N40" s="24"/>
    </row>
    <row r="41" spans="1:14">
      <c r="A41" s="24"/>
      <c r="B41" s="24"/>
      <c r="C41" s="24"/>
      <c r="D41" s="24"/>
      <c r="E41" s="24"/>
      <c r="F41" s="24"/>
      <c r="G41" s="24"/>
      <c r="H41" s="24"/>
      <c r="I41" s="24"/>
      <c r="J41" s="24"/>
      <c r="K41" s="24"/>
      <c r="L41" s="24"/>
      <c r="M41" s="24"/>
      <c r="N41" s="24"/>
    </row>
    <row r="42" spans="1:14">
      <c r="A42" s="24"/>
      <c r="B42" s="24"/>
      <c r="C42" s="24"/>
      <c r="D42" s="24"/>
      <c r="E42" s="24"/>
      <c r="F42" s="24"/>
      <c r="G42" s="24"/>
      <c r="H42" s="24"/>
      <c r="I42" s="24"/>
      <c r="J42" s="24"/>
      <c r="K42" s="24"/>
      <c r="L42" s="24"/>
      <c r="M42" s="24"/>
      <c r="N42" s="24"/>
    </row>
    <row r="43" spans="1:14">
      <c r="A43" s="24"/>
      <c r="B43" s="24"/>
      <c r="C43" s="24"/>
      <c r="D43" s="24"/>
      <c r="E43" s="24"/>
      <c r="F43" s="24"/>
      <c r="G43" s="24"/>
      <c r="H43" s="24"/>
      <c r="I43" s="24"/>
      <c r="J43" s="24"/>
      <c r="K43" s="24"/>
      <c r="L43" s="24"/>
      <c r="M43" s="24"/>
      <c r="N43" s="24"/>
    </row>
    <row r="44" spans="1:14">
      <c r="A44" s="24"/>
      <c r="B44" s="24"/>
      <c r="C44" s="24"/>
      <c r="D44" s="24"/>
      <c r="E44" s="24"/>
      <c r="F44" s="24"/>
      <c r="G44" s="24"/>
      <c r="H44" s="24"/>
      <c r="I44" s="24"/>
      <c r="J44" s="24"/>
      <c r="K44" s="24"/>
      <c r="L44" s="24"/>
      <c r="M44" s="24"/>
      <c r="N44" s="24"/>
    </row>
  </sheetData>
  <mergeCells count="3">
    <mergeCell ref="A2:K2"/>
    <mergeCell ref="A3:J3"/>
    <mergeCell ref="B6:J6"/>
  </mergeCells>
  <pageMargins left="0.7" right="0.7" top="0.75" bottom="0.75" header="0.3" footer="0.3"/>
  <pageSetup paperSize="9" scale="64" orientation="portrait" r:id="rId1"/>
  <colBreaks count="1" manualBreakCount="1">
    <brk id="12"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V32"/>
  <sheetViews>
    <sheetView zoomScaleNormal="100" workbookViewId="0">
      <selection activeCell="M10" sqref="M10"/>
    </sheetView>
  </sheetViews>
  <sheetFormatPr defaultColWidth="9.140625" defaultRowHeight="14.25"/>
  <cols>
    <col min="1" max="1" width="17.85546875" style="94" customWidth="1"/>
    <col min="2" max="11" width="9.85546875" style="94" customWidth="1"/>
    <col min="12" max="12" width="9.140625" style="94"/>
    <col min="13" max="13" width="9.42578125" style="94" bestFit="1" customWidth="1"/>
    <col min="14" max="19" width="10.5703125" style="94" bestFit="1" customWidth="1"/>
    <col min="20" max="20" width="11.85546875" style="94" bestFit="1" customWidth="1"/>
    <col min="21" max="21" width="10.5703125" style="94" bestFit="1" customWidth="1"/>
    <col min="22" max="22" width="11.85546875" style="94" bestFit="1" customWidth="1"/>
    <col min="23" max="16384" width="9.140625" style="94"/>
  </cols>
  <sheetData>
    <row r="1" spans="1:22" ht="54" customHeight="1"/>
    <row r="2" spans="1:22">
      <c r="A2" s="238" t="s">
        <v>184</v>
      </c>
      <c r="B2" s="238"/>
      <c r="C2" s="238"/>
      <c r="D2" s="238"/>
      <c r="E2" s="238"/>
      <c r="F2" s="238"/>
      <c r="G2" s="238"/>
      <c r="H2" s="238"/>
      <c r="I2" s="238"/>
      <c r="J2" s="238"/>
      <c r="K2" s="238"/>
    </row>
    <row r="3" spans="1:22">
      <c r="A3" s="241" t="s">
        <v>115</v>
      </c>
      <c r="B3" s="241"/>
      <c r="C3" s="241"/>
      <c r="D3" s="241"/>
      <c r="E3" s="241"/>
      <c r="F3" s="241"/>
      <c r="G3" s="241"/>
      <c r="H3" s="241"/>
      <c r="I3" s="241"/>
      <c r="J3" s="241"/>
      <c r="K3" s="10"/>
    </row>
    <row r="4" spans="1:22">
      <c r="A4" s="28">
        <v>2021</v>
      </c>
      <c r="B4" s="10"/>
      <c r="C4" s="10"/>
      <c r="D4" s="10"/>
      <c r="E4" s="10"/>
      <c r="F4" s="10"/>
      <c r="G4" s="10"/>
      <c r="H4" s="10"/>
      <c r="I4" s="10"/>
      <c r="J4" s="10"/>
      <c r="K4" s="10"/>
    </row>
    <row r="5" spans="1:22">
      <c r="A5" s="11" t="s">
        <v>0</v>
      </c>
      <c r="B5" s="20"/>
      <c r="C5" s="20"/>
      <c r="D5" s="20"/>
      <c r="E5" s="20"/>
      <c r="F5" s="20"/>
      <c r="G5" s="20"/>
      <c r="H5" s="47"/>
      <c r="I5" s="47"/>
      <c r="J5" s="47"/>
      <c r="K5" s="1" t="s">
        <v>80</v>
      </c>
      <c r="L5" s="24"/>
      <c r="M5" s="24"/>
    </row>
    <row r="6" spans="1:22" ht="16.5" customHeight="1">
      <c r="A6" s="18"/>
      <c r="B6" s="240" t="s">
        <v>104</v>
      </c>
      <c r="C6" s="240"/>
      <c r="D6" s="240"/>
      <c r="E6" s="240"/>
      <c r="F6" s="240"/>
      <c r="G6" s="240"/>
      <c r="H6" s="240"/>
      <c r="I6" s="240"/>
      <c r="J6" s="240"/>
      <c r="K6" s="25"/>
      <c r="L6" s="24"/>
      <c r="M6" s="24"/>
    </row>
    <row r="7" spans="1:22" ht="39" customHeight="1">
      <c r="A7" s="20"/>
      <c r="B7" s="92" t="s">
        <v>112</v>
      </c>
      <c r="C7" s="92" t="s">
        <v>113</v>
      </c>
      <c r="D7" s="92" t="s">
        <v>114</v>
      </c>
      <c r="E7" s="92" t="s">
        <v>75</v>
      </c>
      <c r="F7" s="92" t="s">
        <v>76</v>
      </c>
      <c r="G7" s="92" t="s">
        <v>77</v>
      </c>
      <c r="H7" s="92" t="s">
        <v>78</v>
      </c>
      <c r="I7" s="92" t="s">
        <v>110</v>
      </c>
      <c r="J7" s="92" t="s">
        <v>111</v>
      </c>
      <c r="K7" s="92" t="s">
        <v>11</v>
      </c>
      <c r="L7" s="24"/>
      <c r="M7" s="24"/>
    </row>
    <row r="8" spans="1:22" ht="16.5" customHeight="1">
      <c r="A8" s="52" t="s">
        <v>105</v>
      </c>
      <c r="B8" s="17" t="s">
        <v>2</v>
      </c>
      <c r="C8" s="17" t="s">
        <v>2</v>
      </c>
      <c r="D8" s="17" t="s">
        <v>2</v>
      </c>
      <c r="E8" s="17" t="s">
        <v>2</v>
      </c>
      <c r="F8" s="17" t="s">
        <v>2</v>
      </c>
      <c r="G8" s="17" t="s">
        <v>2</v>
      </c>
      <c r="H8" s="17" t="s">
        <v>2</v>
      </c>
      <c r="I8" s="27" t="s">
        <v>2</v>
      </c>
      <c r="J8" s="17" t="s">
        <v>2</v>
      </c>
      <c r="K8" s="27" t="s">
        <v>2</v>
      </c>
      <c r="L8" s="24"/>
      <c r="M8" s="24"/>
    </row>
    <row r="9" spans="1:22" ht="16.5" customHeight="1">
      <c r="A9" s="25" t="s">
        <v>3</v>
      </c>
      <c r="B9" s="55">
        <v>1.4430609340696676</v>
      </c>
      <c r="C9" s="55">
        <v>1.3795724564685685</v>
      </c>
      <c r="D9" s="55">
        <v>0.5604801413382775</v>
      </c>
      <c r="E9" s="55">
        <v>0.43852868179533538</v>
      </c>
      <c r="F9" s="55">
        <v>0.796203058835116</v>
      </c>
      <c r="G9" s="55">
        <v>0.90771892373958873</v>
      </c>
      <c r="H9" s="55">
        <v>0.46626959757599556</v>
      </c>
      <c r="I9" s="55">
        <v>2.4212677797588933</v>
      </c>
      <c r="J9" s="55">
        <v>0.80385253590113304</v>
      </c>
      <c r="K9" s="55">
        <v>1.0790669369938635</v>
      </c>
      <c r="L9" s="24"/>
      <c r="M9" s="105"/>
      <c r="N9" s="107"/>
      <c r="O9" s="107"/>
      <c r="P9" s="107"/>
      <c r="Q9" s="107"/>
      <c r="R9" s="107"/>
      <c r="S9" s="107"/>
      <c r="T9" s="107"/>
      <c r="U9" s="107"/>
      <c r="V9" s="107"/>
    </row>
    <row r="10" spans="1:22" ht="16.5" customHeight="1">
      <c r="A10" s="20" t="s">
        <v>10</v>
      </c>
      <c r="B10" s="55">
        <v>1.3709303438392888</v>
      </c>
      <c r="C10" s="55">
        <v>0.84258557950659418</v>
      </c>
      <c r="D10" s="55">
        <v>2.0551995975662214</v>
      </c>
      <c r="E10" s="55">
        <v>0.75579927181659445</v>
      </c>
      <c r="F10" s="55">
        <v>1.4021486365937201</v>
      </c>
      <c r="G10" s="55">
        <v>1.3693665011303782</v>
      </c>
      <c r="H10" s="55">
        <v>0.23771529372371195</v>
      </c>
      <c r="I10" s="55">
        <v>0</v>
      </c>
      <c r="J10" s="55">
        <v>1.8476579484082669</v>
      </c>
      <c r="K10" s="55">
        <v>0.95987040649306499</v>
      </c>
      <c r="L10" s="24"/>
      <c r="M10" s="105"/>
      <c r="N10" s="107"/>
      <c r="O10" s="107"/>
      <c r="P10" s="107"/>
      <c r="Q10" s="107"/>
      <c r="R10" s="107"/>
      <c r="S10" s="107"/>
      <c r="T10" s="107"/>
      <c r="U10" s="107"/>
      <c r="V10" s="107"/>
    </row>
    <row r="11" spans="1:22" ht="16.5" customHeight="1">
      <c r="A11" s="35" t="s">
        <v>11</v>
      </c>
      <c r="B11" s="55">
        <v>1.3820180919517233</v>
      </c>
      <c r="C11" s="55">
        <v>1.2076133508695088</v>
      </c>
      <c r="D11" s="55">
        <v>1.3478553577764323</v>
      </c>
      <c r="E11" s="55">
        <v>0.58467010467042946</v>
      </c>
      <c r="F11" s="55">
        <v>1.1644331861979362</v>
      </c>
      <c r="G11" s="55">
        <v>1.1068292936991411</v>
      </c>
      <c r="H11" s="55">
        <v>0.34574261504486126</v>
      </c>
      <c r="I11" s="55">
        <v>1.18283106890928</v>
      </c>
      <c r="J11" s="55">
        <v>1.3853004909550533</v>
      </c>
      <c r="K11" s="55">
        <v>1.0389444712718399</v>
      </c>
      <c r="L11" s="24"/>
      <c r="M11" s="105"/>
      <c r="N11" s="107"/>
      <c r="O11" s="107"/>
      <c r="P11" s="107"/>
      <c r="Q11" s="107"/>
      <c r="R11" s="107"/>
      <c r="S11" s="107"/>
      <c r="T11" s="107"/>
      <c r="U11" s="107"/>
      <c r="V11" s="107"/>
    </row>
    <row r="12" spans="1:22" ht="16.5" customHeight="1">
      <c r="A12" s="25" t="s">
        <v>12</v>
      </c>
      <c r="B12" s="63"/>
      <c r="C12" s="63"/>
      <c r="D12" s="63"/>
      <c r="E12" s="63"/>
      <c r="F12" s="63"/>
      <c r="G12" s="63"/>
      <c r="H12" s="63"/>
      <c r="I12" s="63"/>
      <c r="J12" s="63"/>
      <c r="K12" s="63"/>
      <c r="L12" s="24"/>
      <c r="M12" s="105"/>
      <c r="N12" s="107"/>
      <c r="O12" s="107"/>
      <c r="P12" s="107"/>
      <c r="Q12" s="107"/>
      <c r="R12" s="107"/>
      <c r="S12" s="107"/>
      <c r="T12" s="107"/>
      <c r="U12" s="107"/>
      <c r="V12" s="107"/>
    </row>
    <row r="13" spans="1:22" ht="16.5" customHeight="1">
      <c r="A13" s="20" t="s">
        <v>3</v>
      </c>
      <c r="B13" s="170">
        <v>297</v>
      </c>
      <c r="C13" s="170">
        <v>599</v>
      </c>
      <c r="D13" s="170">
        <v>465</v>
      </c>
      <c r="E13" s="170">
        <v>400</v>
      </c>
      <c r="F13" s="170">
        <v>905</v>
      </c>
      <c r="G13" s="170">
        <v>677</v>
      </c>
      <c r="H13" s="170">
        <v>303</v>
      </c>
      <c r="I13" s="170">
        <v>238</v>
      </c>
      <c r="J13" s="170">
        <v>618</v>
      </c>
      <c r="K13" s="170">
        <v>4502</v>
      </c>
      <c r="L13" s="24"/>
      <c r="M13" s="105"/>
      <c r="N13" s="107"/>
      <c r="O13" s="107"/>
      <c r="P13" s="107"/>
      <c r="Q13" s="107"/>
      <c r="R13" s="107"/>
      <c r="S13" s="107"/>
      <c r="T13" s="107"/>
      <c r="U13" s="107"/>
      <c r="V13" s="107"/>
    </row>
    <row r="14" spans="1:22" ht="16.5" customHeight="1">
      <c r="A14" s="20" t="s">
        <v>10</v>
      </c>
      <c r="B14" s="170">
        <v>322</v>
      </c>
      <c r="C14" s="170">
        <v>559</v>
      </c>
      <c r="D14" s="170">
        <v>417</v>
      </c>
      <c r="E14" s="170">
        <v>414</v>
      </c>
      <c r="F14" s="170">
        <v>933</v>
      </c>
      <c r="G14" s="170">
        <v>746</v>
      </c>
      <c r="H14" s="170">
        <v>291</v>
      </c>
      <c r="I14" s="170">
        <v>180</v>
      </c>
      <c r="J14" s="170">
        <v>606</v>
      </c>
      <c r="K14" s="170">
        <v>4468</v>
      </c>
      <c r="L14" s="24"/>
      <c r="M14" s="105"/>
      <c r="N14" s="107"/>
      <c r="O14" s="107"/>
      <c r="P14" s="107"/>
      <c r="Q14" s="107"/>
      <c r="R14" s="107"/>
      <c r="S14" s="107"/>
      <c r="T14" s="107"/>
      <c r="U14" s="107"/>
      <c r="V14" s="107"/>
    </row>
    <row r="15" spans="1:22" ht="16.5" customHeight="1">
      <c r="A15" s="20" t="s">
        <v>11</v>
      </c>
      <c r="B15" s="170">
        <v>630</v>
      </c>
      <c r="C15" s="170">
        <v>1167</v>
      </c>
      <c r="D15" s="170">
        <v>898</v>
      </c>
      <c r="E15" s="170">
        <v>829</v>
      </c>
      <c r="F15" s="170">
        <v>1867</v>
      </c>
      <c r="G15" s="170">
        <v>1460</v>
      </c>
      <c r="H15" s="170">
        <v>606</v>
      </c>
      <c r="I15" s="170">
        <v>430</v>
      </c>
      <c r="J15" s="170">
        <v>1249</v>
      </c>
      <c r="K15" s="170">
        <v>9136</v>
      </c>
      <c r="L15" s="24"/>
      <c r="M15" s="105"/>
      <c r="N15" s="107"/>
      <c r="O15" s="107"/>
      <c r="P15" s="107"/>
      <c r="Q15" s="107"/>
      <c r="R15" s="107"/>
      <c r="S15" s="107"/>
      <c r="T15" s="107"/>
      <c r="U15" s="107"/>
      <c r="V15" s="107"/>
    </row>
    <row r="16" spans="1:22" ht="16.5" customHeight="1">
      <c r="A16" s="20" t="s">
        <v>23</v>
      </c>
      <c r="B16" s="23"/>
      <c r="C16" s="23"/>
      <c r="D16" s="23"/>
      <c r="E16" s="23"/>
      <c r="F16" s="23"/>
      <c r="G16" s="23"/>
      <c r="H16" s="23"/>
      <c r="I16" s="23"/>
      <c r="J16" s="23"/>
      <c r="K16" s="23"/>
      <c r="L16" s="24"/>
      <c r="M16" s="105"/>
      <c r="N16" s="107"/>
      <c r="O16" s="107"/>
      <c r="P16" s="107"/>
      <c r="Q16" s="107"/>
      <c r="R16" s="107"/>
      <c r="S16" s="107"/>
      <c r="T16" s="107"/>
      <c r="U16" s="107"/>
      <c r="V16" s="107"/>
    </row>
    <row r="17" spans="1:22" ht="16.5" customHeight="1">
      <c r="A17" s="20" t="s">
        <v>3</v>
      </c>
      <c r="B17" s="170">
        <v>194.85489181857659</v>
      </c>
      <c r="C17" s="170">
        <v>604.57130503946223</v>
      </c>
      <c r="D17" s="170">
        <v>446.94133653889872</v>
      </c>
      <c r="E17" s="170">
        <v>381.08725737822397</v>
      </c>
      <c r="F17" s="170">
        <v>488.81448812956171</v>
      </c>
      <c r="G17" s="170">
        <v>521.96236133861339</v>
      </c>
      <c r="H17" s="170">
        <v>699.7902941924068</v>
      </c>
      <c r="I17" s="170">
        <v>743.24517019523273</v>
      </c>
      <c r="J17" s="170">
        <v>427.93425786784826</v>
      </c>
      <c r="K17" s="170">
        <v>4509.2013624988249</v>
      </c>
      <c r="L17" s="24"/>
      <c r="M17" s="105"/>
      <c r="N17" s="107"/>
      <c r="O17" s="107"/>
      <c r="P17" s="107"/>
      <c r="Q17" s="107"/>
      <c r="R17" s="107"/>
      <c r="S17" s="107"/>
      <c r="T17" s="107"/>
      <c r="U17" s="107"/>
      <c r="V17" s="107"/>
    </row>
    <row r="18" spans="1:22" ht="16.5" customHeight="1">
      <c r="A18" s="20" t="s">
        <v>10</v>
      </c>
      <c r="B18" s="170">
        <v>194.69598322696558</v>
      </c>
      <c r="C18" s="170">
        <v>594.95531609846898</v>
      </c>
      <c r="D18" s="170">
        <v>434.12194937243657</v>
      </c>
      <c r="E18" s="170">
        <v>372.35255228170871</v>
      </c>
      <c r="F18" s="170">
        <v>482.35535601977762</v>
      </c>
      <c r="G18" s="170">
        <v>509.21983080477969</v>
      </c>
      <c r="H18" s="170">
        <v>689.90103466334733</v>
      </c>
      <c r="I18" s="170">
        <v>736.21637150858737</v>
      </c>
      <c r="J18" s="170">
        <v>420.43453117082595</v>
      </c>
      <c r="K18" s="170">
        <v>4434.2529251468977</v>
      </c>
      <c r="L18" s="24"/>
      <c r="M18" s="105"/>
      <c r="N18" s="107"/>
      <c r="O18" s="107"/>
      <c r="P18" s="107"/>
      <c r="Q18" s="107"/>
      <c r="R18" s="107"/>
      <c r="S18" s="107"/>
      <c r="T18" s="107"/>
      <c r="U18" s="107"/>
      <c r="V18" s="107"/>
    </row>
    <row r="19" spans="1:22" ht="16.5" customHeight="1">
      <c r="A19" s="35" t="s">
        <v>11</v>
      </c>
      <c r="B19" s="171">
        <v>396.59546905872043</v>
      </c>
      <c r="C19" s="171">
        <v>1209.8732917430011</v>
      </c>
      <c r="D19" s="171">
        <v>897.2806276567959</v>
      </c>
      <c r="E19" s="171">
        <v>767.17019891666052</v>
      </c>
      <c r="F19" s="171">
        <v>985.48085836861583</v>
      </c>
      <c r="G19" s="171">
        <v>1058.0707409434854</v>
      </c>
      <c r="H19" s="171">
        <v>1418.0808052613202</v>
      </c>
      <c r="I19" s="171">
        <v>1521.4307692429713</v>
      </c>
      <c r="J19" s="171">
        <v>865.59969402392801</v>
      </c>
      <c r="K19" s="171">
        <v>9119.5824552154991</v>
      </c>
      <c r="L19" s="24"/>
      <c r="M19" s="105"/>
      <c r="N19" s="107"/>
      <c r="O19" s="107"/>
      <c r="P19" s="107"/>
      <c r="Q19" s="107"/>
      <c r="R19" s="107"/>
      <c r="S19" s="107"/>
      <c r="T19" s="107"/>
      <c r="U19" s="107"/>
      <c r="V19" s="107"/>
    </row>
    <row r="20" spans="1:22">
      <c r="A20" s="24"/>
      <c r="B20" s="24"/>
      <c r="C20" s="24"/>
      <c r="D20" s="24"/>
      <c r="E20" s="24"/>
      <c r="F20" s="24"/>
      <c r="G20" s="24"/>
      <c r="H20" s="24"/>
      <c r="I20" s="24"/>
      <c r="J20" s="24"/>
      <c r="K20" s="24"/>
      <c r="L20" s="24"/>
      <c r="M20" s="24"/>
    </row>
    <row r="21" spans="1:22">
      <c r="A21" s="2" t="s">
        <v>82</v>
      </c>
      <c r="B21" s="24"/>
      <c r="C21" s="24"/>
      <c r="D21" s="24"/>
      <c r="E21" s="24"/>
      <c r="F21" s="24"/>
      <c r="G21" s="24"/>
      <c r="H21" s="24"/>
      <c r="I21" s="24"/>
      <c r="J21" s="24"/>
      <c r="K21" s="24"/>
      <c r="L21" s="24"/>
      <c r="M21" s="24"/>
    </row>
    <row r="22" spans="1:22">
      <c r="A22" s="7" t="s">
        <v>207</v>
      </c>
      <c r="B22" s="24"/>
      <c r="C22" s="24"/>
      <c r="D22" s="24"/>
      <c r="E22" s="24"/>
      <c r="F22" s="24"/>
      <c r="G22" s="24"/>
      <c r="H22" s="24"/>
      <c r="I22" s="24"/>
      <c r="J22" s="24"/>
      <c r="K22" s="24"/>
      <c r="L22" s="24"/>
      <c r="M22" s="24"/>
    </row>
    <row r="23" spans="1:22">
      <c r="A23" s="6"/>
      <c r="B23" s="24"/>
      <c r="C23" s="24"/>
      <c r="D23" s="24"/>
      <c r="E23" s="24"/>
      <c r="F23" s="24"/>
      <c r="G23" s="24"/>
      <c r="H23" s="24"/>
      <c r="I23" s="24"/>
      <c r="J23" s="24"/>
      <c r="K23" s="24"/>
      <c r="L23" s="24"/>
      <c r="M23" s="24"/>
    </row>
    <row r="24" spans="1:22">
      <c r="A24" s="40" t="str">
        <f>'Notes and definitions'!A19</f>
        <v>Copyright © 2022, Health and Social Care Information Centre.  The Health and Social Care Information Centre is non-departmental body created by statute, also known as NHS Digital.</v>
      </c>
      <c r="B24" s="24"/>
      <c r="C24" s="24"/>
      <c r="D24" s="24"/>
      <c r="E24" s="24"/>
      <c r="F24" s="24"/>
      <c r="G24" s="24"/>
      <c r="H24" s="24"/>
      <c r="I24" s="24"/>
      <c r="J24" s="24"/>
      <c r="K24" s="24"/>
      <c r="L24" s="24"/>
      <c r="M24" s="24"/>
    </row>
    <row r="25" spans="1:22">
      <c r="A25" s="24"/>
      <c r="B25" s="24"/>
      <c r="C25" s="24"/>
      <c r="D25" s="24"/>
      <c r="E25" s="24"/>
      <c r="F25" s="24"/>
      <c r="G25" s="24"/>
      <c r="H25" s="24"/>
      <c r="I25" s="24"/>
      <c r="J25" s="24"/>
      <c r="K25" s="24"/>
      <c r="L25" s="24"/>
      <c r="M25" s="24"/>
    </row>
    <row r="26" spans="1:22">
      <c r="A26" s="24"/>
      <c r="B26" s="24"/>
      <c r="C26" s="24"/>
      <c r="D26" s="24"/>
      <c r="E26" s="24"/>
      <c r="F26" s="24"/>
      <c r="G26" s="24"/>
      <c r="H26" s="24"/>
      <c r="I26" s="24"/>
      <c r="J26" s="24"/>
      <c r="K26" s="24"/>
      <c r="L26" s="24"/>
      <c r="M26" s="24"/>
    </row>
    <row r="27" spans="1:22">
      <c r="A27" s="24"/>
      <c r="B27" s="24"/>
      <c r="C27" s="24"/>
      <c r="D27" s="24"/>
      <c r="E27" s="24"/>
      <c r="F27" s="24"/>
      <c r="G27" s="24"/>
      <c r="H27" s="24"/>
      <c r="I27" s="24"/>
      <c r="J27" s="24"/>
      <c r="K27" s="24"/>
      <c r="L27" s="24"/>
      <c r="M27" s="24"/>
    </row>
    <row r="28" spans="1:22">
      <c r="A28" s="24"/>
      <c r="B28" s="24"/>
      <c r="C28" s="24"/>
      <c r="D28" s="24"/>
      <c r="E28" s="24"/>
      <c r="F28" s="24"/>
      <c r="G28" s="24"/>
      <c r="H28" s="24"/>
      <c r="I28" s="24"/>
      <c r="J28" s="24"/>
      <c r="K28" s="24"/>
      <c r="L28" s="24"/>
      <c r="M28" s="24"/>
    </row>
    <row r="29" spans="1:22">
      <c r="A29" s="24"/>
      <c r="B29" s="24"/>
      <c r="C29" s="24"/>
      <c r="D29" s="24"/>
      <c r="E29" s="24"/>
      <c r="F29" s="24"/>
      <c r="G29" s="24"/>
      <c r="H29" s="24"/>
      <c r="I29" s="24"/>
      <c r="J29" s="24"/>
      <c r="K29" s="24"/>
      <c r="L29" s="24"/>
      <c r="M29" s="24"/>
    </row>
    <row r="30" spans="1:22">
      <c r="A30" s="24"/>
      <c r="B30" s="24"/>
      <c r="C30" s="24"/>
      <c r="D30" s="24"/>
      <c r="E30" s="24"/>
      <c r="F30" s="24"/>
      <c r="G30" s="24"/>
      <c r="H30" s="24"/>
      <c r="I30" s="24"/>
      <c r="J30" s="24"/>
      <c r="K30" s="24"/>
      <c r="L30" s="24"/>
      <c r="M30" s="24"/>
    </row>
    <row r="31" spans="1:22">
      <c r="A31" s="24"/>
      <c r="B31" s="24"/>
      <c r="C31" s="24"/>
      <c r="D31" s="24"/>
      <c r="E31" s="24"/>
      <c r="F31" s="24"/>
      <c r="G31" s="24"/>
      <c r="H31" s="24"/>
      <c r="I31" s="24"/>
      <c r="J31" s="24"/>
      <c r="K31" s="24"/>
      <c r="L31" s="24"/>
      <c r="M31" s="24"/>
    </row>
    <row r="32" spans="1:22">
      <c r="A32" s="24"/>
      <c r="B32" s="24"/>
      <c r="C32" s="24"/>
      <c r="D32" s="24"/>
      <c r="E32" s="24"/>
      <c r="F32" s="24"/>
      <c r="G32" s="24"/>
      <c r="H32" s="24"/>
      <c r="I32" s="24"/>
      <c r="J32" s="24"/>
      <c r="K32" s="24"/>
      <c r="L32" s="24"/>
      <c r="M32" s="24"/>
    </row>
  </sheetData>
  <mergeCells count="3">
    <mergeCell ref="A2:K2"/>
    <mergeCell ref="A3:J3"/>
    <mergeCell ref="B6:J6"/>
  </mergeCells>
  <pageMargins left="0.7" right="0.7" top="0.75" bottom="0.75" header="0.3" footer="0.3"/>
  <pageSetup paperSize="9" scale="64" orientation="portrait" r:id="rId1"/>
  <colBreaks count="1" manualBreakCount="1">
    <brk id="12"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L29"/>
  <sheetViews>
    <sheetView zoomScaleNormal="100" workbookViewId="0">
      <selection activeCell="F16" sqref="F16"/>
    </sheetView>
  </sheetViews>
  <sheetFormatPr defaultColWidth="9.140625" defaultRowHeight="14.25"/>
  <cols>
    <col min="1" max="1" width="17.5703125" style="95" customWidth="1"/>
    <col min="2" max="6" width="11.5703125" style="95" customWidth="1"/>
    <col min="7" max="7" width="9.140625" style="95"/>
    <col min="8" max="8" width="9.42578125" style="95" bestFit="1" customWidth="1"/>
    <col min="9" max="11" width="9.5703125" style="95" bestFit="1" customWidth="1"/>
    <col min="12" max="12" width="9.42578125" style="95" bestFit="1" customWidth="1"/>
    <col min="13" max="16384" width="9.140625" style="95"/>
  </cols>
  <sheetData>
    <row r="1" spans="1:12" ht="54" customHeight="1"/>
    <row r="2" spans="1:12">
      <c r="A2" s="238" t="s">
        <v>187</v>
      </c>
      <c r="B2" s="238"/>
      <c r="C2" s="238"/>
      <c r="D2" s="238"/>
      <c r="E2" s="238"/>
      <c r="F2" s="238"/>
    </row>
    <row r="3" spans="1:12" ht="17.25" customHeight="1">
      <c r="A3" s="241" t="s">
        <v>116</v>
      </c>
      <c r="B3" s="241"/>
      <c r="C3" s="241"/>
      <c r="D3" s="241"/>
      <c r="E3" s="241"/>
      <c r="F3" s="241"/>
    </row>
    <row r="4" spans="1:12" ht="16.5" customHeight="1">
      <c r="A4" s="28">
        <v>2021</v>
      </c>
      <c r="B4" s="10"/>
      <c r="C4" s="10"/>
      <c r="D4" s="10"/>
      <c r="E4" s="10"/>
      <c r="F4" s="10"/>
    </row>
    <row r="5" spans="1:12">
      <c r="A5" s="11" t="s">
        <v>0</v>
      </c>
      <c r="B5" s="20"/>
      <c r="C5" s="20"/>
      <c r="D5" s="20"/>
      <c r="E5" s="13"/>
      <c r="F5" s="1" t="s">
        <v>80</v>
      </c>
      <c r="G5" s="24"/>
      <c r="H5" s="24"/>
    </row>
    <row r="6" spans="1:12" ht="16.5" customHeight="1">
      <c r="A6" s="18"/>
      <c r="B6" s="240" t="s">
        <v>106</v>
      </c>
      <c r="C6" s="240"/>
      <c r="D6" s="240"/>
      <c r="E6" s="240"/>
      <c r="F6" s="240"/>
      <c r="G6" s="24"/>
      <c r="H6" s="24"/>
    </row>
    <row r="7" spans="1:12" ht="16.5" customHeight="1">
      <c r="A7" s="31"/>
      <c r="B7" s="31" t="s">
        <v>107</v>
      </c>
      <c r="C7" s="31" t="s">
        <v>59</v>
      </c>
      <c r="D7" s="31" t="s">
        <v>60</v>
      </c>
      <c r="E7" s="31" t="s">
        <v>108</v>
      </c>
      <c r="F7" s="31" t="s">
        <v>109</v>
      </c>
      <c r="G7" s="24"/>
      <c r="H7" s="24"/>
    </row>
    <row r="8" spans="1:12">
      <c r="A8" s="52" t="s">
        <v>9</v>
      </c>
      <c r="B8" s="17" t="s">
        <v>2</v>
      </c>
      <c r="C8" s="17" t="s">
        <v>2</v>
      </c>
      <c r="D8" s="17" t="s">
        <v>2</v>
      </c>
      <c r="E8" s="17" t="s">
        <v>2</v>
      </c>
      <c r="F8" s="17" t="s">
        <v>2</v>
      </c>
      <c r="G8" s="24"/>
      <c r="H8" s="24"/>
    </row>
    <row r="9" spans="1:12" ht="16.5" customHeight="1">
      <c r="A9" s="23" t="s">
        <v>3</v>
      </c>
      <c r="B9" s="55">
        <v>10.532663670319248</v>
      </c>
      <c r="C9" s="55">
        <v>8.1819733101603003</v>
      </c>
      <c r="D9" s="55">
        <v>6.6214219957124536</v>
      </c>
      <c r="E9" s="55">
        <v>2.6303228786743813</v>
      </c>
      <c r="F9" s="55">
        <v>9.6125749920483123</v>
      </c>
      <c r="G9" s="24"/>
      <c r="H9" s="105"/>
      <c r="I9" s="108"/>
      <c r="J9" s="108"/>
      <c r="K9" s="108"/>
      <c r="L9" s="108"/>
    </row>
    <row r="10" spans="1:12" ht="16.5" customHeight="1">
      <c r="A10" s="23" t="s">
        <v>10</v>
      </c>
      <c r="B10" s="55">
        <v>15.285254154350504</v>
      </c>
      <c r="C10" s="55">
        <v>15.670912426923557</v>
      </c>
      <c r="D10" s="55">
        <v>5.0398807890588806</v>
      </c>
      <c r="E10" s="55">
        <v>6.8587197040980863</v>
      </c>
      <c r="F10" s="55">
        <v>18.866681950486218</v>
      </c>
      <c r="G10" s="24"/>
      <c r="H10" s="105"/>
      <c r="I10" s="108"/>
      <c r="J10" s="108"/>
      <c r="K10" s="108"/>
      <c r="L10" s="108"/>
    </row>
    <row r="11" spans="1:12" ht="16.5" customHeight="1">
      <c r="A11" s="23" t="s">
        <v>11</v>
      </c>
      <c r="B11" s="55">
        <v>12.873355882422691</v>
      </c>
      <c r="C11" s="55">
        <v>12.143483857975419</v>
      </c>
      <c r="D11" s="55">
        <v>5.7860329111664495</v>
      </c>
      <c r="E11" s="55">
        <v>5.3415810916217605</v>
      </c>
      <c r="F11" s="55">
        <v>14.186091789589693</v>
      </c>
      <c r="G11" s="24"/>
      <c r="H11" s="105"/>
      <c r="I11" s="108"/>
      <c r="J11" s="108"/>
      <c r="K11" s="108"/>
      <c r="L11" s="108"/>
    </row>
    <row r="12" spans="1:12" ht="16.5" customHeight="1">
      <c r="A12" s="63" t="s">
        <v>12</v>
      </c>
      <c r="B12" s="19"/>
      <c r="C12" s="19"/>
      <c r="D12" s="19"/>
      <c r="E12" s="19"/>
      <c r="F12" s="19"/>
      <c r="G12" s="24"/>
      <c r="H12" s="105"/>
      <c r="I12" s="108"/>
      <c r="J12" s="108"/>
      <c r="K12" s="108"/>
      <c r="L12" s="108"/>
    </row>
    <row r="13" spans="1:12" ht="16.5" customHeight="1">
      <c r="A13" s="23" t="s">
        <v>3</v>
      </c>
      <c r="B13" s="170">
        <v>3060</v>
      </c>
      <c r="C13" s="170">
        <v>175</v>
      </c>
      <c r="D13" s="170">
        <v>535</v>
      </c>
      <c r="E13" s="170">
        <v>146</v>
      </c>
      <c r="F13" s="170">
        <v>206</v>
      </c>
      <c r="G13" s="24"/>
      <c r="H13" s="105"/>
      <c r="I13" s="108"/>
      <c r="J13" s="108"/>
      <c r="K13" s="108"/>
      <c r="L13" s="108"/>
    </row>
    <row r="14" spans="1:12" ht="16.5" customHeight="1">
      <c r="A14" s="23" t="s">
        <v>10</v>
      </c>
      <c r="B14" s="170">
        <v>2955</v>
      </c>
      <c r="C14" s="170">
        <v>180</v>
      </c>
      <c r="D14" s="170">
        <v>608</v>
      </c>
      <c r="E14" s="170">
        <v>188</v>
      </c>
      <c r="F14" s="170">
        <v>202</v>
      </c>
      <c r="G14" s="24"/>
      <c r="H14" s="105"/>
      <c r="I14" s="108"/>
      <c r="J14" s="108"/>
      <c r="K14" s="108"/>
      <c r="L14" s="108"/>
    </row>
    <row r="15" spans="1:12" ht="16.5" customHeight="1">
      <c r="A15" s="23" t="s">
        <v>11</v>
      </c>
      <c r="B15" s="170">
        <v>6100</v>
      </c>
      <c r="C15" s="170">
        <v>362</v>
      </c>
      <c r="D15" s="170">
        <v>1154</v>
      </c>
      <c r="E15" s="170">
        <v>341</v>
      </c>
      <c r="F15" s="170">
        <v>423</v>
      </c>
      <c r="G15" s="24"/>
      <c r="H15" s="105"/>
      <c r="I15" s="108"/>
      <c r="J15" s="108"/>
      <c r="K15" s="108"/>
      <c r="L15" s="108"/>
    </row>
    <row r="16" spans="1:12" ht="16.5" customHeight="1">
      <c r="A16" s="23" t="s">
        <v>23</v>
      </c>
      <c r="B16" s="16"/>
      <c r="C16" s="16"/>
      <c r="D16" s="16"/>
      <c r="E16" s="16"/>
      <c r="F16" s="16"/>
      <c r="G16" s="24"/>
      <c r="H16" s="105"/>
      <c r="I16" s="108"/>
      <c r="J16" s="108"/>
      <c r="K16" s="108"/>
      <c r="L16" s="108"/>
    </row>
    <row r="17" spans="1:12" ht="16.5" customHeight="1">
      <c r="A17" s="23" t="s">
        <v>3</v>
      </c>
      <c r="B17" s="170">
        <v>2866.8329833793982</v>
      </c>
      <c r="C17" s="170">
        <v>194.99820805307343</v>
      </c>
      <c r="D17" s="170">
        <v>542.72299810716959</v>
      </c>
      <c r="E17" s="170">
        <v>202.95507656639185</v>
      </c>
      <c r="F17" s="170">
        <v>260.85351739493143</v>
      </c>
      <c r="G17" s="24"/>
      <c r="H17" s="105"/>
      <c r="I17" s="108"/>
      <c r="J17" s="108"/>
      <c r="K17" s="108"/>
      <c r="L17" s="108"/>
    </row>
    <row r="18" spans="1:12" ht="16.5" customHeight="1">
      <c r="A18" s="23" t="s">
        <v>10</v>
      </c>
      <c r="B18" s="170">
        <v>2778.1274764867112</v>
      </c>
      <c r="C18" s="170">
        <v>191.72282550868232</v>
      </c>
      <c r="D18" s="170">
        <v>625.34014553143857</v>
      </c>
      <c r="E18" s="170">
        <v>258.67282024675433</v>
      </c>
      <c r="F18" s="170">
        <v>210.33953655063482</v>
      </c>
      <c r="G18" s="24"/>
      <c r="H18" s="105"/>
      <c r="I18" s="108"/>
      <c r="J18" s="108"/>
      <c r="K18" s="108"/>
      <c r="L18" s="108"/>
    </row>
    <row r="19" spans="1:12" ht="16.5" customHeight="1">
      <c r="A19" s="26" t="s">
        <v>11</v>
      </c>
      <c r="B19" s="171">
        <v>5715.2183770089059</v>
      </c>
      <c r="C19" s="171">
        <v>396.29156479019133</v>
      </c>
      <c r="D19" s="171">
        <v>1178.5613708926635</v>
      </c>
      <c r="E19" s="171">
        <v>477.93625640096246</v>
      </c>
      <c r="F19" s="171">
        <v>484.81283774035342</v>
      </c>
      <c r="G19" s="24"/>
      <c r="H19" s="105"/>
      <c r="I19" s="108"/>
      <c r="J19" s="108"/>
      <c r="K19" s="108"/>
      <c r="L19" s="108"/>
    </row>
    <row r="20" spans="1:12">
      <c r="A20" s="13"/>
      <c r="C20" s="24"/>
      <c r="D20" s="24"/>
      <c r="E20" s="24"/>
      <c r="F20" s="24"/>
      <c r="G20" s="24"/>
      <c r="H20" s="24"/>
    </row>
    <row r="21" spans="1:12">
      <c r="A21" s="2" t="s">
        <v>82</v>
      </c>
      <c r="B21" s="24"/>
      <c r="C21" s="24"/>
      <c r="D21" s="24"/>
      <c r="E21" s="24"/>
      <c r="F21" s="24"/>
      <c r="G21" s="24"/>
      <c r="H21" s="24"/>
    </row>
    <row r="22" spans="1:12">
      <c r="A22" s="7" t="s">
        <v>207</v>
      </c>
      <c r="B22" s="24"/>
      <c r="C22" s="24"/>
      <c r="D22" s="24"/>
      <c r="E22" s="24"/>
      <c r="F22" s="24"/>
      <c r="G22" s="24"/>
      <c r="H22" s="24"/>
    </row>
    <row r="23" spans="1:12">
      <c r="A23" s="6"/>
      <c r="B23" s="24"/>
      <c r="C23" s="24"/>
      <c r="D23" s="24"/>
      <c r="E23" s="24"/>
      <c r="F23" s="24"/>
      <c r="G23" s="24"/>
      <c r="H23" s="24"/>
    </row>
    <row r="24" spans="1:12">
      <c r="A24" s="40" t="str">
        <f>'Notes and definitions'!A19</f>
        <v>Copyright © 2022, Health and Social Care Information Centre.  The Health and Social Care Information Centre is non-departmental body created by statute, also known as NHS Digital.</v>
      </c>
      <c r="B24" s="24"/>
      <c r="C24" s="24"/>
      <c r="D24" s="24"/>
      <c r="E24" s="24"/>
      <c r="F24" s="24"/>
      <c r="G24" s="24"/>
      <c r="H24" s="24"/>
    </row>
    <row r="25" spans="1:12">
      <c r="A25" s="24"/>
      <c r="B25" s="24"/>
      <c r="C25" s="24"/>
      <c r="D25" s="24"/>
      <c r="E25" s="24"/>
      <c r="F25" s="24"/>
      <c r="G25" s="24"/>
      <c r="H25" s="24"/>
    </row>
    <row r="26" spans="1:12">
      <c r="A26" s="24"/>
      <c r="B26" s="24"/>
      <c r="C26" s="24"/>
      <c r="D26" s="24"/>
      <c r="E26" s="24"/>
      <c r="F26" s="24"/>
      <c r="G26" s="24"/>
      <c r="H26" s="24"/>
    </row>
    <row r="27" spans="1:12">
      <c r="A27" s="24"/>
      <c r="B27" s="24"/>
      <c r="C27" s="24"/>
      <c r="D27" s="24"/>
      <c r="E27" s="24"/>
      <c r="F27" s="24"/>
      <c r="G27" s="24"/>
      <c r="H27" s="24"/>
    </row>
    <row r="28" spans="1:12">
      <c r="A28" s="24"/>
      <c r="B28" s="24"/>
      <c r="C28" s="24"/>
      <c r="D28" s="24"/>
      <c r="E28" s="24"/>
      <c r="F28" s="24"/>
      <c r="G28" s="24"/>
      <c r="H28" s="24"/>
    </row>
    <row r="29" spans="1:12">
      <c r="A29" s="24"/>
      <c r="B29" s="24"/>
      <c r="C29" s="24"/>
      <c r="D29" s="24"/>
      <c r="E29" s="24"/>
      <c r="F29" s="24"/>
      <c r="G29" s="24"/>
      <c r="H29" s="24"/>
    </row>
  </sheetData>
  <mergeCells count="3">
    <mergeCell ref="A2:F2"/>
    <mergeCell ref="A3:F3"/>
    <mergeCell ref="B6:F6"/>
  </mergeCells>
  <conditionalFormatting sqref="B9:F11">
    <cfRule type="expression" dxfId="26" priority="7">
      <formula>B17&lt;30</formula>
    </cfRule>
    <cfRule type="expression" dxfId="25" priority="8">
      <formula>AND(B17&lt;50,B9&lt;0.5)</formula>
    </cfRule>
    <cfRule type="expression" dxfId="24" priority="9">
      <formula>B17&lt;50</formula>
    </cfRule>
  </conditionalFormatting>
  <conditionalFormatting sqref="B13:F15">
    <cfRule type="expression" dxfId="23" priority="4">
      <formula>B21&lt;30</formula>
    </cfRule>
    <cfRule type="expression" dxfId="22" priority="5">
      <formula>AND(B21&lt;50,B13&lt;0.5)</formula>
    </cfRule>
    <cfRule type="expression" dxfId="21" priority="6">
      <formula>B21&lt;50</formula>
    </cfRule>
  </conditionalFormatting>
  <conditionalFormatting sqref="B17:F19">
    <cfRule type="expression" dxfId="20" priority="1">
      <formula>B25&lt;30</formula>
    </cfRule>
    <cfRule type="expression" dxfId="19" priority="2">
      <formula>AND(B25&lt;50,B17&lt;0.5)</formula>
    </cfRule>
    <cfRule type="expression" dxfId="18" priority="3">
      <formula>B25&lt;50</formula>
    </cfRule>
  </conditionalFormatting>
  <pageMargins left="0.7" right="0.7" top="0.75" bottom="0.75" header="0.3" footer="0.3"/>
  <pageSetup paperSize="9" scale="70" orientation="portrait" r:id="rId1"/>
  <colBreaks count="1" manualBreakCount="1">
    <brk id="1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L29"/>
  <sheetViews>
    <sheetView zoomScaleNormal="100" workbookViewId="0">
      <selection activeCell="H13" sqref="H13"/>
    </sheetView>
  </sheetViews>
  <sheetFormatPr defaultColWidth="9.140625" defaultRowHeight="14.25"/>
  <cols>
    <col min="1" max="1" width="17.5703125" style="95" customWidth="1"/>
    <col min="2" max="6" width="11.5703125" style="95" customWidth="1"/>
    <col min="7" max="7" width="9.140625" style="95"/>
    <col min="8" max="8" width="9.42578125" style="95" bestFit="1" customWidth="1"/>
    <col min="9" max="11" width="9.5703125" style="95" bestFit="1" customWidth="1"/>
    <col min="12" max="12" width="9.42578125" style="95" bestFit="1" customWidth="1"/>
    <col min="13" max="16384" width="9.140625" style="95"/>
  </cols>
  <sheetData>
    <row r="1" spans="1:12" ht="54" customHeight="1"/>
    <row r="2" spans="1:12">
      <c r="A2" s="238" t="s">
        <v>186</v>
      </c>
      <c r="B2" s="238"/>
      <c r="C2" s="238"/>
      <c r="D2" s="238"/>
      <c r="E2" s="238"/>
      <c r="F2" s="238"/>
    </row>
    <row r="3" spans="1:12" ht="17.25" customHeight="1">
      <c r="A3" s="241" t="s">
        <v>121</v>
      </c>
      <c r="B3" s="241"/>
      <c r="C3" s="241"/>
      <c r="D3" s="241"/>
      <c r="E3" s="241"/>
      <c r="F3" s="241"/>
    </row>
    <row r="4" spans="1:12" ht="16.5" customHeight="1">
      <c r="A4" s="28">
        <v>2021</v>
      </c>
      <c r="B4" s="10"/>
      <c r="C4" s="10"/>
      <c r="D4" s="10"/>
      <c r="E4" s="10"/>
      <c r="F4" s="10"/>
    </row>
    <row r="5" spans="1:12">
      <c r="A5" s="11" t="s">
        <v>0</v>
      </c>
      <c r="B5" s="20"/>
      <c r="C5" s="20"/>
      <c r="D5" s="20"/>
      <c r="E5" s="13"/>
      <c r="F5" s="1" t="s">
        <v>80</v>
      </c>
      <c r="G5" s="24"/>
      <c r="H5" s="24"/>
    </row>
    <row r="6" spans="1:12" ht="16.5" customHeight="1">
      <c r="A6" s="18"/>
      <c r="B6" s="240" t="s">
        <v>106</v>
      </c>
      <c r="C6" s="240"/>
      <c r="D6" s="240"/>
      <c r="E6" s="240"/>
      <c r="F6" s="240"/>
      <c r="G6" s="24"/>
      <c r="H6" s="24"/>
    </row>
    <row r="7" spans="1:12" ht="16.5" customHeight="1">
      <c r="A7" s="31"/>
      <c r="B7" s="31" t="s">
        <v>107</v>
      </c>
      <c r="C7" s="31" t="s">
        <v>59</v>
      </c>
      <c r="D7" s="31" t="s">
        <v>60</v>
      </c>
      <c r="E7" s="31" t="s">
        <v>108</v>
      </c>
      <c r="F7" s="31" t="s">
        <v>109</v>
      </c>
      <c r="G7" s="24"/>
      <c r="H7" s="24"/>
    </row>
    <row r="8" spans="1:12">
      <c r="A8" s="52" t="s">
        <v>168</v>
      </c>
      <c r="B8" s="17" t="s">
        <v>2</v>
      </c>
      <c r="C8" s="17" t="s">
        <v>2</v>
      </c>
      <c r="D8" s="17" t="s">
        <v>2</v>
      </c>
      <c r="E8" s="17" t="s">
        <v>2</v>
      </c>
      <c r="F8" s="17" t="s">
        <v>2</v>
      </c>
      <c r="G8" s="24"/>
      <c r="H8" s="24"/>
    </row>
    <row r="9" spans="1:12" ht="16.5" customHeight="1">
      <c r="A9" s="23" t="s">
        <v>3</v>
      </c>
      <c r="B9" s="55">
        <v>2.8240093284240815</v>
      </c>
      <c r="C9" s="55">
        <v>1.5599378463948266</v>
      </c>
      <c r="D9" s="55">
        <v>1.3807504530993795</v>
      </c>
      <c r="E9" s="55">
        <v>1.0779627500212972</v>
      </c>
      <c r="F9" s="55">
        <v>0.99815365965960379</v>
      </c>
      <c r="G9" s="24"/>
      <c r="H9" s="105"/>
      <c r="I9" s="108"/>
      <c r="J9" s="108"/>
      <c r="K9" s="108"/>
      <c r="L9" s="108"/>
    </row>
    <row r="10" spans="1:12" ht="16.5" customHeight="1">
      <c r="A10" s="23" t="s">
        <v>10</v>
      </c>
      <c r="B10" s="55">
        <v>4.483907019120708</v>
      </c>
      <c r="C10" s="55">
        <v>2.8539272787108581</v>
      </c>
      <c r="D10" s="55">
        <v>1.2718931005062641</v>
      </c>
      <c r="E10" s="55">
        <v>1.567835446753119</v>
      </c>
      <c r="F10" s="55">
        <v>2.5592540848444516</v>
      </c>
      <c r="G10" s="24"/>
      <c r="H10" s="105"/>
      <c r="I10" s="108"/>
      <c r="J10" s="108"/>
      <c r="K10" s="108"/>
      <c r="L10" s="108"/>
    </row>
    <row r="11" spans="1:12" ht="16.5" customHeight="1">
      <c r="A11" s="23" t="s">
        <v>11</v>
      </c>
      <c r="B11" s="55">
        <v>3.6434831068284761</v>
      </c>
      <c r="C11" s="55">
        <v>2.1482871754856587</v>
      </c>
      <c r="D11" s="55">
        <v>1.3106918996886359</v>
      </c>
      <c r="E11" s="55">
        <v>1.8187947395366151</v>
      </c>
      <c r="F11" s="55">
        <v>1.6474073064296115</v>
      </c>
      <c r="G11" s="24"/>
      <c r="H11" s="105"/>
      <c r="I11" s="108"/>
      <c r="J11" s="108"/>
      <c r="K11" s="108"/>
      <c r="L11" s="108"/>
    </row>
    <row r="12" spans="1:12" ht="16.5" customHeight="1">
      <c r="A12" s="63" t="s">
        <v>12</v>
      </c>
      <c r="B12" s="19"/>
      <c r="C12" s="19"/>
      <c r="D12" s="19"/>
      <c r="E12" s="19"/>
      <c r="F12" s="19"/>
      <c r="G12" s="24"/>
      <c r="H12" s="105"/>
      <c r="I12" s="108"/>
      <c r="J12" s="108"/>
      <c r="K12" s="108"/>
      <c r="L12" s="108"/>
    </row>
    <row r="13" spans="1:12" ht="16.5" customHeight="1">
      <c r="A13" s="23" t="s">
        <v>3</v>
      </c>
      <c r="B13" s="170">
        <v>3060</v>
      </c>
      <c r="C13" s="170">
        <v>175</v>
      </c>
      <c r="D13" s="170">
        <v>535</v>
      </c>
      <c r="E13" s="170">
        <v>146</v>
      </c>
      <c r="F13" s="170">
        <v>206</v>
      </c>
      <c r="G13" s="24"/>
      <c r="H13" s="105"/>
      <c r="I13" s="108"/>
      <c r="J13" s="108"/>
      <c r="K13" s="108"/>
      <c r="L13" s="108"/>
    </row>
    <row r="14" spans="1:12" ht="16.5" customHeight="1">
      <c r="A14" s="23" t="s">
        <v>10</v>
      </c>
      <c r="B14" s="170">
        <v>2955</v>
      </c>
      <c r="C14" s="170">
        <v>180</v>
      </c>
      <c r="D14" s="170">
        <v>608</v>
      </c>
      <c r="E14" s="170">
        <v>188</v>
      </c>
      <c r="F14" s="170">
        <v>202</v>
      </c>
      <c r="G14" s="24"/>
      <c r="H14" s="105"/>
      <c r="I14" s="108"/>
      <c r="J14" s="108"/>
      <c r="K14" s="108"/>
      <c r="L14" s="108"/>
    </row>
    <row r="15" spans="1:12" ht="16.5" customHeight="1">
      <c r="A15" s="23" t="s">
        <v>11</v>
      </c>
      <c r="B15" s="170">
        <v>6100</v>
      </c>
      <c r="C15" s="170">
        <v>362</v>
      </c>
      <c r="D15" s="170">
        <v>1154</v>
      </c>
      <c r="E15" s="170">
        <v>341</v>
      </c>
      <c r="F15" s="170">
        <v>423</v>
      </c>
      <c r="G15" s="24"/>
      <c r="H15" s="105"/>
      <c r="I15" s="108"/>
      <c r="J15" s="108"/>
      <c r="K15" s="108"/>
      <c r="L15" s="108"/>
    </row>
    <row r="16" spans="1:12" ht="16.5" customHeight="1">
      <c r="A16" s="23" t="s">
        <v>23</v>
      </c>
      <c r="B16" s="16"/>
      <c r="C16" s="16"/>
      <c r="D16" s="16"/>
      <c r="E16" s="16"/>
      <c r="F16" s="16"/>
      <c r="G16" s="24"/>
      <c r="H16" s="105"/>
      <c r="I16" s="108"/>
      <c r="J16" s="108"/>
      <c r="K16" s="108"/>
      <c r="L16" s="108"/>
    </row>
    <row r="17" spans="1:12" ht="16.5" customHeight="1">
      <c r="A17" s="23" t="s">
        <v>3</v>
      </c>
      <c r="B17" s="170">
        <v>2866.8329833793982</v>
      </c>
      <c r="C17" s="170">
        <v>194.99820805307343</v>
      </c>
      <c r="D17" s="170">
        <v>542.72299810716959</v>
      </c>
      <c r="E17" s="170">
        <v>202.95507656639185</v>
      </c>
      <c r="F17" s="170">
        <v>260.85351739493143</v>
      </c>
      <c r="G17" s="24"/>
      <c r="H17" s="105"/>
      <c r="I17" s="108"/>
      <c r="J17" s="108"/>
      <c r="K17" s="108"/>
      <c r="L17" s="108"/>
    </row>
    <row r="18" spans="1:12" ht="16.5" customHeight="1">
      <c r="A18" s="23" t="s">
        <v>10</v>
      </c>
      <c r="B18" s="170">
        <v>2778.1274764867112</v>
      </c>
      <c r="C18" s="170">
        <v>191.72282550868232</v>
      </c>
      <c r="D18" s="170">
        <v>625.34014553143857</v>
      </c>
      <c r="E18" s="170">
        <v>258.67282024675433</v>
      </c>
      <c r="F18" s="170">
        <v>210.33953655063482</v>
      </c>
      <c r="G18" s="24"/>
      <c r="H18" s="105"/>
      <c r="I18" s="108"/>
      <c r="J18" s="108"/>
      <c r="K18" s="108"/>
      <c r="L18" s="108"/>
    </row>
    <row r="19" spans="1:12" ht="16.5" customHeight="1">
      <c r="A19" s="26" t="s">
        <v>11</v>
      </c>
      <c r="B19" s="171">
        <v>5715.2183770089059</v>
      </c>
      <c r="C19" s="171">
        <v>396.29156479019133</v>
      </c>
      <c r="D19" s="171">
        <v>1178.5613708926635</v>
      </c>
      <c r="E19" s="171">
        <v>477.93625640096246</v>
      </c>
      <c r="F19" s="171">
        <v>484.81283774035342</v>
      </c>
      <c r="G19" s="24"/>
      <c r="H19" s="105"/>
      <c r="I19" s="108"/>
      <c r="J19" s="108"/>
      <c r="K19" s="108"/>
      <c r="L19" s="108"/>
    </row>
    <row r="20" spans="1:12">
      <c r="A20" s="13"/>
      <c r="C20" s="24"/>
      <c r="D20" s="24"/>
      <c r="E20" s="24"/>
      <c r="F20" s="24"/>
      <c r="G20" s="24"/>
      <c r="H20" s="24"/>
    </row>
    <row r="21" spans="1:12">
      <c r="A21" s="2" t="s">
        <v>82</v>
      </c>
      <c r="B21" s="24"/>
      <c r="C21" s="24"/>
      <c r="D21" s="24"/>
      <c r="E21" s="24"/>
      <c r="F21" s="24"/>
      <c r="G21" s="24"/>
      <c r="H21" s="24"/>
    </row>
    <row r="22" spans="1:12">
      <c r="A22" s="7" t="s">
        <v>207</v>
      </c>
      <c r="B22" s="24"/>
      <c r="C22" s="24"/>
      <c r="D22" s="24"/>
      <c r="E22" s="24"/>
      <c r="F22" s="24"/>
      <c r="G22" s="24"/>
      <c r="H22" s="24"/>
    </row>
    <row r="23" spans="1:12">
      <c r="A23" s="6"/>
      <c r="B23" s="24"/>
      <c r="C23" s="24"/>
      <c r="D23" s="24"/>
      <c r="E23" s="24"/>
      <c r="F23" s="24"/>
      <c r="G23" s="24"/>
      <c r="H23" s="24"/>
    </row>
    <row r="24" spans="1:12">
      <c r="A24" s="40" t="str">
        <f>'Notes and definitions'!A19</f>
        <v>Copyright © 2022, Health and Social Care Information Centre.  The Health and Social Care Information Centre is non-departmental body created by statute, also known as NHS Digital.</v>
      </c>
      <c r="B24" s="24"/>
      <c r="C24" s="24"/>
      <c r="D24" s="24"/>
      <c r="E24" s="24"/>
      <c r="F24" s="24"/>
      <c r="G24" s="24"/>
      <c r="H24" s="24"/>
    </row>
    <row r="25" spans="1:12">
      <c r="A25" s="24"/>
      <c r="B25" s="24"/>
      <c r="C25" s="24"/>
      <c r="D25" s="24"/>
      <c r="E25" s="24"/>
      <c r="F25" s="24"/>
      <c r="G25" s="24"/>
      <c r="H25" s="24"/>
    </row>
    <row r="26" spans="1:12">
      <c r="A26" s="24"/>
      <c r="B26" s="24"/>
      <c r="C26" s="24"/>
      <c r="D26" s="24"/>
      <c r="E26" s="24"/>
      <c r="F26" s="24"/>
      <c r="G26" s="24"/>
      <c r="H26" s="24"/>
    </row>
    <row r="27" spans="1:12">
      <c r="A27" s="24"/>
      <c r="B27" s="24"/>
      <c r="C27" s="24"/>
      <c r="D27" s="24"/>
      <c r="E27" s="24"/>
      <c r="F27" s="24"/>
      <c r="G27" s="24"/>
      <c r="H27" s="24"/>
    </row>
    <row r="28" spans="1:12">
      <c r="A28" s="24"/>
      <c r="B28" s="24"/>
      <c r="C28" s="24"/>
      <c r="D28" s="24"/>
      <c r="E28" s="24"/>
      <c r="F28" s="24"/>
      <c r="G28" s="24"/>
      <c r="H28" s="24"/>
    </row>
    <row r="29" spans="1:12">
      <c r="A29" s="24"/>
      <c r="B29" s="24"/>
      <c r="C29" s="24"/>
      <c r="D29" s="24"/>
      <c r="E29" s="24"/>
      <c r="F29" s="24"/>
      <c r="G29" s="24"/>
      <c r="H29" s="24"/>
    </row>
  </sheetData>
  <mergeCells count="3">
    <mergeCell ref="A2:F2"/>
    <mergeCell ref="A3:F3"/>
    <mergeCell ref="B6:F6"/>
  </mergeCells>
  <conditionalFormatting sqref="B9:F11">
    <cfRule type="expression" dxfId="17" priority="7">
      <formula>B17&lt;30</formula>
    </cfRule>
    <cfRule type="expression" dxfId="16" priority="8">
      <formula>AND(B17&lt;50,B9&lt;0.5)</formula>
    </cfRule>
    <cfRule type="expression" dxfId="15" priority="9">
      <formula>B17&lt;50</formula>
    </cfRule>
  </conditionalFormatting>
  <conditionalFormatting sqref="B13:F15">
    <cfRule type="expression" dxfId="14" priority="4">
      <formula>B21&lt;30</formula>
    </cfRule>
    <cfRule type="expression" dxfId="13" priority="5">
      <formula>AND(B21&lt;50,B13&lt;0.5)</formula>
    </cfRule>
    <cfRule type="expression" dxfId="12" priority="6">
      <formula>B21&lt;50</formula>
    </cfRule>
  </conditionalFormatting>
  <conditionalFormatting sqref="B17:F19">
    <cfRule type="expression" dxfId="11" priority="1">
      <formula>B25&lt;30</formula>
    </cfRule>
    <cfRule type="expression" dxfId="10" priority="2">
      <formula>AND(B25&lt;50,B17&lt;0.5)</formula>
    </cfRule>
    <cfRule type="expression" dxfId="9" priority="3">
      <formula>B25&lt;50</formula>
    </cfRule>
  </conditionalFormatting>
  <pageMargins left="0.7" right="0.7" top="0.75" bottom="0.75" header="0.3" footer="0.3"/>
  <pageSetup paperSize="9" scale="7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L36"/>
  <sheetViews>
    <sheetView zoomScaleNormal="100" workbookViewId="0">
      <selection activeCell="H12" sqref="H12"/>
    </sheetView>
  </sheetViews>
  <sheetFormatPr defaultColWidth="9.140625" defaultRowHeight="14.25"/>
  <cols>
    <col min="1" max="1" width="17.5703125" style="97" customWidth="1"/>
    <col min="2" max="6" width="11.5703125" style="97" customWidth="1"/>
    <col min="7" max="7" width="9.140625" style="97"/>
    <col min="8" max="8" width="10.42578125" style="97" bestFit="1" customWidth="1"/>
    <col min="9" max="11" width="10.5703125" style="97" bestFit="1" customWidth="1"/>
    <col min="12" max="12" width="9.5703125" style="97" bestFit="1" customWidth="1"/>
    <col min="13" max="16384" width="9.140625" style="97"/>
  </cols>
  <sheetData>
    <row r="1" spans="1:12" ht="54" customHeight="1"/>
    <row r="2" spans="1:12">
      <c r="A2" s="238" t="s">
        <v>185</v>
      </c>
      <c r="B2" s="238"/>
      <c r="C2" s="238"/>
      <c r="D2" s="238"/>
      <c r="E2" s="238"/>
      <c r="F2" s="238"/>
    </row>
    <row r="3" spans="1:12" ht="17.25" customHeight="1">
      <c r="A3" s="75" t="s">
        <v>117</v>
      </c>
      <c r="B3" s="75"/>
      <c r="C3" s="75"/>
      <c r="D3" s="75"/>
      <c r="E3" s="75"/>
      <c r="F3" s="75"/>
      <c r="G3" s="75"/>
      <c r="H3" s="75"/>
    </row>
    <row r="4" spans="1:12" ht="15" customHeight="1">
      <c r="A4" s="28">
        <v>2021</v>
      </c>
      <c r="B4" s="10"/>
      <c r="C4" s="10"/>
      <c r="D4" s="10"/>
      <c r="E4" s="10"/>
      <c r="F4" s="10"/>
    </row>
    <row r="5" spans="1:12">
      <c r="A5" s="11" t="s">
        <v>0</v>
      </c>
      <c r="B5" s="20"/>
      <c r="C5" s="20"/>
      <c r="D5" s="20"/>
      <c r="E5" s="47"/>
      <c r="F5" s="1" t="s">
        <v>80</v>
      </c>
      <c r="G5" s="24"/>
      <c r="H5" s="24"/>
    </row>
    <row r="6" spans="1:12" ht="17.25" customHeight="1">
      <c r="A6" s="18"/>
      <c r="B6" s="252" t="s">
        <v>106</v>
      </c>
      <c r="C6" s="252"/>
      <c r="D6" s="252"/>
      <c r="E6" s="252"/>
      <c r="F6" s="252"/>
      <c r="G6" s="24"/>
      <c r="H6" s="24"/>
    </row>
    <row r="7" spans="1:12" ht="16.5" customHeight="1">
      <c r="A7" s="98"/>
      <c r="B7" s="33" t="s">
        <v>107</v>
      </c>
      <c r="C7" s="33" t="s">
        <v>59</v>
      </c>
      <c r="D7" s="33" t="s">
        <v>60</v>
      </c>
      <c r="E7" s="33" t="s">
        <v>108</v>
      </c>
      <c r="F7" s="33" t="s">
        <v>109</v>
      </c>
      <c r="G7" s="24"/>
      <c r="H7" s="24"/>
    </row>
    <row r="8" spans="1:12" ht="16.5" customHeight="1">
      <c r="A8" s="49" t="s">
        <v>105</v>
      </c>
      <c r="B8" s="17" t="s">
        <v>2</v>
      </c>
      <c r="C8" s="17" t="s">
        <v>2</v>
      </c>
      <c r="D8" s="17" t="s">
        <v>2</v>
      </c>
      <c r="E8" s="17" t="s">
        <v>2</v>
      </c>
      <c r="F8" s="17" t="s">
        <v>2</v>
      </c>
      <c r="G8" s="24"/>
      <c r="H8" s="24"/>
    </row>
    <row r="9" spans="1:12" ht="16.5" customHeight="1">
      <c r="A9" s="63" t="s">
        <v>3</v>
      </c>
      <c r="B9" s="55">
        <v>1.2657540385221044</v>
      </c>
      <c r="C9" s="55">
        <v>0.26414555414173019</v>
      </c>
      <c r="D9" s="55">
        <v>0.74730695608479092</v>
      </c>
      <c r="E9" s="55">
        <v>0.26338013093771506</v>
      </c>
      <c r="F9" s="55">
        <v>0.944971053172453</v>
      </c>
      <c r="G9" s="24"/>
      <c r="H9" s="105"/>
      <c r="I9" s="109"/>
      <c r="J9" s="109"/>
      <c r="K9" s="109"/>
      <c r="L9" s="109"/>
    </row>
    <row r="10" spans="1:12" ht="16.5" customHeight="1">
      <c r="A10" s="23" t="s">
        <v>10</v>
      </c>
      <c r="B10" s="55">
        <v>1.2823571305693182</v>
      </c>
      <c r="C10" s="55">
        <v>1.5773174647959955</v>
      </c>
      <c r="D10" s="55">
        <v>0</v>
      </c>
      <c r="E10" s="55">
        <v>0</v>
      </c>
      <c r="F10" s="55">
        <v>1.0015737668612685</v>
      </c>
      <c r="G10" s="24"/>
      <c r="H10" s="105"/>
      <c r="I10" s="109"/>
      <c r="J10" s="109"/>
      <c r="K10" s="109"/>
      <c r="L10" s="109"/>
    </row>
    <row r="11" spans="1:12" ht="16.5" customHeight="1">
      <c r="A11" s="26" t="s">
        <v>11</v>
      </c>
      <c r="B11" s="55">
        <v>1.2815847362021129</v>
      </c>
      <c r="C11" s="55">
        <v>0.89306889735358597</v>
      </c>
      <c r="D11" s="55">
        <v>0.34413199153599155</v>
      </c>
      <c r="E11" s="55">
        <v>0.1118440669118959</v>
      </c>
      <c r="F11" s="55">
        <v>0.94298159910555401</v>
      </c>
      <c r="G11" s="24"/>
      <c r="H11" s="105"/>
      <c r="I11" s="109"/>
      <c r="J11" s="109"/>
      <c r="K11" s="109"/>
      <c r="L11" s="109"/>
    </row>
    <row r="12" spans="1:12" ht="16.5" customHeight="1">
      <c r="A12" s="63" t="s">
        <v>12</v>
      </c>
      <c r="B12" s="19"/>
      <c r="C12" s="19"/>
      <c r="D12" s="19"/>
      <c r="E12" s="19"/>
      <c r="F12" s="19"/>
      <c r="G12" s="24"/>
      <c r="H12" s="105"/>
      <c r="I12" s="109"/>
      <c r="J12" s="109"/>
      <c r="K12" s="109"/>
      <c r="L12" s="109"/>
    </row>
    <row r="13" spans="1:12" ht="16.5" customHeight="1">
      <c r="A13" s="23" t="s">
        <v>3</v>
      </c>
      <c r="B13" s="170">
        <v>3060</v>
      </c>
      <c r="C13" s="170">
        <v>175</v>
      </c>
      <c r="D13" s="170">
        <v>535</v>
      </c>
      <c r="E13" s="170">
        <v>146</v>
      </c>
      <c r="F13" s="170">
        <v>206</v>
      </c>
      <c r="G13" s="24"/>
      <c r="H13" s="105"/>
      <c r="I13" s="109"/>
      <c r="J13" s="109"/>
      <c r="K13" s="109"/>
      <c r="L13" s="109"/>
    </row>
    <row r="14" spans="1:12" ht="16.5" customHeight="1">
      <c r="A14" s="23" t="s">
        <v>10</v>
      </c>
      <c r="B14" s="170">
        <v>2955</v>
      </c>
      <c r="C14" s="170">
        <v>180</v>
      </c>
      <c r="D14" s="170">
        <v>608</v>
      </c>
      <c r="E14" s="170">
        <v>188</v>
      </c>
      <c r="F14" s="170">
        <v>202</v>
      </c>
      <c r="G14" s="24"/>
      <c r="H14" s="105"/>
      <c r="I14" s="109"/>
      <c r="J14" s="109"/>
      <c r="K14" s="109"/>
      <c r="L14" s="109"/>
    </row>
    <row r="15" spans="1:12" ht="16.5" customHeight="1">
      <c r="A15" s="23" t="s">
        <v>11</v>
      </c>
      <c r="B15" s="170">
        <v>6100</v>
      </c>
      <c r="C15" s="170">
        <v>362</v>
      </c>
      <c r="D15" s="170">
        <v>1154</v>
      </c>
      <c r="E15" s="170">
        <v>341</v>
      </c>
      <c r="F15" s="170">
        <v>423</v>
      </c>
      <c r="G15" s="24"/>
      <c r="H15" s="105"/>
      <c r="I15" s="109"/>
      <c r="J15" s="109"/>
      <c r="K15" s="109"/>
      <c r="L15" s="109"/>
    </row>
    <row r="16" spans="1:12" ht="16.5" customHeight="1">
      <c r="A16" s="23" t="s">
        <v>23</v>
      </c>
      <c r="B16" s="16"/>
      <c r="C16" s="16"/>
      <c r="D16" s="16"/>
      <c r="E16" s="16"/>
      <c r="F16" s="16"/>
      <c r="G16" s="24"/>
      <c r="H16" s="105"/>
      <c r="I16" s="109"/>
      <c r="J16" s="109"/>
      <c r="K16" s="109"/>
      <c r="L16" s="109"/>
    </row>
    <row r="17" spans="1:12" ht="16.5" customHeight="1">
      <c r="A17" s="23" t="s">
        <v>3</v>
      </c>
      <c r="B17" s="170">
        <v>2866.8329833793982</v>
      </c>
      <c r="C17" s="170">
        <v>194.99820805307343</v>
      </c>
      <c r="D17" s="170">
        <v>542.72299810716959</v>
      </c>
      <c r="E17" s="170">
        <v>202.95507656639185</v>
      </c>
      <c r="F17" s="170">
        <v>260.85351739493143</v>
      </c>
      <c r="G17" s="24"/>
      <c r="H17" s="105"/>
      <c r="I17" s="109"/>
      <c r="J17" s="109"/>
      <c r="K17" s="109"/>
      <c r="L17" s="109"/>
    </row>
    <row r="18" spans="1:12" ht="16.5" customHeight="1">
      <c r="A18" s="23" t="s">
        <v>10</v>
      </c>
      <c r="B18" s="170">
        <v>2778.1274764867112</v>
      </c>
      <c r="C18" s="170">
        <v>191.72282550868232</v>
      </c>
      <c r="D18" s="170">
        <v>625.34014553143857</v>
      </c>
      <c r="E18" s="170">
        <v>258.67282024675433</v>
      </c>
      <c r="F18" s="170">
        <v>210.33953655063482</v>
      </c>
      <c r="G18" s="24"/>
      <c r="H18" s="105"/>
      <c r="I18" s="109"/>
      <c r="J18" s="109"/>
      <c r="K18" s="109"/>
      <c r="L18" s="109"/>
    </row>
    <row r="19" spans="1:12" ht="16.5" customHeight="1">
      <c r="A19" s="26" t="s">
        <v>11</v>
      </c>
      <c r="B19" s="171">
        <v>5715.2183770089059</v>
      </c>
      <c r="C19" s="171">
        <v>396.29156479019133</v>
      </c>
      <c r="D19" s="171">
        <v>1178.5613708926635</v>
      </c>
      <c r="E19" s="171">
        <v>477.93625640096246</v>
      </c>
      <c r="F19" s="171">
        <v>484.81283774035342</v>
      </c>
      <c r="G19" s="24"/>
      <c r="H19" s="105"/>
      <c r="I19" s="109"/>
      <c r="J19" s="109"/>
      <c r="K19" s="109"/>
      <c r="L19" s="109"/>
    </row>
    <row r="20" spans="1:12">
      <c r="A20" s="13"/>
      <c r="B20" s="24"/>
      <c r="C20" s="24"/>
      <c r="D20" s="24"/>
      <c r="E20" s="24"/>
      <c r="F20" s="24"/>
      <c r="G20" s="24"/>
      <c r="H20" s="24"/>
    </row>
    <row r="21" spans="1:12">
      <c r="A21" s="2" t="s">
        <v>82</v>
      </c>
      <c r="B21" s="24"/>
      <c r="C21" s="24"/>
      <c r="D21" s="24"/>
      <c r="E21" s="24"/>
      <c r="F21" s="24"/>
      <c r="G21" s="24"/>
      <c r="H21" s="24"/>
    </row>
    <row r="22" spans="1:12">
      <c r="A22" s="7" t="s">
        <v>207</v>
      </c>
      <c r="B22" s="24"/>
      <c r="C22" s="24"/>
      <c r="D22" s="24"/>
      <c r="E22" s="24"/>
      <c r="F22" s="24"/>
      <c r="G22" s="24"/>
      <c r="H22" s="24"/>
    </row>
    <row r="23" spans="1:12">
      <c r="A23" s="6"/>
      <c r="B23" s="24"/>
      <c r="C23" s="24"/>
      <c r="D23" s="24"/>
      <c r="E23" s="24"/>
      <c r="F23" s="24"/>
      <c r="G23" s="24"/>
      <c r="H23" s="24"/>
    </row>
    <row r="24" spans="1:12">
      <c r="A24" s="40" t="str">
        <f>'Notes and definitions'!A19</f>
        <v>Copyright © 2022, Health and Social Care Information Centre.  The Health and Social Care Information Centre is non-departmental body created by statute, also known as NHS Digital.</v>
      </c>
      <c r="B24" s="24"/>
      <c r="C24" s="24"/>
      <c r="D24" s="24"/>
      <c r="E24" s="24"/>
      <c r="F24" s="24"/>
      <c r="G24" s="24"/>
      <c r="H24" s="24"/>
    </row>
    <row r="25" spans="1:12">
      <c r="A25" s="24"/>
      <c r="B25" s="24"/>
      <c r="C25" s="24"/>
      <c r="D25" s="24"/>
      <c r="E25" s="24"/>
      <c r="F25" s="24"/>
      <c r="G25" s="24"/>
      <c r="H25" s="24"/>
    </row>
    <row r="26" spans="1:12">
      <c r="A26" s="24"/>
      <c r="B26" s="24"/>
      <c r="C26" s="24"/>
      <c r="D26" s="24"/>
      <c r="E26" s="24"/>
      <c r="F26" s="24"/>
      <c r="G26" s="24"/>
      <c r="H26" s="24"/>
    </row>
    <row r="27" spans="1:12">
      <c r="A27" s="24"/>
      <c r="B27" s="24"/>
      <c r="C27" s="24"/>
      <c r="D27" s="24"/>
      <c r="E27" s="24"/>
      <c r="F27" s="24"/>
      <c r="G27" s="24"/>
      <c r="H27" s="24"/>
    </row>
    <row r="28" spans="1:12">
      <c r="A28" s="24"/>
      <c r="B28" s="24"/>
      <c r="C28" s="24"/>
      <c r="D28" s="24"/>
      <c r="E28" s="24"/>
      <c r="F28" s="24"/>
      <c r="G28" s="24"/>
      <c r="H28" s="24"/>
    </row>
    <row r="29" spans="1:12">
      <c r="A29" s="24"/>
      <c r="B29" s="24"/>
      <c r="C29" s="24"/>
      <c r="D29" s="24"/>
      <c r="E29" s="24"/>
      <c r="F29" s="24"/>
      <c r="G29" s="24"/>
      <c r="H29" s="24"/>
    </row>
    <row r="30" spans="1:12">
      <c r="A30" s="24"/>
      <c r="B30" s="24"/>
      <c r="C30" s="24"/>
      <c r="D30" s="24"/>
      <c r="E30" s="24"/>
      <c r="F30" s="24"/>
      <c r="G30" s="24"/>
      <c r="H30" s="24"/>
    </row>
    <row r="31" spans="1:12">
      <c r="A31" s="24"/>
      <c r="B31" s="24"/>
      <c r="C31" s="24"/>
      <c r="D31" s="24"/>
      <c r="E31" s="24"/>
      <c r="F31" s="24"/>
      <c r="G31" s="24"/>
      <c r="H31" s="24"/>
    </row>
    <row r="32" spans="1:12">
      <c r="A32" s="24"/>
      <c r="B32" s="24"/>
      <c r="C32" s="24"/>
      <c r="D32" s="24"/>
      <c r="E32" s="24"/>
      <c r="F32" s="24"/>
      <c r="G32" s="24"/>
      <c r="H32" s="24"/>
    </row>
    <row r="33" spans="1:8">
      <c r="A33" s="24"/>
      <c r="B33" s="24"/>
      <c r="C33" s="24"/>
      <c r="D33" s="24"/>
      <c r="E33" s="24"/>
      <c r="F33" s="24"/>
      <c r="G33" s="24"/>
      <c r="H33" s="24"/>
    </row>
    <row r="34" spans="1:8">
      <c r="A34" s="24"/>
      <c r="B34" s="24"/>
      <c r="C34" s="24"/>
      <c r="D34" s="24"/>
      <c r="E34" s="24"/>
      <c r="F34" s="24"/>
      <c r="G34" s="24"/>
      <c r="H34" s="24"/>
    </row>
    <row r="35" spans="1:8">
      <c r="A35" s="24"/>
      <c r="B35" s="24"/>
      <c r="C35" s="24"/>
      <c r="D35" s="24"/>
      <c r="E35" s="24"/>
      <c r="F35" s="24"/>
      <c r="G35" s="24"/>
      <c r="H35" s="24"/>
    </row>
    <row r="36" spans="1:8">
      <c r="A36" s="24"/>
      <c r="B36" s="24"/>
      <c r="C36" s="24"/>
      <c r="D36" s="24"/>
      <c r="E36" s="24"/>
      <c r="F36" s="24"/>
      <c r="G36" s="24"/>
      <c r="H36" s="24"/>
    </row>
  </sheetData>
  <mergeCells count="2">
    <mergeCell ref="A2:F2"/>
    <mergeCell ref="B6:F6"/>
  </mergeCells>
  <conditionalFormatting sqref="B9:F11">
    <cfRule type="expression" dxfId="8" priority="7">
      <formula>B17&lt;30</formula>
    </cfRule>
    <cfRule type="expression" dxfId="7" priority="8">
      <formula>AND(B17&lt;50,B9&lt;0.5)</formula>
    </cfRule>
    <cfRule type="expression" dxfId="6" priority="9">
      <formula>B17&lt;50</formula>
    </cfRule>
  </conditionalFormatting>
  <conditionalFormatting sqref="B13:F15">
    <cfRule type="expression" dxfId="5" priority="4">
      <formula>B21&lt;30</formula>
    </cfRule>
    <cfRule type="expression" dxfId="4" priority="5">
      <formula>AND(B21&lt;50,B13&lt;0.5)</formula>
    </cfRule>
    <cfRule type="expression" dxfId="3" priority="6">
      <formula>B21&lt;50</formula>
    </cfRule>
  </conditionalFormatting>
  <conditionalFormatting sqref="B17:F19">
    <cfRule type="expression" dxfId="2" priority="1">
      <formula>B25&lt;30</formula>
    </cfRule>
    <cfRule type="expression" dxfId="1" priority="2">
      <formula>AND(B25&lt;50,B17&lt;0.5)</formula>
    </cfRule>
    <cfRule type="expression" dxfId="0" priority="3">
      <formula>B25&lt;50</formula>
    </cfRule>
  </conditionalFormatting>
  <pageMargins left="0.7" right="0.7" top="0.75" bottom="0.75" header="0.3" footer="0.3"/>
  <pageSetup paperSize="9" scale="69" orientation="portrait" r:id="rId1"/>
  <colBreaks count="1" manualBreakCount="1">
    <brk id="10"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3D627-BDA2-4E36-996F-4ABA83ABFD6C}">
  <sheetPr>
    <pageSetUpPr fitToPage="1"/>
  </sheetPr>
  <dimension ref="A1:H49"/>
  <sheetViews>
    <sheetView topLeftCell="A7" zoomScaleNormal="100" workbookViewId="0">
      <selection activeCell="D31" sqref="D31"/>
    </sheetView>
  </sheetViews>
  <sheetFormatPr defaultColWidth="9.140625" defaultRowHeight="14.25"/>
  <cols>
    <col min="1" max="1" width="27.5703125" style="187" customWidth="1"/>
    <col min="2" max="6" width="13.85546875" style="187" customWidth="1"/>
    <col min="7" max="16384" width="9.140625" style="187"/>
  </cols>
  <sheetData>
    <row r="1" spans="1:8" ht="54" customHeight="1"/>
    <row r="2" spans="1:8" ht="16.5" customHeight="1">
      <c r="A2" s="255" t="s">
        <v>224</v>
      </c>
      <c r="B2" s="255"/>
      <c r="C2" s="255"/>
      <c r="D2" s="255"/>
      <c r="E2" s="255"/>
      <c r="F2" s="255"/>
    </row>
    <row r="3" spans="1:8" ht="16.5" customHeight="1">
      <c r="A3" s="256" t="s">
        <v>217</v>
      </c>
      <c r="B3" s="256"/>
      <c r="C3" s="256"/>
      <c r="D3" s="256"/>
      <c r="E3" s="256"/>
      <c r="F3" s="256"/>
    </row>
    <row r="4" spans="1:8" ht="16.5" customHeight="1">
      <c r="A4" s="212">
        <v>2021</v>
      </c>
      <c r="B4" s="211"/>
      <c r="C4" s="211"/>
      <c r="D4" s="211"/>
      <c r="E4" s="211"/>
      <c r="F4" s="211"/>
    </row>
    <row r="5" spans="1:8" s="189" customFormat="1" ht="16.5" customHeight="1">
      <c r="A5" s="210" t="s">
        <v>0</v>
      </c>
      <c r="B5" s="204"/>
      <c r="C5" s="204"/>
      <c r="D5" s="257" t="s">
        <v>216</v>
      </c>
      <c r="E5" s="257"/>
      <c r="F5" s="257"/>
    </row>
    <row r="6" spans="1:8" ht="16.5" customHeight="1">
      <c r="B6" s="254" t="s">
        <v>215</v>
      </c>
      <c r="C6" s="254"/>
      <c r="D6" s="254"/>
      <c r="E6" s="254"/>
      <c r="F6" s="205"/>
    </row>
    <row r="7" spans="1:8" ht="54" customHeight="1">
      <c r="A7" s="258" t="s">
        <v>47</v>
      </c>
      <c r="B7" s="209" t="s">
        <v>214</v>
      </c>
      <c r="C7" s="209" t="s">
        <v>213</v>
      </c>
      <c r="D7" s="209" t="s">
        <v>212</v>
      </c>
      <c r="E7" s="209" t="s">
        <v>211</v>
      </c>
      <c r="F7" s="209" t="s">
        <v>210</v>
      </c>
      <c r="H7" s="208"/>
    </row>
    <row r="8" spans="1:8">
      <c r="A8" s="259"/>
      <c r="B8" s="207" t="s">
        <v>2</v>
      </c>
      <c r="C8" s="207" t="s">
        <v>2</v>
      </c>
      <c r="D8" s="207" t="s">
        <v>2</v>
      </c>
      <c r="E8" s="207"/>
      <c r="F8" s="207" t="s">
        <v>2</v>
      </c>
    </row>
    <row r="9" spans="1:8" ht="16.5" customHeight="1">
      <c r="A9" s="206" t="s">
        <v>3</v>
      </c>
      <c r="B9" s="41"/>
      <c r="C9" s="41"/>
      <c r="D9" s="41"/>
      <c r="E9" s="41"/>
      <c r="F9" s="41"/>
    </row>
    <row r="10" spans="1:8" ht="16.5" customHeight="1">
      <c r="A10" s="205" t="s">
        <v>4</v>
      </c>
      <c r="B10" s="202">
        <v>1.9589470094613031</v>
      </c>
      <c r="C10" s="202">
        <v>2.158407150392081</v>
      </c>
      <c r="D10" s="202">
        <v>0.55909176857761289</v>
      </c>
      <c r="E10" s="202">
        <v>0.75018989742689546</v>
      </c>
      <c r="F10" s="202">
        <v>1.0790669369938635</v>
      </c>
    </row>
    <row r="11" spans="1:8" ht="16.5" customHeight="1">
      <c r="A11" s="205" t="s">
        <v>5</v>
      </c>
      <c r="B11" s="202">
        <v>5.3881626027646154</v>
      </c>
      <c r="C11" s="202">
        <v>1.9603926147470963</v>
      </c>
      <c r="D11" s="202">
        <v>0.91910184097070269</v>
      </c>
      <c r="E11" s="202">
        <v>0.85074201948834149</v>
      </c>
      <c r="F11" s="202">
        <v>1.4031297588504501</v>
      </c>
    </row>
    <row r="12" spans="1:8" ht="16.5" customHeight="1">
      <c r="A12" s="205" t="s">
        <v>6</v>
      </c>
      <c r="B12" s="202">
        <v>1.81555879350741</v>
      </c>
      <c r="C12" s="202">
        <v>0.98777945072687057</v>
      </c>
      <c r="D12" s="202">
        <v>0.90954685259506407</v>
      </c>
      <c r="E12" s="202">
        <v>2.7435812336212515</v>
      </c>
      <c r="F12" s="202">
        <v>1.2807449914331983</v>
      </c>
    </row>
    <row r="13" spans="1:8" ht="16.5" customHeight="1">
      <c r="A13" s="205" t="s">
        <v>7</v>
      </c>
      <c r="B13" s="202">
        <v>8.6738132467450999</v>
      </c>
      <c r="C13" s="202">
        <v>4.3822063498882686</v>
      </c>
      <c r="D13" s="202">
        <v>5.9001020385193348</v>
      </c>
      <c r="E13" s="202">
        <v>7.2039051888652219</v>
      </c>
      <c r="F13" s="202">
        <v>6.193049747405321</v>
      </c>
    </row>
    <row r="14" spans="1:8" ht="16.5" customHeight="1">
      <c r="A14" s="204" t="s">
        <v>8</v>
      </c>
      <c r="B14" s="200">
        <v>82.163518347521588</v>
      </c>
      <c r="C14" s="200">
        <v>90.511214434245687</v>
      </c>
      <c r="D14" s="200">
        <v>91.71215749933728</v>
      </c>
      <c r="E14" s="200">
        <v>88.451581660598293</v>
      </c>
      <c r="F14" s="200">
        <v>90.044008565317156</v>
      </c>
    </row>
    <row r="15" spans="1:8" ht="16.5" customHeight="1">
      <c r="A15" s="203" t="s">
        <v>29</v>
      </c>
      <c r="B15" s="202">
        <v>7.3471096122259185</v>
      </c>
      <c r="C15" s="202">
        <v>4.118799765139177</v>
      </c>
      <c r="D15" s="202">
        <v>1.4781936095483155</v>
      </c>
      <c r="E15" s="202">
        <v>1.600931916915237</v>
      </c>
      <c r="F15" s="202">
        <v>2.4821966958443133</v>
      </c>
    </row>
    <row r="16" spans="1:8" ht="16.5" customHeight="1">
      <c r="A16" s="201" t="s">
        <v>9</v>
      </c>
      <c r="B16" s="200">
        <v>17.836481652478426</v>
      </c>
      <c r="C16" s="200">
        <v>9.4887855657543145</v>
      </c>
      <c r="D16" s="200">
        <v>8.2878425006627143</v>
      </c>
      <c r="E16" s="200">
        <v>11.54841833940171</v>
      </c>
      <c r="F16" s="200">
        <v>9.9559914346828329</v>
      </c>
    </row>
    <row r="17" spans="1:6" ht="16.5" customHeight="1">
      <c r="A17" s="206" t="s">
        <v>10</v>
      </c>
      <c r="B17" s="41"/>
      <c r="C17" s="41"/>
      <c r="D17" s="41"/>
      <c r="E17" s="41"/>
      <c r="F17" s="41"/>
    </row>
    <row r="18" spans="1:6" ht="16.5" customHeight="1">
      <c r="A18" s="205" t="s">
        <v>4</v>
      </c>
      <c r="B18" s="202">
        <v>2.4843753702504712</v>
      </c>
      <c r="C18" s="202">
        <v>0.64127401620636304</v>
      </c>
      <c r="D18" s="202">
        <v>0.71760008837549827</v>
      </c>
      <c r="E18" s="202">
        <v>0.81182156601375577</v>
      </c>
      <c r="F18" s="202">
        <v>0.95987040649306499</v>
      </c>
    </row>
    <row r="19" spans="1:6" ht="16.5" customHeight="1">
      <c r="A19" s="205" t="s">
        <v>5</v>
      </c>
      <c r="B19" s="202">
        <v>6.3857144997330142</v>
      </c>
      <c r="C19" s="202">
        <v>2.710802010904318</v>
      </c>
      <c r="D19" s="202">
        <v>2.448150280493739</v>
      </c>
      <c r="E19" s="202">
        <v>1.5277338466636183</v>
      </c>
      <c r="F19" s="202">
        <v>2.5687586321669285</v>
      </c>
    </row>
    <row r="20" spans="1:6" ht="16.5" customHeight="1">
      <c r="A20" s="205" t="s">
        <v>6</v>
      </c>
      <c r="B20" s="202">
        <v>3.7439701013382396</v>
      </c>
      <c r="C20" s="202">
        <v>3.1623538272888774</v>
      </c>
      <c r="D20" s="202">
        <v>1.5329620978800143</v>
      </c>
      <c r="E20" s="202">
        <v>1.477988753628549</v>
      </c>
      <c r="F20" s="202">
        <v>1.8576965634367619</v>
      </c>
    </row>
    <row r="21" spans="1:6" ht="16.5" customHeight="1">
      <c r="A21" s="205" t="s">
        <v>7</v>
      </c>
      <c r="B21" s="202">
        <v>8.3478847348349241</v>
      </c>
      <c r="C21" s="202">
        <v>9.6234015561881652</v>
      </c>
      <c r="D21" s="202">
        <v>7.4774046257003119</v>
      </c>
      <c r="E21" s="202">
        <v>9.0267042599875307</v>
      </c>
      <c r="F21" s="202">
        <v>7.9402861759538448</v>
      </c>
    </row>
    <row r="22" spans="1:6" ht="16.5" customHeight="1">
      <c r="A22" s="204" t="s">
        <v>8</v>
      </c>
      <c r="B22" s="200">
        <v>79.038055293843357</v>
      </c>
      <c r="C22" s="200">
        <v>83.862168589412263</v>
      </c>
      <c r="D22" s="200">
        <v>87.823882907550427</v>
      </c>
      <c r="E22" s="200">
        <v>87.155751573706539</v>
      </c>
      <c r="F22" s="200">
        <v>86.673388221949395</v>
      </c>
    </row>
    <row r="23" spans="1:6" ht="16.5" customHeight="1">
      <c r="A23" s="203" t="s">
        <v>29</v>
      </c>
      <c r="B23" s="202">
        <v>8.8700898699834863</v>
      </c>
      <c r="C23" s="202">
        <v>3.3520760271106811</v>
      </c>
      <c r="D23" s="202">
        <v>3.165750368869237</v>
      </c>
      <c r="E23" s="202">
        <v>2.3395554126773739</v>
      </c>
      <c r="F23" s="202">
        <v>3.528629038659993</v>
      </c>
    </row>
    <row r="24" spans="1:6" ht="16.5" customHeight="1">
      <c r="A24" s="201" t="s">
        <v>9</v>
      </c>
      <c r="B24" s="200">
        <v>20.96194470615665</v>
      </c>
      <c r="C24" s="200">
        <v>16.137831410587726</v>
      </c>
      <c r="D24" s="200">
        <v>12.176117092449562</v>
      </c>
      <c r="E24" s="200">
        <v>12.844248426293454</v>
      </c>
      <c r="F24" s="200">
        <v>13.326611778050601</v>
      </c>
    </row>
    <row r="25" spans="1:6" ht="16.5" customHeight="1">
      <c r="A25" s="206" t="s">
        <v>11</v>
      </c>
      <c r="B25" s="41"/>
      <c r="C25" s="41"/>
      <c r="D25" s="41"/>
      <c r="E25" s="41"/>
      <c r="F25" s="41"/>
    </row>
    <row r="26" spans="1:6" ht="16.5" customHeight="1">
      <c r="A26" s="205" t="s">
        <v>4</v>
      </c>
      <c r="B26" s="202">
        <v>2.1507729638312703</v>
      </c>
      <c r="C26" s="202">
        <v>1.6154999697792773</v>
      </c>
      <c r="D26" s="202">
        <v>0.63737525017403873</v>
      </c>
      <c r="E26" s="202">
        <v>0.77170402903981439</v>
      </c>
      <c r="F26" s="202">
        <v>1.0389444712718399</v>
      </c>
    </row>
    <row r="27" spans="1:6" ht="16.5" customHeight="1">
      <c r="A27" s="205" t="s">
        <v>5</v>
      </c>
      <c r="B27" s="202">
        <v>5.644769586538585</v>
      </c>
      <c r="C27" s="202">
        <v>2.2314665728596803</v>
      </c>
      <c r="D27" s="202">
        <v>1.784751724737335</v>
      </c>
      <c r="E27" s="202">
        <v>1.1770793938666329</v>
      </c>
      <c r="F27" s="202">
        <v>2.0096839714621222</v>
      </c>
    </row>
    <row r="28" spans="1:6" ht="16.5" customHeight="1">
      <c r="A28" s="205" t="s">
        <v>6</v>
      </c>
      <c r="B28" s="202">
        <v>2.5523754533815239</v>
      </c>
      <c r="C28" s="202">
        <v>1.8679136385894008</v>
      </c>
      <c r="D28" s="202">
        <v>1.3145056842141056</v>
      </c>
      <c r="E28" s="202">
        <v>2.0807212017030436</v>
      </c>
      <c r="F28" s="202">
        <v>1.6062839759360932</v>
      </c>
    </row>
    <row r="29" spans="1:6" ht="16.5" customHeight="1">
      <c r="A29" s="205" t="s">
        <v>7</v>
      </c>
      <c r="B29" s="202">
        <v>8.4329953784091209</v>
      </c>
      <c r="C29" s="202">
        <v>6.5296932231153617</v>
      </c>
      <c r="D29" s="202">
        <v>6.8094649624454249</v>
      </c>
      <c r="E29" s="202">
        <v>8.0227179432430642</v>
      </c>
      <c r="F29" s="202">
        <v>7.1278418129273211</v>
      </c>
    </row>
    <row r="30" spans="1:6" ht="16.5" customHeight="1">
      <c r="A30" s="204" t="s">
        <v>8</v>
      </c>
      <c r="B30" s="200">
        <v>81.219086617839494</v>
      </c>
      <c r="C30" s="200">
        <v>87.755426595656274</v>
      </c>
      <c r="D30" s="200">
        <v>89.453902378429092</v>
      </c>
      <c r="E30" s="200">
        <v>87.947777432147447</v>
      </c>
      <c r="F30" s="200">
        <v>88.21724576840262</v>
      </c>
    </row>
    <row r="31" spans="1:6" ht="16.5" customHeight="1">
      <c r="A31" s="203" t="s">
        <v>29</v>
      </c>
      <c r="B31" s="202">
        <v>7.7955425503698557</v>
      </c>
      <c r="C31" s="202">
        <v>3.8469665426389579</v>
      </c>
      <c r="D31" s="202">
        <v>2.4221269749113734</v>
      </c>
      <c r="E31" s="202">
        <v>1.9487834229064473</v>
      </c>
      <c r="F31" s="202">
        <v>3.0486284427339618</v>
      </c>
    </row>
    <row r="32" spans="1:6" ht="16.5" customHeight="1">
      <c r="A32" s="201" t="s">
        <v>9</v>
      </c>
      <c r="B32" s="200">
        <v>18.780913382160499</v>
      </c>
      <c r="C32" s="200">
        <v>12.24457340434372</v>
      </c>
      <c r="D32" s="200">
        <v>10.546097621570905</v>
      </c>
      <c r="E32" s="200">
        <v>12.052222567852557</v>
      </c>
      <c r="F32" s="200">
        <v>11.782754231597375</v>
      </c>
    </row>
    <row r="33" spans="1:6" ht="16.5" customHeight="1">
      <c r="A33" s="199" t="s">
        <v>12</v>
      </c>
      <c r="B33" s="178"/>
      <c r="C33" s="178"/>
      <c r="D33" s="178"/>
      <c r="E33" s="178"/>
      <c r="F33" s="178"/>
    </row>
    <row r="34" spans="1:6" ht="16.5" customHeight="1">
      <c r="A34" s="197" t="s">
        <v>3</v>
      </c>
      <c r="B34" s="196">
        <v>283</v>
      </c>
      <c r="C34" s="196">
        <v>425</v>
      </c>
      <c r="D34" s="196">
        <v>2946</v>
      </c>
      <c r="E34" s="196">
        <v>257</v>
      </c>
      <c r="F34" s="196">
        <v>4502</v>
      </c>
    </row>
    <row r="35" spans="1:6" ht="16.5" customHeight="1">
      <c r="A35" s="197" t="s">
        <v>10</v>
      </c>
      <c r="B35" s="196">
        <v>187</v>
      </c>
      <c r="C35" s="196">
        <v>321</v>
      </c>
      <c r="D35" s="196">
        <v>3312</v>
      </c>
      <c r="E35" s="196">
        <v>252</v>
      </c>
      <c r="F35" s="196">
        <v>4468</v>
      </c>
    </row>
    <row r="36" spans="1:6" ht="16.5" customHeight="1">
      <c r="A36" s="198" t="s">
        <v>11</v>
      </c>
      <c r="B36" s="196">
        <v>480</v>
      </c>
      <c r="C36" s="196">
        <v>758</v>
      </c>
      <c r="D36" s="196">
        <v>6375</v>
      </c>
      <c r="E36" s="196">
        <v>512</v>
      </c>
      <c r="F36" s="196">
        <v>9136</v>
      </c>
    </row>
    <row r="37" spans="1:6" ht="16.5" customHeight="1">
      <c r="A37" s="197" t="s">
        <v>23</v>
      </c>
      <c r="B37" s="196"/>
      <c r="C37" s="178"/>
      <c r="D37" s="178"/>
      <c r="E37" s="178"/>
      <c r="F37" s="178"/>
    </row>
    <row r="38" spans="1:6" ht="16.5" customHeight="1">
      <c r="A38" s="197" t="s">
        <v>3</v>
      </c>
      <c r="B38" s="196">
        <v>270.95730745426278</v>
      </c>
      <c r="C38" s="196">
        <v>437.20938092269353</v>
      </c>
      <c r="D38" s="196">
        <v>2934.3552579802827</v>
      </c>
      <c r="E38" s="196">
        <v>243.94833302979995</v>
      </c>
      <c r="F38" s="196">
        <v>4509.2013624988249</v>
      </c>
    </row>
    <row r="39" spans="1:6" ht="16.5" customHeight="1">
      <c r="A39" s="197" t="s">
        <v>10</v>
      </c>
      <c r="B39" s="196">
        <v>196.37399182986556</v>
      </c>
      <c r="C39" s="196">
        <v>319.7448071964709</v>
      </c>
      <c r="D39" s="196">
        <v>3259.9316706043251</v>
      </c>
      <c r="E39" s="196">
        <v>247.36882843342497</v>
      </c>
      <c r="F39" s="196">
        <v>4434.2529251468977</v>
      </c>
    </row>
    <row r="40" spans="1:6" ht="16.5" customHeight="1">
      <c r="A40" s="195" t="s">
        <v>11</v>
      </c>
      <c r="B40" s="194">
        <v>480.79026723099463</v>
      </c>
      <c r="C40" s="194">
        <v>772.52643115967749</v>
      </c>
      <c r="D40" s="194">
        <v>6315.9034349647163</v>
      </c>
      <c r="E40" s="194">
        <v>497.37582048453476</v>
      </c>
      <c r="F40" s="194">
        <v>9119.5824552154991</v>
      </c>
    </row>
    <row r="41" spans="1:6" ht="16.5" customHeight="1"/>
    <row r="42" spans="1:6" ht="16.5" customHeight="1">
      <c r="A42" s="192" t="s">
        <v>81</v>
      </c>
    </row>
    <row r="43" spans="1:6" ht="16.5" customHeight="1">
      <c r="A43" s="193" t="s">
        <v>209</v>
      </c>
    </row>
    <row r="44" spans="1:6" ht="16.5" customHeight="1"/>
    <row r="45" spans="1:6" ht="16.5" customHeight="1">
      <c r="A45" s="192" t="s">
        <v>82</v>
      </c>
      <c r="B45" s="189"/>
      <c r="C45" s="189"/>
      <c r="D45" s="189"/>
      <c r="E45" s="189"/>
      <c r="F45" s="189"/>
    </row>
    <row r="46" spans="1:6" ht="16.5" customHeight="1">
      <c r="A46" s="191" t="s">
        <v>207</v>
      </c>
      <c r="B46" s="191"/>
      <c r="C46" s="191"/>
      <c r="D46" s="191"/>
      <c r="E46" s="191"/>
      <c r="F46" s="191"/>
    </row>
    <row r="47" spans="1:6" ht="16.5" customHeight="1">
      <c r="A47" s="189"/>
      <c r="B47" s="190"/>
      <c r="C47" s="190"/>
      <c r="D47" s="190"/>
      <c r="E47" s="190"/>
      <c r="F47" s="189"/>
    </row>
    <row r="48" spans="1:6" ht="30" customHeight="1">
      <c r="A48" s="253" t="s">
        <v>240</v>
      </c>
      <c r="B48" s="253"/>
      <c r="C48" s="253"/>
      <c r="D48" s="253"/>
      <c r="E48" s="253"/>
      <c r="F48" s="253"/>
    </row>
    <row r="49" spans="1:6" ht="16.5" customHeight="1">
      <c r="A49" s="188"/>
      <c r="B49" s="188"/>
      <c r="C49" s="188"/>
      <c r="D49" s="188"/>
      <c r="E49" s="188"/>
      <c r="F49" s="188"/>
    </row>
  </sheetData>
  <mergeCells count="6">
    <mergeCell ref="A48:F48"/>
    <mergeCell ref="B6:E6"/>
    <mergeCell ref="A2:F2"/>
    <mergeCell ref="A3:F3"/>
    <mergeCell ref="D5:F5"/>
    <mergeCell ref="A7:A8"/>
  </mergeCells>
  <pageMargins left="0.7" right="0.7" top="0.75" bottom="0.75" header="0.3" footer="0.3"/>
  <pageSetup paperSize="9" scale="7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19"/>
  <sheetViews>
    <sheetView zoomScaleNormal="100" workbookViewId="0"/>
  </sheetViews>
  <sheetFormatPr defaultColWidth="10.42578125" defaultRowHeight="12.75"/>
  <cols>
    <col min="1" max="1" width="23.140625" style="128" customWidth="1"/>
    <col min="2" max="3" width="13.140625" style="128" customWidth="1"/>
    <col min="4" max="4" width="11.42578125" style="128" customWidth="1"/>
    <col min="5" max="6" width="13.140625" style="128" customWidth="1"/>
    <col min="7" max="7" width="9.85546875" style="128" bestFit="1" customWidth="1"/>
    <col min="8" max="16384" width="10.42578125" style="128"/>
  </cols>
  <sheetData>
    <row r="1" spans="1:7" ht="54" customHeight="1"/>
    <row r="2" spans="1:7">
      <c r="A2" s="129" t="s">
        <v>143</v>
      </c>
    </row>
    <row r="3" spans="1:7">
      <c r="A3" s="129"/>
    </row>
    <row r="4" spans="1:7">
      <c r="A4" s="129" t="s">
        <v>144</v>
      </c>
    </row>
    <row r="5" spans="1:7">
      <c r="A5" s="236" t="s">
        <v>145</v>
      </c>
      <c r="B5" s="236"/>
      <c r="C5" s="236"/>
      <c r="D5" s="236"/>
      <c r="E5" s="236"/>
      <c r="F5" s="236"/>
      <c r="G5" s="236"/>
    </row>
    <row r="6" spans="1:7">
      <c r="A6" s="236" t="s">
        <v>146</v>
      </c>
      <c r="B6" s="236"/>
      <c r="C6" s="236"/>
      <c r="D6" s="236"/>
      <c r="E6" s="236"/>
      <c r="F6" s="236"/>
      <c r="G6" s="236"/>
    </row>
    <row r="7" spans="1:7">
      <c r="A7" s="120"/>
    </row>
    <row r="8" spans="1:7">
      <c r="A8" s="121"/>
    </row>
    <row r="9" spans="1:7">
      <c r="A9" s="122" t="s">
        <v>147</v>
      </c>
    </row>
    <row r="10" spans="1:7">
      <c r="A10" s="123" t="s">
        <v>148</v>
      </c>
    </row>
    <row r="11" spans="1:7">
      <c r="A11" s="124" t="s">
        <v>149</v>
      </c>
    </row>
    <row r="12" spans="1:7">
      <c r="A12" s="124" t="s">
        <v>150</v>
      </c>
    </row>
    <row r="13" spans="1:7">
      <c r="A13" s="125" t="s">
        <v>151</v>
      </c>
    </row>
    <row r="14" spans="1:7">
      <c r="A14" s="126" t="s">
        <v>152</v>
      </c>
    </row>
    <row r="15" spans="1:7">
      <c r="A15" s="124"/>
    </row>
    <row r="16" spans="1:7">
      <c r="A16" s="124"/>
    </row>
    <row r="19" spans="1:12" ht="30" customHeight="1">
      <c r="A19" s="237" t="s">
        <v>231</v>
      </c>
      <c r="B19" s="237"/>
      <c r="C19" s="237"/>
      <c r="D19" s="237"/>
      <c r="E19" s="237"/>
      <c r="F19" s="237"/>
      <c r="G19" s="237"/>
      <c r="H19" s="127"/>
      <c r="I19" s="127"/>
      <c r="J19" s="127"/>
      <c r="K19" s="127"/>
      <c r="L19" s="130"/>
    </row>
  </sheetData>
  <mergeCells count="3">
    <mergeCell ref="A5:G5"/>
    <mergeCell ref="A6:G6"/>
    <mergeCell ref="A19:G19"/>
  </mergeCells>
  <pageMargins left="0.7" right="0.7" top="0.75" bottom="0.75" header="0.3" footer="0.3"/>
  <pageSetup paperSize="9" scale="90" orientation="portrait" r:id="rId1"/>
  <colBreaks count="1" manualBreakCount="1">
    <brk id="7"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6AEF-3C1C-4BFD-954E-CC3F7DBFE3BA}">
  <sheetPr>
    <pageSetUpPr fitToPage="1"/>
  </sheetPr>
  <dimension ref="A1:I46"/>
  <sheetViews>
    <sheetView zoomScaleNormal="100" workbookViewId="0">
      <selection activeCell="I7" sqref="I7"/>
    </sheetView>
  </sheetViews>
  <sheetFormatPr defaultColWidth="8.85546875" defaultRowHeight="14.25"/>
  <cols>
    <col min="1" max="1" width="26.85546875" style="187" customWidth="1"/>
    <col min="2" max="7" width="11.85546875" style="187" customWidth="1"/>
    <col min="8" max="16384" width="8.85546875" style="187"/>
  </cols>
  <sheetData>
    <row r="1" spans="1:9" ht="54" customHeight="1"/>
    <row r="2" spans="1:9" ht="16.5" customHeight="1">
      <c r="A2" s="255" t="s">
        <v>225</v>
      </c>
      <c r="B2" s="255"/>
      <c r="C2" s="255"/>
      <c r="D2" s="255"/>
      <c r="E2" s="255"/>
      <c r="F2" s="255"/>
      <c r="G2" s="255"/>
    </row>
    <row r="3" spans="1:9" ht="16.5" customHeight="1">
      <c r="A3" s="256" t="s">
        <v>248</v>
      </c>
      <c r="B3" s="256"/>
      <c r="C3" s="256"/>
      <c r="D3" s="256"/>
      <c r="E3" s="256"/>
      <c r="F3" s="256"/>
      <c r="G3" s="256"/>
    </row>
    <row r="4" spans="1:9" ht="16.5" customHeight="1">
      <c r="A4" s="212">
        <v>2021</v>
      </c>
      <c r="B4" s="223"/>
      <c r="C4" s="223"/>
      <c r="D4" s="223"/>
      <c r="E4" s="223"/>
      <c r="F4" s="223"/>
      <c r="G4" s="223"/>
    </row>
    <row r="5" spans="1:9" s="189" customFormat="1" ht="16.5" customHeight="1">
      <c r="A5" s="210" t="s">
        <v>0</v>
      </c>
      <c r="B5" s="204"/>
      <c r="C5" s="204"/>
      <c r="D5" s="257" t="s">
        <v>216</v>
      </c>
      <c r="E5" s="257"/>
      <c r="F5" s="257"/>
      <c r="G5" s="257"/>
    </row>
    <row r="6" spans="1:9" ht="16.5" customHeight="1">
      <c r="B6" s="254" t="s">
        <v>249</v>
      </c>
      <c r="C6" s="254"/>
      <c r="D6" s="254"/>
      <c r="E6" s="254"/>
      <c r="F6" s="254"/>
      <c r="G6" s="205"/>
    </row>
    <row r="7" spans="1:9" ht="54" customHeight="1">
      <c r="A7" s="258" t="s">
        <v>47</v>
      </c>
      <c r="B7" s="209" t="s">
        <v>250</v>
      </c>
      <c r="C7" s="209" t="s">
        <v>251</v>
      </c>
      <c r="D7" s="209" t="s">
        <v>252</v>
      </c>
      <c r="E7" s="209" t="s">
        <v>253</v>
      </c>
      <c r="F7" s="209" t="s">
        <v>62</v>
      </c>
      <c r="G7" s="209" t="s">
        <v>11</v>
      </c>
      <c r="I7" s="208"/>
    </row>
    <row r="8" spans="1:9">
      <c r="A8" s="259"/>
      <c r="B8" s="207" t="s">
        <v>2</v>
      </c>
      <c r="C8" s="207" t="s">
        <v>2</v>
      </c>
      <c r="D8" s="207" t="s">
        <v>2</v>
      </c>
      <c r="E8" s="207"/>
      <c r="F8" s="207"/>
      <c r="G8" s="207" t="s">
        <v>2</v>
      </c>
    </row>
    <row r="9" spans="1:9" ht="16.5" customHeight="1">
      <c r="A9" s="206" t="s">
        <v>3</v>
      </c>
      <c r="B9" s="41"/>
      <c r="C9" s="41"/>
      <c r="D9" s="41"/>
      <c r="E9" s="41"/>
      <c r="F9" s="41"/>
      <c r="G9" s="41"/>
    </row>
    <row r="10" spans="1:9" ht="16.5" customHeight="1">
      <c r="A10" s="205" t="s">
        <v>4</v>
      </c>
      <c r="B10" s="202">
        <v>2.5705659597689916</v>
      </c>
      <c r="C10" s="202">
        <v>1.1408489405747708</v>
      </c>
      <c r="D10" s="202">
        <v>0.227460330645263</v>
      </c>
      <c r="E10" s="202">
        <v>0.73574417255938973</v>
      </c>
      <c r="F10" s="202">
        <v>0.458469831922106</v>
      </c>
      <c r="G10" s="202">
        <v>1.0790669369938635</v>
      </c>
    </row>
    <row r="11" spans="1:9" ht="16.5" customHeight="1">
      <c r="A11" s="205" t="s">
        <v>5</v>
      </c>
      <c r="B11" s="202">
        <v>6.0424546326098314</v>
      </c>
      <c r="C11" s="202">
        <v>1.2379089043422538</v>
      </c>
      <c r="D11" s="202">
        <v>0.88758292827666996</v>
      </c>
      <c r="E11" s="202">
        <v>0.37757406718039321</v>
      </c>
      <c r="F11" s="202">
        <v>0.38639319893646007</v>
      </c>
      <c r="G11" s="202">
        <v>1.4031297588504501</v>
      </c>
    </row>
    <row r="12" spans="1:9" ht="16.5" customHeight="1">
      <c r="A12" s="205" t="s">
        <v>6</v>
      </c>
      <c r="B12" s="202">
        <v>2.295090569410239</v>
      </c>
      <c r="C12" s="202">
        <v>1.6052366496840713</v>
      </c>
      <c r="D12" s="202">
        <v>1.2075702349314217</v>
      </c>
      <c r="E12" s="202">
        <v>0.19749517705457811</v>
      </c>
      <c r="F12" s="202">
        <v>0.2365496132092984</v>
      </c>
      <c r="G12" s="202">
        <v>1.2807449914331983</v>
      </c>
    </row>
    <row r="13" spans="1:9" ht="16.5" customHeight="1">
      <c r="A13" s="205" t="s">
        <v>7</v>
      </c>
      <c r="B13" s="202">
        <v>15.536031065534219</v>
      </c>
      <c r="C13" s="202">
        <v>7.5935556862572602</v>
      </c>
      <c r="D13" s="202">
        <v>6.492557017433576</v>
      </c>
      <c r="E13" s="202">
        <v>3.5586574384888512</v>
      </c>
      <c r="F13" s="202">
        <v>2.494441155703671</v>
      </c>
      <c r="G13" s="202">
        <v>6.193049747405321</v>
      </c>
    </row>
    <row r="14" spans="1:9" ht="16.5" customHeight="1">
      <c r="A14" s="204" t="s">
        <v>8</v>
      </c>
      <c r="B14" s="200">
        <v>73.555857772676731</v>
      </c>
      <c r="C14" s="200">
        <v>88.422449819141647</v>
      </c>
      <c r="D14" s="200">
        <v>91.184829488713063</v>
      </c>
      <c r="E14" s="200">
        <v>95.130529144716789</v>
      </c>
      <c r="F14" s="200">
        <v>96.424146200228463</v>
      </c>
      <c r="G14" s="200">
        <v>90.044008565317156</v>
      </c>
    </row>
    <row r="15" spans="1:9" ht="16.5" customHeight="1">
      <c r="A15" s="203" t="s">
        <v>29</v>
      </c>
      <c r="B15" s="202">
        <v>8.6130205923788239</v>
      </c>
      <c r="C15" s="202">
        <v>2.378757844917025</v>
      </c>
      <c r="D15" s="202">
        <v>1.1150432589219328</v>
      </c>
      <c r="E15" s="202">
        <v>1.1133182397397829</v>
      </c>
      <c r="F15" s="202">
        <v>0.84486303085856607</v>
      </c>
      <c r="G15" s="202">
        <v>2.4821966958443133</v>
      </c>
    </row>
    <row r="16" spans="1:9" ht="16.5" customHeight="1">
      <c r="A16" s="201" t="s">
        <v>9</v>
      </c>
      <c r="B16" s="200">
        <v>26.44414222732328</v>
      </c>
      <c r="C16" s="200">
        <v>11.577550180858356</v>
      </c>
      <c r="D16" s="200">
        <v>8.8151705112869294</v>
      </c>
      <c r="E16" s="200">
        <v>4.8694708552832129</v>
      </c>
      <c r="F16" s="200">
        <v>3.5758537997715347</v>
      </c>
      <c r="G16" s="200">
        <v>9.9559914346828329</v>
      </c>
    </row>
    <row r="17" spans="1:7" ht="16.5" customHeight="1">
      <c r="A17" s="206" t="s">
        <v>10</v>
      </c>
      <c r="B17" s="41"/>
      <c r="C17" s="41"/>
      <c r="D17" s="41"/>
      <c r="E17" s="41"/>
      <c r="F17" s="41"/>
      <c r="G17" s="41"/>
    </row>
    <row r="18" spans="1:7" ht="16.5" customHeight="1">
      <c r="A18" s="205" t="s">
        <v>4</v>
      </c>
      <c r="B18" s="202">
        <v>4.3833502811267042</v>
      </c>
      <c r="C18" s="202">
        <v>0.85174370274001499</v>
      </c>
      <c r="D18" s="202">
        <v>0.53745847636629918</v>
      </c>
      <c r="E18" s="202">
        <v>0.49195631761704928</v>
      </c>
      <c r="F18" s="202">
        <v>0.15282373203992844</v>
      </c>
      <c r="G18" s="202">
        <v>0.95987040649306499</v>
      </c>
    </row>
    <row r="19" spans="1:7" ht="16.5" customHeight="1">
      <c r="A19" s="205" t="s">
        <v>5</v>
      </c>
      <c r="B19" s="202">
        <v>5.0773422856223869</v>
      </c>
      <c r="C19" s="202">
        <v>3.8171404495734018</v>
      </c>
      <c r="D19" s="202">
        <v>3.1707011362994511</v>
      </c>
      <c r="E19" s="202">
        <v>1.0862847325231597</v>
      </c>
      <c r="F19" s="202">
        <v>1.4256295256463219E-2</v>
      </c>
      <c r="G19" s="202">
        <v>2.5687586321669285</v>
      </c>
    </row>
    <row r="20" spans="1:7" ht="16.5" customHeight="1">
      <c r="A20" s="205" t="s">
        <v>6</v>
      </c>
      <c r="B20" s="202">
        <v>5.6078360338772226</v>
      </c>
      <c r="C20" s="202">
        <v>2.809858142045357</v>
      </c>
      <c r="D20" s="202">
        <v>1.1982731809209375</v>
      </c>
      <c r="E20" s="202">
        <v>0.52622913975026153</v>
      </c>
      <c r="F20" s="202">
        <v>0.58822646740145967</v>
      </c>
      <c r="G20" s="202">
        <v>1.8576965634367619</v>
      </c>
    </row>
    <row r="21" spans="1:7" ht="16.5" customHeight="1">
      <c r="A21" s="205" t="s">
        <v>7</v>
      </c>
      <c r="B21" s="202">
        <v>14.51888649202731</v>
      </c>
      <c r="C21" s="202">
        <v>9.3099561853192423</v>
      </c>
      <c r="D21" s="202">
        <v>8.3534507318462872</v>
      </c>
      <c r="E21" s="202">
        <v>6.3288757706344851</v>
      </c>
      <c r="F21" s="202">
        <v>2.1555558878105567</v>
      </c>
      <c r="G21" s="202">
        <v>7.9402861759538448</v>
      </c>
    </row>
    <row r="22" spans="1:7" ht="16.5" customHeight="1">
      <c r="A22" s="204" t="s">
        <v>8</v>
      </c>
      <c r="B22" s="200">
        <v>70.412584907346371</v>
      </c>
      <c r="C22" s="200">
        <v>83.211301520321982</v>
      </c>
      <c r="D22" s="200">
        <v>86.740116474567017</v>
      </c>
      <c r="E22" s="200">
        <v>91.56665403947504</v>
      </c>
      <c r="F22" s="200">
        <v>97.089137617491588</v>
      </c>
      <c r="G22" s="200">
        <v>86.673388221949395</v>
      </c>
    </row>
    <row r="23" spans="1:7" ht="16.5" customHeight="1">
      <c r="A23" s="203" t="s">
        <v>29</v>
      </c>
      <c r="B23" s="202">
        <v>9.4606925667490902</v>
      </c>
      <c r="C23" s="202">
        <v>4.6688841523134164</v>
      </c>
      <c r="D23" s="202">
        <v>3.7081596126657503</v>
      </c>
      <c r="E23" s="202">
        <v>1.5782410501402093</v>
      </c>
      <c r="F23" s="202">
        <v>0.16708002729639163</v>
      </c>
      <c r="G23" s="202">
        <v>3.528629038659993</v>
      </c>
    </row>
    <row r="24" spans="1:7" ht="16.5" customHeight="1">
      <c r="A24" s="201" t="s">
        <v>9</v>
      </c>
      <c r="B24" s="200">
        <v>29.587415092653622</v>
      </c>
      <c r="C24" s="200">
        <v>16.788698479678015</v>
      </c>
      <c r="D24" s="200">
        <v>13.259883525432977</v>
      </c>
      <c r="E24" s="200">
        <v>8.4333459605249566</v>
      </c>
      <c r="F24" s="200">
        <v>2.9108623825084079</v>
      </c>
      <c r="G24" s="200">
        <v>13.326611778050601</v>
      </c>
    </row>
    <row r="25" spans="1:7" ht="16.5" customHeight="1">
      <c r="A25" s="206" t="s">
        <v>11</v>
      </c>
      <c r="B25" s="41"/>
      <c r="C25" s="41"/>
      <c r="D25" s="41"/>
      <c r="E25" s="41"/>
      <c r="F25" s="41"/>
      <c r="G25" s="41"/>
    </row>
    <row r="26" spans="1:7" ht="16.5" customHeight="1">
      <c r="A26" s="205" t="s">
        <v>4</v>
      </c>
      <c r="B26" s="202">
        <v>3.5346045420536321</v>
      </c>
      <c r="C26" s="202">
        <v>1.0042355454144833</v>
      </c>
      <c r="D26" s="202">
        <v>0.39034169474424341</v>
      </c>
      <c r="E26" s="202">
        <v>0.59486488027378015</v>
      </c>
      <c r="F26" s="202">
        <v>0.32085042548432791</v>
      </c>
      <c r="G26" s="202">
        <v>1.0389444712718399</v>
      </c>
    </row>
    <row r="27" spans="1:7" ht="16.5" customHeight="1">
      <c r="A27" s="205" t="s">
        <v>5</v>
      </c>
      <c r="B27" s="202">
        <v>5.5251853534467914</v>
      </c>
      <c r="C27" s="202">
        <v>2.517394050968742</v>
      </c>
      <c r="D27" s="202">
        <v>2.2317434784604693</v>
      </c>
      <c r="E27" s="202">
        <v>0.89782922084738914</v>
      </c>
      <c r="F27" s="202">
        <v>0.22260559411984537</v>
      </c>
      <c r="G27" s="202">
        <v>2.0096839714621222</v>
      </c>
    </row>
    <row r="28" spans="1:7" ht="16.5" customHeight="1">
      <c r="A28" s="205" t="s">
        <v>6</v>
      </c>
      <c r="B28" s="202">
        <v>3.7308768215678954</v>
      </c>
      <c r="C28" s="202">
        <v>2.388151961418099</v>
      </c>
      <c r="D28" s="202">
        <v>1.233062338491274</v>
      </c>
      <c r="E28" s="202">
        <v>0.36180320704511304</v>
      </c>
      <c r="F28" s="202">
        <v>0.37813022162286997</v>
      </c>
      <c r="G28" s="202">
        <v>1.6062839759360932</v>
      </c>
    </row>
    <row r="29" spans="1:7" ht="16.5" customHeight="1">
      <c r="A29" s="205" t="s">
        <v>7</v>
      </c>
      <c r="B29" s="202">
        <v>14.876700695908767</v>
      </c>
      <c r="C29" s="202">
        <v>8.6492220899737937</v>
      </c>
      <c r="D29" s="202">
        <v>7.4889525928573448</v>
      </c>
      <c r="E29" s="202">
        <v>5.039981191769896</v>
      </c>
      <c r="F29" s="202">
        <v>2.6081133733795028</v>
      </c>
      <c r="G29" s="202">
        <v>7.1278418129273211</v>
      </c>
    </row>
    <row r="30" spans="1:7" ht="16.5" customHeight="1">
      <c r="A30" s="204" t="s">
        <v>8</v>
      </c>
      <c r="B30" s="200">
        <v>72.3326325870229</v>
      </c>
      <c r="C30" s="200">
        <v>85.440996352224886</v>
      </c>
      <c r="D30" s="200">
        <v>88.655899895446666</v>
      </c>
      <c r="E30" s="200">
        <v>93.10552150006383</v>
      </c>
      <c r="F30" s="200">
        <v>96.470300385393443</v>
      </c>
      <c r="G30" s="200">
        <v>88.21724576840262</v>
      </c>
    </row>
    <row r="31" spans="1:7" ht="16.5" customHeight="1">
      <c r="A31" s="203" t="s">
        <v>29</v>
      </c>
      <c r="B31" s="202">
        <v>9.0597898955004244</v>
      </c>
      <c r="C31" s="202">
        <v>3.5216295963832254</v>
      </c>
      <c r="D31" s="202">
        <v>2.622085173204713</v>
      </c>
      <c r="E31" s="202">
        <v>1.4926941011211694</v>
      </c>
      <c r="F31" s="202">
        <v>0.54345601960417322</v>
      </c>
      <c r="G31" s="202">
        <v>3.0486284427339618</v>
      </c>
    </row>
    <row r="32" spans="1:7" ht="16.5" customHeight="1">
      <c r="A32" s="201" t="s">
        <v>9</v>
      </c>
      <c r="B32" s="200">
        <v>27.667367412977082</v>
      </c>
      <c r="C32" s="200">
        <v>14.559003647775116</v>
      </c>
      <c r="D32" s="200">
        <v>11.344100104553332</v>
      </c>
      <c r="E32" s="200">
        <v>6.894478499936179</v>
      </c>
      <c r="F32" s="200">
        <v>3.529699614606546</v>
      </c>
      <c r="G32" s="200">
        <v>11.782754231597375</v>
      </c>
    </row>
    <row r="33" spans="1:7" ht="16.5" customHeight="1">
      <c r="A33" s="199" t="s">
        <v>12</v>
      </c>
      <c r="B33" s="178"/>
      <c r="C33" s="178"/>
      <c r="D33" s="178"/>
      <c r="E33" s="178"/>
      <c r="F33" s="178"/>
      <c r="G33" s="178"/>
    </row>
    <row r="34" spans="1:7" ht="16.5" customHeight="1">
      <c r="A34" s="197" t="s">
        <v>3</v>
      </c>
      <c r="B34" s="196">
        <v>414</v>
      </c>
      <c r="C34" s="196">
        <v>1316</v>
      </c>
      <c r="D34" s="196">
        <v>712</v>
      </c>
      <c r="E34" s="196">
        <v>902</v>
      </c>
      <c r="F34" s="196">
        <v>689</v>
      </c>
      <c r="G34" s="196">
        <v>4502</v>
      </c>
    </row>
    <row r="35" spans="1:7" ht="16.5" customHeight="1">
      <c r="A35" s="197" t="s">
        <v>10</v>
      </c>
      <c r="B35" s="196">
        <v>322</v>
      </c>
      <c r="C35" s="196">
        <v>1450</v>
      </c>
      <c r="D35" s="196">
        <v>823</v>
      </c>
      <c r="E35" s="196">
        <v>1006</v>
      </c>
      <c r="F35" s="196">
        <v>553</v>
      </c>
      <c r="G35" s="196">
        <v>4468</v>
      </c>
    </row>
    <row r="36" spans="1:7" ht="16.5" customHeight="1">
      <c r="A36" s="198" t="s">
        <v>11</v>
      </c>
      <c r="B36" s="196">
        <v>747</v>
      </c>
      <c r="C36" s="196">
        <v>2804</v>
      </c>
      <c r="D36" s="196">
        <v>1559</v>
      </c>
      <c r="E36" s="196">
        <v>1962</v>
      </c>
      <c r="F36" s="196">
        <v>1265</v>
      </c>
      <c r="G36" s="196">
        <v>9136</v>
      </c>
    </row>
    <row r="37" spans="1:7" ht="16.5" customHeight="1">
      <c r="A37" s="197" t="s">
        <v>23</v>
      </c>
      <c r="B37" s="196"/>
      <c r="C37" s="178"/>
      <c r="D37" s="178"/>
      <c r="E37" s="178"/>
      <c r="F37" s="178"/>
      <c r="G37" s="178"/>
    </row>
    <row r="38" spans="1:7" ht="16.5" customHeight="1">
      <c r="A38" s="197" t="s">
        <v>3</v>
      </c>
      <c r="B38" s="196">
        <v>396.83979182709163</v>
      </c>
      <c r="C38" s="196">
        <v>1308.9710814541434</v>
      </c>
      <c r="D38" s="196">
        <v>714.41101123329054</v>
      </c>
      <c r="E38" s="196">
        <v>912.93501103375843</v>
      </c>
      <c r="F38" s="196">
        <v>711.69554928560251</v>
      </c>
      <c r="G38" s="196">
        <v>4509.2013624988249</v>
      </c>
    </row>
    <row r="39" spans="1:7" ht="16.5" customHeight="1">
      <c r="A39" s="197" t="s">
        <v>10</v>
      </c>
      <c r="B39" s="196">
        <v>325.04312225978123</v>
      </c>
      <c r="C39" s="196">
        <v>1332.142292006738</v>
      </c>
      <c r="D39" s="196">
        <v>843.93294425861563</v>
      </c>
      <c r="E39" s="196">
        <v>1046.6269761453498</v>
      </c>
      <c r="F39" s="196">
        <v>529.72349561954843</v>
      </c>
      <c r="G39" s="196">
        <v>4434.2529251468977</v>
      </c>
    </row>
    <row r="40" spans="1:7" ht="16.5" customHeight="1">
      <c r="A40" s="195" t="s">
        <v>11</v>
      </c>
      <c r="B40" s="194">
        <v>732.68883645766186</v>
      </c>
      <c r="C40" s="194">
        <v>2683.3122911181654</v>
      </c>
      <c r="D40" s="194">
        <v>1578.3071280969968</v>
      </c>
      <c r="E40" s="194">
        <v>2020.6174536442513</v>
      </c>
      <c r="F40" s="194">
        <v>1269.2682573063605</v>
      </c>
      <c r="G40" s="194">
        <v>9119.5824552154991</v>
      </c>
    </row>
    <row r="41" spans="1:7" ht="16.5" customHeight="1"/>
    <row r="42" spans="1:7" ht="16.5" customHeight="1">
      <c r="A42" s="192" t="s">
        <v>82</v>
      </c>
      <c r="B42" s="189"/>
      <c r="C42" s="189"/>
      <c r="D42" s="189"/>
      <c r="E42" s="189"/>
      <c r="F42" s="189"/>
      <c r="G42" s="189"/>
    </row>
    <row r="43" spans="1:7" ht="16.5" customHeight="1">
      <c r="A43" s="191" t="s">
        <v>207</v>
      </c>
      <c r="B43" s="191"/>
      <c r="C43" s="191"/>
      <c r="D43" s="191"/>
      <c r="E43" s="191"/>
      <c r="F43" s="191"/>
      <c r="G43" s="191"/>
    </row>
    <row r="44" spans="1:7" ht="16.5" customHeight="1">
      <c r="A44" s="189"/>
      <c r="B44" s="190"/>
      <c r="C44" s="190"/>
      <c r="D44" s="190"/>
      <c r="E44" s="190"/>
      <c r="F44" s="190"/>
      <c r="G44" s="189"/>
    </row>
    <row r="45" spans="1:7" ht="30" customHeight="1">
      <c r="A45" s="253" t="s">
        <v>240</v>
      </c>
      <c r="B45" s="253"/>
      <c r="C45" s="253"/>
      <c r="D45" s="253"/>
      <c r="E45" s="253"/>
      <c r="F45" s="253"/>
      <c r="G45" s="253"/>
    </row>
    <row r="46" spans="1:7" ht="16.5" customHeight="1">
      <c r="A46" s="188"/>
      <c r="B46" s="188"/>
      <c r="C46" s="188"/>
      <c r="D46" s="188"/>
      <c r="E46" s="188"/>
      <c r="F46" s="188"/>
      <c r="G46" s="188"/>
    </row>
  </sheetData>
  <mergeCells count="6">
    <mergeCell ref="A45:G45"/>
    <mergeCell ref="A2:G2"/>
    <mergeCell ref="A3:G3"/>
    <mergeCell ref="D5:G5"/>
    <mergeCell ref="B6:F6"/>
    <mergeCell ref="A7:A8"/>
  </mergeCells>
  <pageMargins left="0.7" right="0.7" top="0.75" bottom="0.75" header="0.3" footer="0.3"/>
  <pageSetup paperSize="9" scale="75"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C4ACC-1071-453E-8F7E-8E36FB9E9D32}">
  <sheetPr>
    <pageSetUpPr fitToPage="1"/>
  </sheetPr>
  <dimension ref="A1:H25"/>
  <sheetViews>
    <sheetView zoomScaleNormal="100" workbookViewId="0">
      <selection activeCell="U24" sqref="U24"/>
    </sheetView>
  </sheetViews>
  <sheetFormatPr defaultColWidth="9.140625" defaultRowHeight="14.25"/>
  <cols>
    <col min="1" max="1" width="24.42578125" style="187" customWidth="1"/>
    <col min="2" max="2" width="11" style="187" customWidth="1"/>
    <col min="3" max="3" width="11.5703125" style="187" customWidth="1"/>
    <col min="4" max="6" width="11" style="187" customWidth="1"/>
    <col min="7" max="16384" width="9.140625" style="187"/>
  </cols>
  <sheetData>
    <row r="1" spans="1:8" ht="54" customHeight="1"/>
    <row r="2" spans="1:8" ht="16.5" customHeight="1">
      <c r="A2" s="255" t="s">
        <v>226</v>
      </c>
      <c r="B2" s="255"/>
      <c r="C2" s="255"/>
      <c r="D2" s="255"/>
      <c r="E2" s="255"/>
      <c r="F2" s="255"/>
    </row>
    <row r="3" spans="1:8" ht="26.25" customHeight="1">
      <c r="A3" s="256" t="s">
        <v>241</v>
      </c>
      <c r="B3" s="256"/>
      <c r="C3" s="256"/>
      <c r="D3" s="256"/>
      <c r="E3" s="256"/>
      <c r="F3" s="256"/>
    </row>
    <row r="4" spans="1:8" ht="16.5" customHeight="1">
      <c r="A4" s="212">
        <v>2021</v>
      </c>
      <c r="B4" s="211"/>
      <c r="C4" s="211"/>
      <c r="D4" s="211"/>
      <c r="E4" s="211"/>
      <c r="F4" s="211"/>
    </row>
    <row r="5" spans="1:8" s="189" customFormat="1" ht="16.5" customHeight="1">
      <c r="A5" s="210" t="s">
        <v>0</v>
      </c>
      <c r="B5" s="204"/>
      <c r="C5" s="204"/>
      <c r="D5" s="204"/>
      <c r="E5" s="204"/>
      <c r="F5" s="213"/>
    </row>
    <row r="6" spans="1:8" ht="24" customHeight="1">
      <c r="B6" s="254" t="s">
        <v>222</v>
      </c>
      <c r="C6" s="254"/>
      <c r="D6" s="254"/>
      <c r="E6" s="254"/>
      <c r="F6" s="205"/>
      <c r="H6" s="208"/>
    </row>
    <row r="7" spans="1:8" ht="18.75" customHeight="1">
      <c r="A7" s="258" t="s">
        <v>22</v>
      </c>
      <c r="B7" s="209" t="s">
        <v>221</v>
      </c>
      <c r="C7" s="209" t="s">
        <v>220</v>
      </c>
      <c r="D7" s="209" t="s">
        <v>219</v>
      </c>
      <c r="E7" s="209" t="s">
        <v>218</v>
      </c>
      <c r="F7" s="209" t="s">
        <v>11</v>
      </c>
    </row>
    <row r="8" spans="1:8">
      <c r="A8" s="259"/>
      <c r="B8" s="207" t="s">
        <v>2</v>
      </c>
      <c r="C8" s="207" t="s">
        <v>2</v>
      </c>
      <c r="D8" s="207" t="s">
        <v>2</v>
      </c>
      <c r="E8" s="207" t="s">
        <v>2</v>
      </c>
      <c r="F8" s="207" t="s">
        <v>2</v>
      </c>
    </row>
    <row r="9" spans="1:8" ht="16.5" customHeight="1">
      <c r="A9" s="205" t="s">
        <v>3</v>
      </c>
      <c r="B9" s="55">
        <v>1.0853747731742944</v>
      </c>
      <c r="C9" s="55">
        <v>1.432728284528495</v>
      </c>
      <c r="D9" s="55">
        <v>2.0571177457848626</v>
      </c>
      <c r="E9" s="55">
        <v>7.0045596140994482</v>
      </c>
      <c r="F9" s="55">
        <v>1.9854592374379536</v>
      </c>
    </row>
    <row r="10" spans="1:8" ht="16.5" customHeight="1">
      <c r="A10" s="205" t="s">
        <v>10</v>
      </c>
      <c r="B10" s="55">
        <v>1.1244725637431763</v>
      </c>
      <c r="C10" s="55">
        <v>2.6610015620828427</v>
      </c>
      <c r="D10" s="55">
        <v>4.4239159263108991</v>
      </c>
      <c r="E10" s="55">
        <v>5.0254013068369447</v>
      </c>
      <c r="F10" s="55">
        <v>2.7537667602993712</v>
      </c>
    </row>
    <row r="11" spans="1:8" ht="16.5" customHeight="1">
      <c r="A11" s="204" t="s">
        <v>11</v>
      </c>
      <c r="B11" s="173">
        <v>1.2158053899525993</v>
      </c>
      <c r="C11" s="173">
        <v>2.1361645103846074</v>
      </c>
      <c r="D11" s="173">
        <v>3.2257074794030132</v>
      </c>
      <c r="E11" s="173">
        <v>5.9702660386806476</v>
      </c>
      <c r="F11" s="173">
        <v>2.3969817613363431</v>
      </c>
    </row>
    <row r="12" spans="1:8" ht="16.5" customHeight="1">
      <c r="A12" s="197" t="s">
        <v>12</v>
      </c>
      <c r="B12" s="178"/>
      <c r="C12" s="178"/>
      <c r="D12" s="178"/>
      <c r="E12" s="178"/>
      <c r="F12" s="178"/>
    </row>
    <row r="13" spans="1:8" ht="16.5" customHeight="1">
      <c r="A13" s="197" t="s">
        <v>3</v>
      </c>
      <c r="B13" s="170">
        <v>947</v>
      </c>
      <c r="C13" s="170">
        <v>1390</v>
      </c>
      <c r="D13" s="170">
        <v>641</v>
      </c>
      <c r="E13" s="170">
        <v>529</v>
      </c>
      <c r="F13" s="170">
        <v>4048</v>
      </c>
    </row>
    <row r="14" spans="1:8" ht="16.5" customHeight="1">
      <c r="A14" s="197" t="s">
        <v>10</v>
      </c>
      <c r="B14" s="170">
        <v>826</v>
      </c>
      <c r="C14" s="170">
        <v>1654</v>
      </c>
      <c r="D14" s="170">
        <v>742</v>
      </c>
      <c r="E14" s="170">
        <v>500</v>
      </c>
      <c r="F14" s="170">
        <v>4146</v>
      </c>
    </row>
    <row r="15" spans="1:8" ht="16.5" customHeight="1">
      <c r="A15" s="198" t="s">
        <v>11</v>
      </c>
      <c r="B15" s="170">
        <v>1813</v>
      </c>
      <c r="C15" s="170">
        <v>3096</v>
      </c>
      <c r="D15" s="170">
        <v>1400</v>
      </c>
      <c r="E15" s="170">
        <v>1050</v>
      </c>
      <c r="F15" s="170">
        <v>8344</v>
      </c>
    </row>
    <row r="16" spans="1:8" ht="16.5" customHeight="1">
      <c r="A16" s="197" t="s">
        <v>23</v>
      </c>
      <c r="B16" s="178"/>
      <c r="C16" s="178"/>
      <c r="D16" s="178"/>
      <c r="E16" s="178"/>
      <c r="F16" s="178"/>
    </row>
    <row r="17" spans="1:6" ht="16.5" customHeight="1">
      <c r="A17" s="197" t="s">
        <v>3</v>
      </c>
      <c r="B17" s="170">
        <v>899.15060404510473</v>
      </c>
      <c r="C17" s="170">
        <v>1421.6009197422404</v>
      </c>
      <c r="D17" s="170">
        <v>657.70876425530139</v>
      </c>
      <c r="E17" s="170">
        <v>514.27437856012875</v>
      </c>
      <c r="F17" s="170">
        <v>4050.0429434342386</v>
      </c>
    </row>
    <row r="18" spans="1:6" ht="16.5" customHeight="1">
      <c r="A18" s="197" t="s">
        <v>10</v>
      </c>
      <c r="B18" s="170">
        <v>796.642807694525</v>
      </c>
      <c r="C18" s="170">
        <v>1633.6169302374385</v>
      </c>
      <c r="D18" s="170">
        <v>684.52466125720503</v>
      </c>
      <c r="E18" s="170">
        <v>509.6084510893786</v>
      </c>
      <c r="F18" s="170">
        <v>4055.1595682235006</v>
      </c>
    </row>
    <row r="19" spans="1:6" ht="16.5" customHeight="1">
      <c r="A19" s="195" t="s">
        <v>11</v>
      </c>
      <c r="B19" s="171">
        <v>1740.9462900707124</v>
      </c>
      <c r="C19" s="171">
        <v>3114.6767244709345</v>
      </c>
      <c r="D19" s="171">
        <v>1363.0116623142685</v>
      </c>
      <c r="E19" s="171">
        <v>1046.9940036958542</v>
      </c>
      <c r="F19" s="171">
        <v>8271.1194080652767</v>
      </c>
    </row>
    <row r="20" spans="1:6" ht="16.5" customHeight="1"/>
    <row r="21" spans="1:6" ht="16.5" customHeight="1">
      <c r="A21" s="192" t="s">
        <v>82</v>
      </c>
      <c r="B21" s="189"/>
      <c r="C21" s="189"/>
      <c r="D21" s="189"/>
      <c r="E21" s="189"/>
      <c r="F21" s="189"/>
    </row>
    <row r="22" spans="1:6" ht="16.5" customHeight="1">
      <c r="A22" s="191" t="s">
        <v>207</v>
      </c>
      <c r="B22" s="191"/>
      <c r="C22" s="191"/>
      <c r="D22" s="191"/>
      <c r="E22" s="191"/>
      <c r="F22" s="191"/>
    </row>
    <row r="23" spans="1:6" ht="16.5" customHeight="1">
      <c r="A23" s="189"/>
      <c r="B23" s="190"/>
      <c r="C23" s="190"/>
      <c r="D23" s="190"/>
      <c r="E23" s="190"/>
      <c r="F23" s="189"/>
    </row>
    <row r="24" spans="1:6" ht="30" customHeight="1">
      <c r="A24" s="253" t="s">
        <v>240</v>
      </c>
      <c r="B24" s="253"/>
      <c r="C24" s="253"/>
      <c r="D24" s="253"/>
      <c r="E24" s="253"/>
      <c r="F24" s="253"/>
    </row>
    <row r="25" spans="1:6" ht="16.5" customHeight="1">
      <c r="A25" s="188"/>
      <c r="B25" s="188"/>
      <c r="C25" s="188"/>
      <c r="D25" s="188"/>
      <c r="E25" s="188"/>
      <c r="F25" s="188"/>
    </row>
  </sheetData>
  <mergeCells count="5">
    <mergeCell ref="A24:F24"/>
    <mergeCell ref="A2:F2"/>
    <mergeCell ref="A3:F3"/>
    <mergeCell ref="B6:E6"/>
    <mergeCell ref="A7:A8"/>
  </mergeCells>
  <pageMargins left="0.7" right="0.7" top="0.75" bottom="0.75" header="0.3" footer="0.3"/>
  <pageSetup paperSize="9" scale="85"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4695A-4B3C-47BD-A8FF-5C4FE2775C63}">
  <dimension ref="A1:F23"/>
  <sheetViews>
    <sheetView zoomScaleNormal="100" workbookViewId="0">
      <selection activeCell="A3" sqref="A3:F3"/>
    </sheetView>
  </sheetViews>
  <sheetFormatPr defaultColWidth="9.140625" defaultRowHeight="14.25"/>
  <cols>
    <col min="1" max="1" width="21.5703125" style="187" customWidth="1"/>
    <col min="2" max="3" width="10.42578125" style="187" customWidth="1"/>
    <col min="4" max="4" width="11.42578125" style="187" customWidth="1"/>
    <col min="5" max="5" width="13.140625" style="187" customWidth="1"/>
    <col min="6" max="6" width="10.5703125" style="187" customWidth="1"/>
    <col min="7" max="16384" width="9.140625" style="187"/>
  </cols>
  <sheetData>
    <row r="1" spans="1:6" ht="54" customHeight="1"/>
    <row r="2" spans="1:6" ht="14.45" customHeight="1">
      <c r="A2" s="255" t="s">
        <v>247</v>
      </c>
      <c r="B2" s="255"/>
      <c r="C2" s="255"/>
      <c r="D2" s="255"/>
      <c r="E2" s="255"/>
      <c r="F2" s="255"/>
    </row>
    <row r="3" spans="1:6" ht="29.25" customHeight="1">
      <c r="A3" s="260" t="s">
        <v>242</v>
      </c>
      <c r="B3" s="260"/>
      <c r="C3" s="260"/>
      <c r="D3" s="260"/>
      <c r="E3" s="260"/>
      <c r="F3" s="260"/>
    </row>
    <row r="4" spans="1:6" ht="14.45" customHeight="1">
      <c r="A4" s="212">
        <v>2021</v>
      </c>
      <c r="B4" s="222"/>
      <c r="C4" s="222"/>
      <c r="D4" s="222"/>
      <c r="E4" s="222"/>
    </row>
    <row r="5" spans="1:6">
      <c r="A5" s="221" t="s">
        <v>29</v>
      </c>
      <c r="B5" s="205"/>
      <c r="C5" s="205"/>
      <c r="D5" s="205"/>
      <c r="E5" s="220"/>
    </row>
    <row r="6" spans="1:6" ht="26.25" customHeight="1">
      <c r="A6" s="219"/>
      <c r="B6" s="254" t="s">
        <v>222</v>
      </c>
      <c r="C6" s="254"/>
      <c r="D6" s="254"/>
      <c r="E6" s="254"/>
      <c r="F6" s="218"/>
    </row>
    <row r="7" spans="1:6" ht="27" customHeight="1">
      <c r="A7" s="258" t="s">
        <v>25</v>
      </c>
      <c r="B7" s="209" t="s">
        <v>221</v>
      </c>
      <c r="C7" s="209" t="s">
        <v>220</v>
      </c>
      <c r="D7" s="209" t="s">
        <v>219</v>
      </c>
      <c r="E7" s="209" t="s">
        <v>218</v>
      </c>
      <c r="F7" s="209" t="s">
        <v>11</v>
      </c>
    </row>
    <row r="8" spans="1:6">
      <c r="A8" s="259"/>
      <c r="B8" s="207" t="s">
        <v>2</v>
      </c>
      <c r="C8" s="207" t="s">
        <v>2</v>
      </c>
      <c r="D8" s="207" t="s">
        <v>2</v>
      </c>
      <c r="E8" s="207" t="s">
        <v>2</v>
      </c>
      <c r="F8" s="207" t="s">
        <v>2</v>
      </c>
    </row>
    <row r="9" spans="1:6" ht="16.5" customHeight="1">
      <c r="A9" s="205" t="s">
        <v>26</v>
      </c>
      <c r="B9" s="55" t="s">
        <v>239</v>
      </c>
      <c r="C9" s="41">
        <v>28.173387772182473</v>
      </c>
      <c r="D9" s="41">
        <v>28.277730250646428</v>
      </c>
      <c r="E9" s="41">
        <v>23.742318164173088</v>
      </c>
      <c r="F9" s="41">
        <v>27.458853299433621</v>
      </c>
    </row>
    <row r="10" spans="1:6" ht="16.5" customHeight="1">
      <c r="A10" s="205" t="s">
        <v>27</v>
      </c>
      <c r="B10" s="55" t="s">
        <v>239</v>
      </c>
      <c r="C10" s="41">
        <v>62.091855638670317</v>
      </c>
      <c r="D10" s="41">
        <v>50.005533945801368</v>
      </c>
      <c r="E10" s="41">
        <v>32.86627274518009</v>
      </c>
      <c r="F10" s="41">
        <v>46.269350730428144</v>
      </c>
    </row>
    <row r="11" spans="1:6" ht="16.5" customHeight="1">
      <c r="A11" s="205" t="s">
        <v>90</v>
      </c>
      <c r="B11" s="55" t="s">
        <v>239</v>
      </c>
      <c r="C11" s="41">
        <v>6.0895497592777099</v>
      </c>
      <c r="D11" s="41">
        <v>16.094577130751574</v>
      </c>
      <c r="E11" s="41">
        <v>15.947599799814135</v>
      </c>
      <c r="F11" s="41">
        <v>12.384552037965154</v>
      </c>
    </row>
    <row r="12" spans="1:6" ht="16.5" customHeight="1">
      <c r="A12" s="205" t="s">
        <v>91</v>
      </c>
      <c r="B12" s="55" t="s">
        <v>239</v>
      </c>
      <c r="C12" s="41">
        <v>0.1883071254881454</v>
      </c>
      <c r="D12" s="41">
        <v>0.76940736046483438</v>
      </c>
      <c r="E12" s="41">
        <v>3.8202024695863588</v>
      </c>
      <c r="F12" s="41">
        <v>1.4627595330584111</v>
      </c>
    </row>
    <row r="13" spans="1:6" ht="16.5" customHeight="1">
      <c r="A13" s="205" t="s">
        <v>92</v>
      </c>
      <c r="B13" s="55" t="s">
        <v>239</v>
      </c>
      <c r="C13" s="41">
        <v>1.08678973225939</v>
      </c>
      <c r="D13" s="41">
        <v>1.9104281189488905</v>
      </c>
      <c r="E13" s="41">
        <v>10.23408248818798</v>
      </c>
      <c r="F13" s="41">
        <v>4.7651082765911292</v>
      </c>
    </row>
    <row r="14" spans="1:6" ht="16.5" customHeight="1">
      <c r="A14" s="205" t="s">
        <v>93</v>
      </c>
      <c r="B14" s="55" t="s">
        <v>239</v>
      </c>
      <c r="C14" s="41">
        <v>0.22339174958457392</v>
      </c>
      <c r="D14" s="41">
        <v>1.3588244046125466</v>
      </c>
      <c r="E14" s="41">
        <v>5.4342653309531537</v>
      </c>
      <c r="F14" s="41">
        <v>4.0729971339275419</v>
      </c>
    </row>
    <row r="15" spans="1:6" ht="16.5" customHeight="1">
      <c r="A15" s="204" t="s">
        <v>28</v>
      </c>
      <c r="B15" s="173" t="s">
        <v>239</v>
      </c>
      <c r="C15" s="80">
        <v>2.1467182225374</v>
      </c>
      <c r="D15" s="80">
        <v>1.5834987887743601</v>
      </c>
      <c r="E15" s="80">
        <v>7.9552590021051923</v>
      </c>
      <c r="F15" s="80">
        <v>3.5863789885960022</v>
      </c>
    </row>
    <row r="16" spans="1:6" ht="16.5" customHeight="1">
      <c r="A16" s="201" t="s">
        <v>223</v>
      </c>
      <c r="B16" s="217" t="s">
        <v>239</v>
      </c>
      <c r="C16" s="177">
        <v>3.4568997043813634</v>
      </c>
      <c r="D16" s="177">
        <v>4.8527513123357977</v>
      </c>
      <c r="E16" s="177">
        <v>23.623606821246327</v>
      </c>
      <c r="F16" s="177">
        <v>12.424484399114673</v>
      </c>
    </row>
    <row r="17" spans="1:6" ht="16.5" customHeight="1">
      <c r="A17" s="216" t="s">
        <v>12</v>
      </c>
      <c r="B17" s="178">
        <v>26</v>
      </c>
      <c r="C17" s="178">
        <v>83</v>
      </c>
      <c r="D17" s="178">
        <v>72</v>
      </c>
      <c r="E17" s="178">
        <v>83</v>
      </c>
      <c r="F17" s="178">
        <v>275</v>
      </c>
    </row>
    <row r="18" spans="1:6" ht="16.5" customHeight="1">
      <c r="A18" s="204" t="s">
        <v>23</v>
      </c>
      <c r="B18" s="179">
        <v>22.580762434306191</v>
      </c>
      <c r="C18" s="179">
        <v>76.060563013444863</v>
      </c>
      <c r="D18" s="179">
        <v>52.202022192174255</v>
      </c>
      <c r="E18" s="179">
        <v>63.347060807822658</v>
      </c>
      <c r="F18" s="179">
        <v>220.57771342190387</v>
      </c>
    </row>
    <row r="20" spans="1:6">
      <c r="A20" s="192" t="s">
        <v>82</v>
      </c>
    </row>
    <row r="21" spans="1:6">
      <c r="A21" s="215" t="s">
        <v>207</v>
      </c>
    </row>
    <row r="22" spans="1:6">
      <c r="A22" s="214"/>
    </row>
    <row r="23" spans="1:6">
      <c r="A23" s="190" t="s">
        <v>240</v>
      </c>
    </row>
  </sheetData>
  <mergeCells count="4">
    <mergeCell ref="A7:A8"/>
    <mergeCell ref="B6:E6"/>
    <mergeCell ref="A3:F3"/>
    <mergeCell ref="A2:F2"/>
  </mergeCells>
  <pageMargins left="0.7" right="0.7" top="0.75" bottom="0.75" header="0.3" footer="0.3"/>
  <pageSetup paperSize="9" scale="7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H50"/>
  <sheetViews>
    <sheetView topLeftCell="A7" zoomScaleNormal="100" workbookViewId="0">
      <pane xSplit="1" topLeftCell="B1" activePane="topRight" state="frozen"/>
      <selection pane="topRight"/>
    </sheetView>
  </sheetViews>
  <sheetFormatPr defaultColWidth="9.140625" defaultRowHeight="14.25"/>
  <cols>
    <col min="1" max="1" width="17.5703125" style="9" customWidth="1"/>
    <col min="2" max="30" width="8" style="9" customWidth="1"/>
    <col min="31" max="16384" width="9.140625" style="9"/>
  </cols>
  <sheetData>
    <row r="1" spans="1:32" ht="54" customHeight="1"/>
    <row r="2" spans="1:32" ht="14.45" customHeight="1">
      <c r="A2" s="238" t="s">
        <v>172</v>
      </c>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row>
    <row r="3" spans="1:32" ht="14.45" customHeight="1">
      <c r="A3" s="239" t="s">
        <v>122</v>
      </c>
      <c r="B3" s="239"/>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row>
    <row r="4" spans="1:32" ht="14.45" customHeight="1">
      <c r="A4" s="28" t="str">
        <f>"1982 - "&amp;AD7</f>
        <v>1982 - 2021</v>
      </c>
      <c r="B4" s="10"/>
      <c r="C4" s="10"/>
      <c r="D4" s="10"/>
      <c r="E4" s="10"/>
      <c r="F4" s="10"/>
      <c r="G4" s="10"/>
      <c r="H4" s="10"/>
      <c r="I4" s="10"/>
      <c r="J4" s="10"/>
      <c r="K4" s="10"/>
      <c r="L4" s="10"/>
      <c r="M4" s="10"/>
      <c r="N4" s="29"/>
      <c r="O4" s="29"/>
      <c r="P4" s="29"/>
      <c r="Q4" s="29"/>
      <c r="R4" s="29"/>
      <c r="S4" s="29"/>
      <c r="T4" s="29"/>
      <c r="U4" s="29"/>
      <c r="V4" s="29"/>
      <c r="W4" s="29"/>
      <c r="X4" s="29"/>
      <c r="Y4" s="29"/>
      <c r="Z4" s="29"/>
      <c r="AA4" s="29"/>
      <c r="AB4" s="29"/>
      <c r="AC4" s="184"/>
      <c r="AD4" s="29"/>
    </row>
    <row r="5" spans="1:32">
      <c r="A5" s="11" t="s">
        <v>0</v>
      </c>
      <c r="B5" s="12"/>
      <c r="C5" s="12"/>
      <c r="D5" s="12"/>
      <c r="E5" s="12"/>
      <c r="F5" s="12"/>
      <c r="G5" s="12"/>
      <c r="H5" s="12"/>
      <c r="I5" s="13"/>
      <c r="J5" s="13"/>
      <c r="K5" s="13"/>
      <c r="L5" s="13"/>
      <c r="M5" s="1"/>
      <c r="N5" s="20"/>
      <c r="O5" s="20"/>
      <c r="P5" s="20"/>
      <c r="Q5" s="31"/>
      <c r="R5" s="31"/>
      <c r="S5" s="31"/>
      <c r="T5" s="31"/>
      <c r="U5" s="31"/>
      <c r="V5" s="31"/>
      <c r="W5" s="31"/>
      <c r="X5" s="31"/>
      <c r="Y5" s="11"/>
      <c r="Z5" s="11"/>
      <c r="AA5" s="11"/>
      <c r="AB5" s="11"/>
      <c r="AC5" s="11"/>
      <c r="AD5" s="1" t="s">
        <v>80</v>
      </c>
    </row>
    <row r="6" spans="1:32" ht="16.5" customHeight="1">
      <c r="A6" s="14"/>
      <c r="B6" s="240" t="s">
        <v>1</v>
      </c>
      <c r="C6" s="240"/>
      <c r="D6" s="240"/>
      <c r="E6" s="240"/>
      <c r="F6" s="240"/>
      <c r="G6" s="240"/>
      <c r="H6" s="240"/>
      <c r="I6" s="240"/>
      <c r="J6" s="240"/>
      <c r="K6" s="240"/>
      <c r="L6" s="240"/>
      <c r="M6" s="240"/>
      <c r="N6" s="240"/>
      <c r="O6" s="240"/>
      <c r="P6" s="240"/>
      <c r="Q6" s="240"/>
      <c r="R6" s="240"/>
      <c r="S6" s="240"/>
      <c r="T6" s="240"/>
      <c r="U6" s="240"/>
      <c r="V6" s="240"/>
      <c r="W6" s="240"/>
      <c r="X6" s="240"/>
      <c r="Y6" s="240"/>
      <c r="Z6" s="240"/>
      <c r="AA6" s="240"/>
      <c r="AB6" s="240"/>
      <c r="AC6" s="240"/>
      <c r="AD6" s="240"/>
    </row>
    <row r="7" spans="1:32">
      <c r="B7" s="16">
        <v>1982</v>
      </c>
      <c r="C7" s="16">
        <v>1984</v>
      </c>
      <c r="D7" s="16">
        <v>1986</v>
      </c>
      <c r="E7" s="16">
        <v>1988</v>
      </c>
      <c r="F7" s="16">
        <v>1990</v>
      </c>
      <c r="G7" s="16">
        <v>1992</v>
      </c>
      <c r="H7" s="16">
        <v>1993</v>
      </c>
      <c r="I7" s="16">
        <v>1994</v>
      </c>
      <c r="J7" s="16">
        <v>1996</v>
      </c>
      <c r="K7" s="16">
        <v>1998</v>
      </c>
      <c r="L7" s="16" t="s">
        <v>157</v>
      </c>
      <c r="M7" s="16">
        <v>2000</v>
      </c>
      <c r="N7" s="31">
        <v>2001</v>
      </c>
      <c r="O7" s="20">
        <v>2002</v>
      </c>
      <c r="P7" s="20">
        <v>2003</v>
      </c>
      <c r="Q7" s="31">
        <v>2004</v>
      </c>
      <c r="R7" s="31">
        <v>2005</v>
      </c>
      <c r="S7" s="31">
        <v>2006</v>
      </c>
      <c r="T7" s="31">
        <v>2007</v>
      </c>
      <c r="U7" s="31">
        <v>2008</v>
      </c>
      <c r="V7" s="31">
        <v>2009</v>
      </c>
      <c r="W7" s="31" t="s">
        <v>94</v>
      </c>
      <c r="X7" s="31">
        <v>2011</v>
      </c>
      <c r="Y7" s="31">
        <v>2012</v>
      </c>
      <c r="Z7" s="31">
        <v>2013</v>
      </c>
      <c r="AA7" s="31">
        <v>2014</v>
      </c>
      <c r="AB7" s="31">
        <v>2016</v>
      </c>
      <c r="AC7" s="31">
        <v>2018</v>
      </c>
      <c r="AD7" s="31">
        <v>2021</v>
      </c>
      <c r="AF7" s="45"/>
    </row>
    <row r="8" spans="1:32" s="30" customFormat="1">
      <c r="A8" s="39" t="s">
        <v>47</v>
      </c>
      <c r="B8" s="17" t="s">
        <v>2</v>
      </c>
      <c r="C8" s="17" t="s">
        <v>2</v>
      </c>
      <c r="D8" s="17" t="s">
        <v>2</v>
      </c>
      <c r="E8" s="17" t="s">
        <v>2</v>
      </c>
      <c r="F8" s="17" t="s">
        <v>2</v>
      </c>
      <c r="G8" s="17" t="s">
        <v>2</v>
      </c>
      <c r="H8" s="17" t="s">
        <v>2</v>
      </c>
      <c r="I8" s="17" t="s">
        <v>2</v>
      </c>
      <c r="J8" s="17" t="s">
        <v>2</v>
      </c>
      <c r="K8" s="17" t="s">
        <v>2</v>
      </c>
      <c r="L8" s="17" t="s">
        <v>2</v>
      </c>
      <c r="M8" s="17" t="s">
        <v>2</v>
      </c>
      <c r="N8" s="17" t="s">
        <v>2</v>
      </c>
      <c r="O8" s="17" t="s">
        <v>2</v>
      </c>
      <c r="P8" s="17" t="s">
        <v>2</v>
      </c>
      <c r="Q8" s="17" t="s">
        <v>2</v>
      </c>
      <c r="R8" s="17" t="s">
        <v>2</v>
      </c>
      <c r="S8" s="17" t="s">
        <v>2</v>
      </c>
      <c r="T8" s="17" t="s">
        <v>2</v>
      </c>
      <c r="U8" s="17" t="s">
        <v>2</v>
      </c>
      <c r="V8" s="17" t="s">
        <v>2</v>
      </c>
      <c r="W8" s="17" t="s">
        <v>2</v>
      </c>
      <c r="X8" s="17" t="s">
        <v>2</v>
      </c>
      <c r="Y8" s="17" t="s">
        <v>2</v>
      </c>
      <c r="Z8" s="17" t="s">
        <v>2</v>
      </c>
      <c r="AA8" s="17" t="s">
        <v>2</v>
      </c>
      <c r="AB8" s="17" t="s">
        <v>2</v>
      </c>
      <c r="AC8" s="17" t="s">
        <v>2</v>
      </c>
      <c r="AD8" s="17" t="s">
        <v>2</v>
      </c>
    </row>
    <row r="9" spans="1:32" ht="16.5" customHeight="1">
      <c r="A9" s="15" t="s">
        <v>3</v>
      </c>
      <c r="B9" s="19"/>
      <c r="C9" s="19"/>
      <c r="D9" s="19"/>
      <c r="E9" s="19"/>
      <c r="F9" s="19"/>
      <c r="G9" s="19"/>
      <c r="H9" s="19"/>
      <c r="I9" s="19"/>
      <c r="J9" s="19"/>
      <c r="K9" s="19"/>
      <c r="L9" s="19"/>
      <c r="M9" s="19"/>
      <c r="N9" s="20"/>
      <c r="O9" s="20"/>
      <c r="P9" s="20"/>
      <c r="Q9" s="20"/>
      <c r="R9" s="20"/>
      <c r="S9" s="20"/>
      <c r="T9" s="20"/>
      <c r="U9" s="20"/>
      <c r="V9" s="20"/>
      <c r="W9" s="20"/>
      <c r="X9" s="31"/>
      <c r="Y9" s="31"/>
      <c r="Z9" s="20"/>
      <c r="AA9" s="20"/>
      <c r="AB9" s="20"/>
      <c r="AC9" s="20"/>
      <c r="AD9" s="20"/>
    </row>
    <row r="10" spans="1:32">
      <c r="A10" s="20" t="s">
        <v>4</v>
      </c>
      <c r="B10" s="21">
        <v>11</v>
      </c>
      <c r="C10" s="21">
        <v>13</v>
      </c>
      <c r="D10" s="21">
        <v>7</v>
      </c>
      <c r="E10" s="21">
        <v>7</v>
      </c>
      <c r="F10" s="21">
        <v>9</v>
      </c>
      <c r="G10" s="21">
        <v>9</v>
      </c>
      <c r="H10" s="21">
        <v>8</v>
      </c>
      <c r="I10" s="21">
        <v>10</v>
      </c>
      <c r="J10" s="21">
        <v>11</v>
      </c>
      <c r="K10" s="21">
        <v>9</v>
      </c>
      <c r="L10" s="21">
        <v>8</v>
      </c>
      <c r="M10" s="21">
        <v>9</v>
      </c>
      <c r="N10" s="32">
        <v>8</v>
      </c>
      <c r="O10" s="11">
        <v>9</v>
      </c>
      <c r="P10" s="11">
        <v>7</v>
      </c>
      <c r="Q10" s="32">
        <v>7</v>
      </c>
      <c r="R10" s="32">
        <v>7</v>
      </c>
      <c r="S10" s="32">
        <v>7</v>
      </c>
      <c r="T10" s="32">
        <v>5</v>
      </c>
      <c r="U10" s="21">
        <v>5</v>
      </c>
      <c r="V10" s="32">
        <v>5</v>
      </c>
      <c r="W10" s="32">
        <v>4</v>
      </c>
      <c r="X10" s="32">
        <v>4</v>
      </c>
      <c r="Y10" s="32">
        <v>4</v>
      </c>
      <c r="Z10" s="32">
        <v>3</v>
      </c>
      <c r="AA10" s="96">
        <v>2.5122875196305441</v>
      </c>
      <c r="AB10" s="96">
        <v>2.3907643972201722</v>
      </c>
      <c r="AC10" s="96">
        <v>2.0059919454357567</v>
      </c>
      <c r="AD10" s="55">
        <v>1.0790669369938635</v>
      </c>
      <c r="AF10" s="53"/>
    </row>
    <row r="11" spans="1:32">
      <c r="A11" s="20" t="s">
        <v>5</v>
      </c>
      <c r="B11" s="21">
        <v>7</v>
      </c>
      <c r="C11" s="21">
        <v>9</v>
      </c>
      <c r="D11" s="21">
        <v>5</v>
      </c>
      <c r="E11" s="21">
        <v>5</v>
      </c>
      <c r="F11" s="21">
        <v>6</v>
      </c>
      <c r="G11" s="21">
        <v>6</v>
      </c>
      <c r="H11" s="21">
        <v>7</v>
      </c>
      <c r="I11" s="21">
        <v>9</v>
      </c>
      <c r="J11" s="21">
        <v>8</v>
      </c>
      <c r="K11" s="21">
        <v>8</v>
      </c>
      <c r="L11" s="21">
        <v>4</v>
      </c>
      <c r="M11" s="21">
        <v>7</v>
      </c>
      <c r="N11" s="32">
        <v>7</v>
      </c>
      <c r="O11" s="11">
        <v>6</v>
      </c>
      <c r="P11" s="11">
        <v>6</v>
      </c>
      <c r="Q11" s="32">
        <v>4</v>
      </c>
      <c r="R11" s="32">
        <v>5</v>
      </c>
      <c r="S11" s="32">
        <v>4</v>
      </c>
      <c r="T11" s="32">
        <v>4</v>
      </c>
      <c r="U11" s="21">
        <v>4</v>
      </c>
      <c r="V11" s="32">
        <v>4</v>
      </c>
      <c r="W11" s="32">
        <v>4</v>
      </c>
      <c r="X11" s="32">
        <v>4</v>
      </c>
      <c r="Y11" s="32">
        <v>3</v>
      </c>
      <c r="Z11" s="32">
        <v>4</v>
      </c>
      <c r="AA11" s="96">
        <v>1.9114637351741233</v>
      </c>
      <c r="AB11" s="96">
        <v>2.8659558132446765</v>
      </c>
      <c r="AC11" s="96">
        <v>2.5145385309596313</v>
      </c>
      <c r="AD11" s="55">
        <v>1.4031297588504501</v>
      </c>
    </row>
    <row r="12" spans="1:32">
      <c r="A12" s="20" t="s">
        <v>6</v>
      </c>
      <c r="B12" s="21">
        <v>11</v>
      </c>
      <c r="C12" s="21">
        <v>11</v>
      </c>
      <c r="D12" s="21">
        <v>10</v>
      </c>
      <c r="E12" s="21">
        <v>8</v>
      </c>
      <c r="F12" s="21">
        <v>7</v>
      </c>
      <c r="G12" s="21">
        <v>6</v>
      </c>
      <c r="H12" s="21">
        <v>6</v>
      </c>
      <c r="I12" s="21">
        <v>7</v>
      </c>
      <c r="J12" s="21">
        <v>7</v>
      </c>
      <c r="K12" s="21">
        <v>9</v>
      </c>
      <c r="L12" s="21">
        <v>9</v>
      </c>
      <c r="M12" s="21">
        <v>8</v>
      </c>
      <c r="N12" s="32">
        <v>8</v>
      </c>
      <c r="O12" s="11">
        <v>6</v>
      </c>
      <c r="P12" s="11">
        <v>7</v>
      </c>
      <c r="Q12" s="32">
        <v>7</v>
      </c>
      <c r="R12" s="32">
        <v>7</v>
      </c>
      <c r="S12" s="32">
        <v>7</v>
      </c>
      <c r="T12" s="32">
        <v>6</v>
      </c>
      <c r="U12" s="21">
        <v>5</v>
      </c>
      <c r="V12" s="32">
        <v>5</v>
      </c>
      <c r="W12" s="32">
        <v>4</v>
      </c>
      <c r="X12" s="32">
        <v>4</v>
      </c>
      <c r="Y12" s="32">
        <v>4</v>
      </c>
      <c r="Z12" s="32">
        <v>3</v>
      </c>
      <c r="AA12" s="96">
        <v>2.3949543852121442</v>
      </c>
      <c r="AB12" s="96">
        <v>2.7567439934435103</v>
      </c>
      <c r="AC12" s="96">
        <v>2.8304032862104092</v>
      </c>
      <c r="AD12" s="55">
        <v>1.2807449914331983</v>
      </c>
    </row>
    <row r="13" spans="1:32">
      <c r="A13" s="20" t="s">
        <v>7</v>
      </c>
      <c r="B13" s="21">
        <v>26</v>
      </c>
      <c r="C13" s="21">
        <v>24</v>
      </c>
      <c r="D13" s="21">
        <v>23</v>
      </c>
      <c r="E13" s="21">
        <v>23</v>
      </c>
      <c r="F13" s="21">
        <v>22</v>
      </c>
      <c r="G13" s="21">
        <v>22</v>
      </c>
      <c r="H13" s="21">
        <v>22</v>
      </c>
      <c r="I13" s="21">
        <v>21</v>
      </c>
      <c r="J13" s="21">
        <v>22</v>
      </c>
      <c r="K13" s="21">
        <v>20</v>
      </c>
      <c r="L13" s="21">
        <v>22</v>
      </c>
      <c r="M13" s="21">
        <v>20</v>
      </c>
      <c r="N13" s="32">
        <v>20</v>
      </c>
      <c r="O13" s="11">
        <v>18</v>
      </c>
      <c r="P13" s="11">
        <v>20</v>
      </c>
      <c r="Q13" s="32">
        <v>19</v>
      </c>
      <c r="R13" s="32">
        <v>18</v>
      </c>
      <c r="S13" s="32">
        <v>18</v>
      </c>
      <c r="T13" s="32">
        <v>16</v>
      </c>
      <c r="U13" s="21">
        <v>16</v>
      </c>
      <c r="V13" s="32">
        <v>15</v>
      </c>
      <c r="W13" s="32">
        <v>13</v>
      </c>
      <c r="X13" s="32">
        <v>13</v>
      </c>
      <c r="Y13" s="32">
        <v>12</v>
      </c>
      <c r="Z13" s="32">
        <v>11</v>
      </c>
      <c r="AA13" s="96">
        <v>10.710378276470074</v>
      </c>
      <c r="AB13" s="96">
        <v>9.508133942126328</v>
      </c>
      <c r="AC13" s="96">
        <v>8.2680726100149613</v>
      </c>
      <c r="AD13" s="55">
        <v>6.193049747405321</v>
      </c>
    </row>
    <row r="14" spans="1:32">
      <c r="A14" s="20" t="s">
        <v>8</v>
      </c>
      <c r="B14" s="21">
        <v>45</v>
      </c>
      <c r="C14" s="21">
        <v>44</v>
      </c>
      <c r="D14" s="21">
        <v>55</v>
      </c>
      <c r="E14" s="21">
        <v>58</v>
      </c>
      <c r="F14" s="21">
        <v>56</v>
      </c>
      <c r="G14" s="21">
        <v>57</v>
      </c>
      <c r="H14" s="21">
        <v>57</v>
      </c>
      <c r="I14" s="21">
        <v>53</v>
      </c>
      <c r="J14" s="21">
        <v>53</v>
      </c>
      <c r="K14" s="21">
        <v>54</v>
      </c>
      <c r="L14" s="21">
        <v>57</v>
      </c>
      <c r="M14" s="21">
        <v>56</v>
      </c>
      <c r="N14" s="32">
        <v>58</v>
      </c>
      <c r="O14" s="11">
        <v>61</v>
      </c>
      <c r="P14" s="11">
        <v>60</v>
      </c>
      <c r="Q14" s="32">
        <v>63</v>
      </c>
      <c r="R14" s="32">
        <v>63</v>
      </c>
      <c r="S14" s="32">
        <v>64</v>
      </c>
      <c r="T14" s="32">
        <v>69</v>
      </c>
      <c r="U14" s="21">
        <v>69</v>
      </c>
      <c r="V14" s="32">
        <v>71</v>
      </c>
      <c r="W14" s="32">
        <v>75</v>
      </c>
      <c r="X14" s="32">
        <v>75</v>
      </c>
      <c r="Y14" s="32">
        <v>77</v>
      </c>
      <c r="Z14" s="32">
        <v>80</v>
      </c>
      <c r="AA14" s="96">
        <v>82.470916083513117</v>
      </c>
      <c r="AB14" s="96">
        <v>82.478401853965309</v>
      </c>
      <c r="AC14" s="96">
        <v>84.380993627379254</v>
      </c>
      <c r="AD14" s="55">
        <v>90.044008565317156</v>
      </c>
    </row>
    <row r="15" spans="1:32">
      <c r="A15" s="15" t="s">
        <v>119</v>
      </c>
      <c r="B15" s="21">
        <v>18</v>
      </c>
      <c r="C15" s="21">
        <v>22</v>
      </c>
      <c r="D15" s="21">
        <v>12</v>
      </c>
      <c r="E15" s="21">
        <v>12</v>
      </c>
      <c r="F15" s="21">
        <v>15</v>
      </c>
      <c r="G15" s="21">
        <v>15</v>
      </c>
      <c r="H15" s="21">
        <v>15</v>
      </c>
      <c r="I15" s="21">
        <v>19</v>
      </c>
      <c r="J15" s="21">
        <v>19</v>
      </c>
      <c r="K15" s="21">
        <v>17</v>
      </c>
      <c r="L15" s="21">
        <v>12</v>
      </c>
      <c r="M15" s="21">
        <v>16</v>
      </c>
      <c r="N15" s="21">
        <v>15</v>
      </c>
      <c r="O15" s="21">
        <v>15</v>
      </c>
      <c r="P15" s="21">
        <v>13</v>
      </c>
      <c r="Q15" s="21">
        <v>11</v>
      </c>
      <c r="R15" s="21">
        <v>12</v>
      </c>
      <c r="S15" s="21">
        <v>11</v>
      </c>
      <c r="T15" s="21">
        <v>9</v>
      </c>
      <c r="U15" s="21">
        <v>9</v>
      </c>
      <c r="V15" s="21">
        <v>9</v>
      </c>
      <c r="W15" s="21">
        <v>8</v>
      </c>
      <c r="X15" s="21">
        <v>8</v>
      </c>
      <c r="Y15" s="21">
        <v>7</v>
      </c>
      <c r="Z15" s="83">
        <v>7</v>
      </c>
      <c r="AA15" s="83">
        <v>4.4237512548046674</v>
      </c>
      <c r="AB15" s="83">
        <v>5.2567202104648487</v>
      </c>
      <c r="AC15" s="83">
        <v>4.520530476395388</v>
      </c>
      <c r="AD15" s="55">
        <v>2.4821966958443133</v>
      </c>
    </row>
    <row r="16" spans="1:32">
      <c r="A16" s="15" t="s">
        <v>9</v>
      </c>
      <c r="B16" s="112">
        <v>55</v>
      </c>
      <c r="C16" s="112">
        <v>56</v>
      </c>
      <c r="D16" s="112">
        <v>45</v>
      </c>
      <c r="E16" s="112">
        <v>42</v>
      </c>
      <c r="F16" s="112">
        <v>44</v>
      </c>
      <c r="G16" s="112">
        <v>43</v>
      </c>
      <c r="H16" s="112">
        <v>43</v>
      </c>
      <c r="I16" s="112">
        <v>47</v>
      </c>
      <c r="J16" s="112">
        <v>47</v>
      </c>
      <c r="K16" s="112">
        <v>46</v>
      </c>
      <c r="L16" s="112">
        <v>43</v>
      </c>
      <c r="M16" s="112">
        <v>44</v>
      </c>
      <c r="N16" s="32">
        <v>42</v>
      </c>
      <c r="O16" s="11">
        <v>39</v>
      </c>
      <c r="P16" s="11">
        <v>40</v>
      </c>
      <c r="Q16" s="32">
        <v>37</v>
      </c>
      <c r="R16" s="32">
        <v>37</v>
      </c>
      <c r="S16" s="32">
        <v>36</v>
      </c>
      <c r="T16" s="32">
        <v>31</v>
      </c>
      <c r="U16" s="21">
        <v>31</v>
      </c>
      <c r="V16" s="32">
        <v>29</v>
      </c>
      <c r="W16" s="32">
        <v>25</v>
      </c>
      <c r="X16" s="32">
        <v>25</v>
      </c>
      <c r="Y16" s="32">
        <v>23</v>
      </c>
      <c r="Z16" s="96">
        <v>21</v>
      </c>
      <c r="AA16" s="96">
        <v>17.529083916486883</v>
      </c>
      <c r="AB16" s="96">
        <v>17.521598146034687</v>
      </c>
      <c r="AC16" s="96">
        <v>15.619006372620756</v>
      </c>
      <c r="AD16" s="55">
        <v>9.9559914346828329</v>
      </c>
    </row>
    <row r="17" spans="1:34" ht="16.5" customHeight="1">
      <c r="A17" s="18" t="s">
        <v>10</v>
      </c>
      <c r="B17" s="22"/>
      <c r="C17" s="22"/>
      <c r="D17" s="22"/>
      <c r="E17" s="22"/>
      <c r="F17" s="22"/>
      <c r="G17" s="22"/>
      <c r="H17" s="22"/>
      <c r="I17" s="22"/>
      <c r="J17" s="22"/>
      <c r="K17" s="22"/>
      <c r="L17" s="22"/>
      <c r="M17" s="22"/>
      <c r="N17" s="34"/>
      <c r="O17" s="34"/>
      <c r="P17" s="34"/>
      <c r="Q17" s="34"/>
      <c r="R17" s="34"/>
      <c r="S17" s="34"/>
      <c r="T17" s="34"/>
      <c r="U17" s="22"/>
      <c r="V17" s="36"/>
      <c r="W17" s="34"/>
      <c r="X17" s="36"/>
      <c r="Y17" s="34"/>
      <c r="Z17" s="34"/>
      <c r="AA17" s="100"/>
      <c r="AB17" s="100"/>
      <c r="AC17" s="100"/>
      <c r="AD17" s="34"/>
      <c r="AH17" s="99" t="s">
        <v>83</v>
      </c>
    </row>
    <row r="18" spans="1:34">
      <c r="A18" s="20" t="s">
        <v>4</v>
      </c>
      <c r="B18" s="21">
        <v>11</v>
      </c>
      <c r="C18" s="21">
        <v>13</v>
      </c>
      <c r="D18" s="21">
        <v>12</v>
      </c>
      <c r="E18" s="21">
        <v>9</v>
      </c>
      <c r="F18" s="21">
        <v>11</v>
      </c>
      <c r="G18" s="21">
        <v>10</v>
      </c>
      <c r="H18" s="21">
        <v>11</v>
      </c>
      <c r="I18" s="21">
        <v>13</v>
      </c>
      <c r="J18" s="21">
        <v>15</v>
      </c>
      <c r="K18" s="21">
        <v>12</v>
      </c>
      <c r="L18" s="21">
        <v>10</v>
      </c>
      <c r="M18" s="21">
        <v>12</v>
      </c>
      <c r="N18" s="32">
        <v>11</v>
      </c>
      <c r="O18" s="11">
        <v>11</v>
      </c>
      <c r="P18" s="11">
        <v>11</v>
      </c>
      <c r="Q18" s="32">
        <v>10</v>
      </c>
      <c r="R18" s="32">
        <v>10</v>
      </c>
      <c r="S18" s="32">
        <v>10</v>
      </c>
      <c r="T18" s="32">
        <v>8</v>
      </c>
      <c r="U18" s="21">
        <v>8</v>
      </c>
      <c r="V18" s="32">
        <v>7</v>
      </c>
      <c r="W18" s="32">
        <v>6</v>
      </c>
      <c r="X18" s="32">
        <v>5</v>
      </c>
      <c r="Y18" s="32">
        <v>4</v>
      </c>
      <c r="Z18" s="32">
        <v>4</v>
      </c>
      <c r="AA18" s="96">
        <v>3.767839672233392</v>
      </c>
      <c r="AB18" s="96">
        <v>3.1024617893441144</v>
      </c>
      <c r="AC18" s="96">
        <v>2.1181131606819443</v>
      </c>
      <c r="AD18" s="55">
        <v>0.95987040649306499</v>
      </c>
    </row>
    <row r="19" spans="1:34">
      <c r="A19" s="20" t="s">
        <v>5</v>
      </c>
      <c r="B19" s="21">
        <v>9</v>
      </c>
      <c r="C19" s="21">
        <v>9</v>
      </c>
      <c r="D19" s="21">
        <v>5</v>
      </c>
      <c r="E19" s="21">
        <v>5</v>
      </c>
      <c r="F19" s="21">
        <v>6</v>
      </c>
      <c r="G19" s="21">
        <v>7</v>
      </c>
      <c r="H19" s="21">
        <v>9</v>
      </c>
      <c r="I19" s="21">
        <v>10</v>
      </c>
      <c r="J19" s="21">
        <v>10</v>
      </c>
      <c r="K19" s="21">
        <v>8</v>
      </c>
      <c r="L19" s="21">
        <v>6</v>
      </c>
      <c r="M19" s="21">
        <v>10</v>
      </c>
      <c r="N19" s="32">
        <v>9</v>
      </c>
      <c r="O19" s="11">
        <v>8</v>
      </c>
      <c r="P19" s="11">
        <v>8</v>
      </c>
      <c r="Q19" s="32">
        <v>7</v>
      </c>
      <c r="R19" s="32">
        <v>8</v>
      </c>
      <c r="S19" s="32">
        <v>6</v>
      </c>
      <c r="T19" s="32">
        <v>6</v>
      </c>
      <c r="U19" s="21">
        <v>6</v>
      </c>
      <c r="V19" s="32">
        <v>6</v>
      </c>
      <c r="W19" s="32">
        <v>5</v>
      </c>
      <c r="X19" s="32">
        <v>5</v>
      </c>
      <c r="Y19" s="32">
        <v>4</v>
      </c>
      <c r="Z19" s="32">
        <v>5</v>
      </c>
      <c r="AA19" s="96">
        <v>3.0599980425923894</v>
      </c>
      <c r="AB19" s="96">
        <v>4.459781971370993</v>
      </c>
      <c r="AC19" s="96">
        <v>3.2172622797495602</v>
      </c>
      <c r="AD19" s="55">
        <v>2.5687586321669285</v>
      </c>
    </row>
    <row r="20" spans="1:34">
      <c r="A20" s="20" t="s">
        <v>6</v>
      </c>
      <c r="B20" s="21">
        <v>10</v>
      </c>
      <c r="C20" s="21">
        <v>10</v>
      </c>
      <c r="D20" s="21">
        <v>10</v>
      </c>
      <c r="E20" s="21">
        <v>9</v>
      </c>
      <c r="F20" s="21">
        <v>7</v>
      </c>
      <c r="G20" s="21">
        <v>7</v>
      </c>
      <c r="H20" s="21">
        <v>10</v>
      </c>
      <c r="I20" s="21">
        <v>8</v>
      </c>
      <c r="J20" s="21">
        <v>9</v>
      </c>
      <c r="K20" s="21">
        <v>10</v>
      </c>
      <c r="L20" s="21">
        <v>11</v>
      </c>
      <c r="M20" s="21">
        <v>8</v>
      </c>
      <c r="N20" s="32">
        <v>8</v>
      </c>
      <c r="O20" s="11">
        <v>8</v>
      </c>
      <c r="P20" s="11">
        <v>8</v>
      </c>
      <c r="Q20" s="32">
        <v>8</v>
      </c>
      <c r="R20" s="32">
        <v>8</v>
      </c>
      <c r="S20" s="32">
        <v>8</v>
      </c>
      <c r="T20" s="32">
        <v>7</v>
      </c>
      <c r="U20" s="21">
        <v>6</v>
      </c>
      <c r="V20" s="32">
        <v>5</v>
      </c>
      <c r="W20" s="32">
        <v>5</v>
      </c>
      <c r="X20" s="32">
        <v>4</v>
      </c>
      <c r="Y20" s="32">
        <v>4</v>
      </c>
      <c r="Z20" s="32">
        <v>4</v>
      </c>
      <c r="AA20" s="96">
        <v>2.582177515758457</v>
      </c>
      <c r="AB20" s="96">
        <v>2.8994543208417989</v>
      </c>
      <c r="AC20" s="96">
        <v>2.7775378052755104</v>
      </c>
      <c r="AD20" s="55">
        <v>1.8576965634367619</v>
      </c>
    </row>
    <row r="21" spans="1:34">
      <c r="A21" s="20" t="s">
        <v>7</v>
      </c>
      <c r="B21" s="21">
        <v>22</v>
      </c>
      <c r="C21" s="21">
        <v>22</v>
      </c>
      <c r="D21" s="21">
        <v>19</v>
      </c>
      <c r="E21" s="21">
        <v>19</v>
      </c>
      <c r="F21" s="21">
        <v>18</v>
      </c>
      <c r="G21" s="21">
        <v>19</v>
      </c>
      <c r="H21" s="21">
        <v>18</v>
      </c>
      <c r="I21" s="21">
        <v>17</v>
      </c>
      <c r="J21" s="21">
        <v>18</v>
      </c>
      <c r="K21" s="21">
        <v>18</v>
      </c>
      <c r="L21" s="21">
        <v>18</v>
      </c>
      <c r="M21" s="21">
        <v>17</v>
      </c>
      <c r="N21" s="32">
        <v>17</v>
      </c>
      <c r="O21" s="11">
        <v>16</v>
      </c>
      <c r="P21" s="11">
        <v>17</v>
      </c>
      <c r="Q21" s="32">
        <v>15</v>
      </c>
      <c r="R21" s="32">
        <v>16</v>
      </c>
      <c r="S21" s="32">
        <v>16</v>
      </c>
      <c r="T21" s="32">
        <v>15</v>
      </c>
      <c r="U21" s="21">
        <v>13</v>
      </c>
      <c r="V21" s="32">
        <v>12</v>
      </c>
      <c r="W21" s="32">
        <v>12</v>
      </c>
      <c r="X21" s="32">
        <v>11</v>
      </c>
      <c r="Y21" s="32">
        <v>11</v>
      </c>
      <c r="Z21" s="32">
        <v>11</v>
      </c>
      <c r="AA21" s="96">
        <v>9.5752568872912605</v>
      </c>
      <c r="AB21" s="96">
        <v>9.9948046338246623</v>
      </c>
      <c r="AC21" s="96">
        <v>8.5737359058599054</v>
      </c>
      <c r="AD21" s="55">
        <v>7.9402861759538448</v>
      </c>
    </row>
    <row r="22" spans="1:34">
      <c r="A22" s="20" t="s">
        <v>8</v>
      </c>
      <c r="B22" s="21">
        <v>49</v>
      </c>
      <c r="C22" s="21">
        <v>46</v>
      </c>
      <c r="D22" s="21">
        <v>53</v>
      </c>
      <c r="E22" s="21">
        <v>59</v>
      </c>
      <c r="F22" s="21">
        <v>58</v>
      </c>
      <c r="G22" s="21">
        <v>57</v>
      </c>
      <c r="H22" s="21">
        <v>53</v>
      </c>
      <c r="I22" s="21">
        <v>52</v>
      </c>
      <c r="J22" s="21">
        <v>48</v>
      </c>
      <c r="K22" s="21">
        <v>51</v>
      </c>
      <c r="L22" s="21">
        <v>55</v>
      </c>
      <c r="M22" s="21">
        <v>53</v>
      </c>
      <c r="N22" s="32">
        <v>55</v>
      </c>
      <c r="O22" s="11">
        <v>56</v>
      </c>
      <c r="P22" s="11">
        <v>56</v>
      </c>
      <c r="Q22" s="32">
        <v>59</v>
      </c>
      <c r="R22" s="32">
        <v>58</v>
      </c>
      <c r="S22" s="32">
        <v>59</v>
      </c>
      <c r="T22" s="32">
        <v>64</v>
      </c>
      <c r="U22" s="21">
        <v>67</v>
      </c>
      <c r="V22" s="32">
        <v>70</v>
      </c>
      <c r="W22" s="32">
        <v>72</v>
      </c>
      <c r="X22" s="32">
        <v>74</v>
      </c>
      <c r="Y22" s="32">
        <v>76</v>
      </c>
      <c r="Z22" s="32">
        <v>77</v>
      </c>
      <c r="AA22" s="96">
        <v>81.014727882124504</v>
      </c>
      <c r="AB22" s="96">
        <v>79.543497284618439</v>
      </c>
      <c r="AC22" s="96">
        <v>83.313350848433075</v>
      </c>
      <c r="AD22" s="55">
        <v>86.673388221949395</v>
      </c>
    </row>
    <row r="23" spans="1:34">
      <c r="A23" s="15" t="s">
        <v>119</v>
      </c>
      <c r="B23" s="21">
        <v>20</v>
      </c>
      <c r="C23" s="21">
        <v>22</v>
      </c>
      <c r="D23" s="21">
        <v>17</v>
      </c>
      <c r="E23" s="21">
        <v>14</v>
      </c>
      <c r="F23" s="21">
        <v>17</v>
      </c>
      <c r="G23" s="21">
        <v>17</v>
      </c>
      <c r="H23" s="21">
        <v>20</v>
      </c>
      <c r="I23" s="21">
        <v>23</v>
      </c>
      <c r="J23" s="21">
        <v>25</v>
      </c>
      <c r="K23" s="21">
        <v>20</v>
      </c>
      <c r="L23" s="21">
        <v>16</v>
      </c>
      <c r="M23" s="21">
        <v>22</v>
      </c>
      <c r="N23" s="21">
        <v>20</v>
      </c>
      <c r="O23" s="21">
        <v>19</v>
      </c>
      <c r="P23" s="21">
        <v>19</v>
      </c>
      <c r="Q23" s="21">
        <v>17</v>
      </c>
      <c r="R23" s="21">
        <v>18</v>
      </c>
      <c r="S23" s="21">
        <v>16</v>
      </c>
      <c r="T23" s="21">
        <v>14</v>
      </c>
      <c r="U23" s="21">
        <v>14</v>
      </c>
      <c r="V23" s="21">
        <v>13</v>
      </c>
      <c r="W23" s="21">
        <v>11</v>
      </c>
      <c r="X23" s="21">
        <v>10</v>
      </c>
      <c r="Y23" s="21">
        <v>8</v>
      </c>
      <c r="Z23" s="83">
        <v>9</v>
      </c>
      <c r="AA23" s="83">
        <v>6.8278377148257814</v>
      </c>
      <c r="AB23" s="83">
        <v>7.5622437607151074</v>
      </c>
      <c r="AC23" s="83">
        <v>5.3353754404315037</v>
      </c>
      <c r="AD23" s="55">
        <v>3.528629038659993</v>
      </c>
    </row>
    <row r="24" spans="1:34">
      <c r="A24" s="39" t="s">
        <v>9</v>
      </c>
      <c r="B24" s="112">
        <v>51</v>
      </c>
      <c r="C24" s="112">
        <v>54</v>
      </c>
      <c r="D24" s="112">
        <v>47</v>
      </c>
      <c r="E24" s="112">
        <v>41</v>
      </c>
      <c r="F24" s="112">
        <v>42</v>
      </c>
      <c r="G24" s="112">
        <v>43</v>
      </c>
      <c r="H24" s="112">
        <v>47</v>
      </c>
      <c r="I24" s="112">
        <v>48</v>
      </c>
      <c r="J24" s="112">
        <v>52</v>
      </c>
      <c r="K24" s="112">
        <v>49</v>
      </c>
      <c r="L24" s="112">
        <v>45</v>
      </c>
      <c r="M24" s="112">
        <v>47</v>
      </c>
      <c r="N24" s="113">
        <v>45</v>
      </c>
      <c r="O24" s="111">
        <v>44</v>
      </c>
      <c r="P24" s="111">
        <v>44</v>
      </c>
      <c r="Q24" s="113">
        <v>41</v>
      </c>
      <c r="R24" s="113">
        <v>42</v>
      </c>
      <c r="S24" s="113">
        <v>41</v>
      </c>
      <c r="T24" s="113">
        <v>36</v>
      </c>
      <c r="U24" s="112">
        <v>33</v>
      </c>
      <c r="V24" s="113">
        <v>30</v>
      </c>
      <c r="W24" s="113">
        <v>28</v>
      </c>
      <c r="X24" s="113">
        <v>26</v>
      </c>
      <c r="Y24" s="113">
        <v>24</v>
      </c>
      <c r="Z24" s="114">
        <v>24</v>
      </c>
      <c r="AA24" s="114">
        <v>18.9852721178755</v>
      </c>
      <c r="AB24" s="114">
        <v>20.456502715381568</v>
      </c>
      <c r="AC24" s="114">
        <v>16.686649151566918</v>
      </c>
      <c r="AD24" s="173">
        <v>13.326611778050601</v>
      </c>
    </row>
    <row r="25" spans="1:34" ht="16.5" customHeight="1">
      <c r="A25" s="15" t="s">
        <v>11</v>
      </c>
      <c r="B25" s="22"/>
      <c r="C25" s="22"/>
      <c r="D25" s="22"/>
      <c r="E25" s="22"/>
      <c r="F25" s="22"/>
      <c r="G25" s="22"/>
      <c r="H25" s="22"/>
      <c r="I25" s="22"/>
      <c r="J25" s="22"/>
      <c r="K25" s="22"/>
      <c r="L25" s="22"/>
      <c r="M25" s="22"/>
      <c r="N25" s="11"/>
      <c r="O25" s="11"/>
      <c r="P25" s="11"/>
      <c r="Q25" s="11"/>
      <c r="R25" s="11"/>
      <c r="S25" s="11"/>
      <c r="T25" s="11"/>
      <c r="U25" s="21"/>
      <c r="V25" s="32"/>
      <c r="W25" s="11"/>
      <c r="X25" s="32"/>
      <c r="Y25" s="11"/>
      <c r="Z25" s="11"/>
      <c r="AA25" s="101"/>
      <c r="AB25" s="101"/>
      <c r="AC25" s="101"/>
      <c r="AD25" s="11"/>
      <c r="AH25" s="99" t="s">
        <v>83</v>
      </c>
    </row>
    <row r="26" spans="1:34">
      <c r="A26" s="20" t="s">
        <v>4</v>
      </c>
      <c r="B26" s="21">
        <v>11</v>
      </c>
      <c r="C26" s="21">
        <v>13</v>
      </c>
      <c r="D26" s="21">
        <v>10</v>
      </c>
      <c r="E26" s="21">
        <v>8</v>
      </c>
      <c r="F26" s="21">
        <v>10</v>
      </c>
      <c r="G26" s="21">
        <v>10</v>
      </c>
      <c r="H26" s="21">
        <v>10</v>
      </c>
      <c r="I26" s="21">
        <v>12</v>
      </c>
      <c r="J26" s="21">
        <v>13</v>
      </c>
      <c r="K26" s="21">
        <v>11</v>
      </c>
      <c r="L26" s="21">
        <v>9</v>
      </c>
      <c r="M26" s="21">
        <v>10</v>
      </c>
      <c r="N26" s="32">
        <v>10</v>
      </c>
      <c r="O26" s="11">
        <v>10</v>
      </c>
      <c r="P26" s="11">
        <v>9</v>
      </c>
      <c r="Q26" s="32">
        <v>9</v>
      </c>
      <c r="R26" s="32">
        <v>9</v>
      </c>
      <c r="S26" s="32">
        <v>9</v>
      </c>
      <c r="T26" s="32">
        <v>6</v>
      </c>
      <c r="U26" s="21">
        <v>6</v>
      </c>
      <c r="V26" s="32">
        <v>6</v>
      </c>
      <c r="W26" s="32">
        <v>5</v>
      </c>
      <c r="X26" s="32">
        <v>5</v>
      </c>
      <c r="Y26" s="32">
        <v>4</v>
      </c>
      <c r="Z26" s="32">
        <v>3</v>
      </c>
      <c r="AA26" s="96">
        <v>3.1313510931269146</v>
      </c>
      <c r="AB26" s="96">
        <v>2.7483016917625047</v>
      </c>
      <c r="AC26" s="96">
        <v>2.1105067229894701</v>
      </c>
      <c r="AD26" s="55">
        <v>1.0389444712718399</v>
      </c>
    </row>
    <row r="27" spans="1:34">
      <c r="A27" s="20" t="s">
        <v>5</v>
      </c>
      <c r="B27" s="21">
        <v>8</v>
      </c>
      <c r="C27" s="21">
        <v>9</v>
      </c>
      <c r="D27" s="21">
        <v>5</v>
      </c>
      <c r="E27" s="21">
        <v>5</v>
      </c>
      <c r="F27" s="21">
        <v>6</v>
      </c>
      <c r="G27" s="21">
        <v>7</v>
      </c>
      <c r="H27" s="21">
        <v>8</v>
      </c>
      <c r="I27" s="21">
        <v>9</v>
      </c>
      <c r="J27" s="21">
        <v>9</v>
      </c>
      <c r="K27" s="21">
        <v>8</v>
      </c>
      <c r="L27" s="21">
        <v>5</v>
      </c>
      <c r="M27" s="21">
        <v>9</v>
      </c>
      <c r="N27" s="32">
        <v>8</v>
      </c>
      <c r="O27" s="11">
        <v>7</v>
      </c>
      <c r="P27" s="11">
        <v>7</v>
      </c>
      <c r="Q27" s="32">
        <v>5</v>
      </c>
      <c r="R27" s="32">
        <v>6</v>
      </c>
      <c r="S27" s="32">
        <v>5</v>
      </c>
      <c r="T27" s="32">
        <v>5</v>
      </c>
      <c r="U27" s="21">
        <v>5</v>
      </c>
      <c r="V27" s="32">
        <v>5</v>
      </c>
      <c r="W27" s="32">
        <v>4</v>
      </c>
      <c r="X27" s="32">
        <v>4</v>
      </c>
      <c r="Y27" s="32">
        <v>4</v>
      </c>
      <c r="Z27" s="32">
        <v>4</v>
      </c>
      <c r="AA27" s="96">
        <v>2.477761002204844</v>
      </c>
      <c r="AB27" s="96">
        <v>3.622661439953724</v>
      </c>
      <c r="AC27" s="96">
        <v>2.8680725610860378</v>
      </c>
      <c r="AD27" s="55">
        <v>2.0096839714621222</v>
      </c>
    </row>
    <row r="28" spans="1:34">
      <c r="A28" s="20" t="s">
        <v>6</v>
      </c>
      <c r="B28" s="21">
        <v>10</v>
      </c>
      <c r="C28" s="21">
        <v>10</v>
      </c>
      <c r="D28" s="21">
        <v>10</v>
      </c>
      <c r="E28" s="21">
        <v>8</v>
      </c>
      <c r="F28" s="21">
        <v>7</v>
      </c>
      <c r="G28" s="21">
        <v>7</v>
      </c>
      <c r="H28" s="21">
        <v>8</v>
      </c>
      <c r="I28" s="21">
        <v>8</v>
      </c>
      <c r="J28" s="21">
        <v>8</v>
      </c>
      <c r="K28" s="21">
        <v>10</v>
      </c>
      <c r="L28" s="21">
        <v>10</v>
      </c>
      <c r="M28" s="21">
        <v>8</v>
      </c>
      <c r="N28" s="32">
        <v>8</v>
      </c>
      <c r="O28" s="11">
        <v>7</v>
      </c>
      <c r="P28" s="11">
        <v>8</v>
      </c>
      <c r="Q28" s="32">
        <v>8</v>
      </c>
      <c r="R28" s="32">
        <v>8</v>
      </c>
      <c r="S28" s="32">
        <v>7</v>
      </c>
      <c r="T28" s="32">
        <v>6</v>
      </c>
      <c r="U28" s="21">
        <v>6</v>
      </c>
      <c r="V28" s="32">
        <v>5</v>
      </c>
      <c r="W28" s="32">
        <v>5</v>
      </c>
      <c r="X28" s="32">
        <v>4</v>
      </c>
      <c r="Y28" s="32">
        <v>4</v>
      </c>
      <c r="Z28" s="32">
        <v>3</v>
      </c>
      <c r="AA28" s="96">
        <v>2.4872667754198332</v>
      </c>
      <c r="AB28" s="96">
        <v>2.8395250457766457</v>
      </c>
      <c r="AC28" s="96">
        <v>2.8015295047984807</v>
      </c>
      <c r="AD28" s="55">
        <v>1.6062839759360932</v>
      </c>
    </row>
    <row r="29" spans="1:34">
      <c r="A29" s="20" t="s">
        <v>7</v>
      </c>
      <c r="B29" s="21">
        <v>24</v>
      </c>
      <c r="C29" s="21">
        <v>23</v>
      </c>
      <c r="D29" s="21">
        <v>21</v>
      </c>
      <c r="E29" s="21">
        <v>21</v>
      </c>
      <c r="F29" s="21">
        <v>20</v>
      </c>
      <c r="G29" s="21">
        <v>20</v>
      </c>
      <c r="H29" s="21">
        <v>20</v>
      </c>
      <c r="I29" s="21">
        <v>19</v>
      </c>
      <c r="J29" s="21">
        <v>20</v>
      </c>
      <c r="K29" s="21">
        <v>19</v>
      </c>
      <c r="L29" s="21">
        <v>20</v>
      </c>
      <c r="M29" s="21">
        <v>19</v>
      </c>
      <c r="N29" s="32">
        <v>19</v>
      </c>
      <c r="O29" s="11">
        <v>17</v>
      </c>
      <c r="P29" s="11">
        <v>18</v>
      </c>
      <c r="Q29" s="32">
        <v>17</v>
      </c>
      <c r="R29" s="32">
        <v>17</v>
      </c>
      <c r="S29" s="32">
        <v>17</v>
      </c>
      <c r="T29" s="32">
        <v>15</v>
      </c>
      <c r="U29" s="21">
        <v>15</v>
      </c>
      <c r="V29" s="32">
        <v>14</v>
      </c>
      <c r="W29" s="32">
        <v>13</v>
      </c>
      <c r="X29" s="32">
        <v>12</v>
      </c>
      <c r="Y29" s="32">
        <v>12</v>
      </c>
      <c r="Z29" s="32">
        <v>11</v>
      </c>
      <c r="AA29" s="96">
        <v>10.150694393900618</v>
      </c>
      <c r="AB29" s="96">
        <v>9.7754543972031698</v>
      </c>
      <c r="AC29" s="96">
        <v>8.4113364099351902</v>
      </c>
      <c r="AD29" s="55">
        <v>7.1278418129273211</v>
      </c>
    </row>
    <row r="30" spans="1:34">
      <c r="A30" s="20" t="s">
        <v>8</v>
      </c>
      <c r="B30" s="21">
        <v>47</v>
      </c>
      <c r="C30" s="21">
        <v>45</v>
      </c>
      <c r="D30" s="21">
        <v>54</v>
      </c>
      <c r="E30" s="21">
        <v>58</v>
      </c>
      <c r="F30" s="21">
        <v>57</v>
      </c>
      <c r="G30" s="21">
        <v>57</v>
      </c>
      <c r="H30" s="21">
        <v>55</v>
      </c>
      <c r="I30" s="21">
        <v>53</v>
      </c>
      <c r="J30" s="21">
        <v>51</v>
      </c>
      <c r="K30" s="21">
        <v>53</v>
      </c>
      <c r="L30" s="21">
        <v>56</v>
      </c>
      <c r="M30" s="21">
        <v>55</v>
      </c>
      <c r="N30" s="32">
        <v>56</v>
      </c>
      <c r="O30" s="11">
        <v>58</v>
      </c>
      <c r="P30" s="11">
        <v>58</v>
      </c>
      <c r="Q30" s="32">
        <v>61</v>
      </c>
      <c r="R30" s="32">
        <v>60</v>
      </c>
      <c r="S30" s="32">
        <v>61</v>
      </c>
      <c r="T30" s="32">
        <v>67</v>
      </c>
      <c r="U30" s="21">
        <v>68</v>
      </c>
      <c r="V30" s="32">
        <v>71</v>
      </c>
      <c r="W30" s="32">
        <v>73</v>
      </c>
      <c r="X30" s="32">
        <v>75</v>
      </c>
      <c r="Y30" s="32">
        <v>77</v>
      </c>
      <c r="Z30" s="32">
        <v>78</v>
      </c>
      <c r="AA30" s="96">
        <v>81.752926735347813</v>
      </c>
      <c r="AB30" s="96">
        <v>81.014057425303974</v>
      </c>
      <c r="AC30" s="96">
        <v>83.808554801190823</v>
      </c>
      <c r="AD30" s="55">
        <v>88.21724576840262</v>
      </c>
    </row>
    <row r="31" spans="1:34">
      <c r="A31" s="15" t="s">
        <v>119</v>
      </c>
      <c r="B31" s="21">
        <v>19</v>
      </c>
      <c r="C31" s="21">
        <v>22</v>
      </c>
      <c r="D31" s="21">
        <v>15</v>
      </c>
      <c r="E31" s="21">
        <v>13</v>
      </c>
      <c r="F31" s="21">
        <v>16</v>
      </c>
      <c r="G31" s="21">
        <v>17</v>
      </c>
      <c r="H31" s="21">
        <v>18</v>
      </c>
      <c r="I31" s="21">
        <v>21</v>
      </c>
      <c r="J31" s="21">
        <v>22</v>
      </c>
      <c r="K31" s="21">
        <v>19</v>
      </c>
      <c r="L31" s="21">
        <v>14</v>
      </c>
      <c r="M31" s="21">
        <v>19</v>
      </c>
      <c r="N31" s="21">
        <v>18</v>
      </c>
      <c r="O31" s="21">
        <v>17</v>
      </c>
      <c r="P31" s="21">
        <v>16</v>
      </c>
      <c r="Q31" s="21">
        <v>14</v>
      </c>
      <c r="R31" s="21">
        <v>15</v>
      </c>
      <c r="S31" s="21">
        <v>14</v>
      </c>
      <c r="T31" s="21">
        <v>11</v>
      </c>
      <c r="U31" s="21">
        <v>11</v>
      </c>
      <c r="V31" s="21">
        <v>11</v>
      </c>
      <c r="W31" s="21">
        <v>9</v>
      </c>
      <c r="X31" s="21">
        <v>9</v>
      </c>
      <c r="Y31" s="21">
        <v>8</v>
      </c>
      <c r="Z31" s="83">
        <v>7</v>
      </c>
      <c r="AA31" s="83">
        <v>5.6091120953317581</v>
      </c>
      <c r="AB31" s="83">
        <v>6.3709631317162287</v>
      </c>
      <c r="AC31" s="83">
        <v>4.9785792840755079</v>
      </c>
      <c r="AD31" s="55">
        <v>3.0486284427339618</v>
      </c>
    </row>
    <row r="32" spans="1:34">
      <c r="A32" s="15" t="s">
        <v>9</v>
      </c>
      <c r="B32" s="112">
        <v>53</v>
      </c>
      <c r="C32" s="112">
        <v>55</v>
      </c>
      <c r="D32" s="112">
        <v>46</v>
      </c>
      <c r="E32" s="112">
        <v>42</v>
      </c>
      <c r="F32" s="112">
        <v>43</v>
      </c>
      <c r="G32" s="112">
        <v>43</v>
      </c>
      <c r="H32" s="112">
        <v>45</v>
      </c>
      <c r="I32" s="112">
        <v>47</v>
      </c>
      <c r="J32" s="112">
        <v>49</v>
      </c>
      <c r="K32" s="112">
        <v>47</v>
      </c>
      <c r="L32" s="112">
        <v>44</v>
      </c>
      <c r="M32" s="112">
        <v>45</v>
      </c>
      <c r="N32" s="32">
        <v>44</v>
      </c>
      <c r="O32" s="11">
        <v>42</v>
      </c>
      <c r="P32" s="11">
        <v>42</v>
      </c>
      <c r="Q32" s="32">
        <v>39</v>
      </c>
      <c r="R32" s="32">
        <v>40</v>
      </c>
      <c r="S32" s="32">
        <v>39</v>
      </c>
      <c r="T32" s="32">
        <v>33</v>
      </c>
      <c r="U32" s="21">
        <v>32</v>
      </c>
      <c r="V32" s="32">
        <v>29</v>
      </c>
      <c r="W32" s="32">
        <v>27</v>
      </c>
      <c r="X32" s="32">
        <v>25</v>
      </c>
      <c r="Y32" s="32">
        <v>23</v>
      </c>
      <c r="Z32" s="114">
        <v>21</v>
      </c>
      <c r="AA32" s="96">
        <v>18.247073264652208</v>
      </c>
      <c r="AB32" s="96">
        <v>18.985942574696043</v>
      </c>
      <c r="AC32" s="96">
        <v>16.191445198809177</v>
      </c>
      <c r="AD32" s="55">
        <v>11.782754231597375</v>
      </c>
    </row>
    <row r="33" spans="1:30" ht="16.5" customHeight="1">
      <c r="A33" s="25" t="s">
        <v>12</v>
      </c>
      <c r="B33" s="16"/>
      <c r="C33" s="16"/>
      <c r="D33" s="16"/>
      <c r="E33" s="16"/>
      <c r="F33" s="16"/>
      <c r="G33" s="16"/>
      <c r="H33" s="16"/>
      <c r="I33" s="16"/>
      <c r="J33" s="16"/>
      <c r="K33" s="16"/>
      <c r="L33" s="16"/>
      <c r="M33" s="16"/>
      <c r="N33" s="25"/>
      <c r="O33" s="25"/>
      <c r="P33" s="25"/>
      <c r="Q33" s="25"/>
      <c r="R33" s="25"/>
      <c r="S33" s="25"/>
      <c r="T33" s="25"/>
      <c r="U33" s="19"/>
      <c r="V33" s="25"/>
      <c r="W33" s="25"/>
      <c r="X33" s="33"/>
      <c r="Y33" s="25"/>
      <c r="Z33" s="25"/>
      <c r="AA33" s="102"/>
      <c r="AB33" s="102"/>
      <c r="AC33" s="102"/>
      <c r="AD33" s="25"/>
    </row>
    <row r="34" spans="1:30">
      <c r="A34" s="20" t="s">
        <v>3</v>
      </c>
      <c r="B34" s="16">
        <v>1460</v>
      </c>
      <c r="C34" s="16">
        <v>1928</v>
      </c>
      <c r="D34" s="16">
        <v>1676</v>
      </c>
      <c r="E34" s="16">
        <v>1489</v>
      </c>
      <c r="F34" s="16">
        <v>1643</v>
      </c>
      <c r="G34" s="16">
        <v>1662</v>
      </c>
      <c r="H34" s="16">
        <v>1613</v>
      </c>
      <c r="I34" s="16">
        <v>1522</v>
      </c>
      <c r="J34" s="16">
        <v>1445</v>
      </c>
      <c r="K34" s="16">
        <v>2311</v>
      </c>
      <c r="L34" s="16">
        <v>4791</v>
      </c>
      <c r="M34" s="16">
        <v>3654</v>
      </c>
      <c r="N34" s="31">
        <v>4652</v>
      </c>
      <c r="O34" s="20">
        <v>5064</v>
      </c>
      <c r="P34" s="20">
        <v>5179</v>
      </c>
      <c r="Q34" s="31">
        <v>4989</v>
      </c>
      <c r="R34" s="31">
        <v>4623</v>
      </c>
      <c r="S34" s="31">
        <v>4018</v>
      </c>
      <c r="T34" s="31">
        <v>4021</v>
      </c>
      <c r="U34" s="16">
        <v>3950</v>
      </c>
      <c r="V34" s="31">
        <v>3820</v>
      </c>
      <c r="W34" s="31">
        <v>3663</v>
      </c>
      <c r="X34" s="31">
        <v>3166</v>
      </c>
      <c r="Y34" s="31">
        <v>3785</v>
      </c>
      <c r="Z34" s="31">
        <v>2713</v>
      </c>
      <c r="AA34" s="42">
        <v>3101</v>
      </c>
      <c r="AB34" s="42">
        <v>5742</v>
      </c>
      <c r="AC34" s="42">
        <v>6453</v>
      </c>
      <c r="AD34" s="170">
        <v>4502</v>
      </c>
    </row>
    <row r="35" spans="1:30">
      <c r="A35" s="20" t="s">
        <v>10</v>
      </c>
      <c r="B35" s="16">
        <v>1514</v>
      </c>
      <c r="C35" s="16">
        <v>1689</v>
      </c>
      <c r="D35" s="16">
        <v>1508</v>
      </c>
      <c r="E35" s="16">
        <v>1529</v>
      </c>
      <c r="F35" s="16">
        <v>1478</v>
      </c>
      <c r="G35" s="16">
        <v>1626</v>
      </c>
      <c r="H35" s="16">
        <v>1527</v>
      </c>
      <c r="I35" s="16">
        <v>1523</v>
      </c>
      <c r="J35" s="16">
        <v>1409</v>
      </c>
      <c r="K35" s="16">
        <v>2413</v>
      </c>
      <c r="L35" s="16">
        <v>4542</v>
      </c>
      <c r="M35" s="16">
        <v>3407</v>
      </c>
      <c r="N35" s="31">
        <v>4625</v>
      </c>
      <c r="O35" s="20">
        <v>4732</v>
      </c>
      <c r="P35" s="20">
        <v>5081</v>
      </c>
      <c r="Q35" s="31">
        <v>4629</v>
      </c>
      <c r="R35" s="31">
        <v>4469</v>
      </c>
      <c r="S35" s="31">
        <v>4134</v>
      </c>
      <c r="T35" s="31">
        <v>3717</v>
      </c>
      <c r="U35" s="16">
        <v>3800</v>
      </c>
      <c r="V35" s="31">
        <v>3792</v>
      </c>
      <c r="W35" s="31">
        <v>3591</v>
      </c>
      <c r="X35" s="31">
        <v>3280</v>
      </c>
      <c r="Y35" s="31">
        <v>3753</v>
      </c>
      <c r="Z35" s="31">
        <v>2408</v>
      </c>
      <c r="AA35" s="42">
        <v>2983</v>
      </c>
      <c r="AB35" s="42">
        <v>5930</v>
      </c>
      <c r="AC35" s="42">
        <v>6799</v>
      </c>
      <c r="AD35" s="170">
        <v>4468</v>
      </c>
    </row>
    <row r="36" spans="1:30">
      <c r="A36" s="23" t="s">
        <v>11</v>
      </c>
      <c r="B36" s="16">
        <v>2979</v>
      </c>
      <c r="C36" s="16">
        <v>3658</v>
      </c>
      <c r="D36" s="16">
        <v>3189</v>
      </c>
      <c r="E36" s="16">
        <v>3018</v>
      </c>
      <c r="F36" s="16">
        <v>3121</v>
      </c>
      <c r="G36" s="16">
        <v>3295</v>
      </c>
      <c r="H36" s="16">
        <v>3140</v>
      </c>
      <c r="I36" s="16">
        <v>3045</v>
      </c>
      <c r="J36" s="16">
        <v>2854</v>
      </c>
      <c r="K36" s="16">
        <v>4723</v>
      </c>
      <c r="L36" s="16">
        <v>9333</v>
      </c>
      <c r="M36" s="16">
        <v>7061</v>
      </c>
      <c r="N36" s="31">
        <v>9277</v>
      </c>
      <c r="O36" s="20">
        <v>9796</v>
      </c>
      <c r="P36" s="20">
        <v>10260</v>
      </c>
      <c r="Q36" s="31">
        <v>9618</v>
      </c>
      <c r="R36" s="31">
        <v>9092</v>
      </c>
      <c r="S36" s="31">
        <v>8152</v>
      </c>
      <c r="T36" s="31">
        <v>7738</v>
      </c>
      <c r="U36" s="16">
        <v>7750</v>
      </c>
      <c r="V36" s="31">
        <v>7612</v>
      </c>
      <c r="W36" s="31">
        <v>7254</v>
      </c>
      <c r="X36" s="31">
        <v>6446</v>
      </c>
      <c r="Y36" s="31">
        <v>7538</v>
      </c>
      <c r="Z36" s="31">
        <v>5121</v>
      </c>
      <c r="AA36" s="42">
        <v>6084</v>
      </c>
      <c r="AB36" s="42">
        <v>11897</v>
      </c>
      <c r="AC36" s="42">
        <v>13472</v>
      </c>
      <c r="AD36" s="170">
        <v>9136</v>
      </c>
    </row>
    <row r="37" spans="1:30" ht="16.5" customHeight="1">
      <c r="A37" s="20" t="s">
        <v>23</v>
      </c>
      <c r="B37" s="16"/>
      <c r="C37" s="16"/>
      <c r="D37" s="16"/>
      <c r="E37" s="16"/>
      <c r="F37" s="16"/>
      <c r="G37" s="16"/>
      <c r="H37" s="16"/>
      <c r="I37" s="16"/>
      <c r="J37" s="16"/>
      <c r="K37" s="16"/>
      <c r="L37" s="16"/>
      <c r="M37" s="16"/>
      <c r="N37" s="20"/>
      <c r="O37" s="20"/>
      <c r="P37" s="20"/>
      <c r="Q37" s="20"/>
      <c r="R37" s="20"/>
      <c r="S37" s="20"/>
      <c r="T37" s="20"/>
      <c r="U37" s="16"/>
      <c r="V37" s="20"/>
      <c r="W37" s="20"/>
      <c r="X37" s="31"/>
      <c r="Y37" s="20"/>
      <c r="Z37" s="20"/>
      <c r="AA37" s="103"/>
      <c r="AB37" s="103"/>
      <c r="AC37" s="103"/>
      <c r="AD37" s="20"/>
    </row>
    <row r="38" spans="1:30">
      <c r="A38" s="20" t="s">
        <v>3</v>
      </c>
      <c r="B38" s="31" t="s">
        <v>118</v>
      </c>
      <c r="C38" s="31" t="s">
        <v>118</v>
      </c>
      <c r="D38" s="31" t="s">
        <v>118</v>
      </c>
      <c r="E38" s="31" t="s">
        <v>118</v>
      </c>
      <c r="F38" s="31" t="s">
        <v>118</v>
      </c>
      <c r="G38" s="31" t="s">
        <v>118</v>
      </c>
      <c r="H38" s="31" t="s">
        <v>118</v>
      </c>
      <c r="I38" s="31" t="s">
        <v>118</v>
      </c>
      <c r="J38" s="31" t="s">
        <v>118</v>
      </c>
      <c r="K38" s="31" t="s">
        <v>118</v>
      </c>
      <c r="L38" s="31" t="s">
        <v>118</v>
      </c>
      <c r="M38" s="31" t="s">
        <v>118</v>
      </c>
      <c r="N38" s="31" t="s">
        <v>118</v>
      </c>
      <c r="O38" s="31" t="s">
        <v>118</v>
      </c>
      <c r="P38" s="31" t="s">
        <v>118</v>
      </c>
      <c r="Q38" s="31" t="s">
        <v>118</v>
      </c>
      <c r="R38" s="31" t="s">
        <v>118</v>
      </c>
      <c r="S38" s="31" t="s">
        <v>118</v>
      </c>
      <c r="T38" s="31" t="s">
        <v>118</v>
      </c>
      <c r="U38" s="31" t="s">
        <v>118</v>
      </c>
      <c r="V38" s="31" t="s">
        <v>118</v>
      </c>
      <c r="W38" s="31" t="s">
        <v>118</v>
      </c>
      <c r="X38" s="31" t="s">
        <v>118</v>
      </c>
      <c r="Y38" s="31" t="s">
        <v>118</v>
      </c>
      <c r="Z38" s="31" t="s">
        <v>118</v>
      </c>
      <c r="AA38" s="42">
        <v>3084.6211352050295</v>
      </c>
      <c r="AB38" s="42">
        <v>5914.5910619271363</v>
      </c>
      <c r="AC38" s="42">
        <v>6710.2219870253348</v>
      </c>
      <c r="AD38" s="170">
        <v>4509.2013624988249</v>
      </c>
    </row>
    <row r="39" spans="1:30">
      <c r="A39" s="20" t="s">
        <v>10</v>
      </c>
      <c r="B39" s="31" t="s">
        <v>118</v>
      </c>
      <c r="C39" s="31" t="s">
        <v>118</v>
      </c>
      <c r="D39" s="31" t="s">
        <v>118</v>
      </c>
      <c r="E39" s="31" t="s">
        <v>118</v>
      </c>
      <c r="F39" s="31" t="s">
        <v>118</v>
      </c>
      <c r="G39" s="31" t="s">
        <v>118</v>
      </c>
      <c r="H39" s="31" t="s">
        <v>118</v>
      </c>
      <c r="I39" s="31" t="s">
        <v>118</v>
      </c>
      <c r="J39" s="31" t="s">
        <v>118</v>
      </c>
      <c r="K39" s="31" t="s">
        <v>118</v>
      </c>
      <c r="L39" s="31" t="s">
        <v>118</v>
      </c>
      <c r="M39" s="31" t="s">
        <v>118</v>
      </c>
      <c r="N39" s="31" t="s">
        <v>118</v>
      </c>
      <c r="O39" s="31" t="s">
        <v>118</v>
      </c>
      <c r="P39" s="31" t="s">
        <v>118</v>
      </c>
      <c r="Q39" s="31" t="s">
        <v>118</v>
      </c>
      <c r="R39" s="31" t="s">
        <v>118</v>
      </c>
      <c r="S39" s="31" t="s">
        <v>118</v>
      </c>
      <c r="T39" s="31" t="s">
        <v>118</v>
      </c>
      <c r="U39" s="16" t="s">
        <v>118</v>
      </c>
      <c r="V39" s="31" t="s">
        <v>118</v>
      </c>
      <c r="W39" s="31" t="s">
        <v>118</v>
      </c>
      <c r="X39" s="31" t="s">
        <v>118</v>
      </c>
      <c r="Y39" s="31" t="s">
        <v>118</v>
      </c>
      <c r="Z39" s="31" t="s">
        <v>118</v>
      </c>
      <c r="AA39" s="42">
        <v>3000.1741516292091</v>
      </c>
      <c r="AB39" s="42">
        <v>5738.6751561887168</v>
      </c>
      <c r="AC39" s="42">
        <v>6551.5545073070098</v>
      </c>
      <c r="AD39" s="170">
        <v>4434.2529251468977</v>
      </c>
    </row>
    <row r="40" spans="1:30">
      <c r="A40" s="26" t="s">
        <v>11</v>
      </c>
      <c r="B40" s="17" t="s">
        <v>118</v>
      </c>
      <c r="C40" s="17" t="s">
        <v>118</v>
      </c>
      <c r="D40" s="17" t="s">
        <v>118</v>
      </c>
      <c r="E40" s="17" t="s">
        <v>118</v>
      </c>
      <c r="F40" s="17" t="s">
        <v>118</v>
      </c>
      <c r="G40" s="17" t="s">
        <v>118</v>
      </c>
      <c r="H40" s="17" t="s">
        <v>118</v>
      </c>
      <c r="I40" s="17" t="s">
        <v>118</v>
      </c>
      <c r="J40" s="17" t="s">
        <v>118</v>
      </c>
      <c r="K40" s="17" t="s">
        <v>118</v>
      </c>
      <c r="L40" s="17" t="s">
        <v>118</v>
      </c>
      <c r="M40" s="17" t="s">
        <v>118</v>
      </c>
      <c r="N40" s="17" t="s">
        <v>118</v>
      </c>
      <c r="O40" s="17" t="s">
        <v>118</v>
      </c>
      <c r="P40" s="17" t="s">
        <v>118</v>
      </c>
      <c r="Q40" s="17" t="s">
        <v>118</v>
      </c>
      <c r="R40" s="17" t="s">
        <v>118</v>
      </c>
      <c r="S40" s="17" t="s">
        <v>118</v>
      </c>
      <c r="T40" s="17" t="s">
        <v>118</v>
      </c>
      <c r="U40" s="27" t="s">
        <v>118</v>
      </c>
      <c r="V40" s="17" t="s">
        <v>118</v>
      </c>
      <c r="W40" s="17" t="s">
        <v>118</v>
      </c>
      <c r="X40" s="17" t="s">
        <v>118</v>
      </c>
      <c r="Y40" s="17" t="s">
        <v>118</v>
      </c>
      <c r="Z40" s="17" t="s">
        <v>118</v>
      </c>
      <c r="AA40" s="43">
        <v>6084.7952868342391</v>
      </c>
      <c r="AB40" s="43">
        <v>11891.268222246668</v>
      </c>
      <c r="AC40" s="43">
        <v>13481.160992209401</v>
      </c>
      <c r="AD40" s="171">
        <v>9119.5824552154991</v>
      </c>
    </row>
    <row r="41" spans="1:30">
      <c r="A41" s="20"/>
      <c r="B41" s="147"/>
      <c r="C41" s="147"/>
      <c r="D41" s="147"/>
      <c r="E41" s="147"/>
      <c r="F41" s="147"/>
      <c r="G41" s="147"/>
      <c r="H41" s="147"/>
      <c r="I41" s="147"/>
      <c r="J41" s="147"/>
      <c r="K41" s="147"/>
      <c r="L41" s="147"/>
      <c r="M41" s="147"/>
      <c r="N41" s="20"/>
      <c r="O41" s="20"/>
      <c r="P41" s="20"/>
      <c r="Q41" s="20"/>
      <c r="R41" s="20"/>
      <c r="S41" s="20"/>
      <c r="T41" s="20"/>
      <c r="U41" s="20"/>
      <c r="V41" s="20"/>
      <c r="W41" s="20"/>
      <c r="X41" s="20"/>
      <c r="Y41" s="20"/>
      <c r="Z41" s="20"/>
      <c r="AA41" s="20"/>
      <c r="AB41" s="20"/>
      <c r="AC41" s="20"/>
      <c r="AD41" s="20"/>
    </row>
    <row r="42" spans="1:30">
      <c r="A42" s="2" t="s">
        <v>81</v>
      </c>
      <c r="N42" s="20"/>
      <c r="O42" s="20"/>
      <c r="P42" s="20"/>
      <c r="Q42" s="20"/>
      <c r="R42" s="20"/>
      <c r="S42" s="20"/>
      <c r="T42" s="20"/>
      <c r="U42" s="20"/>
      <c r="V42" s="20"/>
      <c r="W42" s="20"/>
      <c r="X42" s="20"/>
      <c r="Y42" s="20"/>
      <c r="Z42" s="20"/>
      <c r="AA42" s="20"/>
      <c r="AB42" s="20"/>
      <c r="AC42" s="20"/>
      <c r="AD42" s="20"/>
    </row>
    <row r="43" spans="1:30">
      <c r="A43" s="13" t="s">
        <v>156</v>
      </c>
      <c r="B43" s="3"/>
      <c r="C43" s="4"/>
      <c r="D43" s="5"/>
      <c r="E43" s="5"/>
      <c r="F43" s="5"/>
      <c r="G43" s="6"/>
      <c r="N43" s="24"/>
      <c r="O43" s="24"/>
      <c r="P43" s="24"/>
      <c r="Q43" s="24"/>
      <c r="R43" s="24"/>
      <c r="S43" s="24"/>
      <c r="T43" s="24"/>
      <c r="U43" s="24"/>
      <c r="V43" s="24"/>
      <c r="W43" s="24"/>
      <c r="X43" s="24"/>
      <c r="Y43" s="24"/>
      <c r="Z43" s="24"/>
      <c r="AA43" s="24"/>
      <c r="AB43" s="24"/>
      <c r="AC43" s="24"/>
      <c r="AD43" s="24"/>
    </row>
    <row r="44" spans="1:30">
      <c r="A44" s="148" t="s">
        <v>160</v>
      </c>
      <c r="B44" s="7"/>
      <c r="C44" s="7"/>
      <c r="D44" s="7"/>
      <c r="E44" s="7"/>
      <c r="F44" s="8"/>
      <c r="G44" s="8"/>
      <c r="N44" s="24"/>
      <c r="O44" s="24"/>
      <c r="P44" s="24"/>
      <c r="Q44" s="24"/>
      <c r="R44" s="24"/>
      <c r="S44" s="24"/>
      <c r="T44" s="24"/>
      <c r="U44" s="24"/>
      <c r="V44" s="24"/>
      <c r="W44" s="24"/>
      <c r="X44" s="24"/>
      <c r="Y44" s="24"/>
      <c r="Z44" s="24"/>
      <c r="AA44" s="24"/>
      <c r="AB44" s="24"/>
      <c r="AC44" s="24"/>
      <c r="AD44" s="24"/>
    </row>
    <row r="45" spans="1:30">
      <c r="A45" s="104" t="s">
        <v>158</v>
      </c>
      <c r="B45" s="6"/>
      <c r="C45" s="4"/>
      <c r="D45" s="5"/>
      <c r="E45" s="5"/>
      <c r="F45" s="5"/>
      <c r="G45" s="6"/>
      <c r="N45" s="24"/>
      <c r="O45" s="24"/>
      <c r="P45" s="24"/>
      <c r="Q45" s="24"/>
      <c r="R45" s="24"/>
      <c r="S45" s="24"/>
      <c r="T45" s="24"/>
      <c r="U45" s="24"/>
      <c r="V45" s="24"/>
      <c r="W45" s="24"/>
      <c r="X45" s="24"/>
      <c r="Y45" s="24"/>
      <c r="Z45" s="24"/>
      <c r="AA45" s="24"/>
      <c r="AB45" s="24"/>
      <c r="AC45" s="24"/>
      <c r="AD45" s="24"/>
    </row>
    <row r="46" spans="1:30">
      <c r="A46" s="24"/>
      <c r="B46" s="40"/>
      <c r="C46" s="40"/>
      <c r="D46" s="40"/>
      <c r="E46" s="40"/>
      <c r="F46" s="40"/>
      <c r="G46" s="40"/>
      <c r="N46" s="24"/>
      <c r="O46" s="24"/>
      <c r="P46" s="24"/>
      <c r="Q46" s="24"/>
      <c r="R46" s="24"/>
      <c r="S46" s="24"/>
      <c r="T46" s="24"/>
      <c r="U46" s="24"/>
      <c r="V46" s="24"/>
      <c r="W46" s="24"/>
      <c r="X46" s="24"/>
      <c r="Y46" s="24"/>
      <c r="Z46" s="24"/>
      <c r="AA46" s="24"/>
      <c r="AB46" s="24"/>
      <c r="AC46" s="24"/>
      <c r="AD46" s="24"/>
    </row>
    <row r="47" spans="1:30">
      <c r="A47" s="2" t="s">
        <v>82</v>
      </c>
      <c r="N47" s="3"/>
      <c r="O47" s="4"/>
      <c r="P47" s="5"/>
      <c r="Q47" s="5"/>
      <c r="R47" s="5"/>
      <c r="S47" s="6"/>
    </row>
    <row r="48" spans="1:30">
      <c r="A48" s="7" t="s">
        <v>207</v>
      </c>
      <c r="N48" s="7"/>
      <c r="O48" s="7"/>
      <c r="P48" s="7"/>
      <c r="Q48" s="7"/>
      <c r="R48" s="8"/>
      <c r="S48" s="8"/>
    </row>
    <row r="49" spans="1:19">
      <c r="A49" s="6"/>
      <c r="N49" s="6"/>
      <c r="O49" s="4"/>
      <c r="P49" s="5"/>
      <c r="Q49" s="5"/>
      <c r="R49" s="5"/>
      <c r="S49" s="6"/>
    </row>
    <row r="50" spans="1:19" ht="14.25" customHeight="1">
      <c r="A50" s="40" t="str">
        <f>'Notes and definitions'!A19</f>
        <v>Copyright © 2022, Health and Social Care Information Centre.  The Health and Social Care Information Centre is non-departmental body created by statute, also known as NHS Digital.</v>
      </c>
      <c r="N50" s="40"/>
      <c r="O50" s="40"/>
      <c r="P50" s="40"/>
      <c r="Q50" s="40"/>
      <c r="R50" s="40"/>
      <c r="S50" s="40"/>
    </row>
  </sheetData>
  <mergeCells count="3">
    <mergeCell ref="A2:AD2"/>
    <mergeCell ref="A3:AD3"/>
    <mergeCell ref="B6:AD6"/>
  </mergeCells>
  <pageMargins left="0.7" right="0.7" top="0.75" bottom="0.75" header="0.3" footer="0.3"/>
  <pageSetup paperSize="9" scale="34" orientation="portrait" r:id="rId1"/>
  <colBreaks count="1" manualBreakCount="1">
    <brk id="30"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58"/>
  <sheetViews>
    <sheetView topLeftCell="A19" zoomScaleNormal="100" workbookViewId="0">
      <selection activeCell="D26" sqref="D26"/>
    </sheetView>
  </sheetViews>
  <sheetFormatPr defaultColWidth="9.140625" defaultRowHeight="14.25"/>
  <cols>
    <col min="1" max="1" width="17.5703125" style="9" customWidth="1"/>
    <col min="2" max="2" width="9.140625" style="9" customWidth="1"/>
    <col min="3" max="6" width="9.140625" style="9"/>
    <col min="7" max="7" width="9.140625" style="9" customWidth="1"/>
    <col min="8" max="16384" width="9.140625" style="9"/>
  </cols>
  <sheetData>
    <row r="1" spans="1:9" ht="54" customHeight="1"/>
    <row r="2" spans="1:9">
      <c r="A2" s="238" t="s">
        <v>173</v>
      </c>
      <c r="B2" s="238"/>
      <c r="C2" s="238"/>
      <c r="D2" s="238"/>
      <c r="E2" s="238"/>
      <c r="F2" s="238"/>
      <c r="G2" s="238"/>
    </row>
    <row r="3" spans="1:9">
      <c r="A3" s="241" t="s">
        <v>123</v>
      </c>
      <c r="B3" s="241"/>
      <c r="C3" s="241"/>
      <c r="D3" s="241"/>
      <c r="E3" s="241"/>
      <c r="F3" s="241"/>
      <c r="G3" s="241"/>
    </row>
    <row r="4" spans="1:9">
      <c r="A4" s="28">
        <v>2021</v>
      </c>
      <c r="B4" s="10"/>
      <c r="C4" s="10"/>
      <c r="D4" s="10"/>
      <c r="E4" s="10"/>
      <c r="F4" s="10"/>
      <c r="G4" s="10"/>
    </row>
    <row r="5" spans="1:9" ht="15" customHeight="1">
      <c r="A5" s="11" t="s">
        <v>0</v>
      </c>
      <c r="B5" s="20"/>
      <c r="C5" s="20"/>
      <c r="D5" s="20"/>
      <c r="E5" s="20"/>
      <c r="F5" s="13"/>
      <c r="G5" s="1" t="s">
        <v>80</v>
      </c>
    </row>
    <row r="6" spans="1:9" ht="16.5" customHeight="1">
      <c r="A6" s="14"/>
      <c r="B6" s="240" t="s">
        <v>13</v>
      </c>
      <c r="C6" s="240"/>
      <c r="D6" s="240"/>
      <c r="E6" s="240"/>
      <c r="F6" s="240"/>
      <c r="G6" s="18"/>
    </row>
    <row r="7" spans="1:9" ht="24">
      <c r="B7" s="31" t="s">
        <v>14</v>
      </c>
      <c r="C7" s="31" t="s">
        <v>15</v>
      </c>
      <c r="D7" s="31" t="s">
        <v>16</v>
      </c>
      <c r="E7" s="31" t="s">
        <v>17</v>
      </c>
      <c r="F7" s="31" t="s">
        <v>18</v>
      </c>
      <c r="G7" s="31" t="s">
        <v>86</v>
      </c>
    </row>
    <row r="8" spans="1:9">
      <c r="A8" s="39" t="s">
        <v>47</v>
      </c>
      <c r="B8" s="17" t="s">
        <v>2</v>
      </c>
      <c r="C8" s="17" t="s">
        <v>2</v>
      </c>
      <c r="D8" s="17" t="s">
        <v>2</v>
      </c>
      <c r="E8" s="17" t="s">
        <v>2</v>
      </c>
      <c r="F8" s="17" t="s">
        <v>2</v>
      </c>
      <c r="G8" s="17" t="s">
        <v>2</v>
      </c>
    </row>
    <row r="9" spans="1:9" ht="16.5" customHeight="1">
      <c r="A9" s="37" t="s">
        <v>3</v>
      </c>
      <c r="B9" s="12"/>
      <c r="C9" s="12"/>
      <c r="D9" s="12"/>
      <c r="E9" s="12"/>
      <c r="F9" s="12"/>
      <c r="G9" s="12"/>
    </row>
    <row r="10" spans="1:9" ht="16.5" customHeight="1">
      <c r="A10" s="23" t="s">
        <v>4</v>
      </c>
      <c r="B10" s="55">
        <v>3.6262991629973595E-2</v>
      </c>
      <c r="C10" s="55">
        <v>0</v>
      </c>
      <c r="D10" s="55">
        <v>0.17425801447430664</v>
      </c>
      <c r="E10" s="55">
        <v>0.46537568468855478</v>
      </c>
      <c r="F10" s="55">
        <v>3.8677089268488269</v>
      </c>
      <c r="G10" s="55">
        <v>1.0790669369938635</v>
      </c>
      <c r="I10" s="164"/>
    </row>
    <row r="11" spans="1:9" ht="16.5" customHeight="1">
      <c r="A11" s="23" t="s">
        <v>5</v>
      </c>
      <c r="B11" s="55">
        <v>0</v>
      </c>
      <c r="C11" s="55">
        <v>8.9527044737062716E-2</v>
      </c>
      <c r="D11" s="55">
        <v>1.1870039771315035</v>
      </c>
      <c r="E11" s="55">
        <v>1.7923326786003408</v>
      </c>
      <c r="F11" s="55">
        <v>3.2004812248642658</v>
      </c>
      <c r="G11" s="55">
        <v>1.4031297588504501</v>
      </c>
    </row>
    <row r="12" spans="1:9" ht="16.5" customHeight="1">
      <c r="A12" s="23" t="s">
        <v>6</v>
      </c>
      <c r="B12" s="55">
        <v>3.6262991629973595E-2</v>
      </c>
      <c r="C12" s="55">
        <v>8.0084920382639202E-2</v>
      </c>
      <c r="D12" s="55">
        <v>0.92188321909659499</v>
      </c>
      <c r="E12" s="55">
        <v>1.3707934407703344</v>
      </c>
      <c r="F12" s="55">
        <v>3.254970087662429</v>
      </c>
      <c r="G12" s="55">
        <v>1.2807449914331983</v>
      </c>
    </row>
    <row r="13" spans="1:9" ht="16.5" customHeight="1">
      <c r="A13" s="23" t="s">
        <v>7</v>
      </c>
      <c r="B13" s="55">
        <v>0.57679879681855961</v>
      </c>
      <c r="C13" s="55">
        <v>3.7971248238095092</v>
      </c>
      <c r="D13" s="55">
        <v>4.6772036041305034</v>
      </c>
      <c r="E13" s="55">
        <v>7.6153924377732025</v>
      </c>
      <c r="F13" s="55">
        <v>11.753342346616353</v>
      </c>
      <c r="G13" s="55">
        <v>6.193049747405321</v>
      </c>
    </row>
    <row r="14" spans="1:9" ht="16.5" customHeight="1">
      <c r="A14" s="23" t="s">
        <v>8</v>
      </c>
      <c r="B14" s="55">
        <v>99.350675219921499</v>
      </c>
      <c r="C14" s="55">
        <v>96.033263211070775</v>
      </c>
      <c r="D14" s="55">
        <v>93.039651185167102</v>
      </c>
      <c r="E14" s="55">
        <v>88.756105758167564</v>
      </c>
      <c r="F14" s="55">
        <v>77.923497414008111</v>
      </c>
      <c r="G14" s="55">
        <v>90.044008565317156</v>
      </c>
    </row>
    <row r="15" spans="1:9" ht="16.5" customHeight="1">
      <c r="A15" s="15" t="s">
        <v>29</v>
      </c>
      <c r="B15" s="174">
        <v>3.6262991629973595E-2</v>
      </c>
      <c r="C15" s="174">
        <v>8.9527044737062716E-2</v>
      </c>
      <c r="D15" s="174">
        <v>1.3612619916058102</v>
      </c>
      <c r="E15" s="174">
        <v>2.2577083632888955</v>
      </c>
      <c r="F15" s="174">
        <v>7.0681901517130923</v>
      </c>
      <c r="G15" s="174">
        <v>2.4821966958443133</v>
      </c>
    </row>
    <row r="16" spans="1:9" ht="16.5" customHeight="1">
      <c r="A16" s="115" t="s">
        <v>9</v>
      </c>
      <c r="B16" s="175">
        <v>0.6493247800785068</v>
      </c>
      <c r="C16" s="175">
        <v>3.9667367889292104</v>
      </c>
      <c r="D16" s="175">
        <v>6.9603488148329093</v>
      </c>
      <c r="E16" s="175">
        <v>11.243894241832432</v>
      </c>
      <c r="F16" s="175">
        <v>22.076502585991875</v>
      </c>
      <c r="G16" s="175">
        <v>9.9559914346828329</v>
      </c>
    </row>
    <row r="17" spans="1:13" ht="16.5" customHeight="1">
      <c r="A17" s="37" t="s">
        <v>10</v>
      </c>
      <c r="B17" s="41"/>
      <c r="C17" s="41"/>
      <c r="D17" s="41"/>
      <c r="E17" s="41"/>
      <c r="F17" s="41"/>
      <c r="G17" s="41"/>
    </row>
    <row r="18" spans="1:13" ht="16.5" customHeight="1">
      <c r="A18" s="23" t="s">
        <v>4</v>
      </c>
      <c r="B18" s="55">
        <v>0</v>
      </c>
      <c r="C18" s="55">
        <v>0.13887873728590527</v>
      </c>
      <c r="D18" s="55">
        <v>8.2538443105736894E-2</v>
      </c>
      <c r="E18" s="55">
        <v>1.1259234094555677</v>
      </c>
      <c r="F18" s="55">
        <v>2.7603005030760506</v>
      </c>
      <c r="G18" s="55">
        <v>0.95987040649306499</v>
      </c>
    </row>
    <row r="19" spans="1:13" ht="16.5" customHeight="1">
      <c r="A19" s="23" t="s">
        <v>5</v>
      </c>
      <c r="B19" s="55">
        <v>0</v>
      </c>
      <c r="C19" s="55">
        <v>7.5217342961079348E-2</v>
      </c>
      <c r="D19" s="55">
        <v>0.67075062515283246</v>
      </c>
      <c r="E19" s="55">
        <v>2.3181827302837488</v>
      </c>
      <c r="F19" s="55">
        <v>7.8071036399382931</v>
      </c>
      <c r="G19" s="55">
        <v>2.5687586321669285</v>
      </c>
    </row>
    <row r="20" spans="1:13" ht="16.5" customHeight="1">
      <c r="A20" s="23" t="s">
        <v>6</v>
      </c>
      <c r="B20" s="55">
        <v>0.35654518430566712</v>
      </c>
      <c r="C20" s="55">
        <v>0.26411291254565772</v>
      </c>
      <c r="D20" s="55">
        <v>0.775354501047404</v>
      </c>
      <c r="E20" s="55">
        <v>3.4305694196948666</v>
      </c>
      <c r="F20" s="55">
        <v>3.6631041975603416</v>
      </c>
      <c r="G20" s="55">
        <v>1.8576965634367619</v>
      </c>
    </row>
    <row r="21" spans="1:13" ht="16.5" customHeight="1">
      <c r="A21" s="23" t="s">
        <v>7</v>
      </c>
      <c r="B21" s="55">
        <v>2.1116616167673419</v>
      </c>
      <c r="C21" s="55">
        <v>2.2519707546015888</v>
      </c>
      <c r="D21" s="55">
        <v>7.0077021509628636</v>
      </c>
      <c r="E21" s="55">
        <v>12.312232456547605</v>
      </c>
      <c r="F21" s="55">
        <v>13.292882312630066</v>
      </c>
      <c r="G21" s="55">
        <v>7.9402861759538448</v>
      </c>
    </row>
    <row r="22" spans="1:13" ht="16.5" customHeight="1">
      <c r="A22" s="23" t="s">
        <v>8</v>
      </c>
      <c r="B22" s="55">
        <v>97.531793198926977</v>
      </c>
      <c r="C22" s="55">
        <v>97.269820252605768</v>
      </c>
      <c r="D22" s="55">
        <v>91.463654279731159</v>
      </c>
      <c r="E22" s="55">
        <v>80.813091984018214</v>
      </c>
      <c r="F22" s="55">
        <v>72.476609346795243</v>
      </c>
      <c r="G22" s="55">
        <v>86.673388221949395</v>
      </c>
    </row>
    <row r="23" spans="1:13" ht="16.5" customHeight="1">
      <c r="A23" s="15" t="s">
        <v>29</v>
      </c>
      <c r="B23" s="174">
        <v>0</v>
      </c>
      <c r="C23" s="174">
        <v>0.21409608024698462</v>
      </c>
      <c r="D23" s="174">
        <v>0.75328906825856945</v>
      </c>
      <c r="E23" s="174">
        <v>3.4441061397393162</v>
      </c>
      <c r="F23" s="174">
        <v>10.567404143014343</v>
      </c>
      <c r="G23" s="174">
        <v>3.528629038659993</v>
      </c>
    </row>
    <row r="24" spans="1:13" ht="16.5" customHeight="1">
      <c r="A24" s="115" t="s">
        <v>9</v>
      </c>
      <c r="B24" s="175">
        <v>2.4682068010730092</v>
      </c>
      <c r="C24" s="175">
        <v>2.7301797473942311</v>
      </c>
      <c r="D24" s="175">
        <v>8.5363457202688373</v>
      </c>
      <c r="E24" s="175">
        <v>19.186908015981786</v>
      </c>
      <c r="F24" s="175">
        <v>27.52339065320475</v>
      </c>
      <c r="G24" s="175">
        <v>13.326611778050601</v>
      </c>
    </row>
    <row r="25" spans="1:13" ht="16.5" customHeight="1">
      <c r="A25" s="37" t="s">
        <v>11</v>
      </c>
      <c r="B25" s="41"/>
      <c r="C25" s="41"/>
      <c r="D25" s="41"/>
      <c r="E25" s="41"/>
      <c r="F25" s="41"/>
      <c r="G25" s="41"/>
    </row>
    <row r="26" spans="1:13" ht="16.5" customHeight="1">
      <c r="A26" s="23" t="s">
        <v>4</v>
      </c>
      <c r="B26" s="55">
        <v>1.8325619977787755E-2</v>
      </c>
      <c r="C26" s="55">
        <v>6.8963838250835491E-2</v>
      </c>
      <c r="D26" s="55">
        <v>0.12662198081950657</v>
      </c>
      <c r="E26" s="55">
        <v>0.84849343303671443</v>
      </c>
      <c r="F26" s="55">
        <v>3.3264303391064942</v>
      </c>
      <c r="G26" s="55">
        <v>1.0389444712718399</v>
      </c>
    </row>
    <row r="27" spans="1:13" ht="16.5" customHeight="1">
      <c r="A27" s="23" t="s">
        <v>5</v>
      </c>
      <c r="B27" s="55">
        <v>0</v>
      </c>
      <c r="C27" s="55">
        <v>8.1198545245409495E-2</v>
      </c>
      <c r="D27" s="55">
        <v>1.0311359672057789</v>
      </c>
      <c r="E27" s="55">
        <v>2.027555757164996</v>
      </c>
      <c r="F27" s="55">
        <v>5.5483945695125971</v>
      </c>
      <c r="G27" s="55">
        <v>2.0096839714621222</v>
      </c>
    </row>
    <row r="28" spans="1:13" ht="16.5" customHeight="1">
      <c r="A28" s="23" t="s">
        <v>6</v>
      </c>
      <c r="B28" s="55">
        <v>0.18818397025423583</v>
      </c>
      <c r="C28" s="55">
        <v>0.17037509436519818</v>
      </c>
      <c r="D28" s="55">
        <v>0.83468956839519048</v>
      </c>
      <c r="E28" s="55">
        <v>2.3682866692648683</v>
      </c>
      <c r="F28" s="55">
        <v>3.6222256431383211</v>
      </c>
      <c r="G28" s="55">
        <v>1.6062839759360932</v>
      </c>
    </row>
    <row r="29" spans="1:13" ht="16.5" customHeight="1">
      <c r="A29" s="23" t="s">
        <v>7</v>
      </c>
      <c r="B29" s="55">
        <v>1.3963260232350325</v>
      </c>
      <c r="C29" s="55">
        <v>3.2518173605542366</v>
      </c>
      <c r="D29" s="55">
        <v>6.1142843460211891</v>
      </c>
      <c r="E29" s="55">
        <v>9.7058853322342671</v>
      </c>
      <c r="F29" s="55">
        <v>12.453447166008214</v>
      </c>
      <c r="G29" s="55">
        <v>7.1278418129273211</v>
      </c>
    </row>
    <row r="30" spans="1:13" ht="16.5" customHeight="1">
      <c r="A30" s="23" t="s">
        <v>8</v>
      </c>
      <c r="B30" s="55">
        <v>98.39716438653295</v>
      </c>
      <c r="C30" s="55">
        <v>96.427645161584323</v>
      </c>
      <c r="D30" s="55">
        <v>91.893268137558337</v>
      </c>
      <c r="E30" s="55">
        <v>85.049778808299166</v>
      </c>
      <c r="F30" s="55">
        <v>75.049502282234386</v>
      </c>
      <c r="G30" s="55">
        <v>88.21724576840262</v>
      </c>
    </row>
    <row r="31" spans="1:13" ht="16.5" customHeight="1">
      <c r="A31" s="15" t="s">
        <v>29</v>
      </c>
      <c r="B31" s="174">
        <v>1.8325619977787755E-2</v>
      </c>
      <c r="C31" s="174">
        <v>0.150162383496245</v>
      </c>
      <c r="D31" s="174">
        <v>1.1577579480252855</v>
      </c>
      <c r="E31" s="174">
        <v>2.8760491902017105</v>
      </c>
      <c r="F31" s="174">
        <v>8.8748249086190913</v>
      </c>
      <c r="G31" s="174">
        <v>3.0486284427339618</v>
      </c>
      <c r="I31" s="41"/>
      <c r="J31" s="41"/>
      <c r="K31" s="41"/>
      <c r="L31" s="41"/>
      <c r="M31" s="41"/>
    </row>
    <row r="32" spans="1:13" ht="16.5" customHeight="1">
      <c r="A32" s="115" t="s">
        <v>9</v>
      </c>
      <c r="B32" s="175">
        <v>1.6028356134670563</v>
      </c>
      <c r="C32" s="175">
        <v>3.5723548384156798</v>
      </c>
      <c r="D32" s="175">
        <v>8.1067318624416647</v>
      </c>
      <c r="E32" s="175">
        <v>14.950221191700843</v>
      </c>
      <c r="F32" s="175">
        <v>24.950497717765625</v>
      </c>
      <c r="G32" s="175">
        <v>11.782754231597375</v>
      </c>
    </row>
    <row r="33" spans="1:7" ht="16.5" customHeight="1">
      <c r="A33" s="25" t="s">
        <v>19</v>
      </c>
      <c r="B33" s="25"/>
      <c r="C33" s="25"/>
      <c r="D33" s="25"/>
      <c r="E33" s="25"/>
      <c r="F33" s="25"/>
      <c r="G33" s="25"/>
    </row>
    <row r="34" spans="1:7" ht="16.5" customHeight="1">
      <c r="A34" s="20" t="s">
        <v>3</v>
      </c>
      <c r="B34" s="170">
        <v>490</v>
      </c>
      <c r="C34" s="170">
        <v>784</v>
      </c>
      <c r="D34" s="170">
        <v>997</v>
      </c>
      <c r="E34" s="170">
        <v>1057</v>
      </c>
      <c r="F34" s="170">
        <v>1173</v>
      </c>
      <c r="G34" s="170">
        <v>4502</v>
      </c>
    </row>
    <row r="35" spans="1:7" ht="16.5" customHeight="1">
      <c r="A35" s="20" t="s">
        <v>10</v>
      </c>
      <c r="B35" s="170">
        <v>494</v>
      </c>
      <c r="C35" s="170">
        <v>766</v>
      </c>
      <c r="D35" s="170">
        <v>926</v>
      </c>
      <c r="E35" s="170">
        <v>1040</v>
      </c>
      <c r="F35" s="170">
        <v>1241</v>
      </c>
      <c r="G35" s="170">
        <v>4468</v>
      </c>
    </row>
    <row r="36" spans="1:7" ht="16.5" customHeight="1">
      <c r="A36" s="20" t="s">
        <v>11</v>
      </c>
      <c r="B36" s="170">
        <v>996</v>
      </c>
      <c r="C36" s="170">
        <v>1571</v>
      </c>
      <c r="D36" s="170">
        <v>1950</v>
      </c>
      <c r="E36" s="170">
        <v>2146</v>
      </c>
      <c r="F36" s="170">
        <v>2470</v>
      </c>
      <c r="G36" s="170">
        <v>9136</v>
      </c>
    </row>
    <row r="37" spans="1:7" ht="16.5" customHeight="1">
      <c r="A37" s="20" t="s">
        <v>20</v>
      </c>
      <c r="B37" s="20"/>
      <c r="C37" s="20"/>
      <c r="D37" s="20"/>
      <c r="E37" s="20"/>
      <c r="F37" s="20"/>
      <c r="G37" s="20"/>
    </row>
    <row r="38" spans="1:7" ht="16.5" customHeight="1">
      <c r="A38" s="20" t="s">
        <v>3</v>
      </c>
      <c r="B38" s="170">
        <v>700.80399627571592</v>
      </c>
      <c r="C38" s="170">
        <v>878.45284443363926</v>
      </c>
      <c r="D38" s="170">
        <v>910.02681387363498</v>
      </c>
      <c r="E38" s="170">
        <v>919.57600312673458</v>
      </c>
      <c r="F38" s="170">
        <v>1099.8214073861095</v>
      </c>
      <c r="G38" s="170">
        <v>4509.2013624988249</v>
      </c>
    </row>
    <row r="39" spans="1:7" ht="16.5" customHeight="1">
      <c r="A39" s="20" t="s">
        <v>10</v>
      </c>
      <c r="B39" s="170">
        <v>660.65366698994274</v>
      </c>
      <c r="C39" s="170">
        <v>890.66480659810929</v>
      </c>
      <c r="D39" s="170">
        <v>892.55289581385887</v>
      </c>
      <c r="E39" s="170">
        <v>871.81221053045556</v>
      </c>
      <c r="F39" s="170">
        <v>1114.8605188977317</v>
      </c>
      <c r="G39" s="170">
        <v>4434.2529251468977</v>
      </c>
    </row>
    <row r="40" spans="1:7" ht="16.5" customHeight="1">
      <c r="A40" s="35" t="s">
        <v>11</v>
      </c>
      <c r="B40" s="171">
        <v>1386.7606925168918</v>
      </c>
      <c r="C40" s="171">
        <v>1793.6125195851018</v>
      </c>
      <c r="D40" s="171">
        <v>1834.1949052672935</v>
      </c>
      <c r="E40" s="171">
        <v>1834.1292623439081</v>
      </c>
      <c r="F40" s="171">
        <v>2265.8331376596752</v>
      </c>
      <c r="G40" s="171">
        <v>9119.5824552154991</v>
      </c>
    </row>
    <row r="41" spans="1:7">
      <c r="A41" s="24"/>
      <c r="B41" s="24"/>
      <c r="C41" s="24"/>
      <c r="D41" s="24"/>
      <c r="E41" s="24"/>
      <c r="F41" s="24"/>
      <c r="G41" s="24"/>
    </row>
    <row r="42" spans="1:7">
      <c r="A42" s="2" t="s">
        <v>82</v>
      </c>
      <c r="B42" s="24"/>
      <c r="C42" s="24"/>
      <c r="D42" s="24"/>
      <c r="E42" s="24"/>
      <c r="F42" s="24"/>
      <c r="G42" s="24"/>
    </row>
    <row r="43" spans="1:7">
      <c r="A43" s="7" t="s">
        <v>207</v>
      </c>
      <c r="B43" s="24"/>
      <c r="C43" s="24"/>
      <c r="D43" s="24"/>
      <c r="E43" s="24"/>
      <c r="F43" s="24"/>
      <c r="G43" s="24"/>
    </row>
    <row r="44" spans="1:7">
      <c r="A44" s="6"/>
      <c r="B44" s="24"/>
      <c r="C44" s="24"/>
      <c r="D44" s="24"/>
      <c r="E44" s="24"/>
      <c r="F44" s="24"/>
      <c r="G44" s="24"/>
    </row>
    <row r="45" spans="1:7">
      <c r="A45" s="40" t="str">
        <f>'Notes and definitions'!A19</f>
        <v>Copyright © 2022, Health and Social Care Information Centre.  The Health and Social Care Information Centre is non-departmental body created by statute, also known as NHS Digital.</v>
      </c>
      <c r="B45" s="24"/>
      <c r="C45" s="24"/>
      <c r="D45" s="24"/>
      <c r="E45" s="24"/>
      <c r="F45" s="24"/>
      <c r="G45" s="24"/>
    </row>
    <row r="46" spans="1:7">
      <c r="A46" s="24"/>
      <c r="B46" s="24"/>
      <c r="C46" s="24"/>
      <c r="D46" s="24"/>
      <c r="E46" s="24"/>
      <c r="F46" s="24"/>
      <c r="G46" s="24"/>
    </row>
    <row r="47" spans="1:7">
      <c r="A47" s="24"/>
      <c r="B47" s="24"/>
      <c r="C47" s="24"/>
      <c r="D47" s="24"/>
      <c r="E47" s="24"/>
      <c r="F47" s="24"/>
      <c r="G47" s="24"/>
    </row>
    <row r="48" spans="1:7">
      <c r="A48" s="24"/>
      <c r="B48" s="24"/>
      <c r="C48" s="24"/>
      <c r="D48" s="24"/>
      <c r="E48" s="24"/>
      <c r="F48" s="24"/>
      <c r="G48" s="24"/>
    </row>
    <row r="49" spans="1:7">
      <c r="A49" s="24"/>
      <c r="B49" s="24"/>
      <c r="C49" s="24"/>
      <c r="D49" s="24"/>
      <c r="E49" s="24"/>
      <c r="F49" s="24"/>
      <c r="G49" s="24"/>
    </row>
    <row r="50" spans="1:7">
      <c r="A50" s="24"/>
      <c r="B50" s="24"/>
      <c r="C50" s="24"/>
      <c r="D50" s="24"/>
      <c r="E50" s="24"/>
      <c r="F50" s="24"/>
      <c r="G50" s="24"/>
    </row>
    <row r="51" spans="1:7">
      <c r="A51" s="24"/>
      <c r="B51" s="24"/>
      <c r="C51" s="24"/>
      <c r="D51" s="24"/>
      <c r="E51" s="24"/>
      <c r="F51" s="24"/>
      <c r="G51" s="24"/>
    </row>
    <row r="52" spans="1:7">
      <c r="A52" s="24"/>
      <c r="B52" s="24"/>
      <c r="C52" s="24"/>
      <c r="D52" s="24"/>
      <c r="E52" s="24"/>
      <c r="F52" s="24"/>
      <c r="G52" s="24"/>
    </row>
    <row r="53" spans="1:7">
      <c r="A53" s="24"/>
      <c r="B53" s="24"/>
      <c r="C53" s="24"/>
      <c r="D53" s="24"/>
      <c r="E53" s="24"/>
      <c r="F53" s="24"/>
      <c r="G53" s="24"/>
    </row>
    <row r="54" spans="1:7">
      <c r="A54" s="24"/>
      <c r="B54" s="24"/>
      <c r="C54" s="24"/>
      <c r="D54" s="24"/>
      <c r="E54" s="24"/>
      <c r="F54" s="24"/>
      <c r="G54" s="24"/>
    </row>
    <row r="55" spans="1:7">
      <c r="A55" s="24"/>
      <c r="B55" s="24"/>
      <c r="C55" s="24"/>
      <c r="D55" s="24"/>
      <c r="E55" s="24"/>
      <c r="F55" s="24"/>
      <c r="G55" s="24"/>
    </row>
    <row r="56" spans="1:7">
      <c r="A56" s="24"/>
      <c r="B56" s="24"/>
      <c r="C56" s="24"/>
      <c r="D56" s="24"/>
      <c r="E56" s="24"/>
      <c r="F56" s="24"/>
      <c r="G56" s="24"/>
    </row>
    <row r="57" spans="1:7">
      <c r="A57" s="24"/>
      <c r="B57" s="24"/>
      <c r="C57" s="24"/>
      <c r="D57" s="24"/>
      <c r="E57" s="24"/>
      <c r="F57" s="24"/>
      <c r="G57" s="24"/>
    </row>
    <row r="58" spans="1:7">
      <c r="A58" s="24"/>
      <c r="B58" s="24"/>
      <c r="C58" s="24"/>
      <c r="D58" s="24"/>
      <c r="E58" s="24"/>
      <c r="F58" s="24"/>
      <c r="G58" s="24"/>
    </row>
  </sheetData>
  <mergeCells count="3">
    <mergeCell ref="A2:G2"/>
    <mergeCell ref="A3:G3"/>
    <mergeCell ref="B6:F6"/>
  </mergeCells>
  <pageMargins left="0.7" right="0.7" top="0.75" bottom="0.75" header="0.3" footer="0.3"/>
  <pageSetup paperSize="9" scale="6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H91"/>
  <sheetViews>
    <sheetView topLeftCell="A10" zoomScaleNormal="100" workbookViewId="0">
      <pane xSplit="1" topLeftCell="L1" activePane="topRight" state="frozen"/>
      <selection activeCell="L28" sqref="L28"/>
      <selection pane="topRight" activeCell="AC28" sqref="AC28"/>
    </sheetView>
  </sheetViews>
  <sheetFormatPr defaultColWidth="9.140625" defaultRowHeight="14.25"/>
  <cols>
    <col min="1" max="1" width="19" style="9" customWidth="1"/>
    <col min="2" max="30" width="8" style="9" customWidth="1"/>
    <col min="31" max="16384" width="9.140625" style="9"/>
  </cols>
  <sheetData>
    <row r="1" spans="1:32" ht="54" customHeight="1"/>
    <row r="2" spans="1:32">
      <c r="A2" s="238" t="s">
        <v>174</v>
      </c>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row>
    <row r="3" spans="1:32" ht="14.45" customHeight="1">
      <c r="A3" s="239" t="s">
        <v>84</v>
      </c>
      <c r="B3" s="239"/>
      <c r="C3" s="239"/>
      <c r="D3" s="239"/>
      <c r="E3" s="239"/>
      <c r="F3" s="239"/>
      <c r="G3" s="239"/>
      <c r="H3" s="239"/>
      <c r="I3" s="239"/>
      <c r="J3" s="239"/>
      <c r="K3" s="239"/>
      <c r="L3" s="239"/>
      <c r="M3" s="239"/>
      <c r="N3" s="239"/>
      <c r="O3" s="239"/>
      <c r="P3" s="239"/>
      <c r="Q3" s="239"/>
      <c r="R3" s="239"/>
      <c r="S3" s="239"/>
      <c r="T3" s="239"/>
      <c r="U3" s="239"/>
      <c r="V3" s="239"/>
      <c r="W3" s="239"/>
      <c r="X3" s="239"/>
      <c r="Y3" s="239"/>
      <c r="Z3" s="239"/>
      <c r="AA3" s="239"/>
      <c r="AB3" s="239"/>
      <c r="AC3" s="239"/>
      <c r="AD3" s="239"/>
    </row>
    <row r="4" spans="1:32" ht="14.45" customHeight="1">
      <c r="A4" s="28" t="str">
        <f>"1982 - "&amp;AD7</f>
        <v>1982 - 2021</v>
      </c>
      <c r="B4" s="10"/>
      <c r="C4" s="10"/>
      <c r="D4" s="10"/>
      <c r="E4" s="10"/>
      <c r="F4" s="10"/>
      <c r="G4" s="10"/>
      <c r="H4" s="10"/>
      <c r="I4" s="10"/>
      <c r="J4" s="10"/>
      <c r="K4" s="10"/>
      <c r="L4" s="10"/>
      <c r="M4" s="10"/>
      <c r="N4" s="29"/>
      <c r="O4" s="29"/>
      <c r="P4" s="29"/>
      <c r="Q4" s="29"/>
      <c r="R4" s="29"/>
      <c r="S4" s="29"/>
      <c r="T4" s="29"/>
      <c r="U4" s="29"/>
      <c r="V4" s="29"/>
      <c r="W4" s="29"/>
      <c r="X4" s="29"/>
      <c r="Y4" s="29"/>
      <c r="Z4" s="29"/>
      <c r="AA4" s="29"/>
      <c r="AB4" s="29"/>
      <c r="AC4" s="184"/>
      <c r="AD4" s="29"/>
    </row>
    <row r="5" spans="1:32" ht="15.75" customHeight="1">
      <c r="A5" s="11" t="s">
        <v>0</v>
      </c>
      <c r="B5" s="12"/>
      <c r="C5" s="12"/>
      <c r="D5" s="12"/>
      <c r="E5" s="12"/>
      <c r="F5" s="12"/>
      <c r="G5" s="12"/>
      <c r="H5" s="12"/>
      <c r="I5" s="47"/>
      <c r="J5" s="47"/>
      <c r="K5" s="47"/>
      <c r="L5" s="47"/>
      <c r="M5" s="1"/>
      <c r="N5" s="20"/>
      <c r="O5" s="20"/>
      <c r="P5" s="20"/>
      <c r="Q5" s="31"/>
      <c r="R5" s="31"/>
      <c r="S5" s="31"/>
      <c r="T5" s="31"/>
      <c r="U5" s="31"/>
      <c r="V5" s="31"/>
      <c r="W5" s="31"/>
      <c r="X5" s="31"/>
      <c r="Y5" s="11"/>
      <c r="Z5" s="11"/>
      <c r="AA5" s="11"/>
      <c r="AB5" s="11"/>
      <c r="AC5" s="11"/>
      <c r="AD5" s="1" t="s">
        <v>80</v>
      </c>
    </row>
    <row r="6" spans="1:32" ht="16.5" customHeight="1">
      <c r="A6" s="14"/>
      <c r="B6" s="240" t="s">
        <v>1</v>
      </c>
      <c r="C6" s="240"/>
      <c r="D6" s="240"/>
      <c r="E6" s="240"/>
      <c r="F6" s="240"/>
      <c r="G6" s="240"/>
      <c r="H6" s="240"/>
      <c r="I6" s="240"/>
      <c r="J6" s="240"/>
      <c r="K6" s="240"/>
      <c r="L6" s="240"/>
      <c r="M6" s="240"/>
      <c r="N6" s="240"/>
      <c r="O6" s="240"/>
      <c r="P6" s="240"/>
      <c r="Q6" s="240"/>
      <c r="R6" s="240"/>
      <c r="S6" s="240"/>
      <c r="T6" s="240"/>
      <c r="U6" s="240"/>
      <c r="V6" s="240"/>
      <c r="W6" s="240"/>
      <c r="X6" s="240"/>
      <c r="Y6" s="240"/>
      <c r="Z6" s="240"/>
      <c r="AA6" s="240"/>
      <c r="AB6" s="240"/>
      <c r="AC6" s="240"/>
      <c r="AD6" s="240"/>
    </row>
    <row r="7" spans="1:32">
      <c r="A7" s="31"/>
      <c r="B7" s="16">
        <v>1982</v>
      </c>
      <c r="C7" s="16">
        <v>1984</v>
      </c>
      <c r="D7" s="16">
        <v>1986</v>
      </c>
      <c r="E7" s="16">
        <v>1988</v>
      </c>
      <c r="F7" s="16">
        <v>1990</v>
      </c>
      <c r="G7" s="16">
        <v>1992</v>
      </c>
      <c r="H7" s="16">
        <v>1993</v>
      </c>
      <c r="I7" s="16">
        <v>1994</v>
      </c>
      <c r="J7" s="16">
        <v>1996</v>
      </c>
      <c r="K7" s="16">
        <v>1998</v>
      </c>
      <c r="L7" s="16">
        <v>1999</v>
      </c>
      <c r="M7" s="16">
        <v>2000</v>
      </c>
      <c r="N7" s="31">
        <v>2001</v>
      </c>
      <c r="O7" s="20">
        <v>2002</v>
      </c>
      <c r="P7" s="20">
        <v>2003</v>
      </c>
      <c r="Q7" s="31">
        <v>2004</v>
      </c>
      <c r="R7" s="31">
        <v>2005</v>
      </c>
      <c r="S7" s="31">
        <v>2006</v>
      </c>
      <c r="T7" s="31">
        <v>2007</v>
      </c>
      <c r="U7" s="31">
        <v>2008</v>
      </c>
      <c r="V7" s="31">
        <v>2009</v>
      </c>
      <c r="W7" s="31" t="s">
        <v>159</v>
      </c>
      <c r="X7" s="31">
        <v>2011</v>
      </c>
      <c r="Y7" s="31">
        <v>2012</v>
      </c>
      <c r="Z7" s="31">
        <v>2013</v>
      </c>
      <c r="AA7" s="31">
        <v>2014</v>
      </c>
      <c r="AB7" s="31">
        <v>2016</v>
      </c>
      <c r="AC7" s="31">
        <v>2018</v>
      </c>
      <c r="AD7" s="31">
        <v>2021</v>
      </c>
      <c r="AF7" s="45"/>
    </row>
    <row r="8" spans="1:32" s="30" customFormat="1">
      <c r="A8" s="39" t="s">
        <v>21</v>
      </c>
      <c r="B8" s="17" t="s">
        <v>2</v>
      </c>
      <c r="C8" s="17" t="s">
        <v>2</v>
      </c>
      <c r="D8" s="17" t="s">
        <v>2</v>
      </c>
      <c r="E8" s="17" t="s">
        <v>2</v>
      </c>
      <c r="F8" s="17" t="s">
        <v>2</v>
      </c>
      <c r="G8" s="17" t="s">
        <v>2</v>
      </c>
      <c r="H8" s="17" t="s">
        <v>2</v>
      </c>
      <c r="I8" s="17" t="s">
        <v>2</v>
      </c>
      <c r="J8" s="17" t="s">
        <v>2</v>
      </c>
      <c r="K8" s="17" t="s">
        <v>2</v>
      </c>
      <c r="L8" s="17" t="s">
        <v>2</v>
      </c>
      <c r="M8" s="17" t="s">
        <v>2</v>
      </c>
      <c r="N8" s="17" t="s">
        <v>2</v>
      </c>
      <c r="O8" s="17" t="s">
        <v>2</v>
      </c>
      <c r="P8" s="17" t="s">
        <v>2</v>
      </c>
      <c r="Q8" s="17" t="s">
        <v>2</v>
      </c>
      <c r="R8" s="17" t="s">
        <v>2</v>
      </c>
      <c r="S8" s="17" t="s">
        <v>2</v>
      </c>
      <c r="T8" s="17" t="s">
        <v>2</v>
      </c>
      <c r="U8" s="17" t="s">
        <v>2</v>
      </c>
      <c r="V8" s="17" t="s">
        <v>2</v>
      </c>
      <c r="W8" s="17" t="s">
        <v>2</v>
      </c>
      <c r="X8" s="17" t="s">
        <v>2</v>
      </c>
      <c r="Y8" s="17" t="s">
        <v>2</v>
      </c>
      <c r="Z8" s="17" t="s">
        <v>2</v>
      </c>
      <c r="AA8" s="17" t="s">
        <v>2</v>
      </c>
      <c r="AB8" s="17" t="s">
        <v>2</v>
      </c>
      <c r="AC8" s="17" t="s">
        <v>2</v>
      </c>
      <c r="AD8" s="17" t="s">
        <v>2</v>
      </c>
    </row>
    <row r="9" spans="1:32" ht="16.5" customHeight="1">
      <c r="A9" s="15" t="s">
        <v>3</v>
      </c>
      <c r="B9" s="19"/>
      <c r="C9" s="19"/>
      <c r="D9" s="19"/>
      <c r="E9" s="19"/>
      <c r="F9" s="19"/>
      <c r="G9" s="19"/>
      <c r="H9" s="19"/>
      <c r="I9" s="19"/>
      <c r="J9" s="19"/>
      <c r="K9" s="19"/>
      <c r="L9" s="19"/>
      <c r="M9" s="19"/>
      <c r="N9" s="21"/>
      <c r="O9" s="38"/>
      <c r="P9" s="38"/>
      <c r="Q9" s="21"/>
      <c r="R9" s="21"/>
      <c r="S9" s="21"/>
      <c r="T9" s="21"/>
      <c r="U9" s="21"/>
      <c r="V9" s="21"/>
      <c r="W9" s="21"/>
      <c r="X9" s="21"/>
      <c r="Y9" s="21"/>
      <c r="Z9" s="11"/>
      <c r="AA9" s="11"/>
      <c r="AB9" s="11"/>
      <c r="AC9" s="11"/>
      <c r="AD9" s="11"/>
    </row>
    <row r="10" spans="1:32" ht="16.5" customHeight="1">
      <c r="A10" s="20" t="s">
        <v>14</v>
      </c>
      <c r="B10" s="41">
        <v>1</v>
      </c>
      <c r="C10" s="41">
        <v>0</v>
      </c>
      <c r="D10" s="41">
        <v>0</v>
      </c>
      <c r="E10" s="41">
        <v>0</v>
      </c>
      <c r="F10" s="41">
        <v>0</v>
      </c>
      <c r="G10" s="41">
        <v>0</v>
      </c>
      <c r="H10" s="41">
        <v>0</v>
      </c>
      <c r="I10" s="41">
        <v>1</v>
      </c>
      <c r="J10" s="41">
        <v>1</v>
      </c>
      <c r="K10" s="41">
        <v>1</v>
      </c>
      <c r="L10" s="41">
        <v>1</v>
      </c>
      <c r="M10" s="41">
        <v>1</v>
      </c>
      <c r="N10" s="41">
        <v>1</v>
      </c>
      <c r="O10" s="41">
        <v>1</v>
      </c>
      <c r="P10" s="41">
        <v>1</v>
      </c>
      <c r="Q10" s="41">
        <v>1</v>
      </c>
      <c r="R10" s="41">
        <v>0</v>
      </c>
      <c r="S10" s="41">
        <v>0</v>
      </c>
      <c r="T10" s="41">
        <v>1</v>
      </c>
      <c r="U10" s="41">
        <v>0</v>
      </c>
      <c r="V10" s="41">
        <v>0</v>
      </c>
      <c r="W10" s="41">
        <v>0</v>
      </c>
      <c r="X10" s="41">
        <v>0</v>
      </c>
      <c r="Y10" s="41">
        <v>0</v>
      </c>
      <c r="Z10" s="41">
        <v>1</v>
      </c>
      <c r="AA10" s="41">
        <v>0</v>
      </c>
      <c r="AB10" s="41">
        <v>0.12597576765167112</v>
      </c>
      <c r="AC10" s="41">
        <v>0</v>
      </c>
      <c r="AD10" s="55">
        <v>3.6262991629973595E-2</v>
      </c>
    </row>
    <row r="11" spans="1:32" ht="16.5" customHeight="1">
      <c r="A11" s="20" t="s">
        <v>15</v>
      </c>
      <c r="B11" s="41">
        <v>2</v>
      </c>
      <c r="C11" s="41">
        <v>2</v>
      </c>
      <c r="D11" s="41">
        <v>2</v>
      </c>
      <c r="E11" s="41">
        <v>2</v>
      </c>
      <c r="F11" s="41">
        <v>2</v>
      </c>
      <c r="G11" s="41">
        <v>2</v>
      </c>
      <c r="H11" s="41">
        <v>3</v>
      </c>
      <c r="I11" s="41">
        <v>2</v>
      </c>
      <c r="J11" s="41">
        <v>2</v>
      </c>
      <c r="K11" s="41">
        <v>3</v>
      </c>
      <c r="L11" s="41">
        <v>2</v>
      </c>
      <c r="M11" s="41">
        <v>2</v>
      </c>
      <c r="N11" s="41">
        <v>2</v>
      </c>
      <c r="O11" s="41">
        <v>3</v>
      </c>
      <c r="P11" s="41">
        <v>1</v>
      </c>
      <c r="Q11" s="41">
        <v>1</v>
      </c>
      <c r="R11" s="41">
        <v>2</v>
      </c>
      <c r="S11" s="41">
        <v>1</v>
      </c>
      <c r="T11" s="41">
        <v>1</v>
      </c>
      <c r="U11" s="41">
        <v>1</v>
      </c>
      <c r="V11" s="41">
        <v>1</v>
      </c>
      <c r="W11" s="41">
        <v>0</v>
      </c>
      <c r="X11" s="41">
        <v>0</v>
      </c>
      <c r="Y11" s="41">
        <v>0</v>
      </c>
      <c r="Z11" s="41">
        <v>0</v>
      </c>
      <c r="AA11" s="41">
        <v>0.43639440986542166</v>
      </c>
      <c r="AB11" s="41">
        <v>0.78970229717421037</v>
      </c>
      <c r="AC11" s="41">
        <v>0.40839024170519694</v>
      </c>
      <c r="AD11" s="55">
        <v>0</v>
      </c>
    </row>
    <row r="12" spans="1:32" ht="16.5" customHeight="1">
      <c r="A12" s="20" t="s">
        <v>16</v>
      </c>
      <c r="B12" s="41">
        <v>8</v>
      </c>
      <c r="C12" s="41">
        <v>10</v>
      </c>
      <c r="D12" s="41">
        <v>5</v>
      </c>
      <c r="E12" s="41">
        <v>5</v>
      </c>
      <c r="F12" s="41">
        <v>6</v>
      </c>
      <c r="G12" s="41">
        <v>6</v>
      </c>
      <c r="H12" s="41">
        <v>3</v>
      </c>
      <c r="I12" s="41">
        <v>4</v>
      </c>
      <c r="J12" s="41">
        <v>8</v>
      </c>
      <c r="K12" s="41">
        <v>5</v>
      </c>
      <c r="L12" s="41">
        <v>4</v>
      </c>
      <c r="M12" s="41">
        <v>6</v>
      </c>
      <c r="N12" s="41">
        <v>5</v>
      </c>
      <c r="O12" s="41">
        <v>5</v>
      </c>
      <c r="P12" s="41">
        <v>5</v>
      </c>
      <c r="Q12" s="41">
        <v>5</v>
      </c>
      <c r="R12" s="41">
        <v>5</v>
      </c>
      <c r="S12" s="41">
        <v>3</v>
      </c>
      <c r="T12" s="41">
        <v>3</v>
      </c>
      <c r="U12" s="41">
        <v>3</v>
      </c>
      <c r="V12" s="41">
        <v>3</v>
      </c>
      <c r="W12" s="41">
        <v>3</v>
      </c>
      <c r="X12" s="41">
        <v>2</v>
      </c>
      <c r="Y12" s="41">
        <v>1</v>
      </c>
      <c r="Z12" s="41">
        <v>1</v>
      </c>
      <c r="AA12" s="41">
        <v>1.5633163656277604</v>
      </c>
      <c r="AB12" s="41">
        <v>0.60033373892939534</v>
      </c>
      <c r="AC12" s="41">
        <v>1.1208628096807975</v>
      </c>
      <c r="AD12" s="55">
        <v>0.17425801447430664</v>
      </c>
    </row>
    <row r="13" spans="1:32" ht="16.5" customHeight="1">
      <c r="A13" s="20" t="s">
        <v>17</v>
      </c>
      <c r="B13" s="41">
        <v>18</v>
      </c>
      <c r="C13" s="41">
        <v>16</v>
      </c>
      <c r="D13" s="41">
        <v>6</v>
      </c>
      <c r="E13" s="41">
        <v>8</v>
      </c>
      <c r="F13" s="41">
        <v>10</v>
      </c>
      <c r="G13" s="41">
        <v>14</v>
      </c>
      <c r="H13" s="41">
        <v>14</v>
      </c>
      <c r="I13" s="41">
        <v>14</v>
      </c>
      <c r="J13" s="41">
        <v>13</v>
      </c>
      <c r="K13" s="41">
        <v>15</v>
      </c>
      <c r="L13" s="41">
        <v>10</v>
      </c>
      <c r="M13" s="41">
        <v>11</v>
      </c>
      <c r="N13" s="41">
        <v>12</v>
      </c>
      <c r="O13" s="41">
        <v>13</v>
      </c>
      <c r="P13" s="41">
        <v>9</v>
      </c>
      <c r="Q13" s="41">
        <v>11</v>
      </c>
      <c r="R13" s="41">
        <v>10</v>
      </c>
      <c r="S13" s="41">
        <v>10</v>
      </c>
      <c r="T13" s="41">
        <v>7</v>
      </c>
      <c r="U13" s="41">
        <v>6</v>
      </c>
      <c r="V13" s="41">
        <v>5</v>
      </c>
      <c r="W13" s="41">
        <v>5</v>
      </c>
      <c r="X13" s="41">
        <v>5</v>
      </c>
      <c r="Y13" s="41">
        <v>4</v>
      </c>
      <c r="Z13" s="41">
        <v>2</v>
      </c>
      <c r="AA13" s="41">
        <v>2.3891497987004984</v>
      </c>
      <c r="AB13" s="41">
        <v>2.9287065691239365</v>
      </c>
      <c r="AC13" s="41">
        <v>2.639757871897852</v>
      </c>
      <c r="AD13" s="55">
        <v>0.46537568468855478</v>
      </c>
    </row>
    <row r="14" spans="1:32" ht="16.5" customHeight="1">
      <c r="A14" s="20" t="s">
        <v>18</v>
      </c>
      <c r="B14" s="41">
        <v>24</v>
      </c>
      <c r="C14" s="41">
        <v>28</v>
      </c>
      <c r="D14" s="41">
        <v>18</v>
      </c>
      <c r="E14" s="41">
        <v>17</v>
      </c>
      <c r="F14" s="41">
        <v>25</v>
      </c>
      <c r="G14" s="41">
        <v>21</v>
      </c>
      <c r="H14" s="41">
        <v>19</v>
      </c>
      <c r="I14" s="41">
        <v>26</v>
      </c>
      <c r="J14" s="41">
        <v>28</v>
      </c>
      <c r="K14" s="41">
        <v>19</v>
      </c>
      <c r="L14" s="41">
        <v>21</v>
      </c>
      <c r="M14" s="41">
        <v>21</v>
      </c>
      <c r="N14" s="41">
        <v>19</v>
      </c>
      <c r="O14" s="41">
        <v>20</v>
      </c>
      <c r="P14" s="41">
        <v>18</v>
      </c>
      <c r="Q14" s="41">
        <v>16</v>
      </c>
      <c r="R14" s="41">
        <v>16</v>
      </c>
      <c r="S14" s="41">
        <v>16</v>
      </c>
      <c r="T14" s="41">
        <v>12</v>
      </c>
      <c r="U14" s="41">
        <v>11</v>
      </c>
      <c r="V14" s="41">
        <v>14</v>
      </c>
      <c r="W14" s="41">
        <v>10</v>
      </c>
      <c r="X14" s="41">
        <v>11</v>
      </c>
      <c r="Y14" s="41">
        <v>10</v>
      </c>
      <c r="Z14" s="41">
        <v>8</v>
      </c>
      <c r="AA14" s="41">
        <v>6.4448002278345253</v>
      </c>
      <c r="AB14" s="41">
        <v>6.0269763998981327</v>
      </c>
      <c r="AC14" s="41">
        <v>4.9042641982250945</v>
      </c>
      <c r="AD14" s="55">
        <v>3.8677089268488269</v>
      </c>
    </row>
    <row r="15" spans="1:32" ht="16.5" customHeight="1">
      <c r="A15" s="20" t="s">
        <v>85</v>
      </c>
      <c r="B15" s="80">
        <v>11</v>
      </c>
      <c r="C15" s="80">
        <v>13</v>
      </c>
      <c r="D15" s="80">
        <v>7</v>
      </c>
      <c r="E15" s="80">
        <v>7</v>
      </c>
      <c r="F15" s="80">
        <v>9</v>
      </c>
      <c r="G15" s="80">
        <v>9</v>
      </c>
      <c r="H15" s="80">
        <v>8</v>
      </c>
      <c r="I15" s="80">
        <v>10</v>
      </c>
      <c r="J15" s="80">
        <v>11</v>
      </c>
      <c r="K15" s="80">
        <v>9</v>
      </c>
      <c r="L15" s="80">
        <v>8</v>
      </c>
      <c r="M15" s="80">
        <v>9</v>
      </c>
      <c r="N15" s="41">
        <v>8</v>
      </c>
      <c r="O15" s="41">
        <v>9</v>
      </c>
      <c r="P15" s="41">
        <v>7</v>
      </c>
      <c r="Q15" s="41">
        <v>7</v>
      </c>
      <c r="R15" s="41">
        <v>7</v>
      </c>
      <c r="S15" s="41">
        <v>7</v>
      </c>
      <c r="T15" s="41">
        <v>5</v>
      </c>
      <c r="U15" s="41">
        <v>5</v>
      </c>
      <c r="V15" s="41">
        <v>5</v>
      </c>
      <c r="W15" s="41">
        <v>4</v>
      </c>
      <c r="X15" s="41">
        <v>4</v>
      </c>
      <c r="Y15" s="41">
        <v>4</v>
      </c>
      <c r="Z15" s="41">
        <v>3</v>
      </c>
      <c r="AA15" s="41">
        <v>2.5122875196305472</v>
      </c>
      <c r="AB15" s="41">
        <v>2.3907643972201722</v>
      </c>
      <c r="AC15" s="41">
        <v>2.0059919454357567</v>
      </c>
      <c r="AD15" s="55">
        <v>1.0790669369938635</v>
      </c>
    </row>
    <row r="16" spans="1:32" ht="16.5" customHeight="1">
      <c r="A16" s="18" t="s">
        <v>10</v>
      </c>
      <c r="B16" s="41"/>
      <c r="C16" s="41"/>
      <c r="D16" s="41"/>
      <c r="E16" s="41"/>
      <c r="F16" s="41"/>
      <c r="G16" s="41"/>
      <c r="H16" s="41"/>
      <c r="I16" s="41"/>
      <c r="J16" s="41"/>
      <c r="K16" s="41"/>
      <c r="L16" s="41"/>
      <c r="M16" s="41"/>
      <c r="N16" s="81"/>
      <c r="O16" s="81"/>
      <c r="P16" s="81"/>
      <c r="Q16" s="81"/>
      <c r="R16" s="81"/>
      <c r="S16" s="81"/>
      <c r="T16" s="81"/>
      <c r="U16" s="81"/>
      <c r="V16" s="81"/>
      <c r="W16" s="81"/>
      <c r="X16" s="81"/>
      <c r="Y16" s="81"/>
      <c r="Z16" s="81"/>
      <c r="AA16" s="81"/>
      <c r="AB16" s="81"/>
      <c r="AC16" s="81"/>
      <c r="AD16" s="81"/>
    </row>
    <row r="17" spans="1:34" ht="16.5" customHeight="1">
      <c r="A17" s="20" t="s">
        <v>14</v>
      </c>
      <c r="B17" s="41">
        <v>0</v>
      </c>
      <c r="C17" s="41">
        <v>1</v>
      </c>
      <c r="D17" s="41">
        <v>0</v>
      </c>
      <c r="E17" s="41">
        <v>1</v>
      </c>
      <c r="F17" s="41">
        <v>1</v>
      </c>
      <c r="G17" s="41">
        <v>0</v>
      </c>
      <c r="H17" s="41">
        <v>0</v>
      </c>
      <c r="I17" s="41">
        <v>0</v>
      </c>
      <c r="J17" s="41">
        <v>0</v>
      </c>
      <c r="K17" s="41">
        <v>1</v>
      </c>
      <c r="L17" s="41">
        <v>0</v>
      </c>
      <c r="M17" s="41">
        <v>1</v>
      </c>
      <c r="N17" s="41">
        <v>1</v>
      </c>
      <c r="O17" s="41">
        <v>1</v>
      </c>
      <c r="P17" s="41">
        <v>0</v>
      </c>
      <c r="Q17" s="41">
        <v>1</v>
      </c>
      <c r="R17" s="41">
        <v>1</v>
      </c>
      <c r="S17" s="41">
        <v>1</v>
      </c>
      <c r="T17" s="41">
        <v>1</v>
      </c>
      <c r="U17" s="41">
        <v>0</v>
      </c>
      <c r="V17" s="41">
        <v>0</v>
      </c>
      <c r="W17" s="41">
        <v>0</v>
      </c>
      <c r="X17" s="41">
        <v>0</v>
      </c>
      <c r="Y17" s="41">
        <v>0</v>
      </c>
      <c r="Z17" s="41">
        <v>0</v>
      </c>
      <c r="AA17" s="41">
        <v>0</v>
      </c>
      <c r="AB17" s="41">
        <v>0.20765255037365496</v>
      </c>
      <c r="AC17" s="41">
        <v>0</v>
      </c>
      <c r="AD17" s="55">
        <v>0</v>
      </c>
      <c r="AH17" s="82" t="s">
        <v>83</v>
      </c>
    </row>
    <row r="18" spans="1:34" ht="16.5" customHeight="1">
      <c r="A18" s="20" t="s">
        <v>15</v>
      </c>
      <c r="B18" s="41">
        <v>1</v>
      </c>
      <c r="C18" s="41">
        <v>2</v>
      </c>
      <c r="D18" s="41">
        <v>2</v>
      </c>
      <c r="E18" s="41">
        <v>0</v>
      </c>
      <c r="F18" s="41">
        <v>2</v>
      </c>
      <c r="G18" s="41">
        <v>2</v>
      </c>
      <c r="H18" s="41">
        <v>3</v>
      </c>
      <c r="I18" s="41">
        <v>3</v>
      </c>
      <c r="J18" s="41">
        <v>4</v>
      </c>
      <c r="K18" s="41">
        <v>3</v>
      </c>
      <c r="L18" s="41">
        <v>3</v>
      </c>
      <c r="M18" s="41">
        <v>2</v>
      </c>
      <c r="N18" s="41">
        <v>3</v>
      </c>
      <c r="O18" s="41">
        <v>2</v>
      </c>
      <c r="P18" s="41">
        <v>3</v>
      </c>
      <c r="Q18" s="41">
        <v>2</v>
      </c>
      <c r="R18" s="41">
        <v>1</v>
      </c>
      <c r="S18" s="41">
        <v>1</v>
      </c>
      <c r="T18" s="41">
        <v>1</v>
      </c>
      <c r="U18" s="41">
        <v>1</v>
      </c>
      <c r="V18" s="41">
        <v>1</v>
      </c>
      <c r="W18" s="41">
        <v>0</v>
      </c>
      <c r="X18" s="41">
        <v>0</v>
      </c>
      <c r="Y18" s="41">
        <v>0</v>
      </c>
      <c r="Z18" s="41">
        <v>0</v>
      </c>
      <c r="AA18" s="41">
        <v>0.14402471876741332</v>
      </c>
      <c r="AB18" s="41">
        <v>7.870924385074074E-2</v>
      </c>
      <c r="AC18" s="41">
        <v>0.36568607937516184</v>
      </c>
      <c r="AD18" s="55">
        <v>0.13887873728590527</v>
      </c>
    </row>
    <row r="19" spans="1:34" ht="16.5" customHeight="1">
      <c r="A19" s="20" t="s">
        <v>16</v>
      </c>
      <c r="B19" s="41">
        <v>6</v>
      </c>
      <c r="C19" s="41">
        <v>9</v>
      </c>
      <c r="D19" s="41">
        <v>5</v>
      </c>
      <c r="E19" s="41">
        <v>4</v>
      </c>
      <c r="F19" s="41">
        <v>9</v>
      </c>
      <c r="G19" s="41">
        <v>9</v>
      </c>
      <c r="H19" s="41">
        <v>5</v>
      </c>
      <c r="I19" s="41">
        <v>8</v>
      </c>
      <c r="J19" s="41">
        <v>11</v>
      </c>
      <c r="K19" s="41">
        <v>9</v>
      </c>
      <c r="L19" s="41">
        <v>8</v>
      </c>
      <c r="M19" s="41">
        <v>10</v>
      </c>
      <c r="N19" s="41">
        <v>8</v>
      </c>
      <c r="O19" s="41">
        <v>8</v>
      </c>
      <c r="P19" s="41">
        <v>8</v>
      </c>
      <c r="Q19" s="41">
        <v>6</v>
      </c>
      <c r="R19" s="41">
        <v>6</v>
      </c>
      <c r="S19" s="41">
        <v>7</v>
      </c>
      <c r="T19" s="41">
        <v>4</v>
      </c>
      <c r="U19" s="41">
        <v>6</v>
      </c>
      <c r="V19" s="41">
        <v>4</v>
      </c>
      <c r="W19" s="41">
        <v>4</v>
      </c>
      <c r="X19" s="41">
        <v>3</v>
      </c>
      <c r="Y19" s="41">
        <v>2</v>
      </c>
      <c r="Z19" s="41">
        <v>1</v>
      </c>
      <c r="AA19" s="41">
        <v>1.5176984097177442</v>
      </c>
      <c r="AB19" s="41">
        <v>1.2217966760119079</v>
      </c>
      <c r="AC19" s="41">
        <v>1.2725593787051537</v>
      </c>
      <c r="AD19" s="55">
        <v>8.2538443105736894E-2</v>
      </c>
    </row>
    <row r="20" spans="1:34" ht="16.5" customHeight="1">
      <c r="A20" s="20" t="s">
        <v>17</v>
      </c>
      <c r="B20" s="41">
        <v>14</v>
      </c>
      <c r="C20" s="41">
        <v>19</v>
      </c>
      <c r="D20" s="41">
        <v>16</v>
      </c>
      <c r="E20" s="41">
        <v>12</v>
      </c>
      <c r="F20" s="41">
        <v>16</v>
      </c>
      <c r="G20" s="41">
        <v>15</v>
      </c>
      <c r="H20" s="41">
        <v>18</v>
      </c>
      <c r="I20" s="41">
        <v>20</v>
      </c>
      <c r="J20" s="41">
        <v>24</v>
      </c>
      <c r="K20" s="41">
        <v>19</v>
      </c>
      <c r="L20" s="41">
        <v>15</v>
      </c>
      <c r="M20" s="41">
        <v>19</v>
      </c>
      <c r="N20" s="41">
        <v>19</v>
      </c>
      <c r="O20" s="41">
        <v>18</v>
      </c>
      <c r="P20" s="41">
        <v>16</v>
      </c>
      <c r="Q20" s="41">
        <v>14</v>
      </c>
      <c r="R20" s="41">
        <v>14</v>
      </c>
      <c r="S20" s="41">
        <v>16</v>
      </c>
      <c r="T20" s="41">
        <v>12</v>
      </c>
      <c r="U20" s="41">
        <v>11</v>
      </c>
      <c r="V20" s="41">
        <v>10</v>
      </c>
      <c r="W20" s="41">
        <v>8</v>
      </c>
      <c r="X20" s="41">
        <v>8</v>
      </c>
      <c r="Y20" s="41">
        <v>6</v>
      </c>
      <c r="Z20" s="41">
        <v>7</v>
      </c>
      <c r="AA20" s="41">
        <v>5.8947403887083238</v>
      </c>
      <c r="AB20" s="41">
        <v>4.5203510373907907</v>
      </c>
      <c r="AC20" s="41">
        <v>2.6208875296301555</v>
      </c>
      <c r="AD20" s="55">
        <v>1.1259234094555677</v>
      </c>
    </row>
    <row r="21" spans="1:34" ht="16.5" customHeight="1">
      <c r="A21" s="20" t="s">
        <v>18</v>
      </c>
      <c r="B21" s="41">
        <v>25</v>
      </c>
      <c r="C21" s="41">
        <v>28</v>
      </c>
      <c r="D21" s="41">
        <v>27</v>
      </c>
      <c r="E21" s="41">
        <v>22</v>
      </c>
      <c r="F21" s="41">
        <v>25</v>
      </c>
      <c r="G21" s="41">
        <v>25</v>
      </c>
      <c r="H21" s="41">
        <v>26</v>
      </c>
      <c r="I21" s="41">
        <v>30</v>
      </c>
      <c r="J21" s="41">
        <v>33</v>
      </c>
      <c r="K21" s="41">
        <v>29</v>
      </c>
      <c r="L21" s="41">
        <v>25</v>
      </c>
      <c r="M21" s="41">
        <v>26</v>
      </c>
      <c r="N21" s="41">
        <v>25</v>
      </c>
      <c r="O21" s="41">
        <v>26</v>
      </c>
      <c r="P21" s="41">
        <v>26</v>
      </c>
      <c r="Q21" s="41">
        <v>26</v>
      </c>
      <c r="R21" s="41">
        <v>25</v>
      </c>
      <c r="S21" s="41">
        <v>24</v>
      </c>
      <c r="T21" s="41">
        <v>19</v>
      </c>
      <c r="U21" s="41">
        <v>17</v>
      </c>
      <c r="V21" s="41">
        <v>16</v>
      </c>
      <c r="W21" s="41">
        <v>14</v>
      </c>
      <c r="X21" s="41">
        <v>11</v>
      </c>
      <c r="Y21" s="41">
        <v>10</v>
      </c>
      <c r="Z21" s="41">
        <v>8</v>
      </c>
      <c r="AA21" s="41">
        <v>8.9183016366094456</v>
      </c>
      <c r="AB21" s="41">
        <v>7.3160861605423966</v>
      </c>
      <c r="AC21" s="41">
        <v>5.3021059930517263</v>
      </c>
      <c r="AD21" s="55">
        <v>2.7603005030760506</v>
      </c>
    </row>
    <row r="22" spans="1:34" ht="16.5" customHeight="1">
      <c r="A22" s="20" t="s">
        <v>85</v>
      </c>
      <c r="B22" s="41">
        <v>11</v>
      </c>
      <c r="C22" s="41">
        <v>13</v>
      </c>
      <c r="D22" s="41">
        <v>12</v>
      </c>
      <c r="E22" s="41">
        <v>9</v>
      </c>
      <c r="F22" s="41">
        <v>11</v>
      </c>
      <c r="G22" s="41">
        <v>10</v>
      </c>
      <c r="H22" s="41">
        <v>11</v>
      </c>
      <c r="I22" s="41">
        <v>13</v>
      </c>
      <c r="J22" s="41">
        <v>15</v>
      </c>
      <c r="K22" s="41">
        <v>12</v>
      </c>
      <c r="L22" s="41">
        <v>10</v>
      </c>
      <c r="M22" s="41">
        <v>12</v>
      </c>
      <c r="N22" s="80">
        <v>11</v>
      </c>
      <c r="O22" s="80">
        <v>11</v>
      </c>
      <c r="P22" s="80">
        <v>11</v>
      </c>
      <c r="Q22" s="80">
        <v>10</v>
      </c>
      <c r="R22" s="80">
        <v>10</v>
      </c>
      <c r="S22" s="80">
        <v>10</v>
      </c>
      <c r="T22" s="80">
        <v>8</v>
      </c>
      <c r="U22" s="80">
        <v>8</v>
      </c>
      <c r="V22" s="80">
        <v>7</v>
      </c>
      <c r="W22" s="80">
        <v>6</v>
      </c>
      <c r="X22" s="80">
        <v>5</v>
      </c>
      <c r="Y22" s="80">
        <v>4</v>
      </c>
      <c r="Z22" s="80">
        <v>4</v>
      </c>
      <c r="AA22" s="80">
        <v>3.7678396722333898</v>
      </c>
      <c r="AB22" s="41">
        <v>3.1024617893441144</v>
      </c>
      <c r="AC22" s="41">
        <v>2.1181131606819443</v>
      </c>
      <c r="AD22" s="55">
        <v>0.95987040649306499</v>
      </c>
    </row>
    <row r="23" spans="1:34" ht="16.5" customHeight="1">
      <c r="A23" s="18" t="s">
        <v>11</v>
      </c>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row>
    <row r="24" spans="1:34" ht="16.5" customHeight="1">
      <c r="A24" s="20" t="s">
        <v>14</v>
      </c>
      <c r="B24" s="41">
        <v>0</v>
      </c>
      <c r="C24" s="41">
        <v>0</v>
      </c>
      <c r="D24" s="41">
        <v>0</v>
      </c>
      <c r="E24" s="41">
        <v>0</v>
      </c>
      <c r="F24" s="41">
        <v>0</v>
      </c>
      <c r="G24" s="41">
        <v>0</v>
      </c>
      <c r="H24" s="41">
        <v>0</v>
      </c>
      <c r="I24" s="41">
        <v>1</v>
      </c>
      <c r="J24" s="41">
        <v>1</v>
      </c>
      <c r="K24" s="41">
        <v>1</v>
      </c>
      <c r="L24" s="41">
        <v>1</v>
      </c>
      <c r="M24" s="41">
        <v>1</v>
      </c>
      <c r="N24" s="41">
        <v>1</v>
      </c>
      <c r="O24" s="41">
        <v>1</v>
      </c>
      <c r="P24" s="41">
        <v>1</v>
      </c>
      <c r="Q24" s="41">
        <v>1</v>
      </c>
      <c r="R24" s="41">
        <v>1</v>
      </c>
      <c r="S24" s="41">
        <v>1</v>
      </c>
      <c r="T24" s="41">
        <v>1</v>
      </c>
      <c r="U24" s="41">
        <v>0</v>
      </c>
      <c r="V24" s="41">
        <v>0</v>
      </c>
      <c r="W24" s="41">
        <v>0</v>
      </c>
      <c r="X24" s="41">
        <v>0</v>
      </c>
      <c r="Y24" s="41">
        <v>0</v>
      </c>
      <c r="Z24" s="41">
        <v>0</v>
      </c>
      <c r="AA24" s="55">
        <v>0</v>
      </c>
      <c r="AB24" s="55">
        <v>0.16408020101118118</v>
      </c>
      <c r="AC24" s="55">
        <v>1.9077548700839848E-2</v>
      </c>
      <c r="AD24" s="55">
        <v>1.8325619977787755E-2</v>
      </c>
    </row>
    <row r="25" spans="1:34" ht="16.5" customHeight="1">
      <c r="A25" s="20" t="s">
        <v>15</v>
      </c>
      <c r="B25" s="41">
        <v>2</v>
      </c>
      <c r="C25" s="41">
        <v>2</v>
      </c>
      <c r="D25" s="41">
        <v>2</v>
      </c>
      <c r="E25" s="41">
        <v>1</v>
      </c>
      <c r="F25" s="41">
        <v>2</v>
      </c>
      <c r="G25" s="41">
        <v>2</v>
      </c>
      <c r="H25" s="41">
        <v>3</v>
      </c>
      <c r="I25" s="41">
        <v>2</v>
      </c>
      <c r="J25" s="41">
        <v>3</v>
      </c>
      <c r="K25" s="41">
        <v>4</v>
      </c>
      <c r="L25" s="41">
        <v>3</v>
      </c>
      <c r="M25" s="41">
        <v>2</v>
      </c>
      <c r="N25" s="41">
        <v>3</v>
      </c>
      <c r="O25" s="41">
        <v>2</v>
      </c>
      <c r="P25" s="41">
        <v>2</v>
      </c>
      <c r="Q25" s="41">
        <v>2</v>
      </c>
      <c r="R25" s="41">
        <v>2</v>
      </c>
      <c r="S25" s="41">
        <v>1</v>
      </c>
      <c r="T25" s="41">
        <v>1</v>
      </c>
      <c r="U25" s="41">
        <v>1</v>
      </c>
      <c r="V25" s="41">
        <v>1</v>
      </c>
      <c r="W25" s="41">
        <v>0</v>
      </c>
      <c r="X25" s="41">
        <v>0</v>
      </c>
      <c r="Y25" s="41">
        <v>0</v>
      </c>
      <c r="Z25" s="41">
        <v>0</v>
      </c>
      <c r="AA25" s="41">
        <v>0.29245511590873569</v>
      </c>
      <c r="AB25" s="41">
        <v>0.43886287503939392</v>
      </c>
      <c r="AC25" s="41">
        <v>0.38607993700389731</v>
      </c>
      <c r="AD25" s="55">
        <v>6.8963838250835491E-2</v>
      </c>
    </row>
    <row r="26" spans="1:34" ht="16.5" customHeight="1">
      <c r="A26" s="20" t="s">
        <v>16</v>
      </c>
      <c r="B26" s="41">
        <v>7</v>
      </c>
      <c r="C26" s="41">
        <v>10</v>
      </c>
      <c r="D26" s="41">
        <v>5</v>
      </c>
      <c r="E26" s="41">
        <v>5</v>
      </c>
      <c r="F26" s="41">
        <v>7</v>
      </c>
      <c r="G26" s="41">
        <v>7</v>
      </c>
      <c r="H26" s="41">
        <v>4</v>
      </c>
      <c r="I26" s="41">
        <v>6</v>
      </c>
      <c r="J26" s="41">
        <v>10</v>
      </c>
      <c r="K26" s="41">
        <v>8</v>
      </c>
      <c r="L26" s="41">
        <v>6</v>
      </c>
      <c r="M26" s="41">
        <v>8</v>
      </c>
      <c r="N26" s="41">
        <v>7</v>
      </c>
      <c r="O26" s="41">
        <v>6</v>
      </c>
      <c r="P26" s="41">
        <v>6</v>
      </c>
      <c r="Q26" s="41">
        <v>6</v>
      </c>
      <c r="R26" s="41">
        <v>5</v>
      </c>
      <c r="S26" s="41">
        <v>5</v>
      </c>
      <c r="T26" s="41">
        <v>3</v>
      </c>
      <c r="U26" s="41">
        <v>5</v>
      </c>
      <c r="V26" s="41">
        <v>3</v>
      </c>
      <c r="W26" s="41">
        <v>3</v>
      </c>
      <c r="X26" s="41">
        <v>2</v>
      </c>
      <c r="Y26" s="41">
        <v>2</v>
      </c>
      <c r="Z26" s="41">
        <v>1</v>
      </c>
      <c r="AA26" s="41">
        <v>1.5408391699179873</v>
      </c>
      <c r="AB26" s="41">
        <v>0.98589866529276959</v>
      </c>
      <c r="AC26" s="41">
        <v>1.1910157398747303</v>
      </c>
      <c r="AD26" s="55">
        <v>0.12662198081950657</v>
      </c>
    </row>
    <row r="27" spans="1:34" ht="16.5" customHeight="1">
      <c r="A27" s="20" t="s">
        <v>17</v>
      </c>
      <c r="B27" s="41">
        <v>16</v>
      </c>
      <c r="C27" s="41">
        <v>17</v>
      </c>
      <c r="D27" s="41">
        <v>11</v>
      </c>
      <c r="E27" s="41">
        <v>10</v>
      </c>
      <c r="F27" s="41">
        <v>13</v>
      </c>
      <c r="G27" s="41">
        <v>14</v>
      </c>
      <c r="H27" s="41">
        <v>16</v>
      </c>
      <c r="I27" s="41">
        <v>17</v>
      </c>
      <c r="J27" s="41">
        <v>18</v>
      </c>
      <c r="K27" s="41">
        <v>19</v>
      </c>
      <c r="L27" s="41">
        <v>12</v>
      </c>
      <c r="M27" s="41">
        <v>15</v>
      </c>
      <c r="N27" s="41">
        <v>15</v>
      </c>
      <c r="O27" s="41">
        <v>16</v>
      </c>
      <c r="P27" s="41">
        <v>13</v>
      </c>
      <c r="Q27" s="41">
        <v>12</v>
      </c>
      <c r="R27" s="41">
        <v>12</v>
      </c>
      <c r="S27" s="41">
        <v>13</v>
      </c>
      <c r="T27" s="41">
        <v>9</v>
      </c>
      <c r="U27" s="41">
        <v>9</v>
      </c>
      <c r="V27" s="41">
        <v>8</v>
      </c>
      <c r="W27" s="41">
        <v>6</v>
      </c>
      <c r="X27" s="41">
        <v>7</v>
      </c>
      <c r="Y27" s="41">
        <v>5</v>
      </c>
      <c r="Z27" s="41">
        <v>4</v>
      </c>
      <c r="AA27" s="41">
        <v>4.06961459795947</v>
      </c>
      <c r="AB27" s="41">
        <v>3.6724034080527184</v>
      </c>
      <c r="AC27" s="41">
        <v>2.6411974574252466</v>
      </c>
      <c r="AD27" s="55">
        <v>0.84849343303671443</v>
      </c>
    </row>
    <row r="28" spans="1:34" ht="16.5" customHeight="1">
      <c r="A28" s="20" t="s">
        <v>18</v>
      </c>
      <c r="B28" s="41">
        <v>25</v>
      </c>
      <c r="C28" s="41">
        <v>28</v>
      </c>
      <c r="D28" s="41">
        <v>22</v>
      </c>
      <c r="E28" s="41">
        <v>20</v>
      </c>
      <c r="F28" s="41">
        <v>25</v>
      </c>
      <c r="G28" s="41">
        <v>23</v>
      </c>
      <c r="H28" s="41">
        <v>22</v>
      </c>
      <c r="I28" s="41">
        <v>28</v>
      </c>
      <c r="J28" s="41">
        <v>30</v>
      </c>
      <c r="K28" s="41">
        <v>24</v>
      </c>
      <c r="L28" s="41">
        <v>23</v>
      </c>
      <c r="M28" s="41">
        <v>23</v>
      </c>
      <c r="N28" s="41">
        <v>22</v>
      </c>
      <c r="O28" s="41">
        <v>23</v>
      </c>
      <c r="P28" s="41">
        <v>22</v>
      </c>
      <c r="Q28" s="41">
        <v>21</v>
      </c>
      <c r="R28" s="41">
        <v>20</v>
      </c>
      <c r="S28" s="41">
        <v>20</v>
      </c>
      <c r="T28" s="41">
        <v>15</v>
      </c>
      <c r="U28" s="41">
        <v>14</v>
      </c>
      <c r="V28" s="41">
        <v>15</v>
      </c>
      <c r="W28" s="41">
        <v>12</v>
      </c>
      <c r="X28" s="41">
        <v>11</v>
      </c>
      <c r="Y28" s="41">
        <v>10</v>
      </c>
      <c r="Z28" s="41">
        <v>8</v>
      </c>
      <c r="AA28" s="41">
        <v>7.6780083818907539</v>
      </c>
      <c r="AB28" s="41">
        <v>6.7239560669731375</v>
      </c>
      <c r="AC28" s="41">
        <v>5.2672853765171119</v>
      </c>
      <c r="AD28" s="55">
        <v>3.3264303391064942</v>
      </c>
    </row>
    <row r="29" spans="1:34" ht="16.5" customHeight="1">
      <c r="A29" s="35" t="s">
        <v>85</v>
      </c>
      <c r="B29" s="80">
        <v>11</v>
      </c>
      <c r="C29" s="80">
        <v>13</v>
      </c>
      <c r="D29" s="80">
        <v>10</v>
      </c>
      <c r="E29" s="80">
        <v>8</v>
      </c>
      <c r="F29" s="80">
        <v>10</v>
      </c>
      <c r="G29" s="80">
        <v>10</v>
      </c>
      <c r="H29" s="80">
        <v>10</v>
      </c>
      <c r="I29" s="80">
        <v>12</v>
      </c>
      <c r="J29" s="80">
        <v>13</v>
      </c>
      <c r="K29" s="80">
        <v>11</v>
      </c>
      <c r="L29" s="80">
        <v>9</v>
      </c>
      <c r="M29" s="80">
        <v>10</v>
      </c>
      <c r="N29" s="80">
        <v>10</v>
      </c>
      <c r="O29" s="80">
        <v>10</v>
      </c>
      <c r="P29" s="80">
        <v>9</v>
      </c>
      <c r="Q29" s="80">
        <v>9</v>
      </c>
      <c r="R29" s="80">
        <v>9</v>
      </c>
      <c r="S29" s="80">
        <v>9</v>
      </c>
      <c r="T29" s="80">
        <v>6</v>
      </c>
      <c r="U29" s="80">
        <v>6</v>
      </c>
      <c r="V29" s="80">
        <v>6</v>
      </c>
      <c r="W29" s="80">
        <v>5</v>
      </c>
      <c r="X29" s="80">
        <v>5</v>
      </c>
      <c r="Y29" s="80">
        <v>4</v>
      </c>
      <c r="Z29" s="80">
        <v>3</v>
      </c>
      <c r="AA29" s="80">
        <v>3.1313510931269146</v>
      </c>
      <c r="AB29" s="80">
        <v>2.7483016917625047</v>
      </c>
      <c r="AC29" s="80">
        <v>2.1105067229894701</v>
      </c>
      <c r="AD29" s="173">
        <v>1.0389444712718399</v>
      </c>
    </row>
    <row r="30" spans="1:34" ht="16.5" customHeight="1">
      <c r="A30" s="48" t="s">
        <v>12</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row>
    <row r="31" spans="1:34" ht="16.5" customHeight="1">
      <c r="A31" s="15" t="s">
        <v>3</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row>
    <row r="32" spans="1:34" ht="16.5" customHeight="1">
      <c r="A32" s="20" t="s">
        <v>14</v>
      </c>
      <c r="B32" s="16">
        <v>299</v>
      </c>
      <c r="C32" s="16">
        <v>260</v>
      </c>
      <c r="D32" s="16">
        <v>236</v>
      </c>
      <c r="E32" s="16">
        <v>229</v>
      </c>
      <c r="F32" s="16">
        <v>313</v>
      </c>
      <c r="G32" s="16">
        <v>289</v>
      </c>
      <c r="H32" s="16">
        <v>251</v>
      </c>
      <c r="I32" s="16">
        <v>268</v>
      </c>
      <c r="J32" s="16">
        <v>272</v>
      </c>
      <c r="K32" s="16">
        <v>300</v>
      </c>
      <c r="L32" s="16">
        <v>870</v>
      </c>
      <c r="M32" s="16">
        <v>618</v>
      </c>
      <c r="N32" s="16">
        <v>830</v>
      </c>
      <c r="O32" s="16">
        <v>892</v>
      </c>
      <c r="P32" s="16">
        <v>892</v>
      </c>
      <c r="Q32" s="16">
        <v>877</v>
      </c>
      <c r="R32" s="16">
        <v>744</v>
      </c>
      <c r="S32" s="16">
        <v>624</v>
      </c>
      <c r="T32" s="16">
        <v>609</v>
      </c>
      <c r="U32" s="16">
        <v>643</v>
      </c>
      <c r="V32" s="16">
        <v>598</v>
      </c>
      <c r="W32" s="16">
        <v>566</v>
      </c>
      <c r="X32" s="16">
        <v>503</v>
      </c>
      <c r="Y32" s="16">
        <v>566</v>
      </c>
      <c r="Z32" s="16">
        <v>416</v>
      </c>
      <c r="AA32" s="16">
        <v>491</v>
      </c>
      <c r="AB32" s="16">
        <v>884</v>
      </c>
      <c r="AC32" s="16">
        <v>835</v>
      </c>
      <c r="AD32" s="170">
        <v>490</v>
      </c>
    </row>
    <row r="33" spans="1:30" ht="16.5" customHeight="1">
      <c r="A33" s="20" t="s">
        <v>15</v>
      </c>
      <c r="B33" s="16">
        <v>298</v>
      </c>
      <c r="C33" s="16">
        <v>378</v>
      </c>
      <c r="D33" s="16">
        <v>320</v>
      </c>
      <c r="E33" s="16">
        <v>280</v>
      </c>
      <c r="F33" s="16">
        <v>350</v>
      </c>
      <c r="G33" s="16">
        <v>336</v>
      </c>
      <c r="H33" s="16">
        <v>318</v>
      </c>
      <c r="I33" s="16">
        <v>310</v>
      </c>
      <c r="J33" s="16">
        <v>297</v>
      </c>
      <c r="K33" s="16">
        <v>349</v>
      </c>
      <c r="L33" s="16">
        <v>1011</v>
      </c>
      <c r="M33" s="16">
        <v>751</v>
      </c>
      <c r="N33" s="16">
        <v>944</v>
      </c>
      <c r="O33" s="16">
        <v>1037</v>
      </c>
      <c r="P33" s="16">
        <v>1047</v>
      </c>
      <c r="Q33" s="16">
        <v>1031</v>
      </c>
      <c r="R33" s="16">
        <v>954</v>
      </c>
      <c r="S33" s="16">
        <v>853</v>
      </c>
      <c r="T33" s="16">
        <v>871</v>
      </c>
      <c r="U33" s="16">
        <v>803</v>
      </c>
      <c r="V33" s="16">
        <v>795</v>
      </c>
      <c r="W33" s="16">
        <v>770</v>
      </c>
      <c r="X33" s="16">
        <v>673</v>
      </c>
      <c r="Y33" s="16">
        <v>739</v>
      </c>
      <c r="Z33" s="16">
        <v>545</v>
      </c>
      <c r="AA33" s="16">
        <v>604</v>
      </c>
      <c r="AB33" s="16">
        <v>1049</v>
      </c>
      <c r="AC33" s="16">
        <v>1270</v>
      </c>
      <c r="AD33" s="170">
        <v>784</v>
      </c>
    </row>
    <row r="34" spans="1:30" ht="16.5" customHeight="1">
      <c r="A34" s="20" t="s">
        <v>16</v>
      </c>
      <c r="B34" s="16">
        <v>303</v>
      </c>
      <c r="C34" s="16">
        <v>416</v>
      </c>
      <c r="D34" s="16">
        <v>347</v>
      </c>
      <c r="E34" s="16">
        <v>318</v>
      </c>
      <c r="F34" s="16">
        <v>313</v>
      </c>
      <c r="G34" s="16">
        <v>351</v>
      </c>
      <c r="H34" s="16">
        <v>349</v>
      </c>
      <c r="I34" s="16">
        <v>307</v>
      </c>
      <c r="J34" s="16">
        <v>282</v>
      </c>
      <c r="K34" s="16">
        <v>302</v>
      </c>
      <c r="L34" s="16">
        <v>946</v>
      </c>
      <c r="M34" s="16">
        <v>736</v>
      </c>
      <c r="N34" s="16">
        <v>951</v>
      </c>
      <c r="O34" s="16">
        <v>1051</v>
      </c>
      <c r="P34" s="16">
        <v>1077</v>
      </c>
      <c r="Q34" s="16">
        <v>1020</v>
      </c>
      <c r="R34" s="16">
        <v>984</v>
      </c>
      <c r="S34" s="16">
        <v>794</v>
      </c>
      <c r="T34" s="16">
        <v>819</v>
      </c>
      <c r="U34" s="16">
        <v>790</v>
      </c>
      <c r="V34" s="16">
        <v>799</v>
      </c>
      <c r="W34" s="16">
        <v>743</v>
      </c>
      <c r="X34" s="16">
        <v>604</v>
      </c>
      <c r="Y34" s="16">
        <v>775</v>
      </c>
      <c r="Z34" s="16">
        <v>545</v>
      </c>
      <c r="AA34" s="16">
        <v>639</v>
      </c>
      <c r="AB34" s="16">
        <v>1300</v>
      </c>
      <c r="AC34" s="16">
        <v>1383</v>
      </c>
      <c r="AD34" s="170">
        <v>997</v>
      </c>
    </row>
    <row r="35" spans="1:30" ht="16.5" customHeight="1">
      <c r="A35" s="20" t="s">
        <v>17</v>
      </c>
      <c r="B35" s="16">
        <v>277</v>
      </c>
      <c r="C35" s="16">
        <v>376</v>
      </c>
      <c r="D35" s="16">
        <v>352</v>
      </c>
      <c r="E35" s="16">
        <v>311</v>
      </c>
      <c r="F35" s="16">
        <v>305</v>
      </c>
      <c r="G35" s="16">
        <v>311</v>
      </c>
      <c r="H35" s="16">
        <v>337</v>
      </c>
      <c r="I35" s="16">
        <v>306</v>
      </c>
      <c r="J35" s="16">
        <v>298</v>
      </c>
      <c r="K35" s="16">
        <v>612</v>
      </c>
      <c r="L35" s="16">
        <v>918</v>
      </c>
      <c r="M35" s="16">
        <v>752</v>
      </c>
      <c r="N35" s="16">
        <v>902</v>
      </c>
      <c r="O35" s="16">
        <v>961</v>
      </c>
      <c r="P35" s="16">
        <v>1015</v>
      </c>
      <c r="Q35" s="16">
        <v>983</v>
      </c>
      <c r="R35" s="16">
        <v>937</v>
      </c>
      <c r="S35" s="16">
        <v>837</v>
      </c>
      <c r="T35" s="16">
        <v>804</v>
      </c>
      <c r="U35" s="16">
        <v>779</v>
      </c>
      <c r="V35" s="16">
        <v>722</v>
      </c>
      <c r="W35" s="16">
        <v>711</v>
      </c>
      <c r="X35" s="16">
        <v>625</v>
      </c>
      <c r="Y35" s="16">
        <v>781</v>
      </c>
      <c r="Z35" s="16">
        <v>551</v>
      </c>
      <c r="AA35" s="16">
        <v>604</v>
      </c>
      <c r="AB35" s="16">
        <v>1221</v>
      </c>
      <c r="AC35" s="16">
        <v>1446</v>
      </c>
      <c r="AD35" s="170">
        <v>1057</v>
      </c>
    </row>
    <row r="36" spans="1:30" ht="16.5" customHeight="1">
      <c r="A36" s="20" t="s">
        <v>18</v>
      </c>
      <c r="B36" s="16">
        <v>348</v>
      </c>
      <c r="C36" s="16">
        <v>490</v>
      </c>
      <c r="D36" s="16">
        <v>421</v>
      </c>
      <c r="E36" s="16">
        <v>350</v>
      </c>
      <c r="F36" s="16">
        <v>360</v>
      </c>
      <c r="G36" s="16">
        <v>369</v>
      </c>
      <c r="H36" s="16">
        <v>358</v>
      </c>
      <c r="I36" s="16">
        <v>331</v>
      </c>
      <c r="J36" s="16">
        <v>296</v>
      </c>
      <c r="K36" s="16">
        <v>754</v>
      </c>
      <c r="L36" s="16">
        <v>1046</v>
      </c>
      <c r="M36" s="16">
        <v>797</v>
      </c>
      <c r="N36" s="16">
        <v>1025</v>
      </c>
      <c r="O36" s="16">
        <v>1123</v>
      </c>
      <c r="P36" s="16">
        <v>1148</v>
      </c>
      <c r="Q36" s="16">
        <v>1078</v>
      </c>
      <c r="R36" s="16">
        <v>1004</v>
      </c>
      <c r="S36" s="16">
        <v>910</v>
      </c>
      <c r="T36" s="16">
        <v>918</v>
      </c>
      <c r="U36" s="16">
        <v>935</v>
      </c>
      <c r="V36" s="16">
        <v>906</v>
      </c>
      <c r="W36" s="16">
        <v>873</v>
      </c>
      <c r="X36" s="16">
        <v>761</v>
      </c>
      <c r="Y36" s="16">
        <v>924</v>
      </c>
      <c r="Z36" s="16">
        <v>656</v>
      </c>
      <c r="AA36" s="16">
        <v>763</v>
      </c>
      <c r="AB36" s="16">
        <v>1284</v>
      </c>
      <c r="AC36" s="16">
        <v>1494</v>
      </c>
      <c r="AD36" s="170">
        <v>1173</v>
      </c>
    </row>
    <row r="37" spans="1:30" ht="16.5" customHeight="1">
      <c r="A37" s="20" t="s">
        <v>85</v>
      </c>
      <c r="B37" s="16">
        <v>1525</v>
      </c>
      <c r="C37" s="16">
        <v>1920</v>
      </c>
      <c r="D37" s="16">
        <v>1676</v>
      </c>
      <c r="E37" s="16">
        <v>1488</v>
      </c>
      <c r="F37" s="16">
        <v>1641</v>
      </c>
      <c r="G37" s="16">
        <v>1656</v>
      </c>
      <c r="H37" s="16">
        <v>1613</v>
      </c>
      <c r="I37" s="16">
        <v>1522</v>
      </c>
      <c r="J37" s="16">
        <v>1445</v>
      </c>
      <c r="K37" s="16">
        <v>2317</v>
      </c>
      <c r="L37" s="16">
        <v>4791</v>
      </c>
      <c r="M37" s="16">
        <v>3654</v>
      </c>
      <c r="N37" s="16">
        <v>4652</v>
      </c>
      <c r="O37" s="16">
        <v>5064</v>
      </c>
      <c r="P37" s="16">
        <v>5179</v>
      </c>
      <c r="Q37" s="16">
        <v>4989</v>
      </c>
      <c r="R37" s="16">
        <v>4623</v>
      </c>
      <c r="S37" s="16">
        <v>4018</v>
      </c>
      <c r="T37" s="16">
        <v>4021</v>
      </c>
      <c r="U37" s="16">
        <v>3950</v>
      </c>
      <c r="V37" s="16">
        <v>3820</v>
      </c>
      <c r="W37" s="16">
        <v>3663</v>
      </c>
      <c r="X37" s="16">
        <v>3166</v>
      </c>
      <c r="Y37" s="16">
        <v>3785</v>
      </c>
      <c r="Z37" s="16">
        <v>2713</v>
      </c>
      <c r="AA37" s="16">
        <v>3101</v>
      </c>
      <c r="AB37" s="16">
        <v>5742</v>
      </c>
      <c r="AC37" s="16">
        <v>6453</v>
      </c>
      <c r="AD37" s="170">
        <v>4502</v>
      </c>
    </row>
    <row r="38" spans="1:30" ht="16.5" customHeight="1">
      <c r="A38" s="15" t="s">
        <v>10</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70"/>
    </row>
    <row r="39" spans="1:30" ht="16.5" customHeight="1">
      <c r="A39" s="20" t="s">
        <v>14</v>
      </c>
      <c r="B39" s="16">
        <v>250</v>
      </c>
      <c r="C39" s="16">
        <v>254</v>
      </c>
      <c r="D39" s="16">
        <v>213</v>
      </c>
      <c r="E39" s="16">
        <v>226</v>
      </c>
      <c r="F39" s="16">
        <v>296</v>
      </c>
      <c r="G39" s="16">
        <v>307</v>
      </c>
      <c r="H39" s="16">
        <v>253</v>
      </c>
      <c r="I39" s="16">
        <v>236</v>
      </c>
      <c r="J39" s="16">
        <v>274</v>
      </c>
      <c r="K39" s="16">
        <v>303</v>
      </c>
      <c r="L39" s="16">
        <v>870</v>
      </c>
      <c r="M39" s="16">
        <v>572</v>
      </c>
      <c r="N39" s="16">
        <v>795</v>
      </c>
      <c r="O39" s="16">
        <v>816</v>
      </c>
      <c r="P39" s="16">
        <v>863</v>
      </c>
      <c r="Q39" s="16">
        <v>826</v>
      </c>
      <c r="R39" s="16">
        <v>734</v>
      </c>
      <c r="S39" s="16">
        <v>642</v>
      </c>
      <c r="T39" s="16">
        <v>590</v>
      </c>
      <c r="U39" s="16">
        <v>619</v>
      </c>
      <c r="V39" s="16">
        <v>615</v>
      </c>
      <c r="W39" s="16">
        <v>578</v>
      </c>
      <c r="X39" s="16">
        <v>527</v>
      </c>
      <c r="Y39" s="16">
        <v>579</v>
      </c>
      <c r="Z39" s="16">
        <v>401</v>
      </c>
      <c r="AA39" s="16">
        <v>485</v>
      </c>
      <c r="AB39" s="16">
        <v>882</v>
      </c>
      <c r="AC39" s="16">
        <v>839</v>
      </c>
      <c r="AD39" s="170">
        <v>494</v>
      </c>
    </row>
    <row r="40" spans="1:30" ht="16.5" customHeight="1">
      <c r="A40" s="20" t="s">
        <v>15</v>
      </c>
      <c r="B40" s="16">
        <v>276</v>
      </c>
      <c r="C40" s="16">
        <v>332</v>
      </c>
      <c r="D40" s="16">
        <v>314</v>
      </c>
      <c r="E40" s="16">
        <v>315</v>
      </c>
      <c r="F40" s="16">
        <v>281</v>
      </c>
      <c r="G40" s="16">
        <v>359</v>
      </c>
      <c r="H40" s="16">
        <v>316</v>
      </c>
      <c r="I40" s="16">
        <v>307</v>
      </c>
      <c r="J40" s="16">
        <v>278</v>
      </c>
      <c r="K40" s="16">
        <v>375</v>
      </c>
      <c r="L40" s="16">
        <v>892</v>
      </c>
      <c r="M40" s="16">
        <v>686</v>
      </c>
      <c r="N40" s="16">
        <v>976</v>
      </c>
      <c r="O40" s="16">
        <v>997</v>
      </c>
      <c r="P40" s="16">
        <v>1072</v>
      </c>
      <c r="Q40" s="16">
        <v>927</v>
      </c>
      <c r="R40" s="16">
        <v>885</v>
      </c>
      <c r="S40" s="16">
        <v>848</v>
      </c>
      <c r="T40" s="16">
        <v>741</v>
      </c>
      <c r="U40" s="16">
        <v>777</v>
      </c>
      <c r="V40" s="16">
        <v>778</v>
      </c>
      <c r="W40" s="16">
        <v>721</v>
      </c>
      <c r="X40" s="16">
        <v>645</v>
      </c>
      <c r="Y40" s="16">
        <v>764</v>
      </c>
      <c r="Z40" s="16">
        <v>480</v>
      </c>
      <c r="AA40" s="16">
        <v>583</v>
      </c>
      <c r="AB40" s="16">
        <v>1038</v>
      </c>
      <c r="AC40" s="16">
        <v>1364</v>
      </c>
      <c r="AD40" s="170">
        <v>766</v>
      </c>
    </row>
    <row r="41" spans="1:30" ht="16.5" customHeight="1">
      <c r="A41" s="20" t="s">
        <v>16</v>
      </c>
      <c r="B41" s="16">
        <v>303</v>
      </c>
      <c r="C41" s="16">
        <v>355</v>
      </c>
      <c r="D41" s="16">
        <v>266</v>
      </c>
      <c r="E41" s="16">
        <v>297</v>
      </c>
      <c r="F41" s="16">
        <v>292</v>
      </c>
      <c r="G41" s="16">
        <v>335</v>
      </c>
      <c r="H41" s="16">
        <v>325</v>
      </c>
      <c r="I41" s="16">
        <v>329</v>
      </c>
      <c r="J41" s="16">
        <v>278</v>
      </c>
      <c r="K41" s="16">
        <v>390</v>
      </c>
      <c r="L41" s="16">
        <v>924</v>
      </c>
      <c r="M41" s="16">
        <v>697</v>
      </c>
      <c r="N41" s="16">
        <v>956</v>
      </c>
      <c r="O41" s="16">
        <v>943</v>
      </c>
      <c r="P41" s="16">
        <v>1055</v>
      </c>
      <c r="Q41" s="16">
        <v>939</v>
      </c>
      <c r="R41" s="16">
        <v>924</v>
      </c>
      <c r="S41" s="16">
        <v>856</v>
      </c>
      <c r="T41" s="16">
        <v>790</v>
      </c>
      <c r="U41" s="16">
        <v>755</v>
      </c>
      <c r="V41" s="16">
        <v>767</v>
      </c>
      <c r="W41" s="16">
        <v>734</v>
      </c>
      <c r="X41" s="16">
        <v>693</v>
      </c>
      <c r="Y41" s="16">
        <v>783</v>
      </c>
      <c r="Z41" s="16">
        <v>477</v>
      </c>
      <c r="AA41" s="16">
        <v>657</v>
      </c>
      <c r="AB41" s="16">
        <v>1395</v>
      </c>
      <c r="AC41" s="16">
        <v>1574</v>
      </c>
      <c r="AD41" s="170">
        <v>926</v>
      </c>
    </row>
    <row r="42" spans="1:30" ht="16.5" customHeight="1">
      <c r="A42" s="20" t="s">
        <v>17</v>
      </c>
      <c r="B42" s="16">
        <v>312</v>
      </c>
      <c r="C42" s="16">
        <v>333</v>
      </c>
      <c r="D42" s="16">
        <v>314</v>
      </c>
      <c r="E42" s="16">
        <v>315</v>
      </c>
      <c r="F42" s="16">
        <v>302</v>
      </c>
      <c r="G42" s="16">
        <v>297</v>
      </c>
      <c r="H42" s="16">
        <v>323</v>
      </c>
      <c r="I42" s="16">
        <v>310</v>
      </c>
      <c r="J42" s="16">
        <v>288</v>
      </c>
      <c r="K42" s="16">
        <v>670</v>
      </c>
      <c r="L42" s="16">
        <v>933</v>
      </c>
      <c r="M42" s="16">
        <v>688</v>
      </c>
      <c r="N42" s="16">
        <v>944</v>
      </c>
      <c r="O42" s="16">
        <v>952</v>
      </c>
      <c r="P42" s="16">
        <v>979</v>
      </c>
      <c r="Q42" s="16">
        <v>915</v>
      </c>
      <c r="R42" s="16">
        <v>956</v>
      </c>
      <c r="S42" s="16">
        <v>789</v>
      </c>
      <c r="T42" s="16">
        <v>710</v>
      </c>
      <c r="U42" s="16">
        <v>770</v>
      </c>
      <c r="V42" s="16">
        <v>761</v>
      </c>
      <c r="W42" s="16">
        <v>748</v>
      </c>
      <c r="X42" s="16">
        <v>637</v>
      </c>
      <c r="Y42" s="16">
        <v>762</v>
      </c>
      <c r="Z42" s="16">
        <v>472</v>
      </c>
      <c r="AA42" s="16">
        <v>579</v>
      </c>
      <c r="AB42" s="16">
        <v>1170</v>
      </c>
      <c r="AC42" s="16">
        <v>1637</v>
      </c>
      <c r="AD42" s="170">
        <v>1040</v>
      </c>
    </row>
    <row r="43" spans="1:30" ht="16.5" customHeight="1">
      <c r="A43" s="20" t="s">
        <v>18</v>
      </c>
      <c r="B43" s="16">
        <v>372</v>
      </c>
      <c r="C43" s="16">
        <v>412</v>
      </c>
      <c r="D43" s="16">
        <v>400</v>
      </c>
      <c r="E43" s="16">
        <v>376</v>
      </c>
      <c r="F43" s="16">
        <v>304</v>
      </c>
      <c r="G43" s="16">
        <v>320</v>
      </c>
      <c r="H43" s="16">
        <v>310</v>
      </c>
      <c r="I43" s="16">
        <v>341</v>
      </c>
      <c r="J43" s="16">
        <v>291</v>
      </c>
      <c r="K43" s="16">
        <v>673</v>
      </c>
      <c r="L43" s="16">
        <v>923</v>
      </c>
      <c r="M43" s="16">
        <v>764</v>
      </c>
      <c r="N43" s="16">
        <v>954</v>
      </c>
      <c r="O43" s="16">
        <v>1022</v>
      </c>
      <c r="P43" s="16">
        <v>1112</v>
      </c>
      <c r="Q43" s="16">
        <v>1022</v>
      </c>
      <c r="R43" s="16">
        <v>970</v>
      </c>
      <c r="S43" s="16">
        <v>999</v>
      </c>
      <c r="T43" s="16">
        <v>886</v>
      </c>
      <c r="U43" s="16">
        <v>879</v>
      </c>
      <c r="V43" s="16">
        <v>871</v>
      </c>
      <c r="W43" s="16">
        <v>810</v>
      </c>
      <c r="X43" s="16">
        <v>778</v>
      </c>
      <c r="Y43" s="16">
        <v>865</v>
      </c>
      <c r="Z43" s="16">
        <v>578</v>
      </c>
      <c r="AA43" s="16">
        <v>679</v>
      </c>
      <c r="AB43" s="16">
        <v>1443</v>
      </c>
      <c r="AC43" s="16">
        <v>1370</v>
      </c>
      <c r="AD43" s="170">
        <v>1241</v>
      </c>
    </row>
    <row r="44" spans="1:30" ht="16.5" customHeight="1">
      <c r="A44" s="20" t="s">
        <v>85</v>
      </c>
      <c r="B44" s="16">
        <v>1513</v>
      </c>
      <c r="C44" s="16">
        <v>1686</v>
      </c>
      <c r="D44" s="16">
        <v>1507</v>
      </c>
      <c r="E44" s="16">
        <v>1529</v>
      </c>
      <c r="F44" s="16">
        <v>1475</v>
      </c>
      <c r="G44" s="16">
        <v>1618</v>
      </c>
      <c r="H44" s="16">
        <v>1527</v>
      </c>
      <c r="I44" s="16">
        <v>1523</v>
      </c>
      <c r="J44" s="16">
        <v>1409</v>
      </c>
      <c r="K44" s="16">
        <v>2411</v>
      </c>
      <c r="L44" s="16">
        <v>4542</v>
      </c>
      <c r="M44" s="16">
        <v>3407</v>
      </c>
      <c r="N44" s="16">
        <v>4625</v>
      </c>
      <c r="O44" s="16">
        <v>4732</v>
      </c>
      <c r="P44" s="16">
        <v>5081</v>
      </c>
      <c r="Q44" s="16">
        <v>4629</v>
      </c>
      <c r="R44" s="16">
        <v>4469</v>
      </c>
      <c r="S44" s="16">
        <v>4134</v>
      </c>
      <c r="T44" s="16">
        <v>3717</v>
      </c>
      <c r="U44" s="16">
        <v>3800</v>
      </c>
      <c r="V44" s="16">
        <v>3792</v>
      </c>
      <c r="W44" s="16">
        <v>3591</v>
      </c>
      <c r="X44" s="16">
        <v>3280</v>
      </c>
      <c r="Y44" s="16">
        <v>3753</v>
      </c>
      <c r="Z44" s="16">
        <v>2408</v>
      </c>
      <c r="AA44" s="16">
        <v>2983</v>
      </c>
      <c r="AB44" s="16">
        <v>5930</v>
      </c>
      <c r="AC44" s="16">
        <v>6799</v>
      </c>
      <c r="AD44" s="170">
        <v>4468</v>
      </c>
    </row>
    <row r="45" spans="1:30" ht="16.5" customHeight="1">
      <c r="A45" s="37" t="s">
        <v>11</v>
      </c>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70"/>
    </row>
    <row r="46" spans="1:30" ht="16.5" customHeight="1">
      <c r="A46" s="20" t="s">
        <v>14</v>
      </c>
      <c r="B46" s="16">
        <v>549</v>
      </c>
      <c r="C46" s="16">
        <v>514</v>
      </c>
      <c r="D46" s="16">
        <v>449</v>
      </c>
      <c r="E46" s="16">
        <v>455</v>
      </c>
      <c r="F46" s="16">
        <v>609</v>
      </c>
      <c r="G46" s="16">
        <v>596</v>
      </c>
      <c r="H46" s="16">
        <v>504</v>
      </c>
      <c r="I46" s="16">
        <v>504</v>
      </c>
      <c r="J46" s="16">
        <v>546</v>
      </c>
      <c r="K46" s="16">
        <v>603</v>
      </c>
      <c r="L46" s="16">
        <v>1740</v>
      </c>
      <c r="M46" s="16">
        <v>1190</v>
      </c>
      <c r="N46" s="16">
        <v>1625</v>
      </c>
      <c r="O46" s="16">
        <v>1700</v>
      </c>
      <c r="P46" s="16">
        <v>1755</v>
      </c>
      <c r="Q46" s="16">
        <v>1703</v>
      </c>
      <c r="R46" s="16">
        <v>1478</v>
      </c>
      <c r="S46" s="16">
        <v>1266</v>
      </c>
      <c r="T46" s="16">
        <v>1199</v>
      </c>
      <c r="U46" s="16">
        <v>1262</v>
      </c>
      <c r="V46" s="16">
        <v>1213</v>
      </c>
      <c r="W46" s="16">
        <v>1144</v>
      </c>
      <c r="X46" s="16">
        <v>1030</v>
      </c>
      <c r="Y46" s="16">
        <v>1145</v>
      </c>
      <c r="Z46" s="16">
        <v>817</v>
      </c>
      <c r="AA46" s="16">
        <v>976</v>
      </c>
      <c r="AB46" s="16">
        <v>1771</v>
      </c>
      <c r="AC46" s="16">
        <v>1681</v>
      </c>
      <c r="AD46" s="170">
        <v>996</v>
      </c>
    </row>
    <row r="47" spans="1:30" ht="16.5" customHeight="1">
      <c r="A47" s="20" t="s">
        <v>15</v>
      </c>
      <c r="B47" s="16">
        <v>574</v>
      </c>
      <c r="C47" s="16">
        <v>710</v>
      </c>
      <c r="D47" s="16">
        <v>634</v>
      </c>
      <c r="E47" s="16">
        <v>595</v>
      </c>
      <c r="F47" s="16">
        <v>631</v>
      </c>
      <c r="G47" s="16">
        <v>695</v>
      </c>
      <c r="H47" s="16">
        <v>634</v>
      </c>
      <c r="I47" s="16">
        <v>617</v>
      </c>
      <c r="J47" s="16">
        <v>575</v>
      </c>
      <c r="K47" s="16">
        <v>724</v>
      </c>
      <c r="L47" s="16">
        <v>1903</v>
      </c>
      <c r="M47" s="16">
        <v>1437</v>
      </c>
      <c r="N47" s="16">
        <v>1920</v>
      </c>
      <c r="O47" s="16">
        <v>2034</v>
      </c>
      <c r="P47" s="16">
        <v>2119</v>
      </c>
      <c r="Q47" s="16">
        <v>1958</v>
      </c>
      <c r="R47" s="16">
        <v>1839</v>
      </c>
      <c r="S47" s="16">
        <v>1701</v>
      </c>
      <c r="T47" s="16">
        <v>1612</v>
      </c>
      <c r="U47" s="16">
        <v>1580</v>
      </c>
      <c r="V47" s="16">
        <v>1573</v>
      </c>
      <c r="W47" s="16">
        <v>1491</v>
      </c>
      <c r="X47" s="16">
        <v>1318</v>
      </c>
      <c r="Y47" s="16">
        <v>1503</v>
      </c>
      <c r="Z47" s="16">
        <v>1025</v>
      </c>
      <c r="AA47" s="16">
        <v>1187</v>
      </c>
      <c r="AB47" s="16">
        <v>2098</v>
      </c>
      <c r="AC47" s="16">
        <v>2642</v>
      </c>
      <c r="AD47" s="170">
        <v>1571</v>
      </c>
    </row>
    <row r="48" spans="1:30" ht="16.5" customHeight="1">
      <c r="A48" s="20" t="s">
        <v>16</v>
      </c>
      <c r="B48" s="16">
        <v>606</v>
      </c>
      <c r="C48" s="16">
        <v>771</v>
      </c>
      <c r="D48" s="16">
        <v>613</v>
      </c>
      <c r="E48" s="16">
        <v>615</v>
      </c>
      <c r="F48" s="16">
        <v>605</v>
      </c>
      <c r="G48" s="16">
        <v>686</v>
      </c>
      <c r="H48" s="16">
        <v>674</v>
      </c>
      <c r="I48" s="16">
        <v>636</v>
      </c>
      <c r="J48" s="16">
        <v>560</v>
      </c>
      <c r="K48" s="16">
        <v>692</v>
      </c>
      <c r="L48" s="16">
        <v>1870</v>
      </c>
      <c r="M48" s="16">
        <v>1433</v>
      </c>
      <c r="N48" s="16">
        <v>1907</v>
      </c>
      <c r="O48" s="16">
        <v>1994</v>
      </c>
      <c r="P48" s="16">
        <v>2132</v>
      </c>
      <c r="Q48" s="16">
        <v>1959</v>
      </c>
      <c r="R48" s="16">
        <v>1908</v>
      </c>
      <c r="S48" s="16">
        <v>1650</v>
      </c>
      <c r="T48" s="16">
        <v>1609</v>
      </c>
      <c r="U48" s="16">
        <v>1545</v>
      </c>
      <c r="V48" s="16">
        <v>1566</v>
      </c>
      <c r="W48" s="16">
        <v>1477</v>
      </c>
      <c r="X48" s="16">
        <v>1297</v>
      </c>
      <c r="Y48" s="16">
        <v>1558</v>
      </c>
      <c r="Z48" s="16">
        <v>1022</v>
      </c>
      <c r="AA48" s="16">
        <v>1296</v>
      </c>
      <c r="AB48" s="16">
        <v>2714</v>
      </c>
      <c r="AC48" s="16">
        <v>2969</v>
      </c>
      <c r="AD48" s="170">
        <v>1950</v>
      </c>
    </row>
    <row r="49" spans="1:30" ht="16.5" customHeight="1">
      <c r="A49" s="20" t="s">
        <v>17</v>
      </c>
      <c r="B49" s="16">
        <v>589</v>
      </c>
      <c r="C49" s="16">
        <v>709</v>
      </c>
      <c r="D49" s="16">
        <v>666</v>
      </c>
      <c r="E49" s="16">
        <v>626</v>
      </c>
      <c r="F49" s="16">
        <v>607</v>
      </c>
      <c r="G49" s="16">
        <v>608</v>
      </c>
      <c r="H49" s="16">
        <v>660</v>
      </c>
      <c r="I49" s="16">
        <v>616</v>
      </c>
      <c r="J49" s="16">
        <v>586</v>
      </c>
      <c r="K49" s="16">
        <v>1282</v>
      </c>
      <c r="L49" s="16">
        <v>1851</v>
      </c>
      <c r="M49" s="16">
        <v>1440</v>
      </c>
      <c r="N49" s="16">
        <v>1846</v>
      </c>
      <c r="O49" s="16">
        <v>1913</v>
      </c>
      <c r="P49" s="16">
        <v>1994</v>
      </c>
      <c r="Q49" s="16">
        <v>1898</v>
      </c>
      <c r="R49" s="16">
        <v>1893</v>
      </c>
      <c r="S49" s="16">
        <v>1626</v>
      </c>
      <c r="T49" s="16">
        <v>1514</v>
      </c>
      <c r="U49" s="16">
        <v>1549</v>
      </c>
      <c r="V49" s="16">
        <v>1483</v>
      </c>
      <c r="W49" s="16">
        <v>1459</v>
      </c>
      <c r="X49" s="16">
        <v>1262</v>
      </c>
      <c r="Y49" s="16">
        <v>1543</v>
      </c>
      <c r="Z49" s="16">
        <v>1023</v>
      </c>
      <c r="AA49" s="16">
        <v>1183</v>
      </c>
      <c r="AB49" s="16">
        <v>2405</v>
      </c>
      <c r="AC49" s="16">
        <v>3104</v>
      </c>
      <c r="AD49" s="170">
        <v>2146</v>
      </c>
    </row>
    <row r="50" spans="1:30" ht="16.5" customHeight="1">
      <c r="A50" s="20" t="s">
        <v>18</v>
      </c>
      <c r="B50" s="16">
        <v>720</v>
      </c>
      <c r="C50" s="16">
        <v>902</v>
      </c>
      <c r="D50" s="16">
        <v>821</v>
      </c>
      <c r="E50" s="16">
        <v>726</v>
      </c>
      <c r="F50" s="16">
        <v>664</v>
      </c>
      <c r="G50" s="16">
        <v>689</v>
      </c>
      <c r="H50" s="16">
        <v>668</v>
      </c>
      <c r="I50" s="16">
        <v>672</v>
      </c>
      <c r="J50" s="16">
        <v>587</v>
      </c>
      <c r="K50" s="16">
        <v>1427</v>
      </c>
      <c r="L50" s="16">
        <v>1969</v>
      </c>
      <c r="M50" s="16">
        <v>1561</v>
      </c>
      <c r="N50" s="16">
        <v>1979</v>
      </c>
      <c r="O50" s="16">
        <v>2145</v>
      </c>
      <c r="P50" s="16">
        <v>2260</v>
      </c>
      <c r="Q50" s="16">
        <v>2100</v>
      </c>
      <c r="R50" s="16">
        <v>1974</v>
      </c>
      <c r="S50" s="16">
        <v>1909</v>
      </c>
      <c r="T50" s="16">
        <v>1804</v>
      </c>
      <c r="U50" s="16">
        <v>1814</v>
      </c>
      <c r="V50" s="16">
        <v>1777</v>
      </c>
      <c r="W50" s="16">
        <v>1683</v>
      </c>
      <c r="X50" s="16">
        <v>1539</v>
      </c>
      <c r="Y50" s="16">
        <v>1789</v>
      </c>
      <c r="Z50" s="16">
        <v>1234</v>
      </c>
      <c r="AA50" s="16">
        <v>1442</v>
      </c>
      <c r="AB50" s="16">
        <v>2741</v>
      </c>
      <c r="AC50" s="16">
        <v>2882</v>
      </c>
      <c r="AD50" s="170">
        <v>2470</v>
      </c>
    </row>
    <row r="51" spans="1:30" ht="16.5" customHeight="1">
      <c r="A51" s="35" t="s">
        <v>85</v>
      </c>
      <c r="B51" s="27">
        <v>3038</v>
      </c>
      <c r="C51" s="27">
        <v>3606</v>
      </c>
      <c r="D51" s="27">
        <v>3183</v>
      </c>
      <c r="E51" s="27">
        <v>3017</v>
      </c>
      <c r="F51" s="27">
        <v>3116</v>
      </c>
      <c r="G51" s="27">
        <v>3274</v>
      </c>
      <c r="H51" s="27">
        <v>3140</v>
      </c>
      <c r="I51" s="27">
        <v>3045</v>
      </c>
      <c r="J51" s="27">
        <v>2854</v>
      </c>
      <c r="K51" s="27">
        <v>4728</v>
      </c>
      <c r="L51" s="27">
        <v>9333</v>
      </c>
      <c r="M51" s="27">
        <v>7061</v>
      </c>
      <c r="N51" s="27">
        <v>9277</v>
      </c>
      <c r="O51" s="27">
        <v>9796</v>
      </c>
      <c r="P51" s="27">
        <v>10260</v>
      </c>
      <c r="Q51" s="27">
        <v>9618</v>
      </c>
      <c r="R51" s="27">
        <v>9092</v>
      </c>
      <c r="S51" s="27">
        <v>8152</v>
      </c>
      <c r="T51" s="27">
        <v>7738</v>
      </c>
      <c r="U51" s="27">
        <v>7750</v>
      </c>
      <c r="V51" s="27">
        <v>7612</v>
      </c>
      <c r="W51" s="27">
        <v>7254</v>
      </c>
      <c r="X51" s="27">
        <v>6446</v>
      </c>
      <c r="Y51" s="27">
        <v>7538</v>
      </c>
      <c r="Z51" s="27">
        <v>5121</v>
      </c>
      <c r="AA51" s="27">
        <v>6084</v>
      </c>
      <c r="AB51" s="27">
        <v>11897</v>
      </c>
      <c r="AC51" s="27">
        <v>13472</v>
      </c>
      <c r="AD51" s="171">
        <v>9136</v>
      </c>
    </row>
    <row r="52" spans="1:30" ht="16.5" customHeight="1">
      <c r="A52" s="48" t="s">
        <v>23</v>
      </c>
      <c r="C52" s="24"/>
      <c r="D52" s="24"/>
      <c r="E52" s="24"/>
      <c r="F52" s="24"/>
      <c r="G52" s="24"/>
      <c r="H52" s="24"/>
      <c r="I52" s="24"/>
      <c r="J52" s="24"/>
      <c r="K52" s="24"/>
      <c r="L52" s="24"/>
      <c r="M52" s="24"/>
      <c r="N52" s="16"/>
      <c r="O52" s="16"/>
      <c r="P52" s="16"/>
      <c r="Q52" s="16"/>
      <c r="R52" s="16"/>
      <c r="S52" s="16"/>
      <c r="T52" s="16"/>
      <c r="U52" s="16"/>
      <c r="V52" s="16"/>
      <c r="W52" s="16"/>
      <c r="X52" s="16"/>
      <c r="Y52" s="16"/>
      <c r="Z52" s="16"/>
      <c r="AA52" s="16"/>
      <c r="AB52" s="16"/>
      <c r="AC52" s="16"/>
      <c r="AD52" s="16"/>
    </row>
    <row r="53" spans="1:30" ht="16.5" customHeight="1">
      <c r="A53" s="15" t="s">
        <v>3</v>
      </c>
      <c r="B53" s="24"/>
      <c r="C53" s="24"/>
      <c r="D53" s="24"/>
      <c r="E53" s="24"/>
      <c r="F53" s="24"/>
      <c r="G53" s="24"/>
      <c r="H53" s="24"/>
      <c r="I53" s="24"/>
      <c r="J53" s="24"/>
      <c r="K53" s="24"/>
      <c r="L53" s="24"/>
      <c r="M53" s="24"/>
      <c r="N53" s="16"/>
      <c r="O53" s="16"/>
      <c r="P53" s="16"/>
      <c r="Q53" s="16"/>
      <c r="R53" s="16"/>
      <c r="S53" s="16"/>
      <c r="T53" s="16"/>
      <c r="U53" s="16"/>
      <c r="V53" s="16"/>
      <c r="W53" s="16"/>
      <c r="X53" s="16"/>
      <c r="Y53" s="16"/>
      <c r="Z53" s="16"/>
      <c r="AA53" s="16"/>
      <c r="AB53" s="16"/>
      <c r="AC53" s="16"/>
      <c r="AD53" s="16"/>
    </row>
    <row r="54" spans="1:30" ht="16.5" customHeight="1">
      <c r="A54" s="20" t="s">
        <v>14</v>
      </c>
      <c r="B54" s="16" t="s">
        <v>118</v>
      </c>
      <c r="C54" s="16" t="s">
        <v>118</v>
      </c>
      <c r="D54" s="16" t="s">
        <v>118</v>
      </c>
      <c r="E54" s="16" t="s">
        <v>118</v>
      </c>
      <c r="F54" s="16" t="s">
        <v>118</v>
      </c>
      <c r="G54" s="16" t="s">
        <v>118</v>
      </c>
      <c r="H54" s="16" t="s">
        <v>118</v>
      </c>
      <c r="I54" s="16" t="s">
        <v>118</v>
      </c>
      <c r="J54" s="16" t="s">
        <v>118</v>
      </c>
      <c r="K54" s="16" t="s">
        <v>118</v>
      </c>
      <c r="L54" s="16" t="s">
        <v>118</v>
      </c>
      <c r="M54" s="16" t="s">
        <v>118</v>
      </c>
      <c r="N54" s="16" t="s">
        <v>118</v>
      </c>
      <c r="O54" s="16" t="s">
        <v>118</v>
      </c>
      <c r="P54" s="16" t="s">
        <v>118</v>
      </c>
      <c r="Q54" s="16" t="s">
        <v>118</v>
      </c>
      <c r="R54" s="16" t="s">
        <v>118</v>
      </c>
      <c r="S54" s="16" t="s">
        <v>118</v>
      </c>
      <c r="T54" s="16" t="s">
        <v>118</v>
      </c>
      <c r="U54" s="16" t="s">
        <v>118</v>
      </c>
      <c r="V54" s="16" t="s">
        <v>118</v>
      </c>
      <c r="W54" s="16" t="s">
        <v>118</v>
      </c>
      <c r="X54" s="16" t="s">
        <v>118</v>
      </c>
      <c r="Y54" s="16" t="s">
        <v>118</v>
      </c>
      <c r="Z54" s="16" t="s">
        <v>118</v>
      </c>
      <c r="AA54" s="93">
        <v>455.17584496736515</v>
      </c>
      <c r="AB54" s="93">
        <v>949.54680679586397</v>
      </c>
      <c r="AC54" s="93">
        <v>1022.9318117211939</v>
      </c>
      <c r="AD54" s="170">
        <v>700.80399627571592</v>
      </c>
    </row>
    <row r="55" spans="1:30" ht="16.5" customHeight="1">
      <c r="A55" s="20" t="s">
        <v>15</v>
      </c>
      <c r="B55" s="16" t="s">
        <v>118</v>
      </c>
      <c r="C55" s="16" t="s">
        <v>118</v>
      </c>
      <c r="D55" s="16" t="s">
        <v>118</v>
      </c>
      <c r="E55" s="16" t="s">
        <v>118</v>
      </c>
      <c r="F55" s="16" t="s">
        <v>118</v>
      </c>
      <c r="G55" s="16" t="s">
        <v>118</v>
      </c>
      <c r="H55" s="16" t="s">
        <v>118</v>
      </c>
      <c r="I55" s="16" t="s">
        <v>118</v>
      </c>
      <c r="J55" s="16" t="s">
        <v>118</v>
      </c>
      <c r="K55" s="16" t="s">
        <v>118</v>
      </c>
      <c r="L55" s="16" t="s">
        <v>118</v>
      </c>
      <c r="M55" s="16" t="s">
        <v>118</v>
      </c>
      <c r="N55" s="16" t="s">
        <v>118</v>
      </c>
      <c r="O55" s="16" t="s">
        <v>118</v>
      </c>
      <c r="P55" s="16" t="s">
        <v>118</v>
      </c>
      <c r="Q55" s="16" t="s">
        <v>118</v>
      </c>
      <c r="R55" s="16" t="s">
        <v>118</v>
      </c>
      <c r="S55" s="16" t="s">
        <v>118</v>
      </c>
      <c r="T55" s="16" t="s">
        <v>118</v>
      </c>
      <c r="U55" s="16" t="s">
        <v>118</v>
      </c>
      <c r="V55" s="16" t="s">
        <v>118</v>
      </c>
      <c r="W55" s="16" t="s">
        <v>118</v>
      </c>
      <c r="X55" s="16" t="s">
        <v>118</v>
      </c>
      <c r="Y55" s="16" t="s">
        <v>118</v>
      </c>
      <c r="Z55" s="16" t="s">
        <v>118</v>
      </c>
      <c r="AA55" s="93">
        <v>580.10182365775086</v>
      </c>
      <c r="AB55" s="93">
        <v>1096.0452288269316</v>
      </c>
      <c r="AC55" s="93">
        <v>1387.6227831893048</v>
      </c>
      <c r="AD55" s="170">
        <v>878.45284443363926</v>
      </c>
    </row>
    <row r="56" spans="1:30" ht="16.5" customHeight="1">
      <c r="A56" s="20" t="s">
        <v>16</v>
      </c>
      <c r="B56" s="16" t="s">
        <v>118</v>
      </c>
      <c r="C56" s="16" t="s">
        <v>118</v>
      </c>
      <c r="D56" s="16" t="s">
        <v>118</v>
      </c>
      <c r="E56" s="16" t="s">
        <v>118</v>
      </c>
      <c r="F56" s="16" t="s">
        <v>118</v>
      </c>
      <c r="G56" s="16" t="s">
        <v>118</v>
      </c>
      <c r="H56" s="16" t="s">
        <v>118</v>
      </c>
      <c r="I56" s="16" t="s">
        <v>118</v>
      </c>
      <c r="J56" s="16" t="s">
        <v>118</v>
      </c>
      <c r="K56" s="16" t="s">
        <v>118</v>
      </c>
      <c r="L56" s="16" t="s">
        <v>118</v>
      </c>
      <c r="M56" s="16" t="s">
        <v>118</v>
      </c>
      <c r="N56" s="16" t="s">
        <v>118</v>
      </c>
      <c r="O56" s="16" t="s">
        <v>118</v>
      </c>
      <c r="P56" s="16" t="s">
        <v>118</v>
      </c>
      <c r="Q56" s="16" t="s">
        <v>118</v>
      </c>
      <c r="R56" s="16" t="s">
        <v>118</v>
      </c>
      <c r="S56" s="16" t="s">
        <v>118</v>
      </c>
      <c r="T56" s="16" t="s">
        <v>118</v>
      </c>
      <c r="U56" s="16" t="s">
        <v>118</v>
      </c>
      <c r="V56" s="16" t="s">
        <v>118</v>
      </c>
      <c r="W56" s="16" t="s">
        <v>118</v>
      </c>
      <c r="X56" s="16" t="s">
        <v>118</v>
      </c>
      <c r="Y56" s="16" t="s">
        <v>118</v>
      </c>
      <c r="Z56" s="16" t="s">
        <v>118</v>
      </c>
      <c r="AA56" s="93">
        <v>647.11630719900131</v>
      </c>
      <c r="AB56" s="93">
        <v>1180.8134516360856</v>
      </c>
      <c r="AC56" s="93">
        <v>1367.8897107126868</v>
      </c>
      <c r="AD56" s="170">
        <v>910.02681387363498</v>
      </c>
    </row>
    <row r="57" spans="1:30" ht="16.5" customHeight="1">
      <c r="A57" s="20" t="s">
        <v>17</v>
      </c>
      <c r="B57" s="16" t="s">
        <v>118</v>
      </c>
      <c r="C57" s="16" t="s">
        <v>118</v>
      </c>
      <c r="D57" s="16" t="s">
        <v>118</v>
      </c>
      <c r="E57" s="16" t="s">
        <v>118</v>
      </c>
      <c r="F57" s="16" t="s">
        <v>118</v>
      </c>
      <c r="G57" s="16" t="s">
        <v>118</v>
      </c>
      <c r="H57" s="16" t="s">
        <v>118</v>
      </c>
      <c r="I57" s="16" t="s">
        <v>118</v>
      </c>
      <c r="J57" s="16" t="s">
        <v>118</v>
      </c>
      <c r="K57" s="16" t="s">
        <v>118</v>
      </c>
      <c r="L57" s="16" t="s">
        <v>118</v>
      </c>
      <c r="M57" s="16" t="s">
        <v>118</v>
      </c>
      <c r="N57" s="16" t="s">
        <v>118</v>
      </c>
      <c r="O57" s="16" t="s">
        <v>118</v>
      </c>
      <c r="P57" s="16" t="s">
        <v>118</v>
      </c>
      <c r="Q57" s="16" t="s">
        <v>118</v>
      </c>
      <c r="R57" s="16" t="s">
        <v>118</v>
      </c>
      <c r="S57" s="16" t="s">
        <v>118</v>
      </c>
      <c r="T57" s="16" t="s">
        <v>118</v>
      </c>
      <c r="U57" s="16" t="s">
        <v>118</v>
      </c>
      <c r="V57" s="16" t="s">
        <v>118</v>
      </c>
      <c r="W57" s="16" t="s">
        <v>118</v>
      </c>
      <c r="X57" s="16" t="s">
        <v>118</v>
      </c>
      <c r="Y57" s="16" t="s">
        <v>118</v>
      </c>
      <c r="Z57" s="16" t="s">
        <v>118</v>
      </c>
      <c r="AA57" s="93">
        <v>629.34897536039352</v>
      </c>
      <c r="AB57" s="93">
        <v>1202.7146104430476</v>
      </c>
      <c r="AC57" s="93">
        <v>1272.9566848287554</v>
      </c>
      <c r="AD57" s="170">
        <v>919.57600312673458</v>
      </c>
    </row>
    <row r="58" spans="1:30" ht="16.5" customHeight="1">
      <c r="A58" s="20" t="s">
        <v>18</v>
      </c>
      <c r="B58" s="16" t="s">
        <v>118</v>
      </c>
      <c r="C58" s="16" t="s">
        <v>118</v>
      </c>
      <c r="D58" s="16" t="s">
        <v>118</v>
      </c>
      <c r="E58" s="16" t="s">
        <v>118</v>
      </c>
      <c r="F58" s="16" t="s">
        <v>118</v>
      </c>
      <c r="G58" s="16" t="s">
        <v>118</v>
      </c>
      <c r="H58" s="16" t="s">
        <v>118</v>
      </c>
      <c r="I58" s="16" t="s">
        <v>118</v>
      </c>
      <c r="J58" s="16" t="s">
        <v>118</v>
      </c>
      <c r="K58" s="16" t="s">
        <v>118</v>
      </c>
      <c r="L58" s="16" t="s">
        <v>118</v>
      </c>
      <c r="M58" s="16" t="s">
        <v>118</v>
      </c>
      <c r="N58" s="16" t="s">
        <v>118</v>
      </c>
      <c r="O58" s="16" t="s">
        <v>118</v>
      </c>
      <c r="P58" s="16" t="s">
        <v>118</v>
      </c>
      <c r="Q58" s="16" t="s">
        <v>118</v>
      </c>
      <c r="R58" s="16" t="s">
        <v>118</v>
      </c>
      <c r="S58" s="16" t="s">
        <v>118</v>
      </c>
      <c r="T58" s="16" t="s">
        <v>118</v>
      </c>
      <c r="U58" s="16" t="s">
        <v>118</v>
      </c>
      <c r="V58" s="16" t="s">
        <v>118</v>
      </c>
      <c r="W58" s="16" t="s">
        <v>118</v>
      </c>
      <c r="X58" s="16" t="s">
        <v>118</v>
      </c>
      <c r="Y58" s="16" t="s">
        <v>118</v>
      </c>
      <c r="Z58" s="16" t="s">
        <v>118</v>
      </c>
      <c r="AA58" s="93">
        <v>772.8781840205188</v>
      </c>
      <c r="AB58" s="93">
        <v>1480.6668360970207</v>
      </c>
      <c r="AC58" s="93">
        <v>1631.3243326669256</v>
      </c>
      <c r="AD58" s="170">
        <v>1099.8214073861095</v>
      </c>
    </row>
    <row r="59" spans="1:30" ht="16.5" customHeight="1">
      <c r="A59" s="20" t="s">
        <v>85</v>
      </c>
      <c r="B59" s="16" t="s">
        <v>118</v>
      </c>
      <c r="C59" s="16" t="s">
        <v>118</v>
      </c>
      <c r="D59" s="16" t="s">
        <v>118</v>
      </c>
      <c r="E59" s="16" t="s">
        <v>118</v>
      </c>
      <c r="F59" s="16" t="s">
        <v>118</v>
      </c>
      <c r="G59" s="16" t="s">
        <v>118</v>
      </c>
      <c r="H59" s="16" t="s">
        <v>118</v>
      </c>
      <c r="I59" s="16" t="s">
        <v>118</v>
      </c>
      <c r="J59" s="16" t="s">
        <v>118</v>
      </c>
      <c r="K59" s="16" t="s">
        <v>118</v>
      </c>
      <c r="L59" s="16" t="s">
        <v>118</v>
      </c>
      <c r="M59" s="16" t="s">
        <v>118</v>
      </c>
      <c r="N59" s="16" t="s">
        <v>118</v>
      </c>
      <c r="O59" s="16" t="s">
        <v>118</v>
      </c>
      <c r="P59" s="16" t="s">
        <v>118</v>
      </c>
      <c r="Q59" s="16" t="s">
        <v>118</v>
      </c>
      <c r="R59" s="16" t="s">
        <v>118</v>
      </c>
      <c r="S59" s="16" t="s">
        <v>118</v>
      </c>
      <c r="T59" s="16" t="s">
        <v>118</v>
      </c>
      <c r="U59" s="16" t="s">
        <v>118</v>
      </c>
      <c r="V59" s="16" t="s">
        <v>118</v>
      </c>
      <c r="W59" s="16" t="s">
        <v>118</v>
      </c>
      <c r="X59" s="16" t="s">
        <v>118</v>
      </c>
      <c r="Y59" s="16" t="s">
        <v>118</v>
      </c>
      <c r="Z59" s="16" t="s">
        <v>118</v>
      </c>
      <c r="AA59" s="93">
        <v>3084.62113520503</v>
      </c>
      <c r="AB59" s="93">
        <v>5914.5910619271363</v>
      </c>
      <c r="AC59" s="93">
        <v>6710.2219870253348</v>
      </c>
      <c r="AD59" s="170">
        <v>4509.2013624988249</v>
      </c>
    </row>
    <row r="60" spans="1:30" ht="16.5" customHeight="1">
      <c r="A60" s="15" t="s">
        <v>10</v>
      </c>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93"/>
      <c r="AB60" s="93"/>
      <c r="AC60" s="93"/>
      <c r="AD60" s="170"/>
    </row>
    <row r="61" spans="1:30" ht="16.5" customHeight="1">
      <c r="A61" s="20" t="s">
        <v>14</v>
      </c>
      <c r="B61" s="16" t="s">
        <v>118</v>
      </c>
      <c r="C61" s="16" t="s">
        <v>118</v>
      </c>
      <c r="D61" s="16" t="s">
        <v>118</v>
      </c>
      <c r="E61" s="16" t="s">
        <v>118</v>
      </c>
      <c r="F61" s="16" t="s">
        <v>118</v>
      </c>
      <c r="G61" s="16" t="s">
        <v>118</v>
      </c>
      <c r="H61" s="16" t="s">
        <v>118</v>
      </c>
      <c r="I61" s="16" t="s">
        <v>118</v>
      </c>
      <c r="J61" s="16" t="s">
        <v>118</v>
      </c>
      <c r="K61" s="16" t="s">
        <v>118</v>
      </c>
      <c r="L61" s="16" t="s">
        <v>118</v>
      </c>
      <c r="M61" s="16" t="s">
        <v>118</v>
      </c>
      <c r="N61" s="16" t="s">
        <v>118</v>
      </c>
      <c r="O61" s="16" t="s">
        <v>118</v>
      </c>
      <c r="P61" s="16" t="s">
        <v>118</v>
      </c>
      <c r="Q61" s="16" t="s">
        <v>118</v>
      </c>
      <c r="R61" s="16" t="s">
        <v>118</v>
      </c>
      <c r="S61" s="16" t="s">
        <v>118</v>
      </c>
      <c r="T61" s="16" t="s">
        <v>118</v>
      </c>
      <c r="U61" s="16" t="s">
        <v>118</v>
      </c>
      <c r="V61" s="16" t="s">
        <v>118</v>
      </c>
      <c r="W61" s="16" t="s">
        <v>118</v>
      </c>
      <c r="X61" s="16" t="s">
        <v>118</v>
      </c>
      <c r="Y61" s="16" t="s">
        <v>118</v>
      </c>
      <c r="Z61" s="16" t="s">
        <v>118</v>
      </c>
      <c r="AA61" s="93">
        <v>461.13507071137411</v>
      </c>
      <c r="AB61" s="93">
        <v>882.09082453276108</v>
      </c>
      <c r="AC61" s="93">
        <v>987.15614705631606</v>
      </c>
      <c r="AD61" s="170">
        <v>660.65366698994274</v>
      </c>
    </row>
    <row r="62" spans="1:30" ht="16.5" customHeight="1">
      <c r="A62" s="20" t="s">
        <v>15</v>
      </c>
      <c r="B62" s="16" t="s">
        <v>118</v>
      </c>
      <c r="C62" s="16" t="s">
        <v>118</v>
      </c>
      <c r="D62" s="16" t="s">
        <v>118</v>
      </c>
      <c r="E62" s="16" t="s">
        <v>118</v>
      </c>
      <c r="F62" s="16" t="s">
        <v>118</v>
      </c>
      <c r="G62" s="16" t="s">
        <v>118</v>
      </c>
      <c r="H62" s="16" t="s">
        <v>118</v>
      </c>
      <c r="I62" s="16" t="s">
        <v>118</v>
      </c>
      <c r="J62" s="16" t="s">
        <v>118</v>
      </c>
      <c r="K62" s="16" t="s">
        <v>118</v>
      </c>
      <c r="L62" s="16" t="s">
        <v>118</v>
      </c>
      <c r="M62" s="16" t="s">
        <v>118</v>
      </c>
      <c r="N62" s="16" t="s">
        <v>118</v>
      </c>
      <c r="O62" s="16" t="s">
        <v>118</v>
      </c>
      <c r="P62" s="16" t="s">
        <v>118</v>
      </c>
      <c r="Q62" s="16" t="s">
        <v>118</v>
      </c>
      <c r="R62" s="16" t="s">
        <v>118</v>
      </c>
      <c r="S62" s="16" t="s">
        <v>118</v>
      </c>
      <c r="T62" s="16" t="s">
        <v>118</v>
      </c>
      <c r="U62" s="16" t="s">
        <v>118</v>
      </c>
      <c r="V62" s="16" t="s">
        <v>118</v>
      </c>
      <c r="W62" s="16" t="s">
        <v>118</v>
      </c>
      <c r="X62" s="16" t="s">
        <v>118</v>
      </c>
      <c r="Y62" s="16" t="s">
        <v>118</v>
      </c>
      <c r="Z62" s="16" t="s">
        <v>118</v>
      </c>
      <c r="AA62" s="93">
        <v>562.54950824379921</v>
      </c>
      <c r="AB62" s="93">
        <v>1048.1270315905329</v>
      </c>
      <c r="AC62" s="93">
        <v>1363.9428201913267</v>
      </c>
      <c r="AD62" s="170">
        <v>890.66480659810929</v>
      </c>
    </row>
    <row r="63" spans="1:30" ht="16.5" customHeight="1">
      <c r="A63" s="20" t="s">
        <v>16</v>
      </c>
      <c r="B63" s="16" t="s">
        <v>118</v>
      </c>
      <c r="C63" s="16" t="s">
        <v>118</v>
      </c>
      <c r="D63" s="16" t="s">
        <v>118</v>
      </c>
      <c r="E63" s="16" t="s">
        <v>118</v>
      </c>
      <c r="F63" s="16" t="s">
        <v>118</v>
      </c>
      <c r="G63" s="16" t="s">
        <v>118</v>
      </c>
      <c r="H63" s="16" t="s">
        <v>118</v>
      </c>
      <c r="I63" s="16" t="s">
        <v>118</v>
      </c>
      <c r="J63" s="16" t="s">
        <v>118</v>
      </c>
      <c r="K63" s="16" t="s">
        <v>118</v>
      </c>
      <c r="L63" s="16" t="s">
        <v>118</v>
      </c>
      <c r="M63" s="16" t="s">
        <v>118</v>
      </c>
      <c r="N63" s="16" t="s">
        <v>118</v>
      </c>
      <c r="O63" s="16" t="s">
        <v>118</v>
      </c>
      <c r="P63" s="16" t="s">
        <v>118</v>
      </c>
      <c r="Q63" s="16" t="s">
        <v>118</v>
      </c>
      <c r="R63" s="16" t="s">
        <v>118</v>
      </c>
      <c r="S63" s="16" t="s">
        <v>118</v>
      </c>
      <c r="T63" s="16" t="s">
        <v>118</v>
      </c>
      <c r="U63" s="16" t="s">
        <v>118</v>
      </c>
      <c r="V63" s="16" t="s">
        <v>118</v>
      </c>
      <c r="W63" s="16" t="s">
        <v>118</v>
      </c>
      <c r="X63" s="16" t="s">
        <v>118</v>
      </c>
      <c r="Y63" s="16" t="s">
        <v>118</v>
      </c>
      <c r="Z63" s="16" t="s">
        <v>118</v>
      </c>
      <c r="AA63" s="93">
        <v>628.56015783548401</v>
      </c>
      <c r="AB63" s="93">
        <v>1187.361397305513</v>
      </c>
      <c r="AC63" s="93">
        <v>1328.1261276969865</v>
      </c>
      <c r="AD63" s="170">
        <v>892.55289581385887</v>
      </c>
    </row>
    <row r="64" spans="1:30" ht="16.5" customHeight="1">
      <c r="A64" s="20" t="s">
        <v>17</v>
      </c>
      <c r="B64" s="16" t="s">
        <v>118</v>
      </c>
      <c r="C64" s="16" t="s">
        <v>118</v>
      </c>
      <c r="D64" s="16" t="s">
        <v>118</v>
      </c>
      <c r="E64" s="16" t="s">
        <v>118</v>
      </c>
      <c r="F64" s="16" t="s">
        <v>118</v>
      </c>
      <c r="G64" s="16" t="s">
        <v>118</v>
      </c>
      <c r="H64" s="16" t="s">
        <v>118</v>
      </c>
      <c r="I64" s="16" t="s">
        <v>118</v>
      </c>
      <c r="J64" s="16" t="s">
        <v>118</v>
      </c>
      <c r="K64" s="16" t="s">
        <v>118</v>
      </c>
      <c r="L64" s="16" t="s">
        <v>118</v>
      </c>
      <c r="M64" s="16" t="s">
        <v>118</v>
      </c>
      <c r="N64" s="16" t="s">
        <v>118</v>
      </c>
      <c r="O64" s="16" t="s">
        <v>118</v>
      </c>
      <c r="P64" s="16" t="s">
        <v>118</v>
      </c>
      <c r="Q64" s="16" t="s">
        <v>118</v>
      </c>
      <c r="R64" s="16" t="s">
        <v>118</v>
      </c>
      <c r="S64" s="16" t="s">
        <v>118</v>
      </c>
      <c r="T64" s="16" t="s">
        <v>118</v>
      </c>
      <c r="U64" s="16" t="s">
        <v>118</v>
      </c>
      <c r="V64" s="16" t="s">
        <v>118</v>
      </c>
      <c r="W64" s="16" t="s">
        <v>118</v>
      </c>
      <c r="X64" s="16" t="s">
        <v>118</v>
      </c>
      <c r="Y64" s="16" t="s">
        <v>118</v>
      </c>
      <c r="Z64" s="16" t="s">
        <v>118</v>
      </c>
      <c r="AA64" s="93">
        <v>579.46625098586082</v>
      </c>
      <c r="AB64" s="93">
        <v>1101.076225935946</v>
      </c>
      <c r="AC64" s="93">
        <v>1284.5936228268899</v>
      </c>
      <c r="AD64" s="170">
        <v>871.81221053045556</v>
      </c>
    </row>
    <row r="65" spans="1:30" ht="16.5" customHeight="1">
      <c r="A65" s="20" t="s">
        <v>18</v>
      </c>
      <c r="B65" s="16" t="s">
        <v>118</v>
      </c>
      <c r="C65" s="16" t="s">
        <v>118</v>
      </c>
      <c r="D65" s="16" t="s">
        <v>118</v>
      </c>
      <c r="E65" s="16" t="s">
        <v>118</v>
      </c>
      <c r="F65" s="16" t="s">
        <v>118</v>
      </c>
      <c r="G65" s="16" t="s">
        <v>118</v>
      </c>
      <c r="H65" s="16" t="s">
        <v>118</v>
      </c>
      <c r="I65" s="16" t="s">
        <v>118</v>
      </c>
      <c r="J65" s="16" t="s">
        <v>118</v>
      </c>
      <c r="K65" s="16" t="s">
        <v>118</v>
      </c>
      <c r="L65" s="16" t="s">
        <v>118</v>
      </c>
      <c r="M65" s="16" t="s">
        <v>118</v>
      </c>
      <c r="N65" s="16" t="s">
        <v>118</v>
      </c>
      <c r="O65" s="16" t="s">
        <v>118</v>
      </c>
      <c r="P65" s="16" t="s">
        <v>118</v>
      </c>
      <c r="Q65" s="16" t="s">
        <v>118</v>
      </c>
      <c r="R65" s="16" t="s">
        <v>118</v>
      </c>
      <c r="S65" s="16" t="s">
        <v>118</v>
      </c>
      <c r="T65" s="16" t="s">
        <v>118</v>
      </c>
      <c r="U65" s="16" t="s">
        <v>118</v>
      </c>
      <c r="V65" s="16" t="s">
        <v>118</v>
      </c>
      <c r="W65" s="16" t="s">
        <v>118</v>
      </c>
      <c r="X65" s="16" t="s">
        <v>118</v>
      </c>
      <c r="Y65" s="16" t="s">
        <v>118</v>
      </c>
      <c r="Z65" s="16" t="s">
        <v>118</v>
      </c>
      <c r="AA65" s="93">
        <v>768.46316385269267</v>
      </c>
      <c r="AB65" s="93">
        <v>1518.6247380949521</v>
      </c>
      <c r="AC65" s="93">
        <v>1569.4262179472926</v>
      </c>
      <c r="AD65" s="170">
        <v>1114.8605188977317</v>
      </c>
    </row>
    <row r="66" spans="1:30" ht="16.5" customHeight="1">
      <c r="A66" s="20" t="s">
        <v>85</v>
      </c>
      <c r="B66" s="16" t="s">
        <v>118</v>
      </c>
      <c r="C66" s="16" t="s">
        <v>118</v>
      </c>
      <c r="D66" s="16" t="s">
        <v>118</v>
      </c>
      <c r="E66" s="16" t="s">
        <v>118</v>
      </c>
      <c r="F66" s="16" t="s">
        <v>118</v>
      </c>
      <c r="G66" s="16" t="s">
        <v>118</v>
      </c>
      <c r="H66" s="16" t="s">
        <v>118</v>
      </c>
      <c r="I66" s="16" t="s">
        <v>118</v>
      </c>
      <c r="J66" s="16" t="s">
        <v>118</v>
      </c>
      <c r="K66" s="16" t="s">
        <v>118</v>
      </c>
      <c r="L66" s="16" t="s">
        <v>118</v>
      </c>
      <c r="M66" s="16" t="s">
        <v>118</v>
      </c>
      <c r="N66" s="16" t="s">
        <v>118</v>
      </c>
      <c r="O66" s="16" t="s">
        <v>118</v>
      </c>
      <c r="P66" s="16" t="s">
        <v>118</v>
      </c>
      <c r="Q66" s="16" t="s">
        <v>118</v>
      </c>
      <c r="R66" s="16" t="s">
        <v>118</v>
      </c>
      <c r="S66" s="16" t="s">
        <v>118</v>
      </c>
      <c r="T66" s="16" t="s">
        <v>118</v>
      </c>
      <c r="U66" s="16" t="s">
        <v>118</v>
      </c>
      <c r="V66" s="16" t="s">
        <v>118</v>
      </c>
      <c r="W66" s="16" t="s">
        <v>118</v>
      </c>
      <c r="X66" s="16" t="s">
        <v>118</v>
      </c>
      <c r="Y66" s="16" t="s">
        <v>118</v>
      </c>
      <c r="Z66" s="16" t="s">
        <v>118</v>
      </c>
      <c r="AA66" s="93">
        <v>3000.1741516292109</v>
      </c>
      <c r="AB66" s="93">
        <v>5738.6751561887168</v>
      </c>
      <c r="AC66" s="93">
        <v>6551.5545073070098</v>
      </c>
      <c r="AD66" s="170">
        <v>4434.2529251468977</v>
      </c>
    </row>
    <row r="67" spans="1:30" ht="16.5" customHeight="1">
      <c r="A67" s="37" t="s">
        <v>11</v>
      </c>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93"/>
      <c r="AB67" s="93"/>
      <c r="AC67" s="93"/>
      <c r="AD67" s="170"/>
    </row>
    <row r="68" spans="1:30" ht="16.5" customHeight="1">
      <c r="A68" s="20" t="s">
        <v>14</v>
      </c>
      <c r="B68" s="16" t="s">
        <v>118</v>
      </c>
      <c r="C68" s="16" t="s">
        <v>118</v>
      </c>
      <c r="D68" s="16" t="s">
        <v>118</v>
      </c>
      <c r="E68" s="16" t="s">
        <v>118</v>
      </c>
      <c r="F68" s="16" t="s">
        <v>118</v>
      </c>
      <c r="G68" s="16" t="s">
        <v>118</v>
      </c>
      <c r="H68" s="16" t="s">
        <v>118</v>
      </c>
      <c r="I68" s="16" t="s">
        <v>118</v>
      </c>
      <c r="J68" s="16" t="s">
        <v>118</v>
      </c>
      <c r="K68" s="16" t="s">
        <v>118</v>
      </c>
      <c r="L68" s="16" t="s">
        <v>118</v>
      </c>
      <c r="M68" s="16" t="s">
        <v>118</v>
      </c>
      <c r="N68" s="16" t="s">
        <v>118</v>
      </c>
      <c r="O68" s="16" t="s">
        <v>118</v>
      </c>
      <c r="P68" s="16" t="s">
        <v>118</v>
      </c>
      <c r="Q68" s="16" t="s">
        <v>118</v>
      </c>
      <c r="R68" s="16" t="s">
        <v>118</v>
      </c>
      <c r="S68" s="16" t="s">
        <v>118</v>
      </c>
      <c r="T68" s="16" t="s">
        <v>118</v>
      </c>
      <c r="U68" s="16" t="s">
        <v>118</v>
      </c>
      <c r="V68" s="16" t="s">
        <v>118</v>
      </c>
      <c r="W68" s="16" t="s">
        <v>118</v>
      </c>
      <c r="X68" s="16" t="s">
        <v>118</v>
      </c>
      <c r="Y68" s="16" t="s">
        <v>118</v>
      </c>
      <c r="Z68" s="16" t="s">
        <v>118</v>
      </c>
      <c r="AA68" s="93">
        <v>916.31091567873943</v>
      </c>
      <c r="AB68" s="93">
        <v>1845.3676642076798</v>
      </c>
      <c r="AC68" s="93">
        <v>2016.6302415721607</v>
      </c>
      <c r="AD68" s="170">
        <v>1386.7606925168918</v>
      </c>
    </row>
    <row r="69" spans="1:30" ht="16.5" customHeight="1">
      <c r="A69" s="20" t="s">
        <v>15</v>
      </c>
      <c r="B69" s="16" t="s">
        <v>118</v>
      </c>
      <c r="C69" s="16" t="s">
        <v>118</v>
      </c>
      <c r="D69" s="16" t="s">
        <v>118</v>
      </c>
      <c r="E69" s="16" t="s">
        <v>118</v>
      </c>
      <c r="F69" s="16" t="s">
        <v>118</v>
      </c>
      <c r="G69" s="16" t="s">
        <v>118</v>
      </c>
      <c r="H69" s="16" t="s">
        <v>118</v>
      </c>
      <c r="I69" s="16" t="s">
        <v>118</v>
      </c>
      <c r="J69" s="16" t="s">
        <v>118</v>
      </c>
      <c r="K69" s="16" t="s">
        <v>118</v>
      </c>
      <c r="L69" s="16" t="s">
        <v>118</v>
      </c>
      <c r="M69" s="16" t="s">
        <v>118</v>
      </c>
      <c r="N69" s="16" t="s">
        <v>118</v>
      </c>
      <c r="O69" s="16" t="s">
        <v>118</v>
      </c>
      <c r="P69" s="16" t="s">
        <v>118</v>
      </c>
      <c r="Q69" s="16" t="s">
        <v>118</v>
      </c>
      <c r="R69" s="16" t="s">
        <v>118</v>
      </c>
      <c r="S69" s="16" t="s">
        <v>118</v>
      </c>
      <c r="T69" s="16" t="s">
        <v>118</v>
      </c>
      <c r="U69" s="16" t="s">
        <v>118</v>
      </c>
      <c r="V69" s="16" t="s">
        <v>118</v>
      </c>
      <c r="W69" s="16" t="s">
        <v>118</v>
      </c>
      <c r="X69" s="16" t="s">
        <v>118</v>
      </c>
      <c r="Y69" s="16" t="s">
        <v>118</v>
      </c>
      <c r="Z69" s="16" t="s">
        <v>118</v>
      </c>
      <c r="AA69" s="93">
        <v>1142.6513319015501</v>
      </c>
      <c r="AB69" s="93">
        <v>2160.2344947550491</v>
      </c>
      <c r="AC69" s="93">
        <v>2759.704413801825</v>
      </c>
      <c r="AD69" s="170">
        <v>1793.6125195851018</v>
      </c>
    </row>
    <row r="70" spans="1:30" ht="16.5" customHeight="1">
      <c r="A70" s="20" t="s">
        <v>16</v>
      </c>
      <c r="B70" s="16" t="s">
        <v>118</v>
      </c>
      <c r="C70" s="16" t="s">
        <v>118</v>
      </c>
      <c r="D70" s="16" t="s">
        <v>118</v>
      </c>
      <c r="E70" s="16" t="s">
        <v>118</v>
      </c>
      <c r="F70" s="16" t="s">
        <v>118</v>
      </c>
      <c r="G70" s="16" t="s">
        <v>118</v>
      </c>
      <c r="H70" s="16" t="s">
        <v>118</v>
      </c>
      <c r="I70" s="16" t="s">
        <v>118</v>
      </c>
      <c r="J70" s="16" t="s">
        <v>118</v>
      </c>
      <c r="K70" s="16" t="s">
        <v>118</v>
      </c>
      <c r="L70" s="16" t="s">
        <v>118</v>
      </c>
      <c r="M70" s="16" t="s">
        <v>118</v>
      </c>
      <c r="N70" s="16" t="s">
        <v>118</v>
      </c>
      <c r="O70" s="16" t="s">
        <v>118</v>
      </c>
      <c r="P70" s="16" t="s">
        <v>118</v>
      </c>
      <c r="Q70" s="16" t="s">
        <v>118</v>
      </c>
      <c r="R70" s="16" t="s">
        <v>118</v>
      </c>
      <c r="S70" s="16" t="s">
        <v>118</v>
      </c>
      <c r="T70" s="16" t="s">
        <v>118</v>
      </c>
      <c r="U70" s="16" t="s">
        <v>118</v>
      </c>
      <c r="V70" s="16" t="s">
        <v>118</v>
      </c>
      <c r="W70" s="16" t="s">
        <v>118</v>
      </c>
      <c r="X70" s="16" t="s">
        <v>118</v>
      </c>
      <c r="Y70" s="16" t="s">
        <v>118</v>
      </c>
      <c r="Z70" s="16" t="s">
        <v>118</v>
      </c>
      <c r="AA70" s="93">
        <v>1275.6764650344853</v>
      </c>
      <c r="AB70" s="93">
        <v>2397.1803083923169</v>
      </c>
      <c r="AC70" s="93">
        <v>2706.3757064420165</v>
      </c>
      <c r="AD70" s="170">
        <v>1834.1949052672935</v>
      </c>
    </row>
    <row r="71" spans="1:30" ht="16.5" customHeight="1">
      <c r="A71" s="20" t="s">
        <v>17</v>
      </c>
      <c r="B71" s="16" t="s">
        <v>118</v>
      </c>
      <c r="C71" s="16" t="s">
        <v>118</v>
      </c>
      <c r="D71" s="16" t="s">
        <v>118</v>
      </c>
      <c r="E71" s="16" t="s">
        <v>118</v>
      </c>
      <c r="F71" s="16" t="s">
        <v>118</v>
      </c>
      <c r="G71" s="16" t="s">
        <v>118</v>
      </c>
      <c r="H71" s="16" t="s">
        <v>118</v>
      </c>
      <c r="I71" s="16" t="s">
        <v>118</v>
      </c>
      <c r="J71" s="16" t="s">
        <v>118</v>
      </c>
      <c r="K71" s="16" t="s">
        <v>118</v>
      </c>
      <c r="L71" s="16" t="s">
        <v>118</v>
      </c>
      <c r="M71" s="16" t="s">
        <v>118</v>
      </c>
      <c r="N71" s="16" t="s">
        <v>118</v>
      </c>
      <c r="O71" s="16" t="s">
        <v>118</v>
      </c>
      <c r="P71" s="16" t="s">
        <v>118</v>
      </c>
      <c r="Q71" s="16" t="s">
        <v>118</v>
      </c>
      <c r="R71" s="16" t="s">
        <v>118</v>
      </c>
      <c r="S71" s="16" t="s">
        <v>118</v>
      </c>
      <c r="T71" s="16" t="s">
        <v>118</v>
      </c>
      <c r="U71" s="16" t="s">
        <v>118</v>
      </c>
      <c r="V71" s="16" t="s">
        <v>118</v>
      </c>
      <c r="W71" s="16" t="s">
        <v>118</v>
      </c>
      <c r="X71" s="16" t="s">
        <v>118</v>
      </c>
      <c r="Y71" s="16" t="s">
        <v>118</v>
      </c>
      <c r="Z71" s="16" t="s">
        <v>118</v>
      </c>
      <c r="AA71" s="93">
        <v>1208.8152263462543</v>
      </c>
      <c r="AB71" s="93">
        <v>2314.4650236147927</v>
      </c>
      <c r="AC71" s="93">
        <v>2576.1109000893589</v>
      </c>
      <c r="AD71" s="170">
        <v>1834.1292623439081</v>
      </c>
    </row>
    <row r="72" spans="1:30" ht="16.5" customHeight="1">
      <c r="A72" s="20" t="s">
        <v>18</v>
      </c>
      <c r="B72" s="16" t="s">
        <v>118</v>
      </c>
      <c r="C72" s="16" t="s">
        <v>118</v>
      </c>
      <c r="D72" s="16" t="s">
        <v>118</v>
      </c>
      <c r="E72" s="16" t="s">
        <v>118</v>
      </c>
      <c r="F72" s="16" t="s">
        <v>118</v>
      </c>
      <c r="G72" s="16" t="s">
        <v>118</v>
      </c>
      <c r="H72" s="16" t="s">
        <v>118</v>
      </c>
      <c r="I72" s="16" t="s">
        <v>118</v>
      </c>
      <c r="J72" s="16" t="s">
        <v>118</v>
      </c>
      <c r="K72" s="16" t="s">
        <v>118</v>
      </c>
      <c r="L72" s="16" t="s">
        <v>118</v>
      </c>
      <c r="M72" s="16" t="s">
        <v>118</v>
      </c>
      <c r="N72" s="16" t="s">
        <v>118</v>
      </c>
      <c r="O72" s="16" t="s">
        <v>118</v>
      </c>
      <c r="P72" s="16" t="s">
        <v>118</v>
      </c>
      <c r="Q72" s="16" t="s">
        <v>118</v>
      </c>
      <c r="R72" s="16" t="s">
        <v>118</v>
      </c>
      <c r="S72" s="16" t="s">
        <v>118</v>
      </c>
      <c r="T72" s="16" t="s">
        <v>118</v>
      </c>
      <c r="U72" s="16" t="s">
        <v>118</v>
      </c>
      <c r="V72" s="16" t="s">
        <v>118</v>
      </c>
      <c r="W72" s="16" t="s">
        <v>118</v>
      </c>
      <c r="X72" s="16" t="s">
        <v>118</v>
      </c>
      <c r="Y72" s="16" t="s">
        <v>118</v>
      </c>
      <c r="Z72" s="16" t="s">
        <v>118</v>
      </c>
      <c r="AA72" s="93">
        <v>1541.3413478732114</v>
      </c>
      <c r="AB72" s="93">
        <v>3015.1965179254312</v>
      </c>
      <c r="AC72" s="93">
        <v>3220.8113304892008</v>
      </c>
      <c r="AD72" s="170">
        <v>2265.8331376596752</v>
      </c>
    </row>
    <row r="73" spans="1:30" ht="16.5" customHeight="1">
      <c r="A73" s="35" t="s">
        <v>85</v>
      </c>
      <c r="B73" s="27" t="s">
        <v>118</v>
      </c>
      <c r="C73" s="27" t="s">
        <v>118</v>
      </c>
      <c r="D73" s="27" t="s">
        <v>118</v>
      </c>
      <c r="E73" s="27" t="s">
        <v>118</v>
      </c>
      <c r="F73" s="27" t="s">
        <v>118</v>
      </c>
      <c r="G73" s="27" t="s">
        <v>118</v>
      </c>
      <c r="H73" s="27" t="s">
        <v>118</v>
      </c>
      <c r="I73" s="27" t="s">
        <v>118</v>
      </c>
      <c r="J73" s="27" t="s">
        <v>118</v>
      </c>
      <c r="K73" s="27" t="s">
        <v>118</v>
      </c>
      <c r="L73" s="27" t="s">
        <v>118</v>
      </c>
      <c r="M73" s="27" t="s">
        <v>118</v>
      </c>
      <c r="N73" s="27" t="s">
        <v>118</v>
      </c>
      <c r="O73" s="27" t="s">
        <v>118</v>
      </c>
      <c r="P73" s="27" t="s">
        <v>118</v>
      </c>
      <c r="Q73" s="27" t="s">
        <v>118</v>
      </c>
      <c r="R73" s="27" t="s">
        <v>118</v>
      </c>
      <c r="S73" s="27" t="s">
        <v>118</v>
      </c>
      <c r="T73" s="27" t="s">
        <v>118</v>
      </c>
      <c r="U73" s="27" t="s">
        <v>118</v>
      </c>
      <c r="V73" s="27" t="s">
        <v>118</v>
      </c>
      <c r="W73" s="27" t="s">
        <v>118</v>
      </c>
      <c r="X73" s="27" t="s">
        <v>118</v>
      </c>
      <c r="Y73" s="27" t="s">
        <v>118</v>
      </c>
      <c r="Z73" s="27" t="s">
        <v>118</v>
      </c>
      <c r="AA73" s="69">
        <v>6084.7952868342391</v>
      </c>
      <c r="AB73" s="69">
        <v>11891.268222246668</v>
      </c>
      <c r="AC73" s="69">
        <v>13481.160992209401</v>
      </c>
      <c r="AD73" s="171">
        <v>9119.5824552154991</v>
      </c>
    </row>
    <row r="74" spans="1:30">
      <c r="A74" s="79"/>
      <c r="B74" s="24"/>
      <c r="C74" s="24"/>
      <c r="D74" s="24"/>
      <c r="E74" s="24"/>
      <c r="F74" s="24"/>
      <c r="G74" s="24"/>
      <c r="H74" s="24"/>
      <c r="I74" s="24"/>
      <c r="J74" s="24"/>
      <c r="K74" s="24"/>
      <c r="L74" s="24"/>
      <c r="M74" s="24"/>
      <c r="O74" s="24"/>
      <c r="P74" s="24"/>
      <c r="Q74" s="24"/>
      <c r="R74" s="24"/>
      <c r="S74" s="24"/>
      <c r="T74" s="24"/>
      <c r="U74" s="24"/>
      <c r="V74" s="24"/>
      <c r="W74" s="24"/>
      <c r="X74" s="24"/>
      <c r="Y74" s="24"/>
    </row>
    <row r="75" spans="1:30">
      <c r="A75" s="2" t="s">
        <v>81</v>
      </c>
      <c r="B75" s="24"/>
      <c r="C75" s="24"/>
      <c r="D75" s="24"/>
      <c r="E75" s="24"/>
      <c r="F75" s="24"/>
      <c r="G75" s="24"/>
      <c r="H75" s="24"/>
      <c r="I75" s="24"/>
      <c r="J75" s="24"/>
      <c r="K75" s="24"/>
      <c r="L75" s="24"/>
      <c r="M75" s="24"/>
      <c r="N75" s="24"/>
      <c r="O75" s="24"/>
      <c r="P75" s="24"/>
      <c r="Q75" s="24"/>
      <c r="R75" s="24"/>
      <c r="S75" s="24"/>
      <c r="T75" s="24"/>
      <c r="U75" s="24"/>
      <c r="V75" s="24"/>
      <c r="W75" s="24"/>
      <c r="X75" s="24"/>
      <c r="Y75" s="24"/>
    </row>
    <row r="76" spans="1:30">
      <c r="A76" s="148" t="s">
        <v>161</v>
      </c>
      <c r="B76" s="24"/>
      <c r="C76" s="24"/>
      <c r="D76" s="24"/>
      <c r="E76" s="24"/>
      <c r="F76" s="24"/>
      <c r="G76" s="24"/>
      <c r="H76" s="24"/>
      <c r="I76" s="24"/>
      <c r="J76" s="24"/>
      <c r="K76" s="24"/>
      <c r="L76" s="24"/>
      <c r="M76" s="24"/>
      <c r="O76" s="20"/>
      <c r="P76" s="20"/>
      <c r="Q76" s="20"/>
      <c r="R76" s="20"/>
      <c r="S76" s="20"/>
      <c r="T76" s="20"/>
      <c r="U76" s="20"/>
      <c r="V76" s="20"/>
      <c r="W76" s="20"/>
      <c r="X76" s="20"/>
      <c r="Y76" s="20"/>
      <c r="Z76" s="20"/>
      <c r="AA76" s="20"/>
      <c r="AB76" s="20"/>
      <c r="AC76" s="20"/>
      <c r="AD76" s="20"/>
    </row>
    <row r="77" spans="1:30">
      <c r="A77" s="46"/>
      <c r="B77" s="24"/>
      <c r="C77" s="24"/>
      <c r="D77" s="24"/>
      <c r="E77" s="24"/>
      <c r="F77" s="24"/>
      <c r="G77" s="24"/>
      <c r="H77" s="24"/>
      <c r="I77" s="24"/>
      <c r="J77" s="24"/>
      <c r="K77" s="24"/>
      <c r="L77" s="24"/>
      <c r="M77" s="24"/>
      <c r="O77" s="24"/>
      <c r="P77" s="24"/>
      <c r="Q77" s="24"/>
      <c r="R77" s="24"/>
      <c r="S77" s="24"/>
      <c r="T77" s="24"/>
      <c r="U77" s="24"/>
      <c r="V77" s="24"/>
      <c r="W77" s="24"/>
      <c r="X77" s="24"/>
      <c r="Y77" s="24"/>
      <c r="Z77" s="24"/>
      <c r="AA77" s="24"/>
      <c r="AB77" s="24"/>
      <c r="AC77" s="24"/>
      <c r="AD77" s="24"/>
    </row>
    <row r="78" spans="1:30">
      <c r="A78" s="2" t="s">
        <v>82</v>
      </c>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c r="A79" s="7" t="s">
        <v>207</v>
      </c>
      <c r="B79" s="24"/>
      <c r="C79" s="24"/>
      <c r="D79" s="24"/>
      <c r="E79" s="24"/>
      <c r="F79" s="24"/>
      <c r="G79" s="24"/>
      <c r="H79" s="24"/>
      <c r="I79" s="24"/>
      <c r="J79" s="24"/>
      <c r="K79" s="24"/>
      <c r="L79" s="24"/>
      <c r="M79" s="24"/>
    </row>
    <row r="80" spans="1:30">
      <c r="A80" s="6"/>
      <c r="B80" s="24"/>
      <c r="C80" s="24"/>
      <c r="D80" s="24"/>
      <c r="E80" s="24"/>
      <c r="F80" s="24"/>
      <c r="G80" s="24"/>
      <c r="H80" s="24"/>
      <c r="I80" s="24"/>
      <c r="J80" s="24"/>
      <c r="K80" s="24"/>
      <c r="L80" s="24"/>
      <c r="M80" s="24"/>
    </row>
    <row r="81" spans="1:13">
      <c r="A81" s="40" t="str">
        <f>'Notes and definitions'!A19</f>
        <v>Copyright © 2022, Health and Social Care Information Centre.  The Health and Social Care Information Centre is non-departmental body created by statute, also known as NHS Digital.</v>
      </c>
      <c r="B81" s="24"/>
      <c r="C81" s="24"/>
      <c r="D81" s="24"/>
      <c r="E81" s="24"/>
      <c r="F81" s="24"/>
      <c r="G81" s="24"/>
      <c r="H81" s="24"/>
      <c r="I81" s="24"/>
      <c r="J81" s="24"/>
      <c r="K81" s="24"/>
      <c r="L81" s="24"/>
      <c r="M81" s="24"/>
    </row>
    <row r="82" spans="1:13">
      <c r="B82" s="24"/>
      <c r="C82" s="24"/>
      <c r="D82" s="24"/>
      <c r="E82" s="24"/>
      <c r="F82" s="24"/>
      <c r="G82" s="24"/>
      <c r="H82" s="24"/>
      <c r="I82" s="24"/>
      <c r="J82" s="24"/>
      <c r="K82" s="24"/>
      <c r="L82" s="24"/>
      <c r="M82" s="24"/>
    </row>
    <row r="83" spans="1:13">
      <c r="B83" s="24"/>
      <c r="C83" s="24"/>
      <c r="D83" s="24"/>
      <c r="E83" s="24"/>
      <c r="F83" s="24"/>
      <c r="G83" s="24"/>
      <c r="H83" s="24"/>
      <c r="I83" s="24"/>
      <c r="J83" s="24"/>
      <c r="K83" s="24"/>
      <c r="L83" s="24"/>
      <c r="M83" s="24"/>
    </row>
    <row r="84" spans="1:13">
      <c r="B84" s="24"/>
      <c r="C84" s="24"/>
      <c r="D84" s="24"/>
      <c r="E84" s="24"/>
      <c r="F84" s="24"/>
      <c r="G84" s="24"/>
      <c r="H84" s="24"/>
      <c r="I84" s="24"/>
      <c r="J84" s="24"/>
      <c r="K84" s="24"/>
      <c r="L84" s="24"/>
      <c r="M84" s="24"/>
    </row>
    <row r="85" spans="1:13">
      <c r="B85" s="24"/>
      <c r="C85" s="24"/>
      <c r="D85" s="24"/>
      <c r="E85" s="24"/>
      <c r="F85" s="24"/>
      <c r="G85" s="24"/>
      <c r="H85" s="24"/>
      <c r="I85" s="24"/>
      <c r="J85" s="24"/>
      <c r="K85" s="24"/>
      <c r="L85" s="24"/>
      <c r="M85" s="24"/>
    </row>
    <row r="86" spans="1:13">
      <c r="B86" s="24"/>
      <c r="C86" s="24"/>
      <c r="D86" s="24"/>
      <c r="E86" s="24"/>
      <c r="F86" s="24"/>
      <c r="G86" s="24"/>
      <c r="H86" s="24"/>
      <c r="I86" s="24"/>
      <c r="J86" s="24"/>
      <c r="K86" s="24"/>
      <c r="L86" s="24"/>
      <c r="M86" s="24"/>
    </row>
    <row r="87" spans="1:13">
      <c r="B87" s="24"/>
      <c r="C87" s="24"/>
      <c r="D87" s="24"/>
      <c r="E87" s="24"/>
      <c r="F87" s="24"/>
      <c r="G87" s="24"/>
      <c r="H87" s="24"/>
      <c r="I87" s="24"/>
      <c r="J87" s="24"/>
      <c r="K87" s="24"/>
      <c r="L87" s="24"/>
      <c r="M87" s="24"/>
    </row>
    <row r="88" spans="1:13">
      <c r="B88" s="24"/>
      <c r="C88" s="24"/>
      <c r="D88" s="24"/>
      <c r="E88" s="24"/>
      <c r="F88" s="24"/>
      <c r="G88" s="24"/>
      <c r="H88" s="24"/>
      <c r="I88" s="24"/>
      <c r="J88" s="24"/>
      <c r="K88" s="24"/>
      <c r="L88" s="24"/>
      <c r="M88" s="24"/>
    </row>
    <row r="89" spans="1:13">
      <c r="B89" s="24"/>
      <c r="C89" s="24"/>
      <c r="D89" s="24"/>
      <c r="E89" s="24"/>
      <c r="F89" s="24"/>
      <c r="G89" s="24"/>
      <c r="H89" s="24"/>
      <c r="I89" s="24"/>
      <c r="J89" s="24"/>
      <c r="K89" s="24"/>
      <c r="L89" s="24"/>
      <c r="M89" s="24"/>
    </row>
    <row r="90" spans="1:13">
      <c r="B90" s="24"/>
      <c r="C90" s="24"/>
      <c r="D90" s="24"/>
      <c r="E90" s="24"/>
      <c r="F90" s="24"/>
      <c r="G90" s="24"/>
      <c r="H90" s="24"/>
      <c r="I90" s="24"/>
      <c r="J90" s="24"/>
      <c r="K90" s="24"/>
      <c r="L90" s="24"/>
      <c r="M90" s="24"/>
    </row>
    <row r="91" spans="1:13">
      <c r="B91" s="24"/>
      <c r="C91" s="24"/>
      <c r="D91" s="24"/>
      <c r="E91" s="24"/>
      <c r="F91" s="24"/>
      <c r="G91" s="24"/>
      <c r="H91" s="24"/>
      <c r="I91" s="24"/>
      <c r="J91" s="24"/>
      <c r="K91" s="24"/>
      <c r="L91" s="24"/>
      <c r="M91" s="24"/>
    </row>
  </sheetData>
  <mergeCells count="3">
    <mergeCell ref="A2:AD2"/>
    <mergeCell ref="A3:AD3"/>
    <mergeCell ref="B6:AD6"/>
  </mergeCells>
  <pageMargins left="0.7" right="0.7" top="0.75" bottom="0.75" header="0.3" footer="0.3"/>
  <pageSetup paperSize="9" scale="37" orientation="portrait" r:id="rId1"/>
  <rowBreaks count="1" manualBreakCount="1">
    <brk id="51" max="27" man="1"/>
  </rowBreaks>
  <colBreaks count="1" manualBreakCount="1">
    <brk id="30" max="90"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24"/>
  <sheetViews>
    <sheetView zoomScaleNormal="100" workbookViewId="0">
      <selection activeCell="N21" sqref="N21"/>
    </sheetView>
  </sheetViews>
  <sheetFormatPr defaultColWidth="9.140625" defaultRowHeight="14.25"/>
  <cols>
    <col min="1" max="1" width="17.85546875" style="51" customWidth="1"/>
    <col min="2" max="16384" width="9.140625" style="51"/>
  </cols>
  <sheetData>
    <row r="1" spans="1:7" ht="54" customHeight="1"/>
    <row r="2" spans="1:7">
      <c r="A2" s="238" t="s">
        <v>175</v>
      </c>
      <c r="B2" s="238"/>
      <c r="C2" s="238"/>
      <c r="D2" s="238"/>
      <c r="E2" s="238"/>
      <c r="F2" s="238"/>
      <c r="G2" s="238"/>
    </row>
    <row r="3" spans="1:7" ht="19.5" customHeight="1">
      <c r="A3" s="241" t="s">
        <v>154</v>
      </c>
      <c r="B3" s="241"/>
      <c r="C3" s="241"/>
      <c r="D3" s="241"/>
      <c r="E3" s="241"/>
      <c r="F3" s="241"/>
      <c r="G3" s="241"/>
    </row>
    <row r="4" spans="1:7" ht="15.75" customHeight="1">
      <c r="A4" s="28">
        <v>2021</v>
      </c>
      <c r="B4" s="10"/>
      <c r="C4" s="10"/>
      <c r="D4" s="10"/>
      <c r="E4" s="10"/>
      <c r="F4" s="10"/>
      <c r="G4" s="10"/>
    </row>
    <row r="5" spans="1:7">
      <c r="A5" s="11" t="s">
        <v>0</v>
      </c>
      <c r="B5" s="20"/>
      <c r="C5" s="20"/>
      <c r="D5" s="20"/>
      <c r="E5" s="20"/>
      <c r="F5" s="13"/>
      <c r="G5" s="1" t="s">
        <v>80</v>
      </c>
    </row>
    <row r="6" spans="1:7" ht="16.5" customHeight="1">
      <c r="A6" s="18"/>
      <c r="B6" s="240" t="s">
        <v>13</v>
      </c>
      <c r="C6" s="240"/>
      <c r="D6" s="240"/>
      <c r="E6" s="240"/>
      <c r="F6" s="240"/>
      <c r="G6" s="18"/>
    </row>
    <row r="7" spans="1:7" ht="27" customHeight="1">
      <c r="A7" s="242" t="s">
        <v>22</v>
      </c>
      <c r="B7" s="31" t="s">
        <v>14</v>
      </c>
      <c r="C7" s="31" t="s">
        <v>15</v>
      </c>
      <c r="D7" s="31" t="s">
        <v>16</v>
      </c>
      <c r="E7" s="31" t="s">
        <v>17</v>
      </c>
      <c r="F7" s="31" t="s">
        <v>18</v>
      </c>
      <c r="G7" s="31" t="s">
        <v>86</v>
      </c>
    </row>
    <row r="8" spans="1:7" ht="16.5" customHeight="1">
      <c r="A8" s="243"/>
      <c r="B8" s="17" t="s">
        <v>2</v>
      </c>
      <c r="C8" s="17" t="s">
        <v>2</v>
      </c>
      <c r="D8" s="17" t="s">
        <v>2</v>
      </c>
      <c r="E8" s="17" t="s">
        <v>2</v>
      </c>
      <c r="F8" s="17" t="s">
        <v>2</v>
      </c>
      <c r="G8" s="17" t="s">
        <v>2</v>
      </c>
    </row>
    <row r="9" spans="1:7" ht="16.5" customHeight="1">
      <c r="A9" s="20" t="s">
        <v>3</v>
      </c>
      <c r="B9" s="55">
        <v>0.31656577242167894</v>
      </c>
      <c r="C9" s="55">
        <v>0.10010292546910224</v>
      </c>
      <c r="D9" s="55">
        <v>1.2935807535482542</v>
      </c>
      <c r="E9" s="55">
        <v>1.6045772267455898</v>
      </c>
      <c r="F9" s="55">
        <v>5.2884159835243398</v>
      </c>
      <c r="G9" s="55">
        <v>1.9854592374379536</v>
      </c>
    </row>
    <row r="10" spans="1:7" ht="16.5" customHeight="1">
      <c r="A10" s="20" t="s">
        <v>10</v>
      </c>
      <c r="B10" s="55">
        <v>0</v>
      </c>
      <c r="C10" s="55">
        <v>0.58047698476033471</v>
      </c>
      <c r="D10" s="55">
        <v>0.57354082470447409</v>
      </c>
      <c r="E10" s="55">
        <v>2.9537826162701797</v>
      </c>
      <c r="F10" s="55">
        <v>7.4956181405767719</v>
      </c>
      <c r="G10" s="55">
        <v>2.7537667602993712</v>
      </c>
    </row>
    <row r="11" spans="1:7" ht="16.5" customHeight="1">
      <c r="A11" s="20" t="s">
        <v>11</v>
      </c>
      <c r="B11" s="55">
        <v>0.15786286840351069</v>
      </c>
      <c r="C11" s="55">
        <v>0.33394196303842133</v>
      </c>
      <c r="D11" s="55">
        <v>0.91036535695912846</v>
      </c>
      <c r="E11" s="55">
        <v>2.2287536063204265</v>
      </c>
      <c r="F11" s="55">
        <v>6.5372342099626106</v>
      </c>
      <c r="G11" s="55">
        <v>2.3969817613363431</v>
      </c>
    </row>
    <row r="12" spans="1:7" ht="16.5" customHeight="1">
      <c r="A12" s="25" t="s">
        <v>12</v>
      </c>
      <c r="B12" s="25"/>
      <c r="C12" s="25"/>
      <c r="D12" s="25"/>
      <c r="E12" s="25"/>
      <c r="F12" s="25"/>
      <c r="G12" s="25"/>
    </row>
    <row r="13" spans="1:7" ht="16.5" customHeight="1">
      <c r="A13" s="20" t="s">
        <v>3</v>
      </c>
      <c r="B13" s="170">
        <v>438</v>
      </c>
      <c r="C13" s="170">
        <v>692</v>
      </c>
      <c r="D13" s="170">
        <v>890</v>
      </c>
      <c r="E13" s="170">
        <v>956</v>
      </c>
      <c r="F13" s="170">
        <v>1071</v>
      </c>
      <c r="G13" s="170">
        <v>4048</v>
      </c>
    </row>
    <row r="14" spans="1:7" ht="16.5" customHeight="1">
      <c r="A14" s="20" t="s">
        <v>10</v>
      </c>
      <c r="B14" s="170">
        <v>454</v>
      </c>
      <c r="C14" s="170">
        <v>694</v>
      </c>
      <c r="D14" s="170">
        <v>866</v>
      </c>
      <c r="E14" s="170">
        <v>966</v>
      </c>
      <c r="F14" s="170">
        <v>1166</v>
      </c>
      <c r="G14" s="170">
        <v>4146</v>
      </c>
    </row>
    <row r="15" spans="1:7" ht="16.5" customHeight="1">
      <c r="A15" s="20" t="s">
        <v>11</v>
      </c>
      <c r="B15" s="170">
        <v>902</v>
      </c>
      <c r="C15" s="170">
        <v>1404</v>
      </c>
      <c r="D15" s="170">
        <v>1780</v>
      </c>
      <c r="E15" s="170">
        <v>1966</v>
      </c>
      <c r="F15" s="170">
        <v>2290</v>
      </c>
      <c r="G15" s="170">
        <v>8344</v>
      </c>
    </row>
    <row r="16" spans="1:7" ht="16.5" customHeight="1">
      <c r="A16" s="20" t="s">
        <v>23</v>
      </c>
      <c r="B16" s="20"/>
      <c r="C16" s="20"/>
      <c r="D16" s="20"/>
      <c r="E16" s="20"/>
      <c r="F16" s="20"/>
      <c r="G16" s="20"/>
    </row>
    <row r="17" spans="1:7" ht="16.5" customHeight="1">
      <c r="A17" s="20" t="s">
        <v>3</v>
      </c>
      <c r="B17" s="170">
        <v>616.3372749134129</v>
      </c>
      <c r="C17" s="170">
        <v>785.64424300751398</v>
      </c>
      <c r="D17" s="170">
        <v>803.68034752455367</v>
      </c>
      <c r="E17" s="170">
        <v>820.69000604037444</v>
      </c>
      <c r="F17" s="170">
        <v>1023.170774545394</v>
      </c>
      <c r="G17" s="170">
        <v>4050.0429434342386</v>
      </c>
    </row>
    <row r="18" spans="1:7" ht="16.5" customHeight="1">
      <c r="A18" s="20" t="s">
        <v>10</v>
      </c>
      <c r="B18" s="170">
        <v>597.0553639525582</v>
      </c>
      <c r="C18" s="170">
        <v>776.42738816700648</v>
      </c>
      <c r="D18" s="170">
        <v>832.25751568061412</v>
      </c>
      <c r="E18" s="170">
        <v>797.82922626502091</v>
      </c>
      <c r="F18" s="170">
        <v>1051.5900741583011</v>
      </c>
      <c r="G18" s="170">
        <v>4055.1595682235006</v>
      </c>
    </row>
    <row r="19" spans="1:7" ht="16.5" customHeight="1">
      <c r="A19" s="35" t="s">
        <v>11</v>
      </c>
      <c r="B19" s="171">
        <v>1235.9542651063232</v>
      </c>
      <c r="C19" s="171">
        <v>1585.1362657607463</v>
      </c>
      <c r="D19" s="171">
        <v>1666.3190002525507</v>
      </c>
      <c r="E19" s="171">
        <v>1657.6398031762392</v>
      </c>
      <c r="F19" s="171">
        <v>2124.7269622435897</v>
      </c>
      <c r="G19" s="171">
        <v>8271.1194080652767</v>
      </c>
    </row>
    <row r="21" spans="1:7">
      <c r="A21" s="2" t="s">
        <v>82</v>
      </c>
    </row>
    <row r="22" spans="1:7">
      <c r="A22" s="7" t="s">
        <v>207</v>
      </c>
    </row>
    <row r="23" spans="1:7">
      <c r="A23" s="6"/>
    </row>
    <row r="24" spans="1:7">
      <c r="A24" s="40" t="str">
        <f>'Notes and definitions'!A19</f>
        <v>Copyright © 2022, Health and Social Care Information Centre.  The Health and Social Care Information Centre is non-departmental body created by statute, also known as NHS Digital.</v>
      </c>
    </row>
  </sheetData>
  <mergeCells count="4">
    <mergeCell ref="A2:G2"/>
    <mergeCell ref="A3:G3"/>
    <mergeCell ref="A7:A8"/>
    <mergeCell ref="B6:F6"/>
  </mergeCells>
  <pageMargins left="0.7" right="0.7" top="0.75" bottom="0.75" header="0.3" footer="0.3"/>
  <pageSetup paperSize="9" scale="6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3"/>
  <sheetViews>
    <sheetView zoomScaleNormal="100" workbookViewId="0">
      <selection activeCell="C16" sqref="C16"/>
    </sheetView>
  </sheetViews>
  <sheetFormatPr defaultColWidth="9.140625" defaultRowHeight="14.25"/>
  <cols>
    <col min="1" max="1" width="18.85546875" style="51" customWidth="1"/>
    <col min="2" max="4" width="10.5703125" style="51" customWidth="1"/>
    <col min="5" max="16384" width="9.140625" style="51"/>
  </cols>
  <sheetData>
    <row r="1" spans="1:6" ht="54" customHeight="1"/>
    <row r="2" spans="1:6" ht="14.45" customHeight="1">
      <c r="A2" s="238" t="s">
        <v>176</v>
      </c>
      <c r="B2" s="238"/>
      <c r="C2" s="238"/>
      <c r="D2" s="238"/>
    </row>
    <row r="3" spans="1:6" ht="14.45" customHeight="1">
      <c r="A3" s="239" t="s">
        <v>171</v>
      </c>
      <c r="B3" s="239"/>
      <c r="C3" s="239"/>
      <c r="D3" s="239"/>
    </row>
    <row r="4" spans="1:6" ht="14.45" customHeight="1">
      <c r="A4" s="28">
        <v>2021</v>
      </c>
      <c r="B4" s="29"/>
      <c r="C4" s="29"/>
      <c r="D4" s="29"/>
    </row>
    <row r="5" spans="1:6">
      <c r="A5" s="165" t="s">
        <v>29</v>
      </c>
      <c r="B5" s="20"/>
      <c r="C5" s="11"/>
      <c r="D5" s="1" t="s">
        <v>80</v>
      </c>
      <c r="F5" s="164"/>
    </row>
    <row r="6" spans="1:6" ht="16.5" customHeight="1">
      <c r="A6" s="18"/>
      <c r="B6" s="240" t="s">
        <v>47</v>
      </c>
      <c r="C6" s="240"/>
      <c r="D6" s="25"/>
    </row>
    <row r="7" spans="1:6" ht="27" customHeight="1">
      <c r="A7" s="242" t="s">
        <v>25</v>
      </c>
      <c r="B7" s="31" t="s">
        <v>169</v>
      </c>
      <c r="C7" s="31" t="s">
        <v>170</v>
      </c>
      <c r="D7" s="31" t="s">
        <v>11</v>
      </c>
    </row>
    <row r="8" spans="1:6">
      <c r="A8" s="243"/>
      <c r="B8" s="17" t="s">
        <v>2</v>
      </c>
      <c r="C8" s="17" t="s">
        <v>2</v>
      </c>
      <c r="D8" s="17" t="s">
        <v>2</v>
      </c>
    </row>
    <row r="9" spans="1:6" ht="16.5" customHeight="1">
      <c r="A9" s="20" t="s">
        <v>26</v>
      </c>
      <c r="B9" s="41">
        <v>35.281402985536367</v>
      </c>
      <c r="C9" s="41">
        <v>10.573974616227954</v>
      </c>
      <c r="D9" s="41">
        <v>27.458853299433621</v>
      </c>
    </row>
    <row r="10" spans="1:6" ht="16.5" customHeight="1">
      <c r="A10" s="20" t="s">
        <v>27</v>
      </c>
      <c r="B10" s="41">
        <v>55.161760037560946</v>
      </c>
      <c r="C10" s="41">
        <v>27.075193022604001</v>
      </c>
      <c r="D10" s="41">
        <v>46.269350730428144</v>
      </c>
    </row>
    <row r="11" spans="1:6" ht="16.5" customHeight="1">
      <c r="A11" s="20" t="s">
        <v>90</v>
      </c>
      <c r="B11" s="41">
        <v>6.4991860941291737</v>
      </c>
      <c r="C11" s="41">
        <v>25.088043093379525</v>
      </c>
      <c r="D11" s="41">
        <v>12.384552037965154</v>
      </c>
    </row>
    <row r="12" spans="1:6" ht="16.5" customHeight="1">
      <c r="A12" s="20" t="s">
        <v>91</v>
      </c>
      <c r="B12" s="41">
        <v>0</v>
      </c>
      <c r="C12" s="41">
        <v>4.6201082555947872</v>
      </c>
      <c r="D12" s="41">
        <v>1.4627595330584111</v>
      </c>
    </row>
    <row r="13" spans="1:6" ht="16.5" customHeight="1">
      <c r="A13" s="20" t="s">
        <v>92</v>
      </c>
      <c r="B13" s="41">
        <v>0</v>
      </c>
      <c r="C13" s="41">
        <v>15.050536735488571</v>
      </c>
      <c r="D13" s="41">
        <v>4.7651082765911292</v>
      </c>
    </row>
    <row r="14" spans="1:6" ht="16.5" customHeight="1">
      <c r="A14" s="20" t="s">
        <v>93</v>
      </c>
      <c r="B14" s="41">
        <v>0.88717225931451493</v>
      </c>
      <c r="C14" s="41">
        <v>10.949561511568405</v>
      </c>
      <c r="D14" s="41">
        <v>4.0729971339275419</v>
      </c>
    </row>
    <row r="15" spans="1:6" ht="16.5" customHeight="1">
      <c r="A15" s="20" t="s">
        <v>28</v>
      </c>
      <c r="B15" s="80">
        <v>2.1704786234589997</v>
      </c>
      <c r="C15" s="80">
        <v>6.6425827651367557</v>
      </c>
      <c r="D15" s="80">
        <v>3.5863789885960022</v>
      </c>
    </row>
    <row r="16" spans="1:6" ht="16.5" customHeight="1">
      <c r="A16" s="168" t="s">
        <v>200</v>
      </c>
      <c r="B16" s="177">
        <v>3.057650882773514</v>
      </c>
      <c r="C16" s="177">
        <v>32.642681012193727</v>
      </c>
      <c r="D16" s="177">
        <v>12.424484399114673</v>
      </c>
    </row>
    <row r="17" spans="1:4" ht="16.5" customHeight="1">
      <c r="A17" s="25" t="s">
        <v>12</v>
      </c>
      <c r="B17" s="178">
        <v>181</v>
      </c>
      <c r="C17" s="178">
        <v>94</v>
      </c>
      <c r="D17" s="178">
        <v>275</v>
      </c>
    </row>
    <row r="18" spans="1:4" ht="16.5" customHeight="1">
      <c r="A18" s="35" t="s">
        <v>23</v>
      </c>
      <c r="B18" s="179">
        <v>150.7412214528259</v>
      </c>
      <c r="C18" s="179">
        <v>69.836491969077954</v>
      </c>
      <c r="D18" s="179">
        <v>220.57771342190387</v>
      </c>
    </row>
    <row r="20" spans="1:4">
      <c r="A20" s="2" t="s">
        <v>82</v>
      </c>
    </row>
    <row r="21" spans="1:4">
      <c r="A21" s="7" t="s">
        <v>207</v>
      </c>
    </row>
    <row r="22" spans="1:4">
      <c r="A22" s="6"/>
    </row>
    <row r="23" spans="1:4">
      <c r="A23" s="40" t="str">
        <f>'Notes and definitions'!A19</f>
        <v>Copyright © 2022, Health and Social Care Information Centre.  The Health and Social Care Information Centre is non-departmental body created by statute, also known as NHS Digital.</v>
      </c>
    </row>
  </sheetData>
  <mergeCells count="4">
    <mergeCell ref="A2:D2"/>
    <mergeCell ref="A3:D3"/>
    <mergeCell ref="B6:C6"/>
    <mergeCell ref="A7:A8"/>
  </mergeCells>
  <pageMargins left="0.7" right="0.7" top="0.75" bottom="0.75" header="0.3" footer="0.3"/>
  <pageSetup paperSize="9" scale="7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59"/>
  <sheetViews>
    <sheetView zoomScaleNormal="100" workbookViewId="0">
      <selection activeCell="F29" sqref="F29"/>
    </sheetView>
  </sheetViews>
  <sheetFormatPr defaultColWidth="9.140625" defaultRowHeight="14.25"/>
  <cols>
    <col min="1" max="1" width="25.42578125" style="51" customWidth="1"/>
    <col min="2" max="15" width="9.140625" style="51"/>
    <col min="16" max="16" width="9.140625" style="51" customWidth="1"/>
    <col min="17" max="16384" width="9.140625" style="51"/>
  </cols>
  <sheetData>
    <row r="1" spans="1:18" ht="54" customHeight="1"/>
    <row r="2" spans="1:18">
      <c r="A2" s="238" t="s">
        <v>177</v>
      </c>
      <c r="B2" s="238"/>
      <c r="C2" s="238"/>
      <c r="D2" s="238"/>
      <c r="E2" s="238"/>
      <c r="F2" s="238"/>
      <c r="G2" s="238"/>
      <c r="H2" s="238"/>
      <c r="I2" s="238"/>
      <c r="J2" s="238"/>
      <c r="K2" s="238"/>
      <c r="L2" s="238"/>
      <c r="M2" s="238"/>
      <c r="N2" s="238"/>
      <c r="O2" s="238"/>
      <c r="P2" s="238"/>
    </row>
    <row r="3" spans="1:18" ht="16.5" customHeight="1">
      <c r="A3" s="241" t="s">
        <v>155</v>
      </c>
      <c r="B3" s="241"/>
      <c r="C3" s="241"/>
      <c r="D3" s="241"/>
      <c r="E3" s="241"/>
      <c r="F3" s="241"/>
      <c r="G3" s="241"/>
      <c r="H3" s="241"/>
      <c r="I3" s="241"/>
      <c r="J3" s="241"/>
      <c r="K3" s="241"/>
      <c r="L3" s="241"/>
      <c r="M3" s="241"/>
      <c r="N3" s="241"/>
      <c r="O3" s="241"/>
      <c r="P3" s="241"/>
    </row>
    <row r="4" spans="1:18" ht="16.5" customHeight="1">
      <c r="A4" s="28" t="s">
        <v>232</v>
      </c>
      <c r="B4" s="10"/>
      <c r="C4" s="10"/>
      <c r="D4" s="10"/>
      <c r="E4" s="10"/>
      <c r="F4" s="10"/>
      <c r="G4" s="10"/>
      <c r="H4" s="10"/>
      <c r="I4" s="10"/>
      <c r="J4" s="10"/>
      <c r="K4" s="10"/>
      <c r="L4" s="10"/>
      <c r="M4" s="10"/>
      <c r="N4" s="10"/>
      <c r="O4" s="185"/>
      <c r="P4" s="10"/>
    </row>
    <row r="5" spans="1:18" ht="16.5" customHeight="1">
      <c r="A5" s="11" t="s">
        <v>29</v>
      </c>
      <c r="B5" s="12"/>
      <c r="C5" s="12"/>
      <c r="D5" s="12"/>
      <c r="E5" s="12"/>
      <c r="F5" s="12"/>
      <c r="G5" s="12"/>
      <c r="H5" s="12"/>
      <c r="I5" s="47"/>
      <c r="J5" s="47"/>
      <c r="K5" s="47"/>
      <c r="L5" s="47"/>
      <c r="M5" s="47"/>
      <c r="N5" s="47"/>
      <c r="O5" s="47"/>
      <c r="P5" s="57" t="s">
        <v>87</v>
      </c>
    </row>
    <row r="6" spans="1:18" ht="17.25" customHeight="1">
      <c r="A6" s="18"/>
      <c r="B6" s="240" t="s">
        <v>1</v>
      </c>
      <c r="C6" s="240"/>
      <c r="D6" s="240"/>
      <c r="E6" s="240"/>
      <c r="F6" s="240"/>
      <c r="G6" s="240"/>
      <c r="H6" s="240"/>
      <c r="I6" s="240"/>
      <c r="J6" s="240"/>
      <c r="K6" s="240"/>
      <c r="L6" s="240"/>
      <c r="M6" s="240"/>
      <c r="N6" s="240"/>
      <c r="O6" s="240"/>
      <c r="P6" s="240"/>
    </row>
    <row r="7" spans="1:18" ht="15" customHeight="1">
      <c r="A7" s="244" t="s">
        <v>30</v>
      </c>
      <c r="B7" s="31">
        <v>2003</v>
      </c>
      <c r="C7" s="31">
        <v>2004</v>
      </c>
      <c r="D7" s="31">
        <v>2005</v>
      </c>
      <c r="E7" s="31">
        <v>2006</v>
      </c>
      <c r="F7" s="31">
        <v>2007</v>
      </c>
      <c r="G7" s="31">
        <v>2008</v>
      </c>
      <c r="H7" s="31">
        <v>2009</v>
      </c>
      <c r="I7" s="31" t="s">
        <v>159</v>
      </c>
      <c r="J7" s="31">
        <v>2011</v>
      </c>
      <c r="K7" s="31">
        <v>2012</v>
      </c>
      <c r="L7" s="31">
        <v>2013</v>
      </c>
      <c r="M7" s="31">
        <v>2014</v>
      </c>
      <c r="N7" s="31">
        <v>2016</v>
      </c>
      <c r="O7" s="31">
        <v>2018</v>
      </c>
      <c r="P7" s="31">
        <v>2021</v>
      </c>
      <c r="R7" s="85"/>
    </row>
    <row r="8" spans="1:18" ht="14.25" customHeight="1">
      <c r="A8" s="245"/>
      <c r="B8" s="58" t="s">
        <v>79</v>
      </c>
      <c r="C8" s="58"/>
      <c r="D8" s="58"/>
      <c r="E8" s="58"/>
      <c r="F8" s="58"/>
      <c r="G8" s="58"/>
      <c r="H8" s="58"/>
      <c r="I8" s="58"/>
      <c r="J8" s="58"/>
      <c r="K8" s="58"/>
      <c r="L8" s="58"/>
      <c r="M8" s="58"/>
      <c r="N8" s="58"/>
      <c r="O8" s="58"/>
      <c r="P8" s="58"/>
      <c r="R8" s="53"/>
    </row>
    <row r="9" spans="1:18">
      <c r="A9" s="15" t="s">
        <v>3</v>
      </c>
      <c r="B9" s="20"/>
      <c r="C9" s="20"/>
      <c r="D9" s="20"/>
      <c r="E9" s="20"/>
      <c r="F9" s="20"/>
      <c r="G9" s="20"/>
      <c r="H9" s="20"/>
      <c r="I9" s="20"/>
      <c r="J9" s="20"/>
      <c r="K9" s="20"/>
      <c r="L9" s="20"/>
      <c r="M9" s="20"/>
      <c r="N9" s="20"/>
      <c r="O9" s="20"/>
      <c r="P9" s="20"/>
      <c r="R9" s="53"/>
    </row>
    <row r="10" spans="1:18">
      <c r="A10" s="15" t="s">
        <v>21</v>
      </c>
      <c r="B10" s="20"/>
      <c r="C10" s="20"/>
      <c r="D10" s="20"/>
      <c r="E10" s="20"/>
      <c r="F10" s="20"/>
      <c r="G10" s="20"/>
      <c r="H10" s="20"/>
      <c r="I10" s="20"/>
      <c r="J10" s="20"/>
      <c r="K10" s="20"/>
      <c r="L10" s="20"/>
      <c r="M10" s="20"/>
      <c r="N10" s="20"/>
      <c r="O10" s="20"/>
      <c r="P10" s="20"/>
    </row>
    <row r="11" spans="1:18">
      <c r="A11" s="20" t="s">
        <v>31</v>
      </c>
      <c r="B11" s="16">
        <v>38.9</v>
      </c>
      <c r="C11" s="16">
        <v>41.6</v>
      </c>
      <c r="D11" s="16">
        <v>39.700000000000003</v>
      </c>
      <c r="E11" s="16">
        <v>47</v>
      </c>
      <c r="F11" s="16">
        <v>45.2</v>
      </c>
      <c r="G11" s="16">
        <v>44.7</v>
      </c>
      <c r="H11" s="31">
        <v>40.299999999999997</v>
      </c>
      <c r="I11" s="31">
        <v>37.5</v>
      </c>
      <c r="J11" s="31">
        <v>33.799999999999997</v>
      </c>
      <c r="K11" s="31">
        <v>36.200000000000003</v>
      </c>
      <c r="L11" s="31">
        <v>34.4</v>
      </c>
      <c r="M11" s="31">
        <v>34.6</v>
      </c>
      <c r="N11" s="60">
        <v>26.543323041607501</v>
      </c>
      <c r="O11" s="60">
        <v>26.364037072789035</v>
      </c>
      <c r="P11" s="172">
        <v>23.209660423526955</v>
      </c>
      <c r="R11" s="53"/>
    </row>
    <row r="12" spans="1:18">
      <c r="A12" s="56" t="s">
        <v>32</v>
      </c>
      <c r="B12" s="86">
        <v>2.2599999999999998</v>
      </c>
      <c r="C12" s="86">
        <v>2.12</v>
      </c>
      <c r="D12" s="86">
        <v>2.08</v>
      </c>
      <c r="E12" s="86">
        <v>2.42</v>
      </c>
      <c r="F12" s="86">
        <v>3.23</v>
      </c>
      <c r="G12" s="86">
        <v>3.23</v>
      </c>
      <c r="H12" s="86">
        <v>3.32</v>
      </c>
      <c r="I12" s="86">
        <v>2.81</v>
      </c>
      <c r="J12" s="86">
        <v>3.11</v>
      </c>
      <c r="K12" s="86">
        <v>2.99</v>
      </c>
      <c r="L12" s="87">
        <v>4.2</v>
      </c>
      <c r="M12" s="87">
        <v>4.1500000000000004</v>
      </c>
      <c r="N12" s="87">
        <v>2.90496235213906</v>
      </c>
      <c r="O12" s="87">
        <v>2.9649062599292284</v>
      </c>
      <c r="P12" s="87">
        <v>6.781732733845975</v>
      </c>
      <c r="R12" s="59"/>
    </row>
    <row r="13" spans="1:18">
      <c r="A13" s="20" t="s">
        <v>33</v>
      </c>
      <c r="B13" s="16">
        <v>29</v>
      </c>
      <c r="C13" s="16">
        <v>35</v>
      </c>
      <c r="D13" s="16">
        <v>35</v>
      </c>
      <c r="E13" s="16">
        <v>42</v>
      </c>
      <c r="F13" s="16">
        <v>38</v>
      </c>
      <c r="G13" s="16">
        <v>36</v>
      </c>
      <c r="H13" s="31">
        <v>29</v>
      </c>
      <c r="I13" s="31">
        <v>28</v>
      </c>
      <c r="J13" s="31">
        <v>28</v>
      </c>
      <c r="K13" s="31">
        <v>30</v>
      </c>
      <c r="L13" s="31">
        <v>29</v>
      </c>
      <c r="M13" s="31">
        <v>31</v>
      </c>
      <c r="N13" s="42">
        <v>15</v>
      </c>
      <c r="O13" s="42">
        <v>19</v>
      </c>
      <c r="P13" s="170">
        <v>12</v>
      </c>
    </row>
    <row r="14" spans="1:18">
      <c r="A14" s="15" t="s">
        <v>96</v>
      </c>
      <c r="B14" s="16"/>
      <c r="C14" s="16"/>
      <c r="D14" s="16"/>
      <c r="E14" s="16"/>
      <c r="F14" s="16"/>
      <c r="G14" s="16"/>
      <c r="H14" s="20"/>
      <c r="I14" s="20"/>
      <c r="J14" s="31"/>
      <c r="K14" s="31"/>
      <c r="L14" s="20"/>
      <c r="M14" s="20"/>
      <c r="N14" s="20"/>
      <c r="O14" s="20"/>
      <c r="P14" s="20"/>
    </row>
    <row r="15" spans="1:18">
      <c r="A15" s="20" t="s">
        <v>34</v>
      </c>
      <c r="B15" s="16">
        <v>3.6</v>
      </c>
      <c r="C15" s="16">
        <v>5.8</v>
      </c>
      <c r="D15" s="16">
        <v>5.6</v>
      </c>
      <c r="E15" s="16">
        <v>3.7</v>
      </c>
      <c r="F15" s="16">
        <v>5</v>
      </c>
      <c r="G15" s="16">
        <v>5.4</v>
      </c>
      <c r="H15" s="31">
        <v>5.2</v>
      </c>
      <c r="I15" s="31">
        <v>3.3</v>
      </c>
      <c r="J15" s="31">
        <v>4.5999999999999996</v>
      </c>
      <c r="K15" s="31">
        <v>4.4000000000000004</v>
      </c>
      <c r="L15" s="31">
        <v>4.3</v>
      </c>
      <c r="M15" s="31">
        <v>8.6</v>
      </c>
      <c r="N15" s="60">
        <v>5.5734637158717799</v>
      </c>
      <c r="O15" s="60">
        <v>4.4325486839462931</v>
      </c>
      <c r="P15" s="172">
        <v>33.783059192858133</v>
      </c>
    </row>
    <row r="16" spans="1:18">
      <c r="A16" s="56" t="s">
        <v>32</v>
      </c>
      <c r="B16" s="86">
        <v>0.49</v>
      </c>
      <c r="C16" s="86">
        <v>1.19</v>
      </c>
      <c r="D16" s="86">
        <v>1.24</v>
      </c>
      <c r="E16" s="86">
        <v>0.87</v>
      </c>
      <c r="F16" s="86">
        <v>1.06</v>
      </c>
      <c r="G16" s="86">
        <v>1.18</v>
      </c>
      <c r="H16" s="88">
        <v>1.41</v>
      </c>
      <c r="I16" s="86">
        <v>0.77</v>
      </c>
      <c r="J16" s="87">
        <v>0.82</v>
      </c>
      <c r="K16" s="87">
        <v>1.25</v>
      </c>
      <c r="L16" s="87">
        <v>1.07</v>
      </c>
      <c r="M16" s="87">
        <v>2.42</v>
      </c>
      <c r="N16" s="87">
        <v>0.87918396073260596</v>
      </c>
      <c r="O16" s="87">
        <v>1.0463668560517834</v>
      </c>
      <c r="P16" s="87">
        <v>23.632052117289895</v>
      </c>
    </row>
    <row r="17" spans="1:16">
      <c r="A17" s="20" t="s">
        <v>33</v>
      </c>
      <c r="B17" s="16">
        <v>1</v>
      </c>
      <c r="C17" s="16">
        <v>1</v>
      </c>
      <c r="D17" s="16">
        <v>1</v>
      </c>
      <c r="E17" s="16">
        <v>1</v>
      </c>
      <c r="F17" s="16">
        <v>1</v>
      </c>
      <c r="G17" s="16">
        <v>1</v>
      </c>
      <c r="H17" s="31">
        <v>1</v>
      </c>
      <c r="I17" s="31">
        <v>1</v>
      </c>
      <c r="J17" s="31">
        <v>2</v>
      </c>
      <c r="K17" s="31">
        <v>1</v>
      </c>
      <c r="L17" s="31">
        <v>1</v>
      </c>
      <c r="M17" s="31">
        <v>1</v>
      </c>
      <c r="N17" s="42">
        <v>2</v>
      </c>
      <c r="O17" s="42">
        <v>1</v>
      </c>
      <c r="P17" s="170">
        <v>2</v>
      </c>
    </row>
    <row r="18" spans="1:16">
      <c r="A18" s="18" t="s">
        <v>10</v>
      </c>
      <c r="B18" s="19"/>
      <c r="C18" s="19"/>
      <c r="D18" s="19"/>
      <c r="E18" s="19"/>
      <c r="F18" s="19"/>
      <c r="G18" s="19"/>
      <c r="H18" s="25"/>
      <c r="I18" s="25"/>
      <c r="J18" s="33"/>
      <c r="K18" s="33"/>
      <c r="L18" s="25"/>
      <c r="M18" s="25"/>
      <c r="N18" s="25"/>
      <c r="O18" s="25"/>
      <c r="P18" s="25"/>
    </row>
    <row r="19" spans="1:16">
      <c r="A19" s="15" t="s">
        <v>21</v>
      </c>
      <c r="B19" s="16"/>
      <c r="C19" s="16"/>
      <c r="D19" s="16"/>
      <c r="E19" s="16"/>
      <c r="F19" s="16"/>
      <c r="G19" s="16"/>
      <c r="H19" s="20"/>
      <c r="I19" s="20"/>
      <c r="J19" s="31"/>
      <c r="K19" s="31"/>
      <c r="L19" s="20"/>
      <c r="M19" s="20"/>
      <c r="N19" s="20"/>
      <c r="O19" s="20"/>
      <c r="P19" s="20"/>
    </row>
    <row r="20" spans="1:16">
      <c r="A20" s="20" t="s">
        <v>31</v>
      </c>
      <c r="B20" s="16">
        <v>35.700000000000003</v>
      </c>
      <c r="C20" s="16">
        <v>42.3</v>
      </c>
      <c r="D20" s="16">
        <v>42.8</v>
      </c>
      <c r="E20" s="16">
        <v>41.5</v>
      </c>
      <c r="F20" s="16">
        <v>43.3</v>
      </c>
      <c r="G20" s="61">
        <v>36</v>
      </c>
      <c r="H20" s="31">
        <v>36.5</v>
      </c>
      <c r="I20" s="31">
        <v>35.700000000000003</v>
      </c>
      <c r="J20" s="31">
        <v>37.1</v>
      </c>
      <c r="K20" s="60">
        <v>35</v>
      </c>
      <c r="L20" s="31">
        <v>28.5</v>
      </c>
      <c r="M20" s="60">
        <v>29</v>
      </c>
      <c r="N20" s="60">
        <v>25.125211218978599</v>
      </c>
      <c r="O20" s="60">
        <v>22.04620871379883</v>
      </c>
      <c r="P20" s="172">
        <v>15.844877477172872</v>
      </c>
    </row>
    <row r="21" spans="1:16">
      <c r="A21" s="56" t="s">
        <v>32</v>
      </c>
      <c r="B21" s="86">
        <v>1.4</v>
      </c>
      <c r="C21" s="86">
        <v>1.6</v>
      </c>
      <c r="D21" s="86">
        <v>1.73</v>
      </c>
      <c r="E21" s="86">
        <v>1.78</v>
      </c>
      <c r="F21" s="86">
        <v>2.3199999999999998</v>
      </c>
      <c r="G21" s="86">
        <v>2.11</v>
      </c>
      <c r="H21" s="86">
        <v>2.44</v>
      </c>
      <c r="I21" s="86">
        <v>2.86</v>
      </c>
      <c r="J21" s="86">
        <v>3.25</v>
      </c>
      <c r="K21" s="86">
        <v>2.88</v>
      </c>
      <c r="L21" s="87">
        <v>3.33</v>
      </c>
      <c r="M21" s="87">
        <v>2.78</v>
      </c>
      <c r="N21" s="87">
        <v>1.9341137783670701</v>
      </c>
      <c r="O21" s="87">
        <v>2.1933936079125975</v>
      </c>
      <c r="P21" s="87">
        <v>3.3852673659905967</v>
      </c>
    </row>
    <row r="22" spans="1:16">
      <c r="A22" s="20" t="s">
        <v>33</v>
      </c>
      <c r="B22" s="16">
        <v>30</v>
      </c>
      <c r="C22" s="16">
        <v>35</v>
      </c>
      <c r="D22" s="16">
        <v>37</v>
      </c>
      <c r="E22" s="16">
        <v>36</v>
      </c>
      <c r="F22" s="16">
        <v>38</v>
      </c>
      <c r="G22" s="16">
        <v>23</v>
      </c>
      <c r="H22" s="31">
        <v>29</v>
      </c>
      <c r="I22" s="31">
        <v>29</v>
      </c>
      <c r="J22" s="31">
        <v>24</v>
      </c>
      <c r="K22" s="31">
        <v>25</v>
      </c>
      <c r="L22" s="31">
        <v>20</v>
      </c>
      <c r="M22" s="31">
        <v>21</v>
      </c>
      <c r="N22" s="42">
        <v>16</v>
      </c>
      <c r="O22" s="42">
        <v>15</v>
      </c>
      <c r="P22" s="170">
        <v>8</v>
      </c>
    </row>
    <row r="23" spans="1:16">
      <c r="A23" s="15" t="s">
        <v>96</v>
      </c>
      <c r="B23" s="16"/>
      <c r="C23" s="16"/>
      <c r="D23" s="16"/>
      <c r="E23" s="16"/>
      <c r="F23" s="16"/>
      <c r="G23" s="16"/>
      <c r="H23" s="20"/>
      <c r="I23" s="20"/>
      <c r="J23" s="31"/>
      <c r="K23" s="31"/>
      <c r="L23" s="20"/>
      <c r="M23" s="20"/>
      <c r="N23" s="20"/>
      <c r="O23" s="20"/>
      <c r="P23" s="20"/>
    </row>
    <row r="24" spans="1:16">
      <c r="A24" s="20" t="s">
        <v>34</v>
      </c>
      <c r="B24" s="16">
        <v>2.6</v>
      </c>
      <c r="C24" s="16">
        <v>3.4</v>
      </c>
      <c r="D24" s="16">
        <v>2.8</v>
      </c>
      <c r="E24" s="16">
        <v>3.2</v>
      </c>
      <c r="F24" s="16">
        <v>3.8</v>
      </c>
      <c r="G24" s="16">
        <v>2.9</v>
      </c>
      <c r="H24" s="31">
        <v>4.0999999999999996</v>
      </c>
      <c r="I24" s="31">
        <v>2.2999999999999998</v>
      </c>
      <c r="J24" s="31">
        <v>2.7</v>
      </c>
      <c r="K24" s="31">
        <v>3.5</v>
      </c>
      <c r="L24" s="31">
        <v>2.6</v>
      </c>
      <c r="M24" s="31">
        <v>2.7</v>
      </c>
      <c r="N24" s="60">
        <v>2.9437118823120199</v>
      </c>
      <c r="O24" s="60">
        <v>3.9996760792648178</v>
      </c>
      <c r="P24" s="172">
        <v>1.4880898028498135</v>
      </c>
    </row>
    <row r="25" spans="1:16">
      <c r="A25" s="56" t="s">
        <v>32</v>
      </c>
      <c r="B25" s="86">
        <v>0.27</v>
      </c>
      <c r="C25" s="86">
        <v>0.47</v>
      </c>
      <c r="D25" s="86">
        <v>0.36</v>
      </c>
      <c r="E25" s="86">
        <v>0.68</v>
      </c>
      <c r="F25" s="86">
        <v>0.55000000000000004</v>
      </c>
      <c r="G25" s="86">
        <v>0.49</v>
      </c>
      <c r="H25" s="86">
        <v>0.97</v>
      </c>
      <c r="I25" s="86">
        <v>0.35</v>
      </c>
      <c r="J25" s="87">
        <v>0.44</v>
      </c>
      <c r="K25" s="87">
        <v>0.7</v>
      </c>
      <c r="L25" s="87">
        <v>0.7</v>
      </c>
      <c r="M25" s="87">
        <v>0.49</v>
      </c>
      <c r="N25" s="87">
        <v>0.56586685355760502</v>
      </c>
      <c r="O25" s="87">
        <v>1.3351328374978377</v>
      </c>
      <c r="P25" s="87">
        <v>0.21177835618485294</v>
      </c>
    </row>
    <row r="26" spans="1:16">
      <c r="A26" s="35" t="s">
        <v>33</v>
      </c>
      <c r="B26" s="27">
        <v>1</v>
      </c>
      <c r="C26" s="27">
        <v>1</v>
      </c>
      <c r="D26" s="27">
        <v>1</v>
      </c>
      <c r="E26" s="27">
        <v>1</v>
      </c>
      <c r="F26" s="27">
        <v>1</v>
      </c>
      <c r="G26" s="27">
        <v>1</v>
      </c>
      <c r="H26" s="17">
        <v>1</v>
      </c>
      <c r="I26" s="17">
        <v>1</v>
      </c>
      <c r="J26" s="17">
        <v>1</v>
      </c>
      <c r="K26" s="17">
        <v>1</v>
      </c>
      <c r="L26" s="17">
        <v>1</v>
      </c>
      <c r="M26" s="17">
        <v>1</v>
      </c>
      <c r="N26" s="43">
        <v>1</v>
      </c>
      <c r="O26" s="186">
        <v>1</v>
      </c>
      <c r="P26" s="170">
        <v>1</v>
      </c>
    </row>
    <row r="27" spans="1:16">
      <c r="A27" s="15" t="s">
        <v>11</v>
      </c>
      <c r="B27" s="16"/>
      <c r="C27" s="16"/>
      <c r="D27" s="16"/>
      <c r="E27" s="16"/>
      <c r="F27" s="16"/>
      <c r="G27" s="16"/>
      <c r="H27" s="20"/>
      <c r="I27" s="20"/>
      <c r="J27" s="31"/>
      <c r="K27" s="31"/>
      <c r="L27" s="20"/>
      <c r="M27" s="20"/>
      <c r="N27" s="25"/>
      <c r="O27" s="25"/>
      <c r="P27" s="25"/>
    </row>
    <row r="28" spans="1:16">
      <c r="A28" s="15" t="s">
        <v>21</v>
      </c>
      <c r="B28" s="16"/>
      <c r="C28" s="16"/>
      <c r="D28" s="16"/>
      <c r="E28" s="16"/>
      <c r="F28" s="16"/>
      <c r="G28" s="16"/>
      <c r="H28" s="20"/>
      <c r="I28" s="20"/>
      <c r="J28" s="31"/>
      <c r="K28" s="31"/>
      <c r="L28" s="20"/>
      <c r="M28" s="20"/>
      <c r="N28" s="20"/>
      <c r="O28" s="20"/>
      <c r="P28" s="20"/>
    </row>
    <row r="29" spans="1:16">
      <c r="A29" s="20" t="s">
        <v>31</v>
      </c>
      <c r="B29" s="16">
        <v>36.9</v>
      </c>
      <c r="C29" s="16">
        <v>42</v>
      </c>
      <c r="D29" s="16">
        <v>41.6</v>
      </c>
      <c r="E29" s="16">
        <v>43.5</v>
      </c>
      <c r="F29" s="16">
        <v>44.1</v>
      </c>
      <c r="G29" s="16">
        <v>39.299999999999997</v>
      </c>
      <c r="H29" s="31">
        <v>38.1</v>
      </c>
      <c r="I29" s="31">
        <v>36.5</v>
      </c>
      <c r="J29" s="31">
        <v>35.6</v>
      </c>
      <c r="K29" s="31">
        <v>35.6</v>
      </c>
      <c r="L29" s="31">
        <v>31.1</v>
      </c>
      <c r="M29" s="31">
        <v>31.1</v>
      </c>
      <c r="N29" s="60">
        <v>26.076096756584299</v>
      </c>
      <c r="O29" s="60">
        <v>24.71695757900218</v>
      </c>
      <c r="P29" s="172">
        <v>19.475698519471226</v>
      </c>
    </row>
    <row r="30" spans="1:16">
      <c r="A30" s="56" t="s">
        <v>32</v>
      </c>
      <c r="B30" s="86">
        <v>1.27</v>
      </c>
      <c r="C30" s="86">
        <v>1.34</v>
      </c>
      <c r="D30" s="86">
        <v>1.33</v>
      </c>
      <c r="E30" s="86">
        <v>1.41</v>
      </c>
      <c r="F30" s="86">
        <v>1.94</v>
      </c>
      <c r="G30" s="86">
        <v>1.9</v>
      </c>
      <c r="H30" s="86">
        <v>2.04</v>
      </c>
      <c r="I30" s="86">
        <v>2.08</v>
      </c>
      <c r="J30" s="86">
        <v>2.3199999999999998</v>
      </c>
      <c r="K30" s="86">
        <v>2.16</v>
      </c>
      <c r="L30" s="87">
        <v>2.76</v>
      </c>
      <c r="M30" s="87">
        <v>2.4700000000000002</v>
      </c>
      <c r="N30" s="87">
        <v>1.8663652498038199</v>
      </c>
      <c r="O30" s="87">
        <v>1.8082004381437924</v>
      </c>
      <c r="P30" s="87">
        <v>3.568249517733892</v>
      </c>
    </row>
    <row r="31" spans="1:16">
      <c r="A31" s="20" t="s">
        <v>33</v>
      </c>
      <c r="B31" s="16">
        <v>30</v>
      </c>
      <c r="C31" s="16">
        <v>35</v>
      </c>
      <c r="D31" s="16">
        <v>35</v>
      </c>
      <c r="E31" s="16">
        <v>39</v>
      </c>
      <c r="F31" s="16">
        <v>38</v>
      </c>
      <c r="G31" s="16">
        <v>27</v>
      </c>
      <c r="H31" s="31">
        <v>29</v>
      </c>
      <c r="I31" s="31">
        <v>28</v>
      </c>
      <c r="J31" s="31">
        <v>27</v>
      </c>
      <c r="K31" s="31">
        <v>28</v>
      </c>
      <c r="L31" s="31">
        <v>22</v>
      </c>
      <c r="M31" s="31">
        <v>25</v>
      </c>
      <c r="N31" s="42">
        <v>15</v>
      </c>
      <c r="O31" s="42">
        <v>18</v>
      </c>
      <c r="P31" s="170">
        <v>12</v>
      </c>
    </row>
    <row r="32" spans="1:16">
      <c r="A32" s="15" t="s">
        <v>96</v>
      </c>
      <c r="B32" s="16"/>
      <c r="C32" s="16"/>
      <c r="D32" s="16"/>
      <c r="E32" s="16"/>
      <c r="F32" s="16"/>
      <c r="G32" s="16"/>
      <c r="H32" s="20"/>
      <c r="I32" s="20"/>
      <c r="J32" s="31"/>
      <c r="K32" s="31"/>
      <c r="L32" s="20"/>
      <c r="M32" s="20"/>
      <c r="N32" s="20"/>
      <c r="O32" s="20"/>
      <c r="P32" s="20"/>
    </row>
    <row r="33" spans="1:18">
      <c r="A33" s="20" t="s">
        <v>34</v>
      </c>
      <c r="B33" s="61">
        <v>3.1</v>
      </c>
      <c r="C33" s="61">
        <v>4.4000000000000004</v>
      </c>
      <c r="D33" s="61">
        <v>3.9</v>
      </c>
      <c r="E33" s="61">
        <v>3.4</v>
      </c>
      <c r="F33" s="61">
        <v>4.3</v>
      </c>
      <c r="G33" s="61">
        <v>3.9</v>
      </c>
      <c r="H33" s="60">
        <v>4.5</v>
      </c>
      <c r="I33" s="60">
        <v>2.8</v>
      </c>
      <c r="J33" s="60">
        <v>3.5</v>
      </c>
      <c r="K33" s="60">
        <v>3.9</v>
      </c>
      <c r="L33" s="60">
        <v>3.4</v>
      </c>
      <c r="M33" s="60">
        <v>5</v>
      </c>
      <c r="N33" s="60">
        <v>4.0020023302529601</v>
      </c>
      <c r="O33" s="60">
        <v>4.2993148169367341</v>
      </c>
      <c r="P33" s="172">
        <v>11.966204725995947</v>
      </c>
    </row>
    <row r="34" spans="1:18">
      <c r="A34" s="56" t="s">
        <v>32</v>
      </c>
      <c r="B34" s="86">
        <v>0.28000000000000003</v>
      </c>
      <c r="C34" s="86">
        <v>0.54</v>
      </c>
      <c r="D34" s="86">
        <v>0.5</v>
      </c>
      <c r="E34" s="86">
        <v>0.53</v>
      </c>
      <c r="F34" s="86">
        <v>0.6</v>
      </c>
      <c r="G34" s="86">
        <v>0.56999999999999995</v>
      </c>
      <c r="H34" s="87">
        <v>0.8</v>
      </c>
      <c r="I34" s="87">
        <v>0.4</v>
      </c>
      <c r="J34" s="87">
        <v>0.43</v>
      </c>
      <c r="K34" s="87">
        <v>0.67</v>
      </c>
      <c r="L34" s="87">
        <v>0.65</v>
      </c>
      <c r="M34" s="87">
        <v>1.02</v>
      </c>
      <c r="N34" s="87">
        <v>0.548602416025741</v>
      </c>
      <c r="O34" s="87">
        <v>0.875802176547406</v>
      </c>
      <c r="P34" s="87">
        <v>7.8133943859737798</v>
      </c>
    </row>
    <row r="35" spans="1:18">
      <c r="A35" s="20" t="s">
        <v>33</v>
      </c>
      <c r="B35" s="16">
        <v>1</v>
      </c>
      <c r="C35" s="16">
        <v>1</v>
      </c>
      <c r="D35" s="16">
        <v>1</v>
      </c>
      <c r="E35" s="16">
        <v>1</v>
      </c>
      <c r="F35" s="16">
        <v>1</v>
      </c>
      <c r="G35" s="16">
        <v>1</v>
      </c>
      <c r="H35" s="31">
        <v>1</v>
      </c>
      <c r="I35" s="31">
        <v>1</v>
      </c>
      <c r="J35" s="31">
        <v>1</v>
      </c>
      <c r="K35" s="31">
        <v>1</v>
      </c>
      <c r="L35" s="31">
        <v>1</v>
      </c>
      <c r="M35" s="31">
        <v>1</v>
      </c>
      <c r="N35" s="43">
        <v>1</v>
      </c>
      <c r="O35" s="186">
        <v>1</v>
      </c>
      <c r="P35" s="170">
        <v>1</v>
      </c>
    </row>
    <row r="36" spans="1:18" ht="15.75" customHeight="1">
      <c r="A36" s="25" t="s">
        <v>12</v>
      </c>
      <c r="B36" s="19"/>
      <c r="C36" s="19"/>
      <c r="D36" s="19"/>
      <c r="E36" s="19"/>
      <c r="F36" s="19"/>
      <c r="G36" s="19"/>
      <c r="H36" s="25"/>
      <c r="I36" s="25"/>
      <c r="J36" s="33"/>
      <c r="K36" s="33"/>
      <c r="L36" s="25"/>
      <c r="M36" s="25"/>
      <c r="N36" s="25"/>
      <c r="O36" s="25"/>
      <c r="P36" s="25"/>
    </row>
    <row r="37" spans="1:18" ht="15.75" customHeight="1">
      <c r="A37" s="15" t="s">
        <v>3</v>
      </c>
      <c r="B37" s="16"/>
      <c r="C37" s="16"/>
      <c r="D37" s="16"/>
      <c r="E37" s="16"/>
      <c r="F37" s="16"/>
      <c r="G37" s="16"/>
      <c r="H37" s="20"/>
      <c r="I37" s="20"/>
      <c r="J37" s="31"/>
      <c r="K37" s="31"/>
      <c r="L37" s="20"/>
      <c r="M37" s="20"/>
      <c r="N37" s="20"/>
      <c r="O37" s="20"/>
      <c r="P37" s="20"/>
    </row>
    <row r="38" spans="1:18" ht="15.75" customHeight="1">
      <c r="A38" s="20" t="s">
        <v>21</v>
      </c>
      <c r="B38" s="16">
        <v>319</v>
      </c>
      <c r="C38" s="16">
        <v>307</v>
      </c>
      <c r="D38" s="16">
        <v>275</v>
      </c>
      <c r="E38" s="16">
        <v>227</v>
      </c>
      <c r="F38" s="16">
        <v>179</v>
      </c>
      <c r="G38" s="16">
        <v>162</v>
      </c>
      <c r="H38" s="31">
        <v>156</v>
      </c>
      <c r="I38" s="31">
        <v>156</v>
      </c>
      <c r="J38" s="31">
        <v>132</v>
      </c>
      <c r="K38" s="31">
        <v>127</v>
      </c>
      <c r="L38" s="31">
        <v>69</v>
      </c>
      <c r="M38" s="31">
        <v>67</v>
      </c>
      <c r="N38" s="31">
        <v>114</v>
      </c>
      <c r="O38" s="31">
        <v>101</v>
      </c>
      <c r="P38" s="170">
        <v>34</v>
      </c>
      <c r="R38" s="53"/>
    </row>
    <row r="39" spans="1:18" ht="15.75" customHeight="1">
      <c r="A39" s="20" t="s">
        <v>35</v>
      </c>
      <c r="B39" s="16">
        <v>287</v>
      </c>
      <c r="C39" s="16">
        <v>192</v>
      </c>
      <c r="D39" s="16">
        <v>190</v>
      </c>
      <c r="E39" s="16">
        <v>158</v>
      </c>
      <c r="F39" s="16">
        <v>151</v>
      </c>
      <c r="G39" s="16">
        <v>145</v>
      </c>
      <c r="H39" s="31">
        <v>126</v>
      </c>
      <c r="I39" s="31">
        <v>132</v>
      </c>
      <c r="J39" s="31">
        <v>103</v>
      </c>
      <c r="K39" s="31">
        <v>116</v>
      </c>
      <c r="L39" s="31">
        <v>91</v>
      </c>
      <c r="M39" s="31">
        <v>55</v>
      </c>
      <c r="N39" s="31">
        <v>146</v>
      </c>
      <c r="O39" s="31">
        <v>152</v>
      </c>
      <c r="P39" s="170">
        <v>55</v>
      </c>
    </row>
    <row r="40" spans="1:18" ht="15.75" customHeight="1">
      <c r="A40" s="15" t="s">
        <v>10</v>
      </c>
      <c r="B40" s="16"/>
      <c r="C40" s="16"/>
      <c r="D40" s="16"/>
      <c r="E40" s="16"/>
      <c r="F40" s="16"/>
      <c r="G40" s="16"/>
      <c r="H40" s="20"/>
      <c r="I40" s="20"/>
      <c r="J40" s="31"/>
      <c r="K40" s="31"/>
      <c r="L40" s="20"/>
      <c r="M40" s="20"/>
      <c r="N40" s="20"/>
      <c r="O40" s="20"/>
      <c r="P40" s="170"/>
    </row>
    <row r="41" spans="1:18" ht="15.75" customHeight="1">
      <c r="A41" s="20" t="s">
        <v>21</v>
      </c>
      <c r="B41" s="16">
        <v>530</v>
      </c>
      <c r="C41" s="16">
        <v>446</v>
      </c>
      <c r="D41" s="16">
        <v>416</v>
      </c>
      <c r="E41" s="16">
        <v>379</v>
      </c>
      <c r="F41" s="16">
        <v>262</v>
      </c>
      <c r="G41" s="16">
        <v>260</v>
      </c>
      <c r="H41" s="31">
        <v>214</v>
      </c>
      <c r="I41" s="31">
        <v>215</v>
      </c>
      <c r="J41" s="31">
        <v>159</v>
      </c>
      <c r="K41" s="31">
        <v>145</v>
      </c>
      <c r="L41" s="31">
        <v>73</v>
      </c>
      <c r="M41" s="31">
        <v>102</v>
      </c>
      <c r="N41" s="31">
        <v>174</v>
      </c>
      <c r="O41" s="31">
        <v>120</v>
      </c>
      <c r="P41" s="170">
        <v>55</v>
      </c>
    </row>
    <row r="42" spans="1:18" ht="15.75" customHeight="1">
      <c r="A42" s="20" t="s">
        <v>35</v>
      </c>
      <c r="B42" s="16">
        <v>363</v>
      </c>
      <c r="C42" s="16">
        <v>304</v>
      </c>
      <c r="D42" s="16">
        <v>331</v>
      </c>
      <c r="E42" s="16">
        <v>239</v>
      </c>
      <c r="F42" s="16">
        <v>225</v>
      </c>
      <c r="G42" s="16">
        <v>196</v>
      </c>
      <c r="H42" s="31">
        <v>190</v>
      </c>
      <c r="I42" s="31">
        <v>175</v>
      </c>
      <c r="J42" s="31">
        <v>174</v>
      </c>
      <c r="K42" s="31">
        <v>147</v>
      </c>
      <c r="L42" s="31">
        <v>98</v>
      </c>
      <c r="M42" s="31">
        <v>81</v>
      </c>
      <c r="N42" s="31">
        <v>225</v>
      </c>
      <c r="O42" s="31">
        <v>200</v>
      </c>
      <c r="P42" s="170">
        <v>121</v>
      </c>
    </row>
    <row r="43" spans="1:18" ht="15.75" customHeight="1">
      <c r="A43" s="15" t="s">
        <v>11</v>
      </c>
      <c r="B43" s="16"/>
      <c r="C43" s="16"/>
      <c r="D43" s="16"/>
      <c r="E43" s="16"/>
      <c r="F43" s="16"/>
      <c r="G43" s="16"/>
      <c r="H43" s="20"/>
      <c r="I43" s="20"/>
      <c r="J43" s="31"/>
      <c r="K43" s="31"/>
      <c r="L43" s="20"/>
      <c r="M43" s="20"/>
      <c r="N43" s="20"/>
      <c r="O43" s="20"/>
      <c r="P43" s="170"/>
    </row>
    <row r="44" spans="1:18" ht="15.75" customHeight="1">
      <c r="A44" s="20" t="s">
        <v>21</v>
      </c>
      <c r="B44" s="16">
        <v>849</v>
      </c>
      <c r="C44" s="16">
        <v>753</v>
      </c>
      <c r="D44" s="16">
        <v>691</v>
      </c>
      <c r="E44" s="16">
        <v>606</v>
      </c>
      <c r="F44" s="16">
        <v>441</v>
      </c>
      <c r="G44" s="16">
        <v>422</v>
      </c>
      <c r="H44" s="31">
        <v>370</v>
      </c>
      <c r="I44" s="31">
        <v>371</v>
      </c>
      <c r="J44" s="31">
        <v>291</v>
      </c>
      <c r="K44" s="31">
        <v>272</v>
      </c>
      <c r="L44" s="31">
        <v>142</v>
      </c>
      <c r="M44" s="31">
        <v>169</v>
      </c>
      <c r="N44" s="31">
        <v>294</v>
      </c>
      <c r="O44" s="31">
        <v>228</v>
      </c>
      <c r="P44" s="170">
        <v>94</v>
      </c>
    </row>
    <row r="45" spans="1:18" ht="15.75" customHeight="1">
      <c r="A45" s="35" t="s">
        <v>35</v>
      </c>
      <c r="B45" s="27">
        <v>650</v>
      </c>
      <c r="C45" s="27">
        <v>496</v>
      </c>
      <c r="D45" s="27">
        <v>521</v>
      </c>
      <c r="E45" s="27">
        <v>397</v>
      </c>
      <c r="F45" s="27">
        <v>376</v>
      </c>
      <c r="G45" s="27">
        <v>341</v>
      </c>
      <c r="H45" s="17">
        <v>316</v>
      </c>
      <c r="I45" s="17">
        <v>307</v>
      </c>
      <c r="J45" s="17">
        <v>277</v>
      </c>
      <c r="K45" s="17">
        <v>263</v>
      </c>
      <c r="L45" s="17">
        <v>189</v>
      </c>
      <c r="M45" s="17">
        <v>136</v>
      </c>
      <c r="N45" s="17">
        <v>376</v>
      </c>
      <c r="O45" s="17">
        <v>359</v>
      </c>
      <c r="P45" s="171">
        <v>181</v>
      </c>
    </row>
    <row r="46" spans="1:18" ht="15.75" customHeight="1">
      <c r="A46" s="44"/>
      <c r="B46" s="16"/>
      <c r="C46" s="16"/>
      <c r="D46" s="16"/>
      <c r="E46" s="16"/>
      <c r="F46" s="16"/>
      <c r="G46" s="16"/>
      <c r="H46" s="31"/>
      <c r="I46" s="31"/>
      <c r="J46" s="31"/>
      <c r="K46" s="31"/>
      <c r="L46" s="31"/>
      <c r="M46" s="31"/>
      <c r="N46" s="31"/>
      <c r="O46" s="31"/>
      <c r="P46" s="31"/>
    </row>
    <row r="47" spans="1:18" ht="15.75" customHeight="1">
      <c r="A47" s="54" t="s">
        <v>81</v>
      </c>
      <c r="B47" s="16"/>
      <c r="C47" s="16"/>
      <c r="D47" s="16"/>
      <c r="E47" s="16"/>
      <c r="F47" s="16"/>
      <c r="G47" s="16"/>
      <c r="H47" s="31"/>
      <c r="I47" s="31"/>
      <c r="J47" s="31"/>
      <c r="K47" s="31"/>
      <c r="L47" s="31"/>
      <c r="M47" s="31"/>
      <c r="N47" s="31"/>
      <c r="O47" s="31"/>
      <c r="P47" s="31"/>
    </row>
    <row r="48" spans="1:18">
      <c r="A48" s="148" t="s">
        <v>161</v>
      </c>
      <c r="C48" s="24"/>
      <c r="D48" s="24"/>
      <c r="E48" s="24"/>
      <c r="F48" s="24"/>
      <c r="G48" s="24"/>
      <c r="H48" s="24"/>
      <c r="I48" s="24"/>
      <c r="J48" s="24"/>
      <c r="K48" s="24"/>
      <c r="L48" s="24"/>
      <c r="M48" s="24"/>
      <c r="N48" s="24"/>
      <c r="O48" s="24"/>
      <c r="P48" s="24"/>
    </row>
    <row r="49" spans="1:16">
      <c r="A49" s="13" t="s">
        <v>95</v>
      </c>
      <c r="C49" s="24"/>
      <c r="D49" s="24"/>
      <c r="E49" s="24"/>
      <c r="F49" s="24"/>
      <c r="G49" s="24"/>
      <c r="H49" s="24"/>
      <c r="I49" s="24"/>
      <c r="J49" s="24"/>
      <c r="K49" s="24"/>
      <c r="L49" s="24"/>
      <c r="M49" s="24"/>
      <c r="N49" s="24"/>
      <c r="O49" s="24"/>
      <c r="P49" s="24"/>
    </row>
    <row r="50" spans="1:16">
      <c r="A50" s="24"/>
      <c r="B50" s="24"/>
      <c r="C50" s="24"/>
      <c r="D50" s="24"/>
      <c r="E50" s="24"/>
      <c r="F50" s="24"/>
      <c r="G50" s="24"/>
      <c r="H50" s="24"/>
      <c r="I50" s="24"/>
      <c r="J50" s="24"/>
      <c r="K50" s="24"/>
      <c r="L50" s="24"/>
      <c r="M50" s="24"/>
      <c r="N50" s="24"/>
      <c r="O50" s="24"/>
      <c r="P50" s="24"/>
    </row>
    <row r="51" spans="1:16">
      <c r="A51" s="2" t="s">
        <v>82</v>
      </c>
      <c r="B51" s="24"/>
      <c r="C51" s="24"/>
      <c r="D51" s="24"/>
      <c r="E51" s="24"/>
      <c r="F51" s="24"/>
      <c r="G51" s="24"/>
      <c r="H51" s="24"/>
      <c r="I51" s="24"/>
      <c r="J51" s="24"/>
      <c r="K51" s="24"/>
      <c r="L51" s="24"/>
      <c r="M51" s="24"/>
      <c r="N51" s="24"/>
      <c r="O51" s="24"/>
      <c r="P51" s="24"/>
    </row>
    <row r="52" spans="1:16">
      <c r="A52" s="7" t="s">
        <v>207</v>
      </c>
      <c r="B52" s="24"/>
      <c r="C52" s="24"/>
      <c r="D52" s="24"/>
      <c r="E52" s="24"/>
      <c r="F52" s="24"/>
      <c r="G52" s="24"/>
      <c r="H52" s="24"/>
      <c r="I52" s="24"/>
      <c r="J52" s="24"/>
      <c r="K52" s="24"/>
      <c r="L52" s="24"/>
      <c r="M52" s="24"/>
      <c r="N52" s="24"/>
      <c r="O52" s="24"/>
      <c r="P52" s="24"/>
    </row>
    <row r="53" spans="1:16">
      <c r="A53" s="6"/>
      <c r="B53" s="24"/>
      <c r="C53" s="24"/>
      <c r="D53" s="24"/>
      <c r="E53" s="24"/>
      <c r="F53" s="24"/>
      <c r="G53" s="24"/>
      <c r="H53" s="24"/>
      <c r="I53" s="24"/>
      <c r="J53" s="24"/>
      <c r="K53" s="24"/>
      <c r="L53" s="24"/>
      <c r="M53" s="24"/>
      <c r="N53" s="24"/>
      <c r="O53" s="24"/>
      <c r="P53" s="24"/>
    </row>
    <row r="54" spans="1:16">
      <c r="A54" s="40" t="str">
        <f>'Notes and definitions'!A19</f>
        <v>Copyright © 2022, Health and Social Care Information Centre.  The Health and Social Care Information Centre is non-departmental body created by statute, also known as NHS Digital.</v>
      </c>
      <c r="B54" s="24"/>
      <c r="C54" s="24"/>
      <c r="D54" s="24"/>
      <c r="E54" s="24"/>
      <c r="F54" s="24"/>
      <c r="G54" s="24"/>
      <c r="H54" s="24"/>
      <c r="I54" s="24"/>
      <c r="J54" s="24"/>
      <c r="K54" s="24"/>
      <c r="L54" s="24"/>
      <c r="M54" s="24"/>
      <c r="N54" s="24"/>
      <c r="O54" s="24"/>
      <c r="P54" s="24"/>
    </row>
    <row r="55" spans="1:16">
      <c r="A55" s="24"/>
      <c r="B55" s="24"/>
      <c r="C55" s="24"/>
      <c r="D55" s="24"/>
      <c r="E55" s="24"/>
      <c r="F55" s="24"/>
      <c r="G55" s="24"/>
      <c r="H55" s="24"/>
      <c r="I55" s="24"/>
      <c r="J55" s="24"/>
      <c r="K55" s="24"/>
      <c r="L55" s="24"/>
      <c r="M55" s="24"/>
      <c r="N55" s="24"/>
      <c r="O55" s="24"/>
      <c r="P55" s="24"/>
    </row>
    <row r="56" spans="1:16">
      <c r="A56" s="24"/>
      <c r="B56" s="24"/>
      <c r="C56" s="24"/>
      <c r="D56" s="24"/>
      <c r="E56" s="24"/>
      <c r="F56" s="24"/>
      <c r="G56" s="24"/>
      <c r="H56" s="24"/>
      <c r="I56" s="24"/>
      <c r="J56" s="24"/>
      <c r="K56" s="24"/>
      <c r="L56" s="24"/>
      <c r="M56" s="24"/>
      <c r="N56" s="24"/>
      <c r="O56" s="24"/>
      <c r="P56" s="24"/>
    </row>
    <row r="57" spans="1:16">
      <c r="A57" s="24"/>
      <c r="B57" s="24"/>
      <c r="C57" s="24"/>
      <c r="D57" s="24"/>
      <c r="E57" s="24"/>
      <c r="F57" s="24"/>
      <c r="G57" s="24"/>
      <c r="H57" s="24"/>
      <c r="I57" s="24"/>
      <c r="J57" s="24"/>
      <c r="K57" s="24"/>
      <c r="L57" s="24"/>
      <c r="M57" s="24"/>
      <c r="N57" s="24"/>
      <c r="O57" s="24"/>
      <c r="P57" s="24"/>
    </row>
    <row r="58" spans="1:16">
      <c r="A58" s="24"/>
      <c r="B58" s="24"/>
      <c r="C58" s="24"/>
      <c r="D58" s="24"/>
      <c r="E58" s="24"/>
      <c r="F58" s="24"/>
      <c r="G58" s="24"/>
      <c r="H58" s="24"/>
      <c r="I58" s="24"/>
      <c r="J58" s="24"/>
      <c r="K58" s="24"/>
      <c r="L58" s="24"/>
      <c r="M58" s="24"/>
      <c r="N58" s="24"/>
      <c r="O58" s="24"/>
      <c r="P58" s="24"/>
    </row>
    <row r="59" spans="1:16">
      <c r="A59" s="24"/>
      <c r="B59" s="24"/>
      <c r="C59" s="24"/>
      <c r="D59" s="24"/>
      <c r="E59" s="24"/>
      <c r="F59" s="24"/>
      <c r="G59" s="24"/>
      <c r="H59" s="24"/>
      <c r="I59" s="24"/>
      <c r="J59" s="24"/>
      <c r="K59" s="24"/>
      <c r="L59" s="24"/>
      <c r="M59" s="24"/>
      <c r="N59" s="24"/>
      <c r="O59" s="24"/>
      <c r="P59" s="24"/>
    </row>
  </sheetData>
  <mergeCells count="4">
    <mergeCell ref="A2:P2"/>
    <mergeCell ref="A3:P3"/>
    <mergeCell ref="B6:P6"/>
    <mergeCell ref="A7:A8"/>
  </mergeCells>
  <pageMargins left="0.7" right="0.7" top="0.75" bottom="0.75" header="0.3" footer="0.3"/>
  <pageSetup paperSize="9" scale="57" orientation="portrait" r:id="rId1"/>
  <rowBreaks count="1" manualBreakCount="1">
    <brk id="54" max="16383" man="1"/>
  </rowBreaks>
  <colBreaks count="1" manualBreakCount="1">
    <brk id="1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I26"/>
  <sheetViews>
    <sheetView topLeftCell="A6" zoomScaleNormal="100" workbookViewId="0">
      <selection activeCell="E8" sqref="E8"/>
    </sheetView>
  </sheetViews>
  <sheetFormatPr defaultColWidth="9.140625" defaultRowHeight="14.25"/>
  <cols>
    <col min="1" max="1" width="27" style="59" customWidth="1"/>
    <col min="2" max="4" width="11.5703125" style="59" customWidth="1"/>
    <col min="5" max="5" width="9.140625" style="59"/>
    <col min="6" max="6" width="9.42578125" style="59" bestFit="1" customWidth="1"/>
    <col min="7" max="8" width="9.140625" style="59"/>
    <col min="9" max="9" width="10.5703125" style="59" bestFit="1" customWidth="1"/>
    <col min="10" max="16384" width="9.140625" style="59"/>
  </cols>
  <sheetData>
    <row r="1" spans="1:9" ht="54" customHeight="1"/>
    <row r="2" spans="1:9">
      <c r="A2" s="238" t="s">
        <v>178</v>
      </c>
      <c r="B2" s="238"/>
      <c r="C2" s="238"/>
      <c r="D2" s="238"/>
    </row>
    <row r="3" spans="1:9" ht="34.5" customHeight="1">
      <c r="A3" s="241" t="s">
        <v>46</v>
      </c>
      <c r="B3" s="241"/>
      <c r="C3" s="241"/>
      <c r="D3" s="241"/>
    </row>
    <row r="4" spans="1:9" ht="15.75" customHeight="1">
      <c r="A4" s="28">
        <v>2021</v>
      </c>
      <c r="B4" s="10"/>
      <c r="C4" s="10"/>
      <c r="D4" s="10"/>
    </row>
    <row r="5" spans="1:9">
      <c r="A5" s="11" t="s">
        <v>29</v>
      </c>
      <c r="B5" s="20"/>
      <c r="C5" s="47"/>
      <c r="D5" s="1" t="s">
        <v>80</v>
      </c>
    </row>
    <row r="6" spans="1:9" ht="16.5" customHeight="1">
      <c r="A6" s="18"/>
      <c r="B6" s="240" t="s">
        <v>47</v>
      </c>
      <c r="C6" s="240"/>
      <c r="D6" s="25"/>
    </row>
    <row r="7" spans="1:9" ht="30" customHeight="1">
      <c r="A7" s="12"/>
      <c r="B7" s="31" t="s">
        <v>4</v>
      </c>
      <c r="C7" s="31" t="s">
        <v>98</v>
      </c>
      <c r="D7" s="31" t="s">
        <v>29</v>
      </c>
      <c r="G7" s="24"/>
    </row>
    <row r="8" spans="1:9" ht="16.5" customHeight="1">
      <c r="A8" s="52" t="s">
        <v>36</v>
      </c>
      <c r="B8" s="17" t="s">
        <v>2</v>
      </c>
      <c r="C8" s="17" t="s">
        <v>2</v>
      </c>
      <c r="D8" s="17" t="s">
        <v>2</v>
      </c>
      <c r="G8" s="24"/>
      <c r="H8" s="67"/>
    </row>
    <row r="9" spans="1:9" ht="16.5" customHeight="1">
      <c r="A9" s="23" t="s">
        <v>38</v>
      </c>
      <c r="B9" s="55">
        <v>64.479818113662219</v>
      </c>
      <c r="C9" s="55">
        <v>12.80913135778593</v>
      </c>
      <c r="D9" s="55">
        <v>29.168442752774595</v>
      </c>
      <c r="F9" s="176"/>
      <c r="G9" s="24"/>
      <c r="H9" s="67"/>
    </row>
    <row r="10" spans="1:9" ht="16.5" customHeight="1">
      <c r="A10" s="23" t="s">
        <v>39</v>
      </c>
      <c r="B10" s="83">
        <v>65.439300247958215</v>
      </c>
      <c r="C10" s="83">
        <v>20.310724507969642</v>
      </c>
      <c r="D10" s="83">
        <v>34.598756459835343</v>
      </c>
      <c r="F10" s="176"/>
      <c r="G10" s="24"/>
      <c r="H10" s="67"/>
    </row>
    <row r="11" spans="1:9" ht="16.5" customHeight="1">
      <c r="A11" s="23" t="s">
        <v>40</v>
      </c>
      <c r="B11" s="83">
        <v>61.226474443440353</v>
      </c>
      <c r="C11" s="83">
        <v>16.037068639197322</v>
      </c>
      <c r="D11" s="83">
        <v>30.344359827310793</v>
      </c>
      <c r="F11" s="176"/>
      <c r="G11" s="24"/>
      <c r="H11" s="67"/>
    </row>
    <row r="12" spans="1:9" ht="16.5" customHeight="1">
      <c r="A12" s="23" t="s">
        <v>41</v>
      </c>
      <c r="B12" s="83">
        <v>60.342176549142067</v>
      </c>
      <c r="C12" s="83">
        <v>11.606811133891091</v>
      </c>
      <c r="D12" s="83">
        <v>27.036778661581852</v>
      </c>
      <c r="F12" s="176"/>
      <c r="G12" s="24"/>
      <c r="H12" s="67"/>
    </row>
    <row r="13" spans="1:9" ht="16.5" customHeight="1">
      <c r="A13" s="23" t="s">
        <v>42</v>
      </c>
      <c r="B13" s="83">
        <v>64.291122427548657</v>
      </c>
      <c r="C13" s="83">
        <v>23.438098516117915</v>
      </c>
      <c r="D13" s="83">
        <v>36.372459980125505</v>
      </c>
      <c r="F13" s="176"/>
      <c r="G13" s="24"/>
      <c r="H13" s="67"/>
    </row>
    <row r="14" spans="1:9" ht="16.5" customHeight="1">
      <c r="A14" s="23" t="s">
        <v>43</v>
      </c>
      <c r="B14" s="83">
        <v>66.966613597904271</v>
      </c>
      <c r="C14" s="83">
        <v>31.726268178073738</v>
      </c>
      <c r="D14" s="83">
        <v>42.883615226967123</v>
      </c>
      <c r="F14" s="176"/>
      <c r="G14" s="24"/>
      <c r="H14" s="67"/>
    </row>
    <row r="15" spans="1:9" ht="16.5" customHeight="1">
      <c r="A15" s="23" t="s">
        <v>44</v>
      </c>
      <c r="B15" s="83">
        <v>62.104575634535657</v>
      </c>
      <c r="C15" s="83">
        <v>26.866179279190415</v>
      </c>
      <c r="D15" s="83">
        <v>38.022909240236785</v>
      </c>
      <c r="F15" s="176"/>
      <c r="G15" s="24"/>
      <c r="H15" s="67"/>
    </row>
    <row r="16" spans="1:9" ht="21" customHeight="1">
      <c r="A16" s="62" t="s">
        <v>45</v>
      </c>
      <c r="B16" s="84">
        <v>89.426025383772043</v>
      </c>
      <c r="C16" s="84">
        <v>64.718597014463626</v>
      </c>
      <c r="D16" s="84">
        <v>72.541146700566387</v>
      </c>
      <c r="F16" s="176"/>
      <c r="G16" s="24"/>
      <c r="H16" s="67"/>
      <c r="I16" s="68"/>
    </row>
    <row r="17" spans="1:9" ht="16.5" customHeight="1">
      <c r="A17" s="63" t="s">
        <v>12</v>
      </c>
      <c r="B17" s="170">
        <v>94</v>
      </c>
      <c r="C17" s="170">
        <v>181</v>
      </c>
      <c r="D17" s="170">
        <v>275</v>
      </c>
      <c r="F17" s="176"/>
      <c r="G17" s="24"/>
      <c r="H17" s="67"/>
      <c r="I17" s="68"/>
    </row>
    <row r="18" spans="1:9" ht="16.5" customHeight="1">
      <c r="A18" s="26" t="s">
        <v>23</v>
      </c>
      <c r="B18" s="69">
        <v>69.836491969077954</v>
      </c>
      <c r="C18" s="69">
        <v>150.7412214528259</v>
      </c>
      <c r="D18" s="69">
        <v>220.57771342190384</v>
      </c>
      <c r="F18" s="176"/>
      <c r="G18" s="24"/>
      <c r="H18" s="67"/>
    </row>
    <row r="19" spans="1:9" s="65" customFormat="1" ht="14.25" customHeight="1">
      <c r="A19" s="64"/>
      <c r="G19" s="66"/>
      <c r="H19" s="67"/>
    </row>
    <row r="20" spans="1:9">
      <c r="A20" s="54" t="s">
        <v>81</v>
      </c>
      <c r="G20" s="24"/>
      <c r="H20" s="67"/>
    </row>
    <row r="21" spans="1:9" ht="24" customHeight="1">
      <c r="A21" s="246" t="s">
        <v>97</v>
      </c>
      <c r="B21" s="246"/>
      <c r="C21" s="246"/>
      <c r="D21" s="246"/>
      <c r="E21" s="246"/>
      <c r="G21" s="24"/>
      <c r="H21" s="67"/>
    </row>
    <row r="22" spans="1:9">
      <c r="A22" s="24"/>
      <c r="B22" s="24"/>
      <c r="C22" s="24"/>
      <c r="D22" s="24"/>
      <c r="E22" s="24"/>
      <c r="G22" s="24"/>
      <c r="H22" s="67"/>
    </row>
    <row r="23" spans="1:9">
      <c r="A23" s="2" t="s">
        <v>82</v>
      </c>
      <c r="B23" s="24"/>
      <c r="C23" s="24"/>
      <c r="D23" s="24"/>
      <c r="E23" s="24"/>
      <c r="G23" s="24"/>
      <c r="H23" s="67"/>
    </row>
    <row r="24" spans="1:9">
      <c r="A24" s="7" t="s">
        <v>207</v>
      </c>
      <c r="B24" s="24"/>
      <c r="C24" s="24"/>
      <c r="D24" s="24"/>
      <c r="E24" s="24"/>
    </row>
    <row r="25" spans="1:9">
      <c r="A25" s="6"/>
      <c r="B25" s="24"/>
      <c r="C25" s="24"/>
      <c r="D25" s="24"/>
      <c r="E25" s="24"/>
    </row>
    <row r="26" spans="1:9">
      <c r="A26" s="40" t="str">
        <f>'Notes and definitions'!A19</f>
        <v>Copyright © 2022, Health and Social Care Information Centre.  The Health and Social Care Information Centre is non-departmental body created by statute, also known as NHS Digital.</v>
      </c>
      <c r="B26" s="24"/>
      <c r="C26" s="24"/>
      <c r="D26" s="24"/>
      <c r="E26" s="24"/>
    </row>
  </sheetData>
  <mergeCells count="4">
    <mergeCell ref="A2:D2"/>
    <mergeCell ref="A3:D3"/>
    <mergeCell ref="B6:C6"/>
    <mergeCell ref="A21:E21"/>
  </mergeCells>
  <pageMargins left="0.7" right="0.7" top="0.75" bottom="0.75" header="0.3" footer="0.3"/>
  <pageSetup paperSize="9" scale="7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NHSD-2119-207650929-16851</_dlc_DocId>
    <_dlc_DocIdUrl xmlns="2c0b3723-ae66-45ac-94fb-aaf049c45b50">
      <Url>https://hscic365.sharepoint.com/sites/Teams 2/PopulationHealthandSocialCare/PopulationHealth/Lifestyles/_layouts/15/DocIdRedir.aspx?ID=NHSD-2119-207650929-16851</Url>
      <Description>NHSD-2119-207650929-16851</Description>
    </_dlc_DocIdUrl>
    <InformationStatus xmlns="5668c8bc-6c30-45e9-80ca-5109d4270dfd">Draft</InformationStatus>
    <AuthoredDate xmlns="5668c8bc-6c30-45e9-80ca-5109d4270dfd">2017-02-20T10:04:05+00:00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2018-10-28T17:26:03+00:00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Publication tables</TermName>
          <TermId xmlns="http://schemas.microsoft.com/office/infopath/2007/PartnerControls">22222222-2222-2222-2222-222222222222</TermId>
        </TermInfo>
      </Terms>
    </e076e489fa624670a6d5030aa6510568>
    <_dlc_ExpireDateSaved xmlns="http://schemas.microsoft.com/sharepoint/v3" xsi:nil="true"/>
    <_dlc_ExpireDate xmlns="http://schemas.microsoft.com/sharepoint/v3">2025-02-20T10:04:05+00:00</_dlc_ExpireDa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bb72b7f4-c981-47a4-a26e-043e4b78ebf3" ContentTypeId="0x010100CE61D9DC7AFC6844B595FD0A55B75DF702" PreviousValue="false"/>
</file>

<file path=customXml/item5.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c0901d5306e52b730d2b81facc779279">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ce522829c33a5e02f0f26b5233d36d16"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A29C111C-B9F6-49FC-8C6E-C73DF3BB3BDD}">
  <ds:schemaRefs>
    <ds:schemaRef ds:uri="http://schemas.microsoft.com/sharepoint/events"/>
  </ds:schemaRefs>
</ds:datastoreItem>
</file>

<file path=customXml/itemProps2.xml><?xml version="1.0" encoding="utf-8"?>
<ds:datastoreItem xmlns:ds="http://schemas.openxmlformats.org/officeDocument/2006/customXml" ds:itemID="{3B2A777D-B271-4C15-A658-597D92C18458}">
  <ds:schemaRefs>
    <ds:schemaRef ds:uri="http://schemas.microsoft.com/office/2006/metadata/properties"/>
    <ds:schemaRef ds:uri="http://purl.org/dc/elements/1.1/"/>
    <ds:schemaRef ds:uri="http://purl.org/dc/dcmitype/"/>
    <ds:schemaRef ds:uri="http://purl.org/dc/terms/"/>
    <ds:schemaRef ds:uri="http://www.w3.org/XML/1998/namespace"/>
    <ds:schemaRef ds:uri="http://schemas.openxmlformats.org/package/2006/metadata/core-properties"/>
    <ds:schemaRef ds:uri="http://schemas.microsoft.com/office/2006/documentManagement/types"/>
    <ds:schemaRef ds:uri="http://schemas.microsoft.com/sharepoint/v3"/>
    <ds:schemaRef ds:uri="http://schemas.microsoft.com/office/infopath/2007/PartnerControls"/>
    <ds:schemaRef ds:uri="2c0b3723-ae66-45ac-94fb-aaf049c45b50"/>
    <ds:schemaRef ds:uri="5668c8bc-6c30-45e9-80ca-5109d4270dfd"/>
  </ds:schemaRefs>
</ds:datastoreItem>
</file>

<file path=customXml/itemProps3.xml><?xml version="1.0" encoding="utf-8"?>
<ds:datastoreItem xmlns:ds="http://schemas.openxmlformats.org/officeDocument/2006/customXml" ds:itemID="{94A2151C-1227-4C90-83F7-02BE190FB1C0}">
  <ds:schemaRefs>
    <ds:schemaRef ds:uri="http://schemas.microsoft.com/sharepoint/v3/contenttype/forms"/>
  </ds:schemaRefs>
</ds:datastoreItem>
</file>

<file path=customXml/itemProps4.xml><?xml version="1.0" encoding="utf-8"?>
<ds:datastoreItem xmlns:ds="http://schemas.openxmlformats.org/officeDocument/2006/customXml" ds:itemID="{74E1D289-F9D6-46CD-A920-5EE925B441C3}">
  <ds:schemaRefs>
    <ds:schemaRef ds:uri="Microsoft.SharePoint.Taxonomy.ContentTypeSync"/>
  </ds:schemaRefs>
</ds:datastoreItem>
</file>

<file path=customXml/itemProps5.xml><?xml version="1.0" encoding="utf-8"?>
<ds:datastoreItem xmlns:ds="http://schemas.openxmlformats.org/officeDocument/2006/customXml" ds:itemID="{C40D5D30-57E6-4BCA-B100-C6B295C6F8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9906456B-DB3A-4B90-B592-7D98F35DA89D}">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18</vt:i4>
      </vt:variant>
    </vt:vector>
  </HeadingPairs>
  <TitlesOfParts>
    <vt:vector size="40" baseType="lpstr">
      <vt:lpstr>Contents</vt:lpstr>
      <vt:lpstr>Notes and definitions</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1.13</vt:lpstr>
      <vt:lpstr>Table 1.14</vt:lpstr>
      <vt:lpstr>Table 1.15</vt:lpstr>
      <vt:lpstr>Table 1.16</vt:lpstr>
      <vt:lpstr>Table 1.17</vt:lpstr>
      <vt:lpstr>Table 1.18</vt:lpstr>
      <vt:lpstr>Table 1.19</vt:lpstr>
      <vt:lpstr>Table 1.20</vt:lpstr>
      <vt:lpstr>Contents!Print_Area</vt:lpstr>
      <vt:lpstr>'Notes and definitions'!Print_Area</vt:lpstr>
      <vt:lpstr>'Table 1.1'!Print_Area</vt:lpstr>
      <vt:lpstr>'Table 1.10'!Print_Area</vt:lpstr>
      <vt:lpstr>'Table 1.11'!Print_Area</vt:lpstr>
      <vt:lpstr>'Table 1.12'!Print_Area</vt:lpstr>
      <vt:lpstr>'Table 1.13'!Print_Area</vt:lpstr>
      <vt:lpstr>'Table 1.14'!Print_Area</vt:lpstr>
      <vt:lpstr>'Table 1.15'!Print_Area</vt:lpstr>
      <vt:lpstr>'Table 1.16'!Print_Area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vector>
  </TitlesOfParts>
  <Company>NatCen Social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Fuller</dc:creator>
  <cp:lastModifiedBy>Graham Swinton</cp:lastModifiedBy>
  <cp:lastPrinted>2017-10-12T08:50:16Z</cp:lastPrinted>
  <dcterms:created xsi:type="dcterms:W3CDTF">2015-07-03T09:53:03Z</dcterms:created>
  <dcterms:modified xsi:type="dcterms:W3CDTF">2022-08-31T08:31:02Z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0x010100CE61D9DC7AFC6844B595FD0A55B75DF7020010EAFC378768F348BE7DA3A5F107D305</vt:lpwstr>
  </property>
  <property fmtid="{D5CDD505-2E9C-101B-9397-08002B2CF9AE}" pid="3" name="_dlc_DocIdItemGuid">
    <vt:lpwstr>35779e29-474e-4fd2-a797-b38c14727e87</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29;#Publication tables|22222222-2222-2222-2222-222222222222</vt:lpwstr>
  </property>
  <property fmtid="{D5CDD505-2E9C-101B-9397-08002B2CF9AE}" pid="7" name="PortfolioCode">
    <vt:lpwstr/>
  </property>
  <property fmtid="{D5CDD505-2E9C-101B-9397-08002B2CF9AE}" pid="8" name="AuthorIds_UIVersion_98">
    <vt:lpwstr>1564</vt:lpwstr>
  </property>
  <property fmtid="{D5CDD505-2E9C-101B-9397-08002B2CF9AE}" pid="9" name="AuthorIds_UIVersion_100">
    <vt:lpwstr>1564</vt:lpwstr>
  </property>
  <property fmtid="{D5CDD505-2E9C-101B-9397-08002B2CF9AE}" pid="10" name="AuthorIds_UIVersion_2">
    <vt:lpwstr>1564</vt:lpwstr>
  </property>
  <property fmtid="{D5CDD505-2E9C-101B-9397-08002B2CF9AE}" pid="11" name="MediaServiceImageTags">
    <vt:lpwstr/>
  </property>
  <property fmtid="{D5CDD505-2E9C-101B-9397-08002B2CF9AE}" pid="12" name="lcf76f155ced4ddcb4097134ff3c332f">
    <vt:lpwstr/>
  </property>
</Properties>
</file>