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24226"/>
  <mc:AlternateContent xmlns:mc="http://schemas.openxmlformats.org/markup-compatibility/2006">
    <mc:Choice Requires="x15">
      <x15ac:absPath xmlns:x15ac="http://schemas.microsoft.com/office/spreadsheetml/2010/11/ac" url="https://hscic365.sharepoint.com/sites/Teams 2/PopulationHealthandSocialCare/PopulationHealth/Lifestyles/Publications/SDD/2021/Final files for publication/"/>
    </mc:Choice>
  </mc:AlternateContent>
  <xr:revisionPtr revIDLastSave="2" documentId="13_ncr:1_{D3F12624-1B4C-4D88-9C7D-3C78957AF1D0}" xr6:coauthVersionLast="47" xr6:coauthVersionMax="47" xr10:uidLastSave="{0085952B-B5D6-4B3E-B238-FED28BF5C422}"/>
  <bookViews>
    <workbookView xWindow="-22670" yWindow="-110" windowWidth="22780" windowHeight="14660" tabRatio="921" xr2:uid="{00000000-000D-0000-FFFF-FFFF00000000}"/>
  </bookViews>
  <sheets>
    <sheet name="Contents" sheetId="43" r:id="rId1"/>
    <sheet name="Notes and Definitions" sheetId="44" r:id="rId2"/>
    <sheet name="Table 2.1a" sheetId="47" r:id="rId3"/>
    <sheet name="Table 2.1b" sheetId="5" r:id="rId4"/>
    <sheet name="Table 2.2" sheetId="1" r:id="rId5"/>
    <sheet name="Table 2.3" sheetId="2" r:id="rId6"/>
    <sheet name="Table 2.4" sheetId="3" r:id="rId7"/>
    <sheet name="Table 2.5" sheetId="6" r:id="rId8"/>
    <sheet name="Table 2.6" sheetId="7" r:id="rId9"/>
    <sheet name="Table 2.7" sheetId="8" r:id="rId10"/>
    <sheet name="Table 2.8" sheetId="9" r:id="rId11"/>
    <sheet name="Table 2.9" sheetId="11" r:id="rId12"/>
    <sheet name="Table 2.10" sheetId="41" r:id="rId13"/>
    <sheet name="Table 2.11" sheetId="35" r:id="rId14"/>
    <sheet name="Table 2.12" sheetId="36" r:id="rId15"/>
    <sheet name="Table 2.13" sheetId="37" r:id="rId16"/>
    <sheet name="Table 2.14" sheetId="38" r:id="rId17"/>
    <sheet name="Table 2.15" sheetId="39" r:id="rId18"/>
    <sheet name="Table 2.16" sheetId="40" r:id="rId19"/>
    <sheet name="Table 2.17" sheetId="23" r:id="rId20"/>
    <sheet name="Table 2.18" sheetId="24" r:id="rId21"/>
    <sheet name="Table 2.19" sheetId="25" r:id="rId22"/>
    <sheet name="Table 2.20" sheetId="26" r:id="rId23"/>
    <sheet name="Table 2.21" sheetId="27" r:id="rId24"/>
    <sheet name="Table 2.22" sheetId="28" r:id="rId25"/>
    <sheet name="Table 2.23" sheetId="29" r:id="rId26"/>
    <sheet name="Table 2.24" sheetId="30" r:id="rId27"/>
    <sheet name="Table 2.25" sheetId="31" r:id="rId28"/>
    <sheet name="Table 2.26" sheetId="32" r:id="rId29"/>
  </sheets>
  <definedNames>
    <definedName name="_xlnm.Print_Area" localSheetId="0">Contents!$A$1:$F$69</definedName>
    <definedName name="_xlnm.Print_Area" localSheetId="12">'Table 2.10'!$A$1:$M$23</definedName>
    <definedName name="_xlnm.Print_Area" localSheetId="14">'Table 2.12'!$A$1:$K$24</definedName>
    <definedName name="_xlnm.Print_Area" localSheetId="15">'Table 2.13'!$A$1:$I$16</definedName>
    <definedName name="_xlnm.Print_Area" localSheetId="17">'Table 2.15'!$A$1:$J$24</definedName>
    <definedName name="_xlnm.Print_Area" localSheetId="18">'Table 2.16'!$A$1:$I$16</definedName>
    <definedName name="_xlnm.Print_Area" localSheetId="19">'Table 2.17'!$A$1:$R$39</definedName>
    <definedName name="_xlnm.Print_Area" localSheetId="20">'Table 2.18'!$A$1:$O$32</definedName>
    <definedName name="_xlnm.Print_Area" localSheetId="21">'Table 2.19'!$A$1:$O$23</definedName>
    <definedName name="_xlnm.Print_Area" localSheetId="2">'Table 2.1a'!$A$1:$K$38</definedName>
    <definedName name="_xlnm.Print_Area" localSheetId="3">'Table 2.1b'!$A$1:$U$38</definedName>
    <definedName name="_xlnm.Print_Area" localSheetId="4">'Table 2.2'!$A$1:$E$36</definedName>
    <definedName name="_xlnm.Print_Area" localSheetId="22">'Table 2.20'!$A$1:$L$40</definedName>
    <definedName name="_xlnm.Print_Area" localSheetId="23">'Table 2.21'!$A$1:$F$23</definedName>
    <definedName name="_xlnm.Print_Area" localSheetId="24">'Table 2.22'!$A$1:$F$23</definedName>
    <definedName name="_xlnm.Print_Area" localSheetId="25">'Table 2.23'!$A$1:$H$28</definedName>
    <definedName name="_xlnm.Print_Area" localSheetId="26">'Table 2.24'!$A$1:$G$28</definedName>
    <definedName name="_xlnm.Print_Area" localSheetId="27">'Table 2.25'!$A$1:$I$21</definedName>
    <definedName name="_xlnm.Print_Area" localSheetId="28">'Table 2.26'!$A$1:$J$22</definedName>
    <definedName name="_xlnm.Print_Area" localSheetId="5">'Table 2.3'!$A$1:$F$36</definedName>
    <definedName name="_xlnm.Print_Area" localSheetId="6">'Table 2.4'!$A$1:$F$36</definedName>
    <definedName name="_xlnm.Print_Area" localSheetId="7">'Table 2.5'!$A$1:$S$24</definedName>
    <definedName name="_xlnm.Print_Area" localSheetId="8">'Table 2.6'!$A$1:$N$30</definedName>
    <definedName name="_xlnm.Print_Area" localSheetId="9">'Table 2.7'!$A$1:$P$37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8" l="1"/>
  <c r="A4" i="26" l="1"/>
  <c r="A4" i="23" l="1"/>
  <c r="A4" i="25"/>
  <c r="A4" i="24"/>
  <c r="A4" i="35" l="1"/>
  <c r="A4" i="41" l="1"/>
  <c r="B68" i="43" l="1"/>
  <c r="A24" i="6" l="1"/>
  <c r="A40" i="26"/>
  <c r="A24" i="36"/>
  <c r="A36" i="2"/>
  <c r="A23" i="25"/>
  <c r="A16" i="35"/>
  <c r="A36" i="1"/>
  <c r="A21" i="32"/>
  <c r="A32" i="24"/>
  <c r="A23" i="41"/>
  <c r="A38" i="5"/>
  <c r="A20" i="31"/>
  <c r="A39" i="23"/>
  <c r="A32" i="11"/>
  <c r="A38" i="47"/>
  <c r="A28" i="30"/>
  <c r="A16" i="40"/>
  <c r="A32" i="9"/>
  <c r="A28" i="29"/>
  <c r="A24" i="39"/>
  <c r="A37" i="8"/>
  <c r="A23" i="28"/>
  <c r="A16" i="38"/>
  <c r="A30" i="7"/>
  <c r="A23" i="27"/>
  <c r="A16" i="37"/>
  <c r="A36" i="3"/>
</calcChain>
</file>

<file path=xl/sharedStrings.xml><?xml version="1.0" encoding="utf-8"?>
<sst xmlns="http://schemas.openxmlformats.org/spreadsheetml/2006/main" count="1578" uniqueCount="332">
  <si>
    <t>Usual sources of cigarettes, by sex</t>
  </si>
  <si>
    <t>Current smokers</t>
  </si>
  <si>
    <t>Sex</t>
  </si>
  <si>
    <t>Boys</t>
  </si>
  <si>
    <t>Girls</t>
  </si>
  <si>
    <t>Total</t>
  </si>
  <si>
    <t>%</t>
  </si>
  <si>
    <t>Given by friends</t>
  </si>
  <si>
    <t>Given by brothers or sisters</t>
  </si>
  <si>
    <t>Given by parents</t>
  </si>
  <si>
    <t>Given by someone else</t>
  </si>
  <si>
    <t>Bought from a shop</t>
  </si>
  <si>
    <t>Newsagent/tobacconist/sweetshop</t>
  </si>
  <si>
    <t>Supermarket</t>
  </si>
  <si>
    <t>Garage shop</t>
  </si>
  <si>
    <t>Other type of shop</t>
  </si>
  <si>
    <t>Bought from friends or relatives</t>
  </si>
  <si>
    <t>Bought from someone else</t>
  </si>
  <si>
    <t>Bought from street markets</t>
  </si>
  <si>
    <t>Bought from a vending machine</t>
  </si>
  <si>
    <t>Bought from the internet</t>
  </si>
  <si>
    <t>Found or taken</t>
  </si>
  <si>
    <t>Other</t>
  </si>
  <si>
    <t>Unweighted bases</t>
  </si>
  <si>
    <t>Weighted bases</t>
  </si>
  <si>
    <t>Usual sources of cigarettes, by age</t>
  </si>
  <si>
    <t>Age</t>
  </si>
  <si>
    <t>11-13 years</t>
  </si>
  <si>
    <t>14 years</t>
  </si>
  <si>
    <t>15 years</t>
  </si>
  <si>
    <t>Usual sources of cigarettes, by smoking status</t>
  </si>
  <si>
    <t>Smoking status</t>
  </si>
  <si>
    <t>Regular smoker</t>
  </si>
  <si>
    <t>Occasional smoker</t>
  </si>
  <si>
    <t>Regular smokers</t>
  </si>
  <si>
    <t>Year</t>
  </si>
  <si>
    <t>Newsagent, tobacconist, sweet shop</t>
  </si>
  <si>
    <t>Other shops</t>
  </si>
  <si>
    <t>[41]</t>
  </si>
  <si>
    <t>All pupils</t>
  </si>
  <si>
    <t>11 years</t>
  </si>
  <si>
    <t>12 years</t>
  </si>
  <si>
    <t>13 years</t>
  </si>
  <si>
    <t>Pupils who tried to buy cigarettes from a shop in the last year</t>
  </si>
  <si>
    <t>Refused at least once</t>
  </si>
  <si>
    <t>11-12 years</t>
  </si>
  <si>
    <t>Pupils who bought cigarettes in a shop in the last year</t>
  </si>
  <si>
    <t>Frequency of buying cigarettes from shops</t>
  </si>
  <si>
    <t>Almost every day</t>
  </si>
  <si>
    <t>Once or twice a week</t>
  </si>
  <si>
    <t>2 or 3 times per month</t>
  </si>
  <si>
    <t>Once a month</t>
  </si>
  <si>
    <t>A few times a year</t>
  </si>
  <si>
    <t xml:space="preserve">Unweighted bases </t>
  </si>
  <si>
    <t xml:space="preserve">Weighted bases </t>
  </si>
  <si>
    <t>Pupils who asked someone to buy them cigarettes from a shop in the last year</t>
  </si>
  <si>
    <t>Current smokers who asked someone to buy them cigarettes in a shop in the last year</t>
  </si>
  <si>
    <t>Length of time as a regular smoker</t>
  </si>
  <si>
    <t>Less than 3 months</t>
  </si>
  <si>
    <t>3-6 months</t>
  </si>
  <si>
    <t>6 months to 1 year</t>
  </si>
  <si>
    <t>More than 1 year</t>
  </si>
  <si>
    <t xml:space="preserve">Difficulty of not smoking </t>
  </si>
  <si>
    <t>Not to smoke for a week</t>
  </si>
  <si>
    <t>Very difficult</t>
  </si>
  <si>
    <t>Fairly difficult</t>
  </si>
  <si>
    <t>Fairly easy</t>
  </si>
  <si>
    <t>Very easy</t>
  </si>
  <si>
    <t>Very or fairly difficult</t>
  </si>
  <si>
    <t>Very or fairly easy</t>
  </si>
  <si>
    <t>Not to smoke altogether</t>
  </si>
  <si>
    <t xml:space="preserve">Attitude to and experience of giving up smoking  </t>
  </si>
  <si>
    <t>Would like to give up</t>
  </si>
  <si>
    <t>Yes</t>
  </si>
  <si>
    <t>No</t>
  </si>
  <si>
    <t>Don't know</t>
  </si>
  <si>
    <t>Has tried to give up</t>
  </si>
  <si>
    <t>Tried to give up, would still like to</t>
  </si>
  <si>
    <t>Not tried to give up, would like to</t>
  </si>
  <si>
    <t>Tried to give up, would not like to</t>
  </si>
  <si>
    <t>Not tried to give up, would not like to</t>
  </si>
  <si>
    <t>Dependence on smoking, by length of time as a regular smoker</t>
  </si>
  <si>
    <t>Smoking dependence</t>
  </si>
  <si>
    <t xml:space="preserve">How long smoked regularly </t>
  </si>
  <si>
    <t>One year or less</t>
  </si>
  <si>
    <t>More than one year</t>
  </si>
  <si>
    <t>Would find it difficult not to smoke for a week</t>
  </si>
  <si>
    <t>Would find it difficult to give up altogether</t>
  </si>
  <si>
    <t>Dependence on smoking, by number of cigarettes smoked in the last week</t>
  </si>
  <si>
    <t xml:space="preserve">Smoking dependence </t>
  </si>
  <si>
    <t>Whether asked for help or used services to give up smoking, by age</t>
  </si>
  <si>
    <t>Pupils who have stopped smoking or tried to do so</t>
  </si>
  <si>
    <t>Not spent time with friends who smoke</t>
  </si>
  <si>
    <t>Asked family or friends to help give up smoking</t>
  </si>
  <si>
    <t>Used nicotine products to help give up smoking</t>
  </si>
  <si>
    <t>Visited GP to help give up smoking</t>
  </si>
  <si>
    <t>Used NHS stop smoking services to help give up smoking</t>
  </si>
  <si>
    <t>Phoned NHS smoking helpline to help give up smoking</t>
  </si>
  <si>
    <t>Tried any of these</t>
  </si>
  <si>
    <t>Whether asked for help or used services to give up smoking, by smoking status</t>
  </si>
  <si>
    <t>Tried smoking</t>
  </si>
  <si>
    <t>Current smoker</t>
  </si>
  <si>
    <t>Whether family is aware of pupil’s smoking, by smoking status</t>
  </si>
  <si>
    <t>Family knowledge</t>
  </si>
  <si>
    <t>Family doesn’t know (secret smoker)</t>
  </si>
  <si>
    <t>Family knows (open smoker)</t>
  </si>
  <si>
    <t>Whether family is aware of pupil’s smoking, by number of smokers pupil lives with</t>
  </si>
  <si>
    <t>Number of smokers pupils live with</t>
  </si>
  <si>
    <t>None</t>
  </si>
  <si>
    <t>One</t>
  </si>
  <si>
    <t>Two</t>
  </si>
  <si>
    <t>Three or more</t>
  </si>
  <si>
    <t xml:space="preserve">Asked someone else to buy cigarettes </t>
  </si>
  <si>
    <t>Asked someone else to buy cigarettes from a shop</t>
  </si>
  <si>
    <t>Was bought cigarettes by someone else</t>
  </si>
  <si>
    <t>:</t>
  </si>
  <si>
    <t>Footnotes</t>
  </si>
  <si>
    <t>Source</t>
  </si>
  <si>
    <r>
      <t xml:space="preserve">2010 </t>
    </r>
    <r>
      <rPr>
        <vertAlign val="superscript"/>
        <sz val="9"/>
        <color theme="1"/>
        <rFont val="Arial"/>
        <family val="2"/>
      </rPr>
      <t>1</t>
    </r>
  </si>
  <si>
    <r>
      <t>Usual sources of cigarettes</t>
    </r>
    <r>
      <rPr>
        <b/>
        <vertAlign val="superscript"/>
        <sz val="9"/>
        <color theme="1"/>
        <rFont val="Arial"/>
        <family val="2"/>
      </rPr>
      <t>1</t>
    </r>
  </si>
  <si>
    <t>1. Percentages total more than 100 because pupils could give more than one answer.</t>
  </si>
  <si>
    <t>u =  estimate not shown due to a small sample base (less than 30)</t>
  </si>
  <si>
    <t>[figures in brackets] have a small sample base (30 to less than 50)</t>
  </si>
  <si>
    <t>Usual sources of cigarettes for regular smokers</t>
  </si>
  <si>
    <t>Shops that were usual sources of cigarettes for regular smokers</t>
  </si>
  <si>
    <t>3. From 2012, the questionnaire has asked about buying from 'a petrol station or garage shop'.</t>
  </si>
  <si>
    <r>
      <t xml:space="preserve">2010 </t>
    </r>
    <r>
      <rPr>
        <vertAlign val="superscript"/>
        <sz val="9"/>
        <color theme="1"/>
        <rFont val="Arial"/>
        <family val="2"/>
      </rPr>
      <t>2</t>
    </r>
  </si>
  <si>
    <r>
      <t>Garage shop</t>
    </r>
    <r>
      <rPr>
        <vertAlign val="superscript"/>
        <sz val="9"/>
        <color theme="1"/>
        <rFont val="Arial"/>
        <family val="2"/>
      </rPr>
      <t>3</t>
    </r>
  </si>
  <si>
    <t>2. Bases for individual ages may not sum to total due to missing age data in some surveys between 1986 to 1998</t>
  </si>
  <si>
    <t>Length of time as a regular smoker, by sex</t>
  </si>
  <si>
    <t>Whether regular smokers would find it difficult not to smoke for a week or to give up altogether</t>
  </si>
  <si>
    <t>Whether regular smokers would like to give up smoking and whether they have ever tried to give up</t>
  </si>
  <si>
    <t>Whether regular smokers have tried to give up smoking and whether they would like to, by sex</t>
  </si>
  <si>
    <t>2. Bases shown are for the question about whether smokers would like to give up.</t>
  </si>
  <si>
    <t>1. Total column includes pupils who did not say how long they had smoked regularly</t>
  </si>
  <si>
    <r>
      <t>Total</t>
    </r>
    <r>
      <rPr>
        <vertAlign val="superscript"/>
        <sz val="9"/>
        <color theme="1"/>
        <rFont val="Arial"/>
        <family val="2"/>
      </rPr>
      <t>1</t>
    </r>
  </si>
  <si>
    <r>
      <t>Unweighted bases</t>
    </r>
    <r>
      <rPr>
        <vertAlign val="superscript"/>
        <sz val="9"/>
        <color theme="1"/>
        <rFont val="Arial"/>
        <family val="2"/>
      </rPr>
      <t>2</t>
    </r>
  </si>
  <si>
    <r>
      <t>Weighted bases</t>
    </r>
    <r>
      <rPr>
        <vertAlign val="superscript"/>
        <sz val="9"/>
        <color theme="1"/>
        <rFont val="Arial"/>
        <family val="2"/>
      </rPr>
      <t>2</t>
    </r>
  </si>
  <si>
    <t>1. Total column includes pupils who did not say how many cigarettes they had smoked in the last week.</t>
  </si>
  <si>
    <t>1. Excludes ‘reclassified’ occasional smokers, pupils who recorded some smoking in the past seven days, but described themselves as non-smokers and so were not given the opportunity to record whether their families knew they smoked.</t>
  </si>
  <si>
    <r>
      <t>Current smokers</t>
    </r>
    <r>
      <rPr>
        <i/>
        <vertAlign val="superscript"/>
        <sz val="9"/>
        <color theme="1"/>
        <rFont val="Arial"/>
        <family val="2"/>
      </rPr>
      <t>1</t>
    </r>
  </si>
  <si>
    <r>
      <t>Occasional smoker</t>
    </r>
    <r>
      <rPr>
        <vertAlign val="superscript"/>
        <sz val="9"/>
        <color rgb="FF000000"/>
        <rFont val="Arial"/>
        <family val="2"/>
      </rPr>
      <t>1</t>
    </r>
  </si>
  <si>
    <t>2. Total column includes current smokers who did not say how many smokers they had lived with.</t>
  </si>
  <si>
    <r>
      <t>Total</t>
    </r>
    <r>
      <rPr>
        <vertAlign val="superscript"/>
        <sz val="9"/>
        <color theme="1"/>
        <rFont val="Arial"/>
        <family val="2"/>
      </rPr>
      <t>2</t>
    </r>
  </si>
  <si>
    <r>
      <rPr>
        <sz val="9"/>
        <color theme="1"/>
        <rFont val="Arial"/>
        <family val="2"/>
      </rPr>
      <t xml:space="preserve">Numbers </t>
    </r>
    <r>
      <rPr>
        <i/>
        <sz val="9"/>
        <color theme="1"/>
        <rFont val="Arial"/>
        <family val="2"/>
      </rPr>
      <t>/ Percentages</t>
    </r>
  </si>
  <si>
    <t>Total 
(11-15)</t>
  </si>
  <si>
    <t>Total  (11-15)</t>
  </si>
  <si>
    <t>Was bought cigarettes by 
someone else</t>
  </si>
  <si>
    <t>Regular 
smoker</t>
  </si>
  <si>
    <t>Occasional 
smoker</t>
  </si>
  <si>
    <t>Was bought cigarettes 
by someone else</t>
  </si>
  <si>
    <r>
      <t>Services or other help 
used to give up smoking</t>
    </r>
    <r>
      <rPr>
        <b/>
        <vertAlign val="superscript"/>
        <sz val="9"/>
        <color theme="1"/>
        <rFont val="Arial"/>
        <family val="2"/>
      </rPr>
      <t>1</t>
    </r>
  </si>
  <si>
    <t>Found it difficult to buy 
cigarettes in a shop</t>
  </si>
  <si>
    <t>Total (11-15)</t>
  </si>
  <si>
    <t>Refused on the most 
recent occasion</t>
  </si>
  <si>
    <t>Given by people</t>
  </si>
  <si>
    <t>Bought from people</t>
  </si>
  <si>
    <t>Ex-
smoker</t>
  </si>
  <si>
    <r>
      <rPr>
        <sz val="9"/>
        <color theme="1"/>
        <rFont val="Arial"/>
        <family val="2"/>
      </rPr>
      <t>Numbers</t>
    </r>
    <r>
      <rPr>
        <i/>
        <sz val="9"/>
        <color theme="1"/>
        <rFont val="Arial"/>
        <family val="2"/>
      </rPr>
      <t xml:space="preserve"> / Percentages</t>
    </r>
  </si>
  <si>
    <t>Smoking, drinking and drug use among young people</t>
  </si>
  <si>
    <t>Introduction</t>
  </si>
  <si>
    <t>Contents</t>
  </si>
  <si>
    <t xml:space="preserve"> </t>
  </si>
  <si>
    <t xml:space="preserve">To access data tables, select the table headings or tabs.
</t>
  </si>
  <si>
    <t>Tables</t>
  </si>
  <si>
    <t>Contact Details</t>
  </si>
  <si>
    <t>Author: Lifestyles Team, NHS Digital</t>
  </si>
  <si>
    <t xml:space="preserve">Public Enquiries: </t>
  </si>
  <si>
    <t>Telephone: 0300 303 5678</t>
  </si>
  <si>
    <t>Email: enquiries@digital.nhs.uk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</si>
  <si>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</si>
  <si>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</si>
  <si>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</si>
  <si>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</si>
  <si>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</si>
  <si>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</si>
  <si>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</si>
  <si>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t>
  </si>
  <si>
    <t>psi@nationalarchives.gsi.gov.uk</t>
  </si>
  <si>
    <t>Notes and definitions for all tables</t>
  </si>
  <si>
    <t>Notes:</t>
  </si>
  <si>
    <t>Age and sex totals: Where age and sex breakdowns are shown, the row / column total includes pupils where the age / sex was undetermined or not known.</t>
  </si>
  <si>
    <t xml:space="preserve">For time series tables, data prior to 2014 has been rounded to the nearest whole number. </t>
  </si>
  <si>
    <t>Symbols used in tables:</t>
  </si>
  <si>
    <t>-  = zero or rounded to zero</t>
  </si>
  <si>
    <t>:  = not available</t>
  </si>
  <si>
    <t>z = not applicable</t>
  </si>
  <si>
    <t>Data tables showing selected outputs regarding young people who smoke from a survey of secondary school pupils in England in years 7 to 11 (mostly aged 11 to 15), which is currently run every other year.</t>
  </si>
  <si>
    <t>Used e-cigarettes to help give up smoking</t>
  </si>
  <si>
    <r>
      <t>Given by someone else</t>
    </r>
    <r>
      <rPr>
        <vertAlign val="superscript"/>
        <sz val="9"/>
        <color rgb="FF000000"/>
        <rFont val="Arial"/>
        <family val="2"/>
      </rPr>
      <t>3</t>
    </r>
  </si>
  <si>
    <r>
      <t>Bought from a shop</t>
    </r>
    <r>
      <rPr>
        <vertAlign val="superscript"/>
        <sz val="9"/>
        <color rgb="FF000000"/>
        <rFont val="Arial"/>
        <family val="2"/>
      </rPr>
      <t>4</t>
    </r>
  </si>
  <si>
    <r>
      <t>Bought from friends or relatives</t>
    </r>
    <r>
      <rPr>
        <vertAlign val="superscript"/>
        <sz val="9"/>
        <color theme="1"/>
        <rFont val="Arial"/>
        <family val="2"/>
      </rPr>
      <t>5</t>
    </r>
  </si>
  <si>
    <r>
      <t>Bought from someone else</t>
    </r>
    <r>
      <rPr>
        <vertAlign val="superscript"/>
        <sz val="9"/>
        <color rgb="FF000000"/>
        <rFont val="Arial"/>
        <family val="2"/>
      </rPr>
      <t>5</t>
    </r>
  </si>
  <si>
    <r>
      <t>Bought from street markets</t>
    </r>
    <r>
      <rPr>
        <vertAlign val="superscript"/>
        <sz val="9"/>
        <color theme="1"/>
        <rFont val="Arial"/>
        <family val="2"/>
      </rPr>
      <t>6</t>
    </r>
  </si>
  <si>
    <r>
      <t>Bought from the internet</t>
    </r>
    <r>
      <rPr>
        <vertAlign val="superscript"/>
        <sz val="9"/>
        <color theme="1"/>
        <rFont val="Arial"/>
        <family val="2"/>
      </rPr>
      <t>7</t>
    </r>
  </si>
  <si>
    <r>
      <t>Other sources</t>
    </r>
    <r>
      <rPr>
        <vertAlign val="superscript"/>
        <sz val="9"/>
        <color rgb="FF000000"/>
        <rFont val="Arial"/>
        <family val="2"/>
      </rPr>
      <t>8</t>
    </r>
  </si>
  <si>
    <t>6. Bought from street markets’ was first included as a separate category in 2004. Until then, pupils who bought cigarettes from street markets may have chosen the ‘other’ category.</t>
  </si>
  <si>
    <t>7. Bought from the internet' was first included as a separate category in 2002. Until then, pupils who bought cigarettes from the internet may have chosen the ‘other’ category.</t>
  </si>
  <si>
    <t>8.The category ‘Other sources’ includes those who bought cigarettes over the internet until 2000, those who bought them from street markets until 2002, and those who were given cigarettes by someone other than friends or family members until 2008. For this reason, estimates are not comparable across years covered by this table.</t>
  </si>
  <si>
    <r>
      <t>Bought from other people</t>
    </r>
    <r>
      <rPr>
        <vertAlign val="superscript"/>
        <sz val="9"/>
        <color rgb="FF000000"/>
        <rFont val="Arial"/>
        <family val="2"/>
      </rPr>
      <t>5</t>
    </r>
  </si>
  <si>
    <t>5. Until 1996 there was only one category for ‘Bought from other people’. This was split into ’Bought from friends or relatives’ and ‘Bought from someone else’ in 1998.</t>
  </si>
  <si>
    <r>
      <t>Weighted Bases</t>
    </r>
    <r>
      <rPr>
        <vertAlign val="superscript"/>
        <sz val="9"/>
        <color theme="1"/>
        <rFont val="Arial"/>
        <family val="2"/>
      </rPr>
      <t>2</t>
    </r>
  </si>
  <si>
    <t>Weighted Bases</t>
  </si>
  <si>
    <t>2. Estimates since 2010 are based on weighted data (see appendix A for more details).</t>
  </si>
  <si>
    <t>1. Estimates since 2010 are based on weighted data (see appendix A for more details).</t>
  </si>
  <si>
    <t>2. Bases are shown for the first statement, bases for the other statements are of a similar magnitude.</t>
  </si>
  <si>
    <t>Number of Cigarettes</t>
  </si>
  <si>
    <t>3. Bases for individual ages may not sum to total due to missing age data in some surveys between 1990 and 1998.</t>
  </si>
  <si>
    <r>
      <t>11-13 years</t>
    </r>
    <r>
      <rPr>
        <vertAlign val="superscript"/>
        <sz val="9"/>
        <color theme="1"/>
        <rFont val="Arial"/>
        <family val="2"/>
      </rPr>
      <t>2</t>
    </r>
  </si>
  <si>
    <r>
      <t>Unweighted bases</t>
    </r>
    <r>
      <rPr>
        <vertAlign val="superscript"/>
        <sz val="9"/>
        <color theme="1"/>
        <rFont val="Arial"/>
        <family val="2"/>
      </rPr>
      <t>3</t>
    </r>
  </si>
  <si>
    <t xml:space="preserve">Frequency of buying cigarettes from shops </t>
  </si>
  <si>
    <t>0-20</t>
  </si>
  <si>
    <t>21+</t>
  </si>
  <si>
    <t xml:space="preserve">Asked someone else to buy 
cigarettes from a shop </t>
  </si>
  <si>
    <t>Tried to buy cigarettes 
in a shop</t>
  </si>
  <si>
    <r>
      <t>Usual sources of cigarettes 
(shops)</t>
    </r>
    <r>
      <rPr>
        <b/>
        <vertAlign val="superscript"/>
        <sz val="9"/>
        <color theme="1"/>
        <rFont val="Arial"/>
        <family val="2"/>
      </rPr>
      <t>1</t>
    </r>
  </si>
  <si>
    <t xml:space="preserve">Experience of and attitude
 to giving up smoking  </t>
  </si>
  <si>
    <t>Table 2.26</t>
  </si>
  <si>
    <t>Table 2.25</t>
  </si>
  <si>
    <t>Table 2.24</t>
  </si>
  <si>
    <t>Table 2.23</t>
  </si>
  <si>
    <t>Table 2.22</t>
  </si>
  <si>
    <t>Table 2.21</t>
  </si>
  <si>
    <t>Table 2.20</t>
  </si>
  <si>
    <t>Table 2.19</t>
  </si>
  <si>
    <t>Table 2.18</t>
  </si>
  <si>
    <t>Table 2.17</t>
  </si>
  <si>
    <t>Table 2.16</t>
  </si>
  <si>
    <t>Table 2.15</t>
  </si>
  <si>
    <t>Table 2.14</t>
  </si>
  <si>
    <t>Table 2.13</t>
  </si>
  <si>
    <t>Table 2.12</t>
  </si>
  <si>
    <t>Table 2.11</t>
  </si>
  <si>
    <t>Table 2.10</t>
  </si>
  <si>
    <t>Table 2.9</t>
  </si>
  <si>
    <t>2. Prior to 2002, younger students were grouped into an 11-12 years age group, with 13 year olds being reported seperately. 
This information is available in Table 2.9a of the Smoking, Drinking and Drug Use Among Young People in England 2014 publication.</t>
  </si>
  <si>
    <t>Table 2.8</t>
  </si>
  <si>
    <t>2. Prior to 2002, younger students were grouped into an 11-12 years age group, with 13 year olds being reported seperately. 
This information is available in Table 2.8a of the Smoking, Drinking and Drug Use Among Young People in England 2014 publication.</t>
  </si>
  <si>
    <t>Table 2.7</t>
  </si>
  <si>
    <t>Table 2.6</t>
  </si>
  <si>
    <t>Table 2.5</t>
  </si>
  <si>
    <t>Table 2.4</t>
  </si>
  <si>
    <t>4. Until 1986 there was only one category for shop. The current four categories have been asked about since 1990, but for comparability all the shop categories in this table have been collapsed into one. Different types of shop are shown in Table 2.5.</t>
  </si>
  <si>
    <t>Table 2.3</t>
  </si>
  <si>
    <t>Table 2.2</t>
  </si>
  <si>
    <t>2.10</t>
  </si>
  <si>
    <t>2.20</t>
  </si>
  <si>
    <t>Asked adult at school to help give up smoking</t>
  </si>
  <si>
    <t>1. Pupils could give more than one answer.</t>
  </si>
  <si>
    <t>Usual sources of cigarettes for current smokers</t>
  </si>
  <si>
    <t>2.1b</t>
  </si>
  <si>
    <t>2.1a</t>
  </si>
  <si>
    <t>Table 2.1a</t>
  </si>
  <si>
    <t>Table 2.1b</t>
  </si>
  <si>
    <r>
      <t xml:space="preserve">2010 </t>
    </r>
    <r>
      <rPr>
        <vertAlign val="superscript"/>
        <sz val="9"/>
        <color rgb="FF000000"/>
        <rFont val="Arial"/>
        <family val="2"/>
      </rPr>
      <t>2</t>
    </r>
  </si>
  <si>
    <r>
      <t>Usual sources of cigarettes</t>
    </r>
    <r>
      <rPr>
        <vertAlign val="superscript"/>
        <sz val="9"/>
        <color theme="1"/>
        <rFont val="Arial"/>
        <family val="2"/>
      </rPr>
      <t>1</t>
    </r>
  </si>
  <si>
    <t>4.The category ‘Other sources’ includes those who bought cigarettes over the internet until 2000, those who bought them from street markets until 2002, and those who were given cigarettes by someone other than friends or family members until 2008. For this reason, estimates are not comparable across years covered by this table.</t>
  </si>
  <si>
    <r>
      <t>Other sources</t>
    </r>
    <r>
      <rPr>
        <vertAlign val="superscript"/>
        <sz val="9"/>
        <color rgb="FF000000"/>
        <rFont val="Arial"/>
        <family val="2"/>
      </rPr>
      <t>4</t>
    </r>
  </si>
  <si>
    <t xml:space="preserve">3. 'Given by someone else’ was first included as a separate category in 2010. Until then, pupils who were given cigarettes by people other than friends or relatives may have chosen the ‘other’ category. </t>
  </si>
  <si>
    <t>Part 2 tables - young people who smoke</t>
  </si>
  <si>
    <t>Survey of smoking, drinking and drug use among young people in England</t>
  </si>
  <si>
    <t>Smokers who found it difficult to buy cigarettes in a shop, by age</t>
  </si>
  <si>
    <t>Pupils who tried to buy cigarettes in a shop in the last year, by age</t>
  </si>
  <si>
    <t>Pupils who tried to buy cigarettes from a shop in the last year and who were refused at least once, by age</t>
  </si>
  <si>
    <t>Pupils who tried to buy cigarettes from a shop in the last year and who were refused on the most recent occasion, by age</t>
  </si>
  <si>
    <t>Pupils who have asked someone else to buy them cigarettes from a shop in the last year</t>
  </si>
  <si>
    <t>Pupils who have asked someone else to buy them cigarettes from a shop in the last year, by age and sex</t>
  </si>
  <si>
    <t>Smokers who have asked someone else to buy them cigarettes from a shop in the last year, by smoking status</t>
  </si>
  <si>
    <t>Pupils who asked someone else to buy them cigarettes in the last year, who were successful</t>
  </si>
  <si>
    <t>Pupils who asked someone else to buy them cigarettes in the last year, who were successful, by age and sex</t>
  </si>
  <si>
    <t>Smokers who asked someone else to buy them cigarettes in the last year and who were successful, by smoking status</t>
  </si>
  <si>
    <t>Pupils who asked someone else to buy them cigarettes in the last year and who were successful, by smoking status</t>
  </si>
  <si>
    <t>[31]</t>
  </si>
  <si>
    <t>[28]</t>
  </si>
  <si>
    <t>[66]</t>
  </si>
  <si>
    <t>[29]</t>
  </si>
  <si>
    <t>[26]</t>
  </si>
  <si>
    <t>[8]</t>
  </si>
  <si>
    <t>[20]</t>
  </si>
  <si>
    <t>[43]</t>
  </si>
  <si>
    <t>[36]</t>
  </si>
  <si>
    <t>England, 2021</t>
  </si>
  <si>
    <t>2004 - 2021</t>
  </si>
  <si>
    <t>[19]</t>
  </si>
  <si>
    <t>[4]</t>
  </si>
  <si>
    <t>[10]</t>
  </si>
  <si>
    <t>[33]</t>
  </si>
  <si>
    <t>[-]</t>
  </si>
  <si>
    <t>[16]</t>
  </si>
  <si>
    <t>[9]</t>
  </si>
  <si>
    <t>[14]</t>
  </si>
  <si>
    <t>[7]</t>
  </si>
  <si>
    <t>[0]</t>
  </si>
  <si>
    <t>u</t>
  </si>
  <si>
    <t>[18]</t>
  </si>
  <si>
    <t>[11]</t>
  </si>
  <si>
    <t>[12]</t>
  </si>
  <si>
    <t>[13]</t>
  </si>
  <si>
    <t>[3]</t>
  </si>
  <si>
    <t>[5]</t>
  </si>
  <si>
    <t>[22]</t>
  </si>
  <si>
    <t>[32]</t>
  </si>
  <si>
    <t>[47]</t>
  </si>
  <si>
    <t>1990 - 2021</t>
  </si>
  <si>
    <t>1982 - 2021</t>
  </si>
  <si>
    <t>1996 - 2021</t>
  </si>
  <si>
    <t>1986 - 2021</t>
  </si>
  <si>
    <t>[78]</t>
  </si>
  <si>
    <t>[97]</t>
  </si>
  <si>
    <t>[96]</t>
  </si>
  <si>
    <t>[37]</t>
  </si>
  <si>
    <t>[23]</t>
  </si>
  <si>
    <t>[98]</t>
  </si>
  <si>
    <t>[6]</t>
  </si>
  <si>
    <t>[27]</t>
  </si>
  <si>
    <t>[57]</t>
  </si>
  <si>
    <t>[51]</t>
  </si>
  <si>
    <t>[64]</t>
  </si>
  <si>
    <t>[63]</t>
  </si>
  <si>
    <t>[92]</t>
  </si>
  <si>
    <t>[24]</t>
  </si>
  <si>
    <t>[38]</t>
  </si>
  <si>
    <t>[65]</t>
  </si>
  <si>
    <t>[21]</t>
  </si>
  <si>
    <t>[1]</t>
  </si>
  <si>
    <t>[2]</t>
  </si>
  <si>
    <t>[68]</t>
  </si>
  <si>
    <t>[54]</t>
  </si>
  <si>
    <t>Copyright © 2022, Health and Social Care Information Centre. The Health and Social Care Information Centre is non-departmental body created by statute, also known as NHS Digital.</t>
  </si>
  <si>
    <t>Responsible Statistician: Stephanie Gebert</t>
  </si>
  <si>
    <t>Publication date: 06 September 2022</t>
  </si>
  <si>
    <t>http://digital.nhs.uk/pubs/sdd21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</si>
</sst>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0000"/>
    <numFmt numFmtId="165" formatCode="_-* #,##0.0000_-;\-* #,##0.0000_-;_-* &quot;-&quot;??_-;_-@_-"/>
    <numFmt numFmtId="166" formatCode="_-* #,##0_-;\-* #,##0_-;_-* &quot;-&quot;??_-;_-@_-"/>
    <numFmt numFmtId="167" formatCode="_-* #,##0.00000_-;\-* #,##0.00000_-;_-* &quot;-&quot;??_-;_-@_-"/>
    <numFmt numFmtId="168" formatCode="0;\-0;\-"/>
  </numFmts>
  <fonts count="62"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0"/>
      <color theme="1"/>
      <name val="Times New Roman"/>
      <family val="1"/>
    </font>
    <font>
      <i/>
      <sz val="8"/>
      <color theme="1"/>
      <name val="Tahoma"/>
      <family val="2"/>
    </font>
    <font>
      <sz val="8"/>
      <color theme="1"/>
      <name val="Tahoma"/>
      <family val="2"/>
    </font>
    <font>
      <i/>
      <sz val="8"/>
      <color theme="1"/>
      <name val="Arial"/>
      <family val="2"/>
    </font>
    <font>
      <sz val="11"/>
      <color theme="1"/>
      <name val="Calibri"/>
      <family val="2"/>
      <scheme val="minor"/>
    </font>
    <font>
      <b/>
      <sz val="9"/>
      <color rgb="FF000000"/>
      <name val="Arial"/>
      <family val="2"/>
    </font>
    <font>
      <i/>
      <sz val="9"/>
      <color theme="1"/>
      <name val="Arial"/>
      <family val="2"/>
    </font>
    <font>
      <sz val="9"/>
      <color rgb="FF000000"/>
      <name val="Arial"/>
      <family val="2"/>
    </font>
    <font>
      <i/>
      <sz val="9"/>
      <color rgb="FF000000"/>
      <name val="Arial"/>
      <family val="2"/>
    </font>
    <font>
      <sz val="9"/>
      <color theme="1"/>
      <name val="Arial"/>
      <family val="2"/>
    </font>
    <font>
      <b/>
      <sz val="9"/>
      <color theme="1"/>
      <name val="Arial"/>
      <family val="2"/>
    </font>
    <font>
      <b/>
      <vertAlign val="superscript"/>
      <sz val="9"/>
      <color theme="1"/>
      <name val="Arial"/>
      <family val="2"/>
    </font>
    <font>
      <b/>
      <sz val="10"/>
      <color theme="1"/>
      <name val="Arial"/>
      <family val="2"/>
    </font>
    <font>
      <sz val="10"/>
      <color theme="1"/>
      <name val="Arial"/>
      <family val="2"/>
    </font>
    <font>
      <b/>
      <sz val="9"/>
      <name val="Arial"/>
      <family val="2"/>
    </font>
    <font>
      <sz val="9"/>
      <name val="Arial"/>
      <family val="2"/>
    </font>
    <font>
      <sz val="9"/>
      <color indexed="8"/>
      <name val="Arial"/>
      <family val="2"/>
    </font>
    <font>
      <vertAlign val="superscript"/>
      <sz val="9"/>
      <color theme="1"/>
      <name val="Arial"/>
      <family val="2"/>
    </font>
    <font>
      <b/>
      <sz val="10"/>
      <color theme="0"/>
      <name val="Arial"/>
      <family val="2"/>
    </font>
    <font>
      <vertAlign val="superscript"/>
      <sz val="9"/>
      <color rgb="FF000000"/>
      <name val="Arial"/>
      <family val="2"/>
    </font>
    <font>
      <sz val="8"/>
      <color theme="1"/>
      <name val="Arial"/>
      <family val="2"/>
    </font>
    <font>
      <sz val="9"/>
      <color theme="1"/>
      <name val="Calibri"/>
      <family val="2"/>
      <scheme val="minor"/>
    </font>
    <font>
      <i/>
      <vertAlign val="superscript"/>
      <sz val="9"/>
      <color theme="1"/>
      <name val="Arial"/>
      <family val="2"/>
    </font>
    <font>
      <b/>
      <sz val="8"/>
      <color theme="1"/>
      <name val="Arial"/>
      <family val="2"/>
    </font>
    <font>
      <i/>
      <sz val="9"/>
      <name val="Arial"/>
      <family val="2"/>
    </font>
    <font>
      <b/>
      <sz val="11"/>
      <color theme="1"/>
      <name val="Arial"/>
      <family val="2"/>
    </font>
    <font>
      <sz val="10"/>
      <name val="Arial"/>
      <family val="2"/>
    </font>
    <font>
      <b/>
      <sz val="27"/>
      <color rgb="FF005EB8"/>
      <name val="Arial"/>
      <family val="2"/>
    </font>
    <font>
      <sz val="35"/>
      <color rgb="FF003360"/>
      <name val="Calibri"/>
      <family val="2"/>
      <scheme val="minor"/>
    </font>
    <font>
      <b/>
      <sz val="27"/>
      <color theme="4"/>
      <name val="Calibri"/>
      <family val="2"/>
      <scheme val="minor"/>
    </font>
    <font>
      <b/>
      <sz val="20"/>
      <name val="Calibri"/>
      <family val="2"/>
      <scheme val="minor"/>
    </font>
    <font>
      <b/>
      <sz val="20"/>
      <color theme="9"/>
      <name val="Calibri"/>
      <family val="2"/>
      <scheme val="minor"/>
    </font>
    <font>
      <b/>
      <sz val="27"/>
      <color theme="4"/>
      <name val="Arial"/>
      <family val="2"/>
    </font>
    <font>
      <u/>
      <sz val="10"/>
      <color indexed="12"/>
      <name val="Arial"/>
      <family val="2"/>
    </font>
    <font>
      <u/>
      <sz val="11"/>
      <color indexed="12"/>
      <name val="Arial"/>
      <family val="2"/>
    </font>
    <font>
      <sz val="12"/>
      <name val="Arial"/>
      <family val="2"/>
    </font>
    <font>
      <b/>
      <sz val="12"/>
      <color theme="1"/>
      <name val="Arial"/>
      <family val="2"/>
    </font>
    <font>
      <sz val="11"/>
      <name val="Arial"/>
      <family val="2"/>
    </font>
    <font>
      <sz val="11"/>
      <color indexed="8"/>
      <name val="Arial"/>
      <family val="2"/>
    </font>
    <font>
      <sz val="11"/>
      <name val="Calibri"/>
      <family val="2"/>
      <scheme val="minor"/>
    </font>
    <font>
      <b/>
      <sz val="12"/>
      <color indexed="8"/>
      <name val="Arial"/>
      <family val="2"/>
    </font>
    <font>
      <b/>
      <sz val="11"/>
      <color indexed="8"/>
      <name val="Arial"/>
      <family val="2"/>
    </font>
    <font>
      <sz val="11"/>
      <color indexed="8"/>
      <name val="Calibri"/>
      <family val="2"/>
      <scheme val="minor"/>
    </font>
    <font>
      <u/>
      <sz val="12"/>
      <color rgb="FF004488"/>
      <name val="Arial"/>
      <family val="2"/>
    </font>
    <font>
      <u/>
      <sz val="11"/>
      <color rgb="FF004488"/>
      <name val="Arial"/>
      <family val="2"/>
    </font>
    <font>
      <b/>
      <sz val="12"/>
      <name val="Arial"/>
      <family val="2"/>
    </font>
    <font>
      <b/>
      <sz val="10"/>
      <name val="Arial"/>
      <family val="2"/>
    </font>
    <font>
      <sz val="8"/>
      <name val="Arial"/>
      <family val="2"/>
    </font>
    <font>
      <sz val="10"/>
      <color indexed="8"/>
      <name val="Arial"/>
      <family val="2"/>
    </font>
    <font>
      <sz val="10"/>
      <color indexed="8"/>
      <name val="Calibri"/>
      <family val="2"/>
      <scheme val="minor"/>
    </font>
    <font>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6">
    <border>
      <left/>
      <right/>
      <top/>
      <bottom/>
      <diagonal/>
    </border>
    <border>
      <left/>
      <right/>
      <top style="medium">
        <color indexed="64"/>
      </top>
      <bottom/>
      <diagonal/>
    </border>
    <border>
      <left style="medium">
        <color indexed="64"/>
      </left>
      <right/>
      <top style="medium">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1">
    <xf numFmtId="0" fontId="0" fillId="0" borderId="0"/>
    <xf numFmtId="43" fontId="15" fillId="0" borderId="0" applyFont="0" applyFill="0" applyBorder="0" applyAlignment="0" applyProtection="0"/>
    <xf numFmtId="0" fontId="15" fillId="0" borderId="0"/>
    <xf numFmtId="0" fontId="37" fillId="0" borderId="0"/>
    <xf numFmtId="0" fontId="15" fillId="0" borderId="0"/>
    <xf numFmtId="0" fontId="44" fillId="0" borderId="0" applyNumberFormat="0" applyFill="0" applyBorder="0" applyAlignment="0" applyProtection="0">
      <alignment vertical="top"/>
      <protection locked="0"/>
    </xf>
    <xf numFmtId="0" fontId="15" fillId="0" borderId="0"/>
    <xf numFmtId="0" fontId="37" fillId="0" borderId="0"/>
    <xf numFmtId="0" fontId="54" fillId="0" borderId="0" applyNumberFormat="0" applyFill="0" applyBorder="0" applyAlignment="0" applyProtection="0"/>
    <xf numFmtId="0" fontId="3" fillId="0" borderId="0"/>
    <xf numFmtId="0" fontId="58" fillId="0" borderId="0"/>
  </cellStyleXfs>
  <cellXfs count="228">
    <xf numFmtId="0" fontId="0" fillId="0" borderId="0" xfId="0"/>
    <xf numFmtId="0" fontId="0" fillId="2" borderId="0" xfId="0" applyFill="1"/>
    <xf numFmtId="0" fontId="20" fillId="2" borderId="0" xfId="0" applyFont="1" applyFill="1" applyAlignment="1">
      <alignment vertical="center" wrapText="1"/>
    </xf>
    <xf numFmtId="0" fontId="20" fillId="2" borderId="0" xfId="0" applyFont="1" applyFill="1" applyAlignment="1">
      <alignment horizontal="right" vertical="center" wrapText="1"/>
    </xf>
    <xf numFmtId="0" fontId="16" fillId="2" borderId="0" xfId="0" applyFont="1" applyFill="1" applyAlignment="1">
      <alignment vertical="center" wrapText="1"/>
    </xf>
    <xf numFmtId="1" fontId="17" fillId="2" borderId="0" xfId="0" applyNumberFormat="1" applyFont="1" applyFill="1" applyAlignment="1">
      <alignment horizontal="right" vertical="center" wrapText="1"/>
    </xf>
    <xf numFmtId="0" fontId="18" fillId="2" borderId="0" xfId="0" applyFont="1" applyFill="1" applyAlignment="1">
      <alignment vertical="center" wrapText="1"/>
    </xf>
    <xf numFmtId="0" fontId="25" fillId="2" borderId="0" xfId="0" applyFont="1" applyFill="1" applyAlignment="1">
      <alignment horizontal="left"/>
    </xf>
    <xf numFmtId="0" fontId="26" fillId="2" borderId="0" xfId="0" applyFont="1" applyFill="1" applyAlignment="1">
      <alignment horizontal="left"/>
    </xf>
    <xf numFmtId="0" fontId="26" fillId="2" borderId="0" xfId="0" applyFont="1" applyFill="1"/>
    <xf numFmtId="0" fontId="27" fillId="2" borderId="0" xfId="0" applyFont="1" applyFill="1" applyAlignment="1" applyProtection="1">
      <alignment vertical="top"/>
      <protection locked="0"/>
    </xf>
    <xf numFmtId="0" fontId="20" fillId="2" borderId="0" xfId="0" applyFont="1" applyFill="1"/>
    <xf numFmtId="0" fontId="21" fillId="2" borderId="5" xfId="0" applyFont="1" applyFill="1" applyBorder="1" applyAlignment="1">
      <alignment vertical="center" wrapText="1"/>
    </xf>
    <xf numFmtId="0" fontId="20" fillId="2" borderId="5" xfId="0" applyFont="1" applyFill="1" applyBorder="1" applyAlignment="1">
      <alignment horizontal="right" vertical="center" wrapText="1"/>
    </xf>
    <xf numFmtId="0" fontId="17" fillId="2" borderId="0" xfId="0" applyFont="1" applyFill="1" applyAlignment="1">
      <alignment horizontal="right" vertical="center" wrapText="1"/>
    </xf>
    <xf numFmtId="0" fontId="20" fillId="2" borderId="5" xfId="0" applyFont="1" applyFill="1" applyBorder="1" applyAlignment="1">
      <alignment vertical="center" wrapText="1"/>
    </xf>
    <xf numFmtId="1" fontId="17" fillId="2" borderId="5" xfId="0" applyNumberFormat="1" applyFont="1" applyFill="1" applyBorder="1" applyAlignment="1">
      <alignment horizontal="right" vertical="center" wrapText="1"/>
    </xf>
    <xf numFmtId="0" fontId="24" fillId="2" borderId="0" xfId="0" applyFont="1" applyFill="1" applyAlignment="1">
      <alignment vertical="center" wrapText="1"/>
    </xf>
    <xf numFmtId="0" fontId="18" fillId="2" borderId="0" xfId="0" applyFont="1" applyFill="1" applyAlignment="1">
      <alignment horizontal="right" vertical="center" wrapText="1"/>
    </xf>
    <xf numFmtId="1" fontId="20" fillId="2" borderId="0" xfId="0" applyNumberFormat="1" applyFont="1" applyFill="1" applyAlignment="1">
      <alignment horizontal="right" vertical="center" wrapText="1"/>
    </xf>
    <xf numFmtId="0" fontId="20" fillId="0" borderId="0" xfId="2" applyFont="1"/>
    <xf numFmtId="0" fontId="17" fillId="2" borderId="5" xfId="0" applyFont="1" applyFill="1" applyBorder="1" applyAlignment="1">
      <alignment vertical="center" wrapText="1"/>
    </xf>
    <xf numFmtId="0" fontId="17" fillId="2" borderId="0" xfId="0" applyFont="1" applyFill="1" applyAlignment="1">
      <alignment vertical="center"/>
    </xf>
    <xf numFmtId="0" fontId="17" fillId="2" borderId="5" xfId="0" applyFont="1" applyFill="1" applyBorder="1" applyAlignment="1">
      <alignment horizontal="right" vertical="center"/>
    </xf>
    <xf numFmtId="0" fontId="18" fillId="2" borderId="3" xfId="0" applyFont="1" applyFill="1" applyBorder="1" applyAlignment="1">
      <alignment vertical="center" wrapText="1"/>
    </xf>
    <xf numFmtId="0" fontId="20" fillId="2" borderId="0" xfId="0" applyFont="1" applyFill="1" applyAlignment="1">
      <alignment horizontal="left" vertical="center"/>
    </xf>
    <xf numFmtId="0" fontId="23" fillId="2" borderId="0" xfId="0" applyFont="1" applyFill="1" applyAlignment="1">
      <alignment horizontal="left" vertical="center" wrapText="1"/>
    </xf>
    <xf numFmtId="0" fontId="23" fillId="2" borderId="0" xfId="0" applyFont="1" applyFill="1" applyAlignment="1">
      <alignment vertical="center" wrapText="1"/>
    </xf>
    <xf numFmtId="0" fontId="10" fillId="2" borderId="0" xfId="0" applyFont="1" applyFill="1"/>
    <xf numFmtId="0" fontId="18" fillId="2" borderId="5" xfId="0" applyFont="1" applyFill="1" applyBorder="1" applyAlignment="1">
      <alignment vertical="center" wrapText="1"/>
    </xf>
    <xf numFmtId="1" fontId="20" fillId="2" borderId="5" xfId="0" applyNumberFormat="1" applyFont="1" applyFill="1" applyBorder="1" applyAlignment="1">
      <alignment horizontal="right" vertical="center" wrapText="1"/>
    </xf>
    <xf numFmtId="0" fontId="20" fillId="2" borderId="0" xfId="0" applyFont="1" applyFill="1" applyAlignment="1">
      <alignment vertical="center"/>
    </xf>
    <xf numFmtId="0" fontId="20" fillId="2" borderId="0" xfId="2" quotePrefix="1" applyFont="1" applyFill="1"/>
    <xf numFmtId="0" fontId="20" fillId="2" borderId="4" xfId="0" applyFont="1" applyFill="1" applyBorder="1"/>
    <xf numFmtId="0" fontId="20" fillId="2" borderId="0" xfId="0" applyFont="1" applyFill="1" applyAlignment="1">
      <alignment horizontal="center" vertical="center" wrapText="1"/>
    </xf>
    <xf numFmtId="0" fontId="13" fillId="2" borderId="0" xfId="0" applyFont="1" applyFill="1" applyAlignment="1">
      <alignment horizontal="right" vertical="center" wrapText="1"/>
    </xf>
    <xf numFmtId="0" fontId="13" fillId="2" borderId="0" xfId="0" applyFont="1" applyFill="1" applyAlignment="1">
      <alignment horizontal="center" vertical="center" wrapText="1"/>
    </xf>
    <xf numFmtId="164" fontId="0" fillId="2" borderId="0" xfId="0" applyNumberFormat="1" applyFill="1"/>
    <xf numFmtId="0" fontId="13" fillId="2" borderId="5" xfId="0" applyFont="1" applyFill="1" applyBorder="1" applyAlignment="1">
      <alignment vertical="center" wrapText="1"/>
    </xf>
    <xf numFmtId="0" fontId="12" fillId="2" borderId="0" xfId="0" applyFont="1" applyFill="1" applyAlignment="1">
      <alignment horizontal="right" vertical="center" wrapText="1"/>
    </xf>
    <xf numFmtId="0" fontId="20" fillId="2" borderId="3" xfId="0" applyFont="1" applyFill="1" applyBorder="1" applyAlignment="1">
      <alignment vertical="center" wrapText="1"/>
    </xf>
    <xf numFmtId="0" fontId="17" fillId="2" borderId="5" xfId="0" applyFont="1" applyFill="1" applyBorder="1" applyAlignment="1">
      <alignment horizontal="right" vertical="center" wrapText="1"/>
    </xf>
    <xf numFmtId="0" fontId="11" fillId="2" borderId="0" xfId="0" applyFont="1" applyFill="1" applyAlignment="1">
      <alignment vertical="center" wrapText="1"/>
    </xf>
    <xf numFmtId="0" fontId="14" fillId="2" borderId="5" xfId="0" applyFont="1" applyFill="1" applyBorder="1" applyAlignment="1">
      <alignment vertical="center" wrapText="1"/>
    </xf>
    <xf numFmtId="0" fontId="31" fillId="2" borderId="5" xfId="0" applyFont="1" applyFill="1" applyBorder="1" applyAlignment="1">
      <alignment vertical="center" wrapText="1"/>
    </xf>
    <xf numFmtId="0" fontId="9" fillId="2" borderId="0" xfId="0" applyFont="1" applyFill="1"/>
    <xf numFmtId="0" fontId="31" fillId="2" borderId="5" xfId="0" applyFont="1" applyFill="1" applyBorder="1" applyAlignment="1">
      <alignment horizontal="right" vertical="center" wrapText="1"/>
    </xf>
    <xf numFmtId="167" fontId="0" fillId="2" borderId="0" xfId="1" applyNumberFormat="1" applyFont="1" applyFill="1"/>
    <xf numFmtId="0" fontId="17" fillId="2" borderId="0" xfId="0" applyFont="1" applyFill="1" applyAlignment="1">
      <alignment vertical="center" wrapText="1"/>
    </xf>
    <xf numFmtId="0" fontId="8" fillId="2" borderId="0" xfId="0" applyFont="1" applyFill="1"/>
    <xf numFmtId="0" fontId="20" fillId="2" borderId="5" xfId="0" applyFont="1" applyFill="1" applyBorder="1" applyAlignment="1">
      <alignment horizontal="center" vertical="center" wrapText="1"/>
    </xf>
    <xf numFmtId="0" fontId="12" fillId="2" borderId="0" xfId="0" applyFont="1" applyFill="1" applyAlignment="1">
      <alignment horizontal="center" vertical="center" wrapText="1"/>
    </xf>
    <xf numFmtId="165" fontId="0" fillId="2" borderId="0" xfId="1" applyNumberFormat="1" applyFont="1" applyFill="1"/>
    <xf numFmtId="0" fontId="20" fillId="2" borderId="5" xfId="0" applyFont="1" applyFill="1" applyBorder="1"/>
    <xf numFmtId="0" fontId="20" fillId="2" borderId="5" xfId="0" applyFont="1" applyFill="1" applyBorder="1" applyAlignment="1">
      <alignment horizontal="right" vertical="center"/>
    </xf>
    <xf numFmtId="0" fontId="32" fillId="2" borderId="0" xfId="0" applyFont="1" applyFill="1"/>
    <xf numFmtId="0" fontId="21" fillId="2" borderId="0" xfId="0" applyFont="1" applyFill="1" applyAlignment="1">
      <alignment vertical="center" wrapText="1"/>
    </xf>
    <xf numFmtId="0" fontId="20" fillId="2" borderId="0" xfId="0" applyFont="1" applyFill="1" applyAlignment="1">
      <alignment horizontal="right" vertical="top" wrapText="1"/>
    </xf>
    <xf numFmtId="0" fontId="7" fillId="2" borderId="5" xfId="0" applyFont="1" applyFill="1" applyBorder="1"/>
    <xf numFmtId="0" fontId="6" fillId="2" borderId="0" xfId="0" applyFont="1" applyFill="1"/>
    <xf numFmtId="0" fontId="21" fillId="2" borderId="5" xfId="0" applyFont="1" applyFill="1" applyBorder="1" applyAlignment="1">
      <alignment vertical="top" wrapText="1"/>
    </xf>
    <xf numFmtId="0" fontId="20" fillId="2" borderId="4" xfId="0" applyFont="1" applyFill="1" applyBorder="1" applyAlignment="1">
      <alignment vertical="center" wrapText="1"/>
    </xf>
    <xf numFmtId="0" fontId="5" fillId="2" borderId="0" xfId="0" applyFont="1" applyFill="1"/>
    <xf numFmtId="0" fontId="20" fillId="2" borderId="0" xfId="0" applyFont="1" applyFill="1" applyAlignment="1">
      <alignment horizontal="left" vertical="center" wrapText="1"/>
    </xf>
    <xf numFmtId="0" fontId="14" fillId="2" borderId="0" xfId="0" applyFont="1" applyFill="1" applyAlignment="1">
      <alignment vertical="center" wrapText="1"/>
    </xf>
    <xf numFmtId="0" fontId="21" fillId="2" borderId="0" xfId="0" applyFont="1" applyFill="1" applyAlignment="1">
      <alignment horizontal="center" vertical="center" wrapText="1"/>
    </xf>
    <xf numFmtId="0" fontId="29" fillId="2" borderId="0" xfId="0" applyFont="1" applyFill="1" applyAlignment="1">
      <alignment horizontal="left" vertical="center" wrapText="1"/>
    </xf>
    <xf numFmtId="1" fontId="35" fillId="2" borderId="0" xfId="0" applyNumberFormat="1" applyFont="1" applyFill="1" applyAlignment="1">
      <alignment horizontal="right" vertical="center" wrapText="1"/>
    </xf>
    <xf numFmtId="1" fontId="26" fillId="2" borderId="0" xfId="0" applyNumberFormat="1" applyFont="1" applyFill="1" applyAlignment="1">
      <alignment horizontal="right" vertical="center" wrapText="1"/>
    </xf>
    <xf numFmtId="0" fontId="17" fillId="2" borderId="5" xfId="0" applyFont="1" applyFill="1" applyBorder="1" applyAlignment="1">
      <alignment vertical="center"/>
    </xf>
    <xf numFmtId="0" fontId="20" fillId="2" borderId="4" xfId="0" applyFont="1" applyFill="1" applyBorder="1" applyAlignment="1">
      <alignment horizontal="right" vertical="center" wrapText="1"/>
    </xf>
    <xf numFmtId="0" fontId="18" fillId="2" borderId="4" xfId="0" applyFont="1" applyFill="1" applyBorder="1" applyAlignment="1">
      <alignment vertical="center" wrapText="1"/>
    </xf>
    <xf numFmtId="1" fontId="20" fillId="2" borderId="4" xfId="0" applyNumberFormat="1" applyFont="1" applyFill="1" applyBorder="1" applyAlignment="1">
      <alignment horizontal="right" vertical="center" wrapText="1"/>
    </xf>
    <xf numFmtId="0" fontId="18" fillId="2" borderId="4" xfId="0" applyFont="1" applyFill="1" applyBorder="1" applyAlignment="1">
      <alignment horizontal="right" vertical="center" wrapText="1"/>
    </xf>
    <xf numFmtId="0" fontId="17" fillId="2" borderId="4" xfId="0" applyFont="1" applyFill="1" applyBorder="1" applyAlignment="1">
      <alignment vertical="center" wrapText="1"/>
    </xf>
    <xf numFmtId="0" fontId="31" fillId="2" borderId="5" xfId="0" applyFont="1" applyFill="1" applyBorder="1" applyAlignment="1">
      <alignment horizontal="center" vertical="center" wrapText="1"/>
    </xf>
    <xf numFmtId="0" fontId="34" fillId="2" borderId="5" xfId="0" applyFont="1" applyFill="1" applyBorder="1" applyAlignment="1">
      <alignment vertical="center" wrapText="1"/>
    </xf>
    <xf numFmtId="0" fontId="17" fillId="2" borderId="5" xfId="0" applyFont="1" applyFill="1" applyBorder="1" applyAlignment="1">
      <alignment wrapText="1"/>
    </xf>
    <xf numFmtId="0" fontId="17" fillId="2" borderId="5" xfId="0" applyFont="1" applyFill="1" applyBorder="1" applyAlignment="1">
      <alignment horizontal="left" vertical="center" wrapText="1"/>
    </xf>
    <xf numFmtId="0" fontId="20" fillId="2" borderId="4" xfId="0" applyFont="1" applyFill="1" applyBorder="1" applyAlignment="1">
      <alignment horizontal="right" wrapText="1"/>
    </xf>
    <xf numFmtId="0" fontId="17" fillId="2" borderId="5" xfId="0" applyFont="1" applyFill="1" applyBorder="1" applyAlignment="1">
      <alignment horizontal="right"/>
    </xf>
    <xf numFmtId="0" fontId="0" fillId="2" borderId="5" xfId="0" applyFill="1" applyBorder="1"/>
    <xf numFmtId="0" fontId="17" fillId="2" borderId="5" xfId="0" applyFont="1" applyFill="1" applyBorder="1"/>
    <xf numFmtId="0" fontId="20" fillId="2" borderId="5" xfId="0" applyFont="1" applyFill="1" applyBorder="1" applyAlignment="1">
      <alignment vertical="center"/>
    </xf>
    <xf numFmtId="0" fontId="18" fillId="2" borderId="0" xfId="0" applyFont="1" applyFill="1" applyAlignment="1">
      <alignment horizontal="right" wrapText="1"/>
    </xf>
    <xf numFmtId="0" fontId="24" fillId="2" borderId="0" xfId="0" applyFont="1" applyFill="1" applyAlignment="1">
      <alignment horizontal="left" vertical="center" wrapText="1"/>
    </xf>
    <xf numFmtId="0" fontId="14" fillId="2" borderId="0" xfId="0" applyFont="1" applyFill="1" applyAlignment="1">
      <alignment horizontal="right" vertical="center" wrapText="1"/>
    </xf>
    <xf numFmtId="0" fontId="31" fillId="2" borderId="0" xfId="0" applyFont="1" applyFill="1" applyAlignment="1">
      <alignment horizontal="right" vertical="center" wrapText="1"/>
    </xf>
    <xf numFmtId="0" fontId="4" fillId="2" borderId="0" xfId="0" applyFont="1" applyFill="1"/>
    <xf numFmtId="0" fontId="14" fillId="2" borderId="5" xfId="0" applyFont="1" applyFill="1" applyBorder="1" applyAlignment="1">
      <alignment horizontal="right" vertical="center" wrapText="1"/>
    </xf>
    <xf numFmtId="0" fontId="31" fillId="2" borderId="0" xfId="0" applyFont="1" applyFill="1" applyAlignment="1">
      <alignment vertical="center" wrapText="1"/>
    </xf>
    <xf numFmtId="0" fontId="17" fillId="2" borderId="0" xfId="0" applyFont="1" applyFill="1" applyAlignment="1">
      <alignment horizontal="right" vertical="center"/>
    </xf>
    <xf numFmtId="0" fontId="20" fillId="2" borderId="0" xfId="2" applyFont="1" applyFill="1"/>
    <xf numFmtId="0" fontId="24" fillId="2" borderId="0" xfId="0" applyFont="1" applyFill="1"/>
    <xf numFmtId="0" fontId="21" fillId="2" borderId="4" xfId="0" applyFont="1" applyFill="1" applyBorder="1" applyAlignment="1">
      <alignment vertical="center" wrapText="1"/>
    </xf>
    <xf numFmtId="0" fontId="20" fillId="2" borderId="0" xfId="0" applyFont="1" applyFill="1" applyAlignment="1">
      <alignment horizontal="right" wrapText="1"/>
    </xf>
    <xf numFmtId="1" fontId="26" fillId="2" borderId="4" xfId="0" applyNumberFormat="1" applyFont="1" applyFill="1" applyBorder="1" applyAlignment="1">
      <alignment horizontal="right" vertical="center" wrapText="1"/>
    </xf>
    <xf numFmtId="0" fontId="17" fillId="2" borderId="0" xfId="0" applyFont="1" applyFill="1"/>
    <xf numFmtId="168" fontId="17" fillId="2" borderId="0" xfId="0" applyNumberFormat="1" applyFont="1" applyFill="1" applyAlignment="1">
      <alignment horizontal="right" vertical="center" wrapText="1"/>
    </xf>
    <xf numFmtId="168" fontId="17" fillId="2" borderId="5" xfId="0" applyNumberFormat="1" applyFont="1" applyFill="1" applyBorder="1" applyAlignment="1">
      <alignment horizontal="right" vertical="center" wrapText="1"/>
    </xf>
    <xf numFmtId="168" fontId="20" fillId="2" borderId="0" xfId="0" applyNumberFormat="1" applyFont="1" applyFill="1" applyAlignment="1">
      <alignment horizontal="right" vertical="center" wrapText="1"/>
    </xf>
    <xf numFmtId="168" fontId="20" fillId="2" borderId="5" xfId="0" applyNumberFormat="1" applyFont="1" applyFill="1" applyBorder="1" applyAlignment="1">
      <alignment horizontal="right" vertical="center" wrapText="1"/>
    </xf>
    <xf numFmtId="168" fontId="20" fillId="2" borderId="4" xfId="0" applyNumberFormat="1" applyFont="1" applyFill="1" applyBorder="1" applyAlignment="1">
      <alignment horizontal="right" vertical="center" wrapText="1"/>
    </xf>
    <xf numFmtId="168" fontId="19" fillId="2" borderId="0" xfId="0" applyNumberFormat="1" applyFont="1" applyFill="1" applyAlignment="1">
      <alignment horizontal="right" vertical="center" wrapText="1"/>
    </xf>
    <xf numFmtId="168" fontId="19" fillId="2" borderId="5" xfId="0" applyNumberFormat="1" applyFont="1" applyFill="1" applyBorder="1" applyAlignment="1">
      <alignment horizontal="right" vertical="center" wrapText="1"/>
    </xf>
    <xf numFmtId="168" fontId="19" fillId="2" borderId="3" xfId="0" applyNumberFormat="1" applyFont="1" applyFill="1" applyBorder="1" applyAlignment="1">
      <alignment horizontal="right" vertical="center" wrapText="1"/>
    </xf>
    <xf numFmtId="168" fontId="17" fillId="2" borderId="3" xfId="0" applyNumberFormat="1" applyFont="1" applyFill="1" applyBorder="1" applyAlignment="1">
      <alignment horizontal="right" vertical="center" wrapText="1"/>
    </xf>
    <xf numFmtId="168" fontId="18" fillId="2" borderId="4" xfId="0" applyNumberFormat="1" applyFont="1" applyFill="1" applyBorder="1" applyAlignment="1">
      <alignment horizontal="right" vertical="center" wrapText="1"/>
    </xf>
    <xf numFmtId="168" fontId="18" fillId="2" borderId="5" xfId="0" applyNumberFormat="1" applyFont="1" applyFill="1" applyBorder="1" applyAlignment="1">
      <alignment horizontal="right" vertical="center" wrapText="1"/>
    </xf>
    <xf numFmtId="168" fontId="20" fillId="2" borderId="0" xfId="0" applyNumberFormat="1" applyFont="1" applyFill="1" applyAlignment="1">
      <alignment vertical="center" wrapText="1"/>
    </xf>
    <xf numFmtId="168" fontId="17" fillId="2" borderId="0" xfId="0" applyNumberFormat="1" applyFont="1" applyFill="1" applyAlignment="1">
      <alignment vertical="center" wrapText="1"/>
    </xf>
    <xf numFmtId="168" fontId="17" fillId="2" borderId="5" xfId="0" applyNumberFormat="1" applyFont="1" applyFill="1" applyBorder="1" applyAlignment="1">
      <alignment vertical="center" wrapText="1"/>
    </xf>
    <xf numFmtId="168" fontId="20" fillId="2" borderId="5" xfId="0" applyNumberFormat="1" applyFont="1" applyFill="1" applyBorder="1" applyAlignment="1">
      <alignment vertical="center" wrapText="1"/>
    </xf>
    <xf numFmtId="168" fontId="20" fillId="2" borderId="4" xfId="0" applyNumberFormat="1" applyFont="1" applyFill="1" applyBorder="1" applyAlignment="1">
      <alignment vertical="center" wrapText="1"/>
    </xf>
    <xf numFmtId="168" fontId="19" fillId="2" borderId="0" xfId="0" applyNumberFormat="1" applyFont="1" applyFill="1" applyAlignment="1">
      <alignment vertical="center" wrapText="1"/>
    </xf>
    <xf numFmtId="168" fontId="18" fillId="2" borderId="0" xfId="0" applyNumberFormat="1" applyFont="1" applyFill="1" applyAlignment="1">
      <alignment horizontal="right" vertical="center" wrapText="1"/>
    </xf>
    <xf numFmtId="168" fontId="17" fillId="2" borderId="3" xfId="0" applyNumberFormat="1" applyFont="1" applyFill="1" applyBorder="1" applyAlignment="1">
      <alignment vertical="center" wrapText="1"/>
    </xf>
    <xf numFmtId="168" fontId="20" fillId="2" borderId="4" xfId="0" applyNumberFormat="1" applyFont="1" applyFill="1" applyBorder="1" applyAlignment="1">
      <alignment horizontal="center" vertical="center" wrapText="1"/>
    </xf>
    <xf numFmtId="168" fontId="17" fillId="2" borderId="4" xfId="0" applyNumberFormat="1" applyFont="1" applyFill="1" applyBorder="1" applyAlignment="1">
      <alignment horizontal="right" vertical="center" wrapText="1"/>
    </xf>
    <xf numFmtId="168" fontId="20" fillId="2" borderId="0" xfId="0" applyNumberFormat="1" applyFont="1" applyFill="1" applyAlignment="1">
      <alignment horizontal="right" vertical="top" wrapText="1"/>
    </xf>
    <xf numFmtId="168" fontId="17" fillId="2" borderId="0" xfId="0" applyNumberFormat="1" applyFont="1" applyFill="1" applyAlignment="1">
      <alignment horizontal="right" vertical="top" wrapText="1"/>
    </xf>
    <xf numFmtId="0" fontId="21" fillId="2" borderId="4" xfId="0" applyFont="1" applyFill="1" applyBorder="1" applyAlignment="1">
      <alignment vertical="center"/>
    </xf>
    <xf numFmtId="0" fontId="39" fillId="2" borderId="0" xfId="3" applyFont="1" applyFill="1" applyAlignment="1">
      <alignment vertical="center"/>
    </xf>
    <xf numFmtId="0" fontId="40" fillId="2" borderId="0" xfId="3" applyFont="1" applyFill="1" applyAlignment="1">
      <alignment vertical="center"/>
    </xf>
    <xf numFmtId="0" fontId="43" fillId="2" borderId="0" xfId="3" applyFont="1" applyFill="1" applyAlignment="1">
      <alignment horizontal="left" vertical="center"/>
    </xf>
    <xf numFmtId="0" fontId="43" fillId="2" borderId="0" xfId="3" applyFont="1" applyFill="1" applyAlignment="1">
      <alignment vertical="center"/>
    </xf>
    <xf numFmtId="0" fontId="37" fillId="2" borderId="0" xfId="3" applyFill="1" applyAlignment="1">
      <alignment wrapText="1"/>
    </xf>
    <xf numFmtId="0" fontId="46" fillId="2" borderId="0" xfId="3" applyFont="1" applyFill="1" applyAlignment="1">
      <alignment wrapText="1"/>
    </xf>
    <xf numFmtId="0" fontId="49" fillId="2" borderId="0" xfId="3" applyFont="1" applyFill="1" applyAlignment="1" applyProtection="1">
      <alignment vertical="top"/>
      <protection locked="0"/>
    </xf>
    <xf numFmtId="0" fontId="24" fillId="2" borderId="0" xfId="4" applyFont="1" applyFill="1"/>
    <xf numFmtId="0" fontId="57" fillId="2" borderId="0" xfId="4" applyFont="1" applyFill="1"/>
    <xf numFmtId="0" fontId="37" fillId="2" borderId="0" xfId="9" applyFont="1" applyFill="1" applyAlignment="1">
      <alignment horizontal="left"/>
    </xf>
    <xf numFmtId="0" fontId="37" fillId="2" borderId="0" xfId="10" applyFont="1" applyFill="1"/>
    <xf numFmtId="0" fontId="57" fillId="2" borderId="0" xfId="10" applyFont="1" applyFill="1"/>
    <xf numFmtId="0" fontId="37" fillId="2" borderId="0" xfId="10" quotePrefix="1" applyFont="1" applyFill="1"/>
    <xf numFmtId="0" fontId="59" fillId="2" borderId="0" xfId="0" applyFont="1" applyFill="1"/>
    <xf numFmtId="0" fontId="24" fillId="2" borderId="0" xfId="0" quotePrefix="1" applyFont="1" applyFill="1" applyAlignment="1">
      <alignment horizontal="left" vertical="top"/>
    </xf>
    <xf numFmtId="0" fontId="37" fillId="2" borderId="0" xfId="0" applyFont="1" applyFill="1" applyAlignment="1">
      <alignment horizontal="left"/>
    </xf>
    <xf numFmtId="0" fontId="60" fillId="2" borderId="0" xfId="0" applyFont="1" applyFill="1" applyAlignment="1" applyProtection="1">
      <alignment vertical="top"/>
      <protection locked="0"/>
    </xf>
    <xf numFmtId="0" fontId="24" fillId="2" borderId="0" xfId="4" applyFont="1" applyFill="1" applyAlignment="1">
      <alignment horizontal="left"/>
    </xf>
    <xf numFmtId="0" fontId="44" fillId="2" borderId="0" xfId="5" applyFill="1" applyAlignment="1" applyProtection="1">
      <alignment vertical="center" wrapText="1"/>
    </xf>
    <xf numFmtId="0" fontId="37" fillId="2" borderId="0" xfId="3" applyFill="1"/>
    <xf numFmtId="0" fontId="37" fillId="2" borderId="0" xfId="3" applyFill="1" applyAlignment="1">
      <alignment vertical="top"/>
    </xf>
    <xf numFmtId="0" fontId="41" fillId="2" borderId="0" xfId="4" applyFont="1" applyFill="1" applyAlignment="1">
      <alignment horizontal="left" vertical="top"/>
    </xf>
    <xf numFmtId="0" fontId="42" fillId="2" borderId="0" xfId="4" applyFont="1" applyFill="1" applyAlignment="1">
      <alignment horizontal="left" vertical="top"/>
    </xf>
    <xf numFmtId="0" fontId="15" fillId="2" borderId="0" xfId="4" applyFill="1" applyAlignment="1">
      <alignment wrapText="1"/>
    </xf>
    <xf numFmtId="0" fontId="36" fillId="2" borderId="0" xfId="4" applyFont="1" applyFill="1"/>
    <xf numFmtId="0" fontId="47" fillId="2" borderId="0" xfId="4" applyFont="1" applyFill="1" applyAlignment="1">
      <alignment wrapText="1"/>
    </xf>
    <xf numFmtId="0" fontId="46" fillId="2" borderId="0" xfId="3" applyFont="1" applyFill="1"/>
    <xf numFmtId="0" fontId="48" fillId="2" borderId="0" xfId="3" applyFont="1" applyFill="1"/>
    <xf numFmtId="0" fontId="50" fillId="2" borderId="0" xfId="3" applyFont="1" applyFill="1"/>
    <xf numFmtId="0" fontId="52" fillId="2" borderId="0" xfId="4" applyFont="1" applyFill="1" applyAlignment="1" applyProtection="1">
      <alignment vertical="top"/>
      <protection locked="0"/>
    </xf>
    <xf numFmtId="0" fontId="51" fillId="2" borderId="0" xfId="4" applyFont="1" applyFill="1" applyAlignment="1" applyProtection="1">
      <alignment vertical="top"/>
      <protection locked="0"/>
    </xf>
    <xf numFmtId="0" fontId="50" fillId="2" borderId="0" xfId="7" applyFont="1" applyFill="1" applyAlignment="1">
      <alignment vertical="center" readingOrder="1"/>
    </xf>
    <xf numFmtId="0" fontId="49" fillId="2" borderId="0" xfId="4" applyFont="1" applyFill="1" applyAlignment="1" applyProtection="1">
      <alignment vertical="top"/>
      <protection locked="0"/>
    </xf>
    <xf numFmtId="0" fontId="37" fillId="2" borderId="0" xfId="7" applyFill="1"/>
    <xf numFmtId="0" fontId="50" fillId="2" borderId="0" xfId="7" applyFont="1" applyFill="1"/>
    <xf numFmtId="0" fontId="48" fillId="2" borderId="0" xfId="7" applyFont="1" applyFill="1"/>
    <xf numFmtId="0" fontId="50" fillId="2" borderId="0" xfId="7" applyFont="1" applyFill="1" applyAlignment="1">
      <alignment horizontal="left" vertical="center"/>
    </xf>
    <xf numFmtId="0" fontId="48" fillId="2" borderId="0" xfId="7" applyFont="1" applyFill="1" applyAlignment="1">
      <alignment horizontal="left" vertical="center"/>
    </xf>
    <xf numFmtId="0" fontId="49" fillId="2" borderId="0" xfId="4" applyFont="1" applyFill="1" applyAlignment="1" applyProtection="1">
      <alignment vertical="top" wrapText="1"/>
      <protection locked="0"/>
    </xf>
    <xf numFmtId="0" fontId="48" fillId="2" borderId="0" xfId="7" applyFont="1" applyFill="1" applyAlignment="1">
      <alignment vertical="center" readingOrder="1"/>
    </xf>
    <xf numFmtId="0" fontId="48" fillId="2" borderId="0" xfId="7" applyFont="1" applyFill="1" applyAlignment="1">
      <alignment vertical="center" wrapText="1" readingOrder="1"/>
    </xf>
    <xf numFmtId="0" fontId="48" fillId="2" borderId="0" xfId="3" applyFont="1" applyFill="1" applyAlignment="1">
      <alignment horizontal="left"/>
    </xf>
    <xf numFmtId="0" fontId="56" fillId="2" borderId="0" xfId="4" applyFont="1" applyFill="1" applyAlignment="1">
      <alignment horizontal="right" indent="1"/>
    </xf>
    <xf numFmtId="0" fontId="46" fillId="2" borderId="0" xfId="4" applyFont="1" applyFill="1" applyAlignment="1">
      <alignment horizontal="left" vertical="center"/>
    </xf>
    <xf numFmtId="0" fontId="61" fillId="2" borderId="0" xfId="0" applyFont="1" applyFill="1"/>
    <xf numFmtId="0" fontId="55" fillId="2" borderId="0" xfId="8" applyFont="1" applyFill="1" applyAlignment="1" applyProtection="1">
      <alignment horizontal="left" vertical="top"/>
      <protection locked="0"/>
    </xf>
    <xf numFmtId="0" fontId="45" fillId="2" borderId="0" xfId="5" applyFont="1" applyFill="1" applyAlignment="1" applyProtection="1">
      <alignment horizontal="left" vertical="center" wrapText="1"/>
    </xf>
    <xf numFmtId="0" fontId="15" fillId="2" borderId="0" xfId="0" applyFont="1" applyFill="1"/>
    <xf numFmtId="168" fontId="19" fillId="2" borderId="4" xfId="0" applyNumberFormat="1" applyFont="1" applyFill="1" applyBorder="1" applyAlignment="1">
      <alignment horizontal="right" vertical="center" wrapText="1"/>
    </xf>
    <xf numFmtId="0" fontId="45" fillId="2" borderId="0" xfId="5" applyFont="1" applyFill="1" applyAlignment="1" applyProtection="1">
      <alignment horizontal="left" wrapText="1"/>
    </xf>
    <xf numFmtId="166" fontId="0" fillId="2" borderId="0" xfId="1" applyNumberFormat="1" applyFont="1" applyFill="1"/>
    <xf numFmtId="43" fontId="0" fillId="2" borderId="0" xfId="0" applyNumberFormat="1" applyFill="1"/>
    <xf numFmtId="0" fontId="35" fillId="2" borderId="0" xfId="0" applyFont="1" applyFill="1" applyAlignment="1">
      <alignment vertical="center"/>
    </xf>
    <xf numFmtId="0" fontId="0" fillId="2" borderId="0" xfId="0" applyFill="1" applyAlignment="1">
      <alignment wrapText="1"/>
    </xf>
    <xf numFmtId="0" fontId="35" fillId="2" borderId="0" xfId="0" applyFont="1" applyFill="1" applyAlignment="1">
      <alignment horizontal="left" vertical="center" wrapText="1"/>
    </xf>
    <xf numFmtId="0" fontId="0" fillId="3" borderId="0" xfId="0" applyFill="1"/>
    <xf numFmtId="0" fontId="23" fillId="2" borderId="0" xfId="0" applyFont="1" applyFill="1" applyAlignment="1">
      <alignment vertical="center"/>
    </xf>
    <xf numFmtId="0" fontId="17" fillId="2" borderId="0" xfId="0" applyFont="1" applyFill="1" applyAlignment="1">
      <alignment horizontal="left" vertical="center" wrapText="1"/>
    </xf>
    <xf numFmtId="0" fontId="48" fillId="2" borderId="0" xfId="3" applyFont="1" applyFill="1"/>
    <xf numFmtId="0" fontId="23" fillId="2" borderId="0" xfId="0" applyFont="1" applyFill="1" applyAlignment="1">
      <alignment vertical="center" wrapText="1"/>
    </xf>
    <xf numFmtId="0" fontId="2" fillId="2" borderId="0" xfId="4" applyFont="1" applyFill="1" applyAlignment="1">
      <alignment horizontal="left" vertical="top"/>
    </xf>
    <xf numFmtId="0" fontId="2" fillId="2" borderId="0" xfId="4" quotePrefix="1" applyFont="1" applyFill="1" applyAlignment="1">
      <alignment horizontal="left" vertical="top"/>
    </xf>
    <xf numFmtId="0" fontId="1" fillId="2" borderId="0" xfId="4" applyFont="1" applyFill="1" applyAlignment="1">
      <alignment horizontal="left" vertical="top"/>
    </xf>
    <xf numFmtId="168" fontId="20" fillId="2" borderId="0" xfId="0" applyNumberFormat="1" applyFont="1" applyFill="1" applyBorder="1" applyAlignment="1">
      <alignment horizontal="right" vertical="center" wrapText="1"/>
    </xf>
    <xf numFmtId="1" fontId="26" fillId="2" borderId="5" xfId="0" applyNumberFormat="1" applyFont="1" applyFill="1" applyBorder="1" applyAlignment="1">
      <alignment horizontal="right" vertical="center" wrapText="1"/>
    </xf>
    <xf numFmtId="0" fontId="17" fillId="2" borderId="0" xfId="0" applyFont="1" applyFill="1" applyAlignment="1">
      <alignment horizontal="left" vertical="center" wrapText="1"/>
    </xf>
    <xf numFmtId="0" fontId="23" fillId="2" borderId="0" xfId="0" applyFont="1" applyFill="1" applyAlignment="1">
      <alignment horizontal="left" vertical="center" wrapText="1"/>
    </xf>
    <xf numFmtId="0" fontId="35" fillId="2" borderId="0" xfId="0" applyFont="1" applyFill="1" applyAlignment="1">
      <alignment horizontal="left" vertical="center" wrapText="1"/>
    </xf>
    <xf numFmtId="0" fontId="29" fillId="3" borderId="0" xfId="0" applyFont="1" applyFill="1" applyAlignment="1">
      <alignment vertical="center" wrapText="1"/>
    </xf>
    <xf numFmtId="168" fontId="18" fillId="2" borderId="0" xfId="0" applyNumberFormat="1" applyFont="1" applyFill="1" applyBorder="1" applyAlignment="1">
      <alignment horizontal="right" vertical="center" wrapText="1"/>
    </xf>
    <xf numFmtId="168" fontId="17" fillId="2" borderId="0" xfId="0" applyNumberFormat="1" applyFont="1" applyFill="1" applyBorder="1" applyAlignment="1">
      <alignment horizontal="right" vertical="center" wrapText="1"/>
    </xf>
    <xf numFmtId="1" fontId="17" fillId="2" borderId="0" xfId="0" applyNumberFormat="1" applyFont="1" applyFill="1" applyBorder="1" applyAlignment="1">
      <alignment horizontal="right" vertical="center" wrapText="1"/>
    </xf>
    <xf numFmtId="168" fontId="19" fillId="2" borderId="0" xfId="0" applyNumberFormat="1" applyFont="1" applyFill="1" applyBorder="1" applyAlignment="1">
      <alignment horizontal="right" vertical="center" wrapText="1"/>
    </xf>
    <xf numFmtId="0" fontId="46" fillId="2" borderId="0" xfId="3" applyFont="1" applyFill="1" applyAlignment="1">
      <alignment horizontal="left" wrapText="1"/>
    </xf>
    <xf numFmtId="0" fontId="49" fillId="2" borderId="0" xfId="3" applyFont="1" applyFill="1" applyAlignment="1" applyProtection="1">
      <alignment horizontal="left" vertical="top" wrapText="1"/>
      <protection locked="0"/>
    </xf>
    <xf numFmtId="0" fontId="49" fillId="2" borderId="0" xfId="0" applyFont="1" applyFill="1" applyAlignment="1" applyProtection="1">
      <alignment horizontal="left" vertical="top" wrapText="1"/>
      <protection locked="0"/>
    </xf>
    <xf numFmtId="0" fontId="53" fillId="2" borderId="0" xfId="3" applyFont="1" applyFill="1" applyAlignment="1" applyProtection="1">
      <alignment horizontal="left" vertical="top" wrapText="1"/>
      <protection locked="0"/>
    </xf>
    <xf numFmtId="0" fontId="55" fillId="2" borderId="0" xfId="8" applyFont="1" applyFill="1" applyAlignment="1" applyProtection="1">
      <alignment horizontal="left" vertical="top"/>
      <protection locked="0"/>
    </xf>
    <xf numFmtId="0" fontId="38" fillId="2" borderId="0" xfId="3" applyFont="1" applyFill="1" applyAlignment="1">
      <alignment horizontal="left" vertical="center" wrapText="1"/>
    </xf>
    <xf numFmtId="0" fontId="1" fillId="2" borderId="0" xfId="4" applyFont="1" applyFill="1" applyAlignment="1">
      <alignment wrapText="1"/>
    </xf>
    <xf numFmtId="0" fontId="3" fillId="2" borderId="0" xfId="4" applyFont="1" applyFill="1" applyAlignment="1">
      <alignment wrapText="1"/>
    </xf>
    <xf numFmtId="0" fontId="48" fillId="2" borderId="0" xfId="3" applyFont="1" applyFill="1" applyAlignment="1">
      <alignment horizontal="left" wrapText="1"/>
    </xf>
    <xf numFmtId="0" fontId="48" fillId="2" borderId="0" xfId="3" applyFont="1" applyFill="1"/>
    <xf numFmtId="0" fontId="37" fillId="2" borderId="0" xfId="4" applyFont="1" applyFill="1" applyAlignment="1">
      <alignment horizontal="left" wrapText="1"/>
    </xf>
    <xf numFmtId="0" fontId="59" fillId="2" borderId="0" xfId="0" applyFont="1" applyFill="1" applyAlignment="1" applyProtection="1">
      <alignment horizontal="left" vertical="top" wrapText="1"/>
      <protection locked="0"/>
    </xf>
    <xf numFmtId="0" fontId="23" fillId="2" borderId="0" xfId="0" applyFont="1" applyFill="1" applyAlignment="1">
      <alignment vertical="center" wrapText="1"/>
    </xf>
    <xf numFmtId="0" fontId="17" fillId="2" borderId="0" xfId="0" applyFont="1" applyFill="1" applyAlignment="1">
      <alignment horizontal="left" vertical="center" wrapText="1"/>
    </xf>
    <xf numFmtId="0" fontId="29" fillId="3" borderId="0" xfId="0" applyFont="1" applyFill="1" applyAlignment="1">
      <alignment horizontal="left" vertical="center" wrapText="1"/>
    </xf>
    <xf numFmtId="0" fontId="23" fillId="2" borderId="0" xfId="0" applyFont="1" applyFill="1" applyAlignment="1">
      <alignment horizontal="left" vertical="center" wrapText="1"/>
    </xf>
    <xf numFmtId="0" fontId="21" fillId="2" borderId="3" xfId="0" applyFont="1" applyFill="1" applyBorder="1" applyAlignment="1">
      <alignment horizontal="center" vertical="center" wrapText="1"/>
    </xf>
    <xf numFmtId="0" fontId="20" fillId="2" borderId="4" xfId="0" applyFont="1" applyFill="1" applyBorder="1" applyAlignment="1">
      <alignment horizontal="right" wrapText="1"/>
    </xf>
    <xf numFmtId="0" fontId="20" fillId="2" borderId="0" xfId="0" applyFont="1" applyFill="1" applyAlignment="1">
      <alignment horizontal="right" wrapText="1"/>
    </xf>
    <xf numFmtId="0" fontId="21" fillId="2" borderId="4" xfId="0" applyFont="1" applyFill="1" applyBorder="1" applyAlignment="1">
      <alignment horizontal="center" vertical="center" wrapText="1"/>
    </xf>
    <xf numFmtId="0" fontId="20" fillId="2" borderId="0" xfId="0" applyFont="1" applyFill="1" applyAlignment="1">
      <alignment horizontal="left" vertical="center" wrapText="1"/>
    </xf>
    <xf numFmtId="0" fontId="21" fillId="2" borderId="0" xfId="0" applyFont="1" applyFill="1" applyAlignment="1">
      <alignment horizontal="left" wrapText="1"/>
    </xf>
    <xf numFmtId="0" fontId="21" fillId="2" borderId="5" xfId="0" applyFont="1" applyFill="1" applyBorder="1" applyAlignment="1">
      <alignment horizontal="left" wrapText="1"/>
    </xf>
    <xf numFmtId="0" fontId="21" fillId="2" borderId="5" xfId="0" applyFont="1" applyFill="1" applyBorder="1" applyAlignment="1">
      <alignment horizontal="center" vertical="center" wrapText="1"/>
    </xf>
    <xf numFmtId="0" fontId="35" fillId="2" borderId="0" xfId="0" applyFont="1" applyFill="1" applyAlignment="1">
      <alignment horizontal="left" vertical="center" wrapText="1"/>
    </xf>
    <xf numFmtId="0" fontId="17" fillId="2" borderId="5" xfId="0" applyFont="1" applyFill="1" applyBorder="1" applyAlignment="1">
      <alignment horizontal="left" vertical="center" wrapText="1"/>
    </xf>
    <xf numFmtId="0" fontId="17" fillId="2" borderId="5" xfId="0" applyFont="1" applyFill="1" applyBorder="1" applyAlignment="1">
      <alignment horizontal="left" wrapText="1"/>
    </xf>
    <xf numFmtId="0" fontId="21" fillId="2" borderId="0" xfId="0" applyFont="1" applyFill="1" applyAlignment="1">
      <alignment horizontal="center" vertical="center" wrapText="1"/>
    </xf>
    <xf numFmtId="0" fontId="29" fillId="3" borderId="2"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1" fillId="2" borderId="0" xfId="0" applyFont="1" applyFill="1" applyBorder="1" applyAlignment="1">
      <alignment horizontal="left" wrapText="1"/>
    </xf>
    <xf numFmtId="0" fontId="21" fillId="2" borderId="3" xfId="0" applyFont="1" applyFill="1" applyBorder="1" applyAlignment="1">
      <alignment horizontal="center" vertical="center"/>
    </xf>
    <xf numFmtId="0" fontId="44" fillId="2" borderId="0" xfId="5" applyFill="1" applyAlignment="1" applyProtection="1">
      <alignment wrapText="1"/>
    </xf>
  </cellXfs>
  <cellStyles count="11">
    <cellStyle name="Comma" xfId="1" builtinId="3"/>
    <cellStyle name="Followed Hyperlink 2" xfId="8" xr:uid="{00000000-0005-0000-0000-000001000000}"/>
    <cellStyle name="Hyperlink" xfId="5" builtinId="8"/>
    <cellStyle name="Normal" xfId="0" builtinId="0"/>
    <cellStyle name="Normal 13" xfId="3" xr:uid="{00000000-0005-0000-0000-000004000000}"/>
    <cellStyle name="Normal 2 2" xfId="7" xr:uid="{00000000-0005-0000-0000-000005000000}"/>
    <cellStyle name="Normal 2 6" xfId="4" xr:uid="{00000000-0005-0000-0000-000006000000}"/>
    <cellStyle name="Normal 3" xfId="9" xr:uid="{00000000-0005-0000-0000-000007000000}"/>
    <cellStyle name="Normal 3 2" xfId="2" xr:uid="{00000000-0005-0000-0000-000008000000}"/>
    <cellStyle name="Normal 5" xfId="6" xr:uid="{00000000-0005-0000-0000-000009000000}"/>
    <cellStyle name="Normal_Tables for the publication - template"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38"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58</xdr:row>
      <xdr:rowOff>0</xdr:rowOff>
    </xdr:from>
    <xdr:to>
      <xdr:col>1</xdr:col>
      <xdr:colOff>782171</xdr:colOff>
      <xdr:row>59</xdr:row>
      <xdr:rowOff>110938</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297180" y="10302240"/>
          <a:ext cx="3630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5602941</xdr:colOff>
      <xdr:row>0</xdr:row>
      <xdr:rowOff>17369</xdr:rowOff>
    </xdr:from>
    <xdr:to>
      <xdr:col>2</xdr:col>
      <xdr:colOff>6777690</xdr:colOff>
      <xdr:row>6</xdr:row>
      <xdr:rowOff>74259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60191" y="17369"/>
          <a:ext cx="1171574" cy="102209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14</xdr:col>
      <xdr:colOff>403225</xdr:colOff>
      <xdr:row>0</xdr:row>
      <xdr:rowOff>0</xdr:rowOff>
    </xdr:from>
    <xdr:to>
      <xdr:col>16</xdr:col>
      <xdr:colOff>32023</xdr:colOff>
      <xdr:row>1</xdr:row>
      <xdr:rowOff>6350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25175" y="139700"/>
          <a:ext cx="860698"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368300</xdr:colOff>
      <xdr:row>0</xdr:row>
      <xdr:rowOff>0</xdr:rowOff>
    </xdr:from>
    <xdr:to>
      <xdr:col>18</xdr:col>
      <xdr:colOff>37738</xdr:colOff>
      <xdr:row>1</xdr:row>
      <xdr:rowOff>6350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95100" y="133350"/>
          <a:ext cx="901338" cy="685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16</xdr:col>
      <xdr:colOff>392430</xdr:colOff>
      <xdr:row>0</xdr:row>
      <xdr:rowOff>0</xdr:rowOff>
    </xdr:from>
    <xdr:to>
      <xdr:col>18</xdr:col>
      <xdr:colOff>33293</xdr:colOff>
      <xdr:row>1</xdr:row>
      <xdr:rowOff>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25580" y="0"/>
          <a:ext cx="872763" cy="685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oneCellAnchor>
    <xdr:from>
      <xdr:col>8</xdr:col>
      <xdr:colOff>384810</xdr:colOff>
      <xdr:row>0</xdr:row>
      <xdr:rowOff>0</xdr:rowOff>
    </xdr:from>
    <xdr:ext cx="882288" cy="685800"/>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8310" y="0"/>
          <a:ext cx="882288" cy="68580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5</xdr:col>
      <xdr:colOff>395605</xdr:colOff>
      <xdr:row>0</xdr:row>
      <xdr:rowOff>0</xdr:rowOff>
    </xdr:from>
    <xdr:to>
      <xdr:col>7</xdr:col>
      <xdr:colOff>26308</xdr:colOff>
      <xdr:row>1</xdr:row>
      <xdr:rowOff>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05755" y="0"/>
          <a:ext cx="888003" cy="685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598170</xdr:colOff>
      <xdr:row>0</xdr:row>
      <xdr:rowOff>0</xdr:rowOff>
    </xdr:from>
    <xdr:to>
      <xdr:col>6</xdr:col>
      <xdr:colOff>779418</xdr:colOff>
      <xdr:row>1</xdr:row>
      <xdr:rowOff>3175</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74920" y="188595"/>
          <a:ext cx="857523" cy="685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870585</xdr:colOff>
      <xdr:row>0</xdr:row>
      <xdr:rowOff>3810</xdr:rowOff>
    </xdr:from>
    <xdr:to>
      <xdr:col>3</xdr:col>
      <xdr:colOff>849268</xdr:colOff>
      <xdr:row>1</xdr:row>
      <xdr:rowOff>3810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89985" y="194310"/>
          <a:ext cx="851808" cy="685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510540</xdr:colOff>
      <xdr:row>0</xdr:row>
      <xdr:rowOff>0</xdr:rowOff>
    </xdr:from>
    <xdr:to>
      <xdr:col>7</xdr:col>
      <xdr:colOff>59328</xdr:colOff>
      <xdr:row>1</xdr:row>
      <xdr:rowOff>12700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60390" y="0"/>
          <a:ext cx="907688" cy="6953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501015</xdr:colOff>
      <xdr:row>0</xdr:row>
      <xdr:rowOff>3810</xdr:rowOff>
    </xdr:from>
    <xdr:to>
      <xdr:col>4</xdr:col>
      <xdr:colOff>665118</xdr:colOff>
      <xdr:row>1</xdr:row>
      <xdr:rowOff>11430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87240" y="194310"/>
          <a:ext cx="849903" cy="69342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3</xdr:col>
      <xdr:colOff>20955</xdr:colOff>
      <xdr:row>0</xdr:row>
      <xdr:rowOff>3810</xdr:rowOff>
    </xdr:from>
    <xdr:to>
      <xdr:col>3</xdr:col>
      <xdr:colOff>830853</xdr:colOff>
      <xdr:row>1</xdr:row>
      <xdr:rowOff>13335</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78555" y="194310"/>
          <a:ext cx="809898"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685800</xdr:colOff>
      <xdr:row>0</xdr:row>
      <xdr:rowOff>0</xdr:rowOff>
    </xdr:from>
    <xdr:to>
      <xdr:col>6</xdr:col>
      <xdr:colOff>537483</xdr:colOff>
      <xdr:row>1</xdr:row>
      <xdr:rowOff>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53100" y="0"/>
          <a:ext cx="910863" cy="6858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16</xdr:col>
      <xdr:colOff>398780</xdr:colOff>
      <xdr:row>0</xdr:row>
      <xdr:rowOff>0</xdr:rowOff>
    </xdr:from>
    <xdr:to>
      <xdr:col>18</xdr:col>
      <xdr:colOff>61868</xdr:colOff>
      <xdr:row>1</xdr:row>
      <xdr:rowOff>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6280" y="0"/>
          <a:ext cx="894988" cy="6858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13</xdr:col>
      <xdr:colOff>392430</xdr:colOff>
      <xdr:row>0</xdr:row>
      <xdr:rowOff>0</xdr:rowOff>
    </xdr:from>
    <xdr:to>
      <xdr:col>15</xdr:col>
      <xdr:colOff>29483</xdr:colOff>
      <xdr:row>1</xdr:row>
      <xdr:rowOff>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15930" y="0"/>
          <a:ext cx="868953" cy="6858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13</xdr:col>
      <xdr:colOff>419735</xdr:colOff>
      <xdr:row>0</xdr:row>
      <xdr:rowOff>0</xdr:rowOff>
    </xdr:from>
    <xdr:to>
      <xdr:col>15</xdr:col>
      <xdr:colOff>61233</xdr:colOff>
      <xdr:row>1</xdr:row>
      <xdr:rowOff>0</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5785" y="0"/>
          <a:ext cx="873398"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9</xdr:col>
      <xdr:colOff>548005</xdr:colOff>
      <xdr:row>0</xdr:row>
      <xdr:rowOff>0</xdr:rowOff>
    </xdr:from>
    <xdr:to>
      <xdr:col>11</xdr:col>
      <xdr:colOff>53613</xdr:colOff>
      <xdr:row>1</xdr:row>
      <xdr:rowOff>0</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58655" y="0"/>
          <a:ext cx="870858" cy="6858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24765</xdr:colOff>
      <xdr:row>0</xdr:row>
      <xdr:rowOff>0</xdr:rowOff>
    </xdr:from>
    <xdr:to>
      <xdr:col>3</xdr:col>
      <xdr:colOff>874668</xdr:colOff>
      <xdr:row>1</xdr:row>
      <xdr:rowOff>9525</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44465" y="177165"/>
          <a:ext cx="840378" cy="6858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xdr:col>
      <xdr:colOff>609600</xdr:colOff>
      <xdr:row>0</xdr:row>
      <xdr:rowOff>0</xdr:rowOff>
    </xdr:from>
    <xdr:to>
      <xdr:col>4</xdr:col>
      <xdr:colOff>4083</xdr:colOff>
      <xdr:row>1</xdr:row>
      <xdr:rowOff>0</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0" y="188595"/>
          <a:ext cx="870858" cy="6858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546735</xdr:colOff>
      <xdr:row>0</xdr:row>
      <xdr:rowOff>0</xdr:rowOff>
    </xdr:from>
    <xdr:to>
      <xdr:col>5</xdr:col>
      <xdr:colOff>684168</xdr:colOff>
      <xdr:row>1</xdr:row>
      <xdr:rowOff>0</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71235" y="186690"/>
          <a:ext cx="832758" cy="6858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674370</xdr:colOff>
      <xdr:row>0</xdr:row>
      <xdr:rowOff>0</xdr:rowOff>
    </xdr:from>
    <xdr:to>
      <xdr:col>5</xdr:col>
      <xdr:colOff>2178</xdr:colOff>
      <xdr:row>1</xdr:row>
      <xdr:rowOff>0</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55970" y="186690"/>
          <a:ext cx="832758" cy="6858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2</xdr:col>
      <xdr:colOff>712470</xdr:colOff>
      <xdr:row>0</xdr:row>
      <xdr:rowOff>0</xdr:rowOff>
    </xdr:from>
    <xdr:to>
      <xdr:col>3</xdr:col>
      <xdr:colOff>646068</xdr:colOff>
      <xdr:row>1</xdr:row>
      <xdr:rowOff>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93870" y="186690"/>
          <a:ext cx="809898" cy="6858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459105</xdr:colOff>
      <xdr:row>0</xdr:row>
      <xdr:rowOff>5715</xdr:rowOff>
    </xdr:from>
    <xdr:to>
      <xdr:col>5</xdr:col>
      <xdr:colOff>663213</xdr:colOff>
      <xdr:row>1</xdr:row>
      <xdr:rowOff>15240</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9205" y="196215"/>
          <a:ext cx="861333" cy="685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727075</xdr:colOff>
      <xdr:row>0</xdr:row>
      <xdr:rowOff>0</xdr:rowOff>
    </xdr:from>
    <xdr:to>
      <xdr:col>10</xdr:col>
      <xdr:colOff>27578</xdr:colOff>
      <xdr:row>1</xdr:row>
      <xdr:rowOff>0</xdr:rowOff>
    </xdr:to>
    <xdr:pic>
      <xdr:nvPicPr>
        <xdr:cNvPr id="2" name="Picture 1">
          <a:extLst>
            <a:ext uri="{FF2B5EF4-FFF2-40B4-BE49-F238E27FC236}">
              <a16:creationId xmlns:a16="http://schemas.microsoft.com/office/drawing/2014/main" id="{A08FA81B-3E69-4FD1-BB6E-D04F265283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69475" y="0"/>
          <a:ext cx="900703" cy="685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421640</xdr:colOff>
      <xdr:row>0</xdr:row>
      <xdr:rowOff>0</xdr:rowOff>
    </xdr:from>
    <xdr:to>
      <xdr:col>20</xdr:col>
      <xdr:colOff>33928</xdr:colOff>
      <xdr:row>1</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1190" y="0"/>
          <a:ext cx="844188" cy="685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657225</xdr:colOff>
      <xdr:row>0</xdr:row>
      <xdr:rowOff>0</xdr:rowOff>
    </xdr:from>
    <xdr:to>
      <xdr:col>3</xdr:col>
      <xdr:colOff>757828</xdr:colOff>
      <xdr:row>1</xdr:row>
      <xdr:rowOff>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05350" y="190500"/>
          <a:ext cx="859428" cy="685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542925</xdr:colOff>
      <xdr:row>0</xdr:row>
      <xdr:rowOff>3810</xdr:rowOff>
    </xdr:from>
    <xdr:to>
      <xdr:col>4</xdr:col>
      <xdr:colOff>747033</xdr:colOff>
      <xdr:row>1</xdr:row>
      <xdr:rowOff>12700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43425" y="213360"/>
          <a:ext cx="861333" cy="6915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962025</xdr:colOff>
      <xdr:row>0</xdr:row>
      <xdr:rowOff>0</xdr:rowOff>
    </xdr:from>
    <xdr:to>
      <xdr:col>3</xdr:col>
      <xdr:colOff>738778</xdr:colOff>
      <xdr:row>1</xdr:row>
      <xdr:rowOff>3175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52975" y="180975"/>
          <a:ext cx="859428" cy="685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400682</xdr:colOff>
      <xdr:row>0</xdr:row>
      <xdr:rowOff>0</xdr:rowOff>
    </xdr:from>
    <xdr:to>
      <xdr:col>18</xdr:col>
      <xdr:colOff>58478</xdr:colOff>
      <xdr:row>1</xdr:row>
      <xdr:rowOff>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18082" y="0"/>
          <a:ext cx="889696" cy="685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434975</xdr:colOff>
      <xdr:row>0</xdr:row>
      <xdr:rowOff>0</xdr:rowOff>
    </xdr:from>
    <xdr:to>
      <xdr:col>14</xdr:col>
      <xdr:colOff>61868</xdr:colOff>
      <xdr:row>1</xdr:row>
      <xdr:rowOff>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88475" y="184150"/>
          <a:ext cx="884193" cy="685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igital.nhs.uk/pubs/sdd21" TargetMode="External"/><Relationship Id="rId2" Type="http://schemas.openxmlformats.org/officeDocument/2006/relationships/hyperlink" Target="mailto:psi@nationalarchives.gsi.gov.uk" TargetMode="External"/><Relationship Id="rId1" Type="http://schemas.openxmlformats.org/officeDocument/2006/relationships/hyperlink" Target="http://www.nationalarchives.gov.uk/doc/open-government-licence"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8:R68"/>
  <sheetViews>
    <sheetView tabSelected="1" zoomScaleNormal="100" workbookViewId="0">
      <selection activeCell="C6" sqref="C6"/>
    </sheetView>
  </sheetViews>
  <sheetFormatPr defaultColWidth="9.140625" defaultRowHeight="12.75" x14ac:dyDescent="0.2"/>
  <cols>
    <col min="1" max="1" width="4.28515625" style="141" customWidth="1"/>
    <col min="2" max="2" width="8.5703125" style="141" customWidth="1"/>
    <col min="3" max="3" width="102.140625" style="141" customWidth="1"/>
    <col min="4" max="16384" width="9.140625" style="141"/>
  </cols>
  <sheetData>
    <row r="8" spans="2:14" ht="72" customHeight="1" x14ac:dyDescent="0.2">
      <c r="B8" s="200" t="s">
        <v>159</v>
      </c>
      <c r="C8" s="200"/>
      <c r="D8" s="122"/>
      <c r="E8" s="123"/>
      <c r="F8" s="122"/>
      <c r="G8" s="123"/>
      <c r="H8" s="122"/>
      <c r="I8" s="123"/>
      <c r="J8" s="122"/>
      <c r="K8" s="123"/>
      <c r="L8" s="122"/>
      <c r="M8" s="123"/>
      <c r="N8" s="122"/>
    </row>
    <row r="9" spans="2:14" ht="43.9" customHeight="1" x14ac:dyDescent="0.2">
      <c r="B9" s="200" t="s">
        <v>259</v>
      </c>
      <c r="C9" s="200"/>
      <c r="D9" s="122"/>
      <c r="E9" s="123"/>
      <c r="F9" s="122"/>
      <c r="G9" s="123"/>
      <c r="H9" s="122"/>
      <c r="I9" s="123"/>
      <c r="J9" s="122"/>
      <c r="K9" s="123"/>
      <c r="L9" s="122"/>
      <c r="M9" s="123"/>
      <c r="N9" s="122"/>
    </row>
    <row r="10" spans="2:14" s="142" customFormat="1" ht="34.5" x14ac:dyDescent="0.25">
      <c r="B10" s="143" t="s">
        <v>281</v>
      </c>
      <c r="C10" s="144"/>
      <c r="D10" s="124"/>
      <c r="E10" s="124"/>
      <c r="F10" s="124"/>
      <c r="G10" s="124"/>
      <c r="H10" s="124"/>
      <c r="I10" s="124"/>
      <c r="J10" s="124"/>
      <c r="K10" s="124"/>
      <c r="L10" s="125"/>
      <c r="M10" s="125"/>
      <c r="N10" s="125"/>
    </row>
    <row r="11" spans="2:14" ht="14.25" x14ac:dyDescent="0.2">
      <c r="B11" s="201" t="s">
        <v>330</v>
      </c>
      <c r="C11" s="202"/>
    </row>
    <row r="12" spans="2:14" s="126" customFormat="1" ht="14.25" x14ac:dyDescent="0.2">
      <c r="B12" s="227" t="s">
        <v>331</v>
      </c>
      <c r="C12" s="201"/>
    </row>
    <row r="13" spans="2:14" s="126" customFormat="1" ht="15" x14ac:dyDescent="0.2">
      <c r="B13" s="127"/>
      <c r="C13" s="127"/>
    </row>
    <row r="14" spans="2:14" s="145" customFormat="1" ht="15.75" x14ac:dyDescent="0.25">
      <c r="B14" s="146" t="s">
        <v>160</v>
      </c>
      <c r="C14" s="147"/>
    </row>
    <row r="15" spans="2:14" s="145" customFormat="1" ht="29.25" customHeight="1" x14ac:dyDescent="0.25">
      <c r="B15" s="203" t="s">
        <v>187</v>
      </c>
      <c r="C15" s="203"/>
      <c r="D15" s="204"/>
      <c r="E15" s="204"/>
      <c r="F15" s="204"/>
    </row>
    <row r="16" spans="2:14" s="145" customFormat="1" ht="15.75" x14ac:dyDescent="0.25">
      <c r="B16" s="195"/>
      <c r="C16" s="195"/>
    </row>
    <row r="17" spans="1:18" ht="15.75" x14ac:dyDescent="0.25">
      <c r="B17" s="146" t="s">
        <v>161</v>
      </c>
      <c r="C17" s="147"/>
      <c r="L17" s="141" t="s">
        <v>162</v>
      </c>
    </row>
    <row r="18" spans="1:18" ht="14.25" x14ac:dyDescent="0.2">
      <c r="B18" s="196" t="s">
        <v>163</v>
      </c>
      <c r="C18" s="196"/>
    </row>
    <row r="19" spans="1:18" ht="15" x14ac:dyDescent="0.2">
      <c r="B19" s="148"/>
      <c r="C19" s="148"/>
    </row>
    <row r="20" spans="1:18" ht="15" x14ac:dyDescent="0.25">
      <c r="A20" s="149"/>
      <c r="B20" s="146" t="s">
        <v>164</v>
      </c>
      <c r="C20" s="149"/>
      <c r="D20" s="150"/>
      <c r="E20" s="150"/>
      <c r="F20" s="150"/>
      <c r="G20" s="150"/>
      <c r="H20" s="150"/>
      <c r="I20" s="150"/>
      <c r="J20" s="150"/>
      <c r="K20" s="150"/>
      <c r="L20" s="150"/>
      <c r="M20" s="150"/>
      <c r="N20" s="149"/>
      <c r="O20" s="149"/>
      <c r="P20" s="149"/>
      <c r="Q20" s="149"/>
      <c r="R20" s="149"/>
    </row>
    <row r="21" spans="1:18" s="149" customFormat="1" ht="16.899999999999999" customHeight="1" x14ac:dyDescent="0.25">
      <c r="B21" s="184" t="s">
        <v>251</v>
      </c>
      <c r="C21" s="171" t="s">
        <v>249</v>
      </c>
      <c r="D21" s="169"/>
      <c r="E21" s="169"/>
      <c r="F21" s="169"/>
      <c r="G21" s="150"/>
      <c r="H21" s="150"/>
      <c r="I21" s="150"/>
      <c r="J21" s="150"/>
      <c r="K21" s="150"/>
      <c r="L21" s="150"/>
      <c r="M21" s="150"/>
    </row>
    <row r="22" spans="1:18" s="180" customFormat="1" ht="16.899999999999999" customHeight="1" x14ac:dyDescent="0.25">
      <c r="B22" s="184" t="s">
        <v>250</v>
      </c>
      <c r="C22" s="171" t="s">
        <v>123</v>
      </c>
      <c r="D22" s="169"/>
      <c r="E22" s="169"/>
      <c r="F22" s="169"/>
      <c r="G22" s="150"/>
      <c r="H22" s="150"/>
      <c r="I22" s="150"/>
      <c r="J22" s="150"/>
      <c r="K22" s="150"/>
      <c r="L22" s="150"/>
      <c r="M22" s="150"/>
    </row>
    <row r="23" spans="1:18" s="149" customFormat="1" ht="16.899999999999999" customHeight="1" x14ac:dyDescent="0.25">
      <c r="B23" s="182">
        <v>2.2000000000000002</v>
      </c>
      <c r="C23" s="171" t="s">
        <v>25</v>
      </c>
      <c r="D23" s="169"/>
      <c r="E23" s="169"/>
      <c r="F23" s="169"/>
      <c r="G23" s="169"/>
      <c r="H23" s="150"/>
      <c r="I23" s="150"/>
      <c r="J23" s="150"/>
      <c r="K23" s="150"/>
      <c r="L23" s="150"/>
      <c r="M23" s="150"/>
    </row>
    <row r="24" spans="1:18" s="149" customFormat="1" ht="16.899999999999999" customHeight="1" x14ac:dyDescent="0.25">
      <c r="B24" s="182">
        <v>2.2999999999999998</v>
      </c>
      <c r="C24" s="171" t="s">
        <v>30</v>
      </c>
      <c r="D24" s="169"/>
      <c r="E24" s="169"/>
      <c r="F24" s="169"/>
      <c r="G24" s="150"/>
      <c r="H24" s="150"/>
      <c r="I24" s="150"/>
      <c r="J24" s="150"/>
      <c r="K24" s="150"/>
      <c r="L24" s="150"/>
      <c r="M24" s="150"/>
    </row>
    <row r="25" spans="1:18" s="149" customFormat="1" ht="16.899999999999999" customHeight="1" x14ac:dyDescent="0.25">
      <c r="B25" s="182">
        <v>2.4</v>
      </c>
      <c r="C25" s="171" t="s">
        <v>123</v>
      </c>
      <c r="D25" s="169"/>
      <c r="E25" s="169"/>
      <c r="F25" s="169"/>
      <c r="G25" s="169"/>
      <c r="H25" s="169"/>
      <c r="I25" s="169"/>
      <c r="J25" s="169"/>
      <c r="K25" s="169"/>
      <c r="L25" s="169"/>
      <c r="M25" s="169"/>
    </row>
    <row r="26" spans="1:18" s="149" customFormat="1" ht="16.899999999999999" customHeight="1" x14ac:dyDescent="0.25">
      <c r="B26" s="182">
        <v>2.5</v>
      </c>
      <c r="C26" s="171" t="s">
        <v>124</v>
      </c>
      <c r="D26" s="169"/>
      <c r="E26" s="169"/>
      <c r="F26" s="169"/>
      <c r="G26" s="169"/>
      <c r="H26" s="169"/>
      <c r="I26" s="169"/>
      <c r="J26" s="169"/>
      <c r="K26" s="169"/>
      <c r="L26" s="169"/>
      <c r="M26" s="169"/>
      <c r="N26" s="169"/>
      <c r="O26" s="169"/>
      <c r="P26" s="169"/>
      <c r="Q26" s="169"/>
      <c r="R26" s="169"/>
    </row>
    <row r="27" spans="1:18" s="149" customFormat="1" ht="16.899999999999999" customHeight="1" x14ac:dyDescent="0.25">
      <c r="B27" s="182">
        <v>2.6</v>
      </c>
      <c r="C27" s="171" t="s">
        <v>261</v>
      </c>
      <c r="D27" s="169"/>
      <c r="E27" s="169"/>
      <c r="F27" s="169"/>
      <c r="G27" s="169"/>
      <c r="H27" s="169"/>
      <c r="I27" s="169"/>
      <c r="J27" s="169"/>
      <c r="K27" s="169"/>
      <c r="L27" s="169"/>
      <c r="M27" s="169"/>
      <c r="N27" s="169"/>
    </row>
    <row r="28" spans="1:18" s="149" customFormat="1" ht="16.899999999999999" customHeight="1" x14ac:dyDescent="0.25">
      <c r="B28" s="182">
        <v>2.7</v>
      </c>
      <c r="C28" s="171" t="s">
        <v>262</v>
      </c>
      <c r="D28" s="169"/>
      <c r="E28" s="169"/>
      <c r="F28" s="169"/>
      <c r="G28" s="169"/>
      <c r="H28" s="169"/>
      <c r="I28" s="169"/>
      <c r="J28" s="169"/>
      <c r="K28" s="169"/>
      <c r="L28" s="169"/>
      <c r="M28" s="169"/>
      <c r="N28" s="169"/>
      <c r="O28" s="169"/>
      <c r="P28" s="169"/>
    </row>
    <row r="29" spans="1:18" s="149" customFormat="1" ht="15" x14ac:dyDescent="0.25">
      <c r="B29" s="182">
        <v>2.8</v>
      </c>
      <c r="C29" s="171" t="s">
        <v>263</v>
      </c>
      <c r="D29" s="169"/>
      <c r="E29" s="169"/>
      <c r="F29" s="169"/>
      <c r="G29" s="169"/>
      <c r="H29" s="169"/>
      <c r="I29" s="169"/>
      <c r="J29" s="169"/>
      <c r="K29" s="169"/>
      <c r="L29" s="150"/>
      <c r="M29" s="150"/>
    </row>
    <row r="30" spans="1:18" s="149" customFormat="1" ht="29.25" x14ac:dyDescent="0.25">
      <c r="B30" s="182">
        <v>2.9</v>
      </c>
      <c r="C30" s="171" t="s">
        <v>264</v>
      </c>
      <c r="D30" s="169"/>
      <c r="E30" s="169"/>
      <c r="F30" s="169"/>
      <c r="G30" s="169"/>
      <c r="H30" s="169"/>
      <c r="I30" s="169"/>
      <c r="J30" s="168"/>
      <c r="K30" s="150"/>
      <c r="L30" s="150"/>
      <c r="M30" s="150"/>
    </row>
    <row r="31" spans="1:18" s="149" customFormat="1" ht="15" x14ac:dyDescent="0.25">
      <c r="B31" s="183" t="s">
        <v>245</v>
      </c>
      <c r="C31" s="171" t="s">
        <v>210</v>
      </c>
      <c r="D31" s="169"/>
      <c r="E31" s="169"/>
      <c r="F31" s="169"/>
      <c r="G31" s="169"/>
      <c r="H31" s="169"/>
      <c r="I31" s="169"/>
      <c r="J31" s="169"/>
      <c r="K31" s="150"/>
      <c r="L31" s="150"/>
      <c r="M31" s="150"/>
    </row>
    <row r="32" spans="1:18" s="149" customFormat="1" ht="15" x14ac:dyDescent="0.25">
      <c r="B32" s="182">
        <v>2.11</v>
      </c>
      <c r="C32" s="171" t="s">
        <v>265</v>
      </c>
      <c r="D32" s="169"/>
      <c r="E32" s="169"/>
      <c r="F32" s="169"/>
      <c r="G32" s="169"/>
      <c r="H32" s="150"/>
      <c r="I32" s="150"/>
      <c r="J32" s="150"/>
      <c r="K32" s="150"/>
      <c r="L32" s="150"/>
      <c r="M32" s="150"/>
    </row>
    <row r="33" spans="2:18" s="149" customFormat="1" ht="15" x14ac:dyDescent="0.25">
      <c r="B33" s="182">
        <v>2.12</v>
      </c>
      <c r="C33" s="171" t="s">
        <v>266</v>
      </c>
      <c r="D33" s="169"/>
      <c r="E33" s="169"/>
      <c r="F33" s="169"/>
      <c r="G33" s="169"/>
      <c r="H33" s="169"/>
      <c r="I33" s="169"/>
      <c r="J33" s="150"/>
      <c r="K33" s="150"/>
      <c r="L33" s="150"/>
      <c r="M33" s="150"/>
    </row>
    <row r="34" spans="2:18" s="149" customFormat="1" ht="29.25" x14ac:dyDescent="0.25">
      <c r="B34" s="182">
        <v>2.13</v>
      </c>
      <c r="C34" s="171" t="s">
        <v>267</v>
      </c>
      <c r="D34" s="169"/>
      <c r="E34" s="169"/>
      <c r="F34" s="169"/>
      <c r="G34" s="150"/>
      <c r="H34" s="150"/>
      <c r="I34" s="150"/>
      <c r="J34" s="150"/>
      <c r="K34" s="150"/>
      <c r="L34" s="150"/>
      <c r="M34" s="150"/>
    </row>
    <row r="35" spans="2:18" s="149" customFormat="1" ht="16.899999999999999" customHeight="1" x14ac:dyDescent="0.25">
      <c r="B35" s="182">
        <v>2.14</v>
      </c>
      <c r="C35" s="171" t="s">
        <v>268</v>
      </c>
      <c r="D35" s="169"/>
      <c r="E35" s="169"/>
      <c r="F35" s="169"/>
      <c r="G35" s="169"/>
      <c r="H35" s="150"/>
      <c r="I35" s="150"/>
      <c r="J35" s="150"/>
      <c r="K35" s="150"/>
      <c r="L35" s="150"/>
      <c r="M35" s="150"/>
    </row>
    <row r="36" spans="2:18" s="149" customFormat="1" ht="29.25" x14ac:dyDescent="0.25">
      <c r="B36" s="182">
        <v>2.15</v>
      </c>
      <c r="C36" s="171" t="s">
        <v>269</v>
      </c>
      <c r="D36" s="169"/>
      <c r="E36" s="169"/>
      <c r="F36" s="169"/>
      <c r="G36" s="169"/>
      <c r="H36" s="150"/>
      <c r="I36" s="150"/>
      <c r="J36" s="150"/>
      <c r="K36" s="150"/>
      <c r="L36" s="150"/>
      <c r="M36" s="150"/>
    </row>
    <row r="37" spans="2:18" s="149" customFormat="1" ht="29.25" x14ac:dyDescent="0.25">
      <c r="B37" s="182">
        <v>2.16</v>
      </c>
      <c r="C37" s="171" t="s">
        <v>271</v>
      </c>
      <c r="D37" s="169"/>
      <c r="E37" s="169"/>
      <c r="F37" s="169"/>
      <c r="G37" s="150"/>
      <c r="H37" s="150"/>
      <c r="I37" s="150"/>
      <c r="J37" s="150"/>
      <c r="K37" s="150"/>
      <c r="L37" s="150"/>
      <c r="M37" s="150"/>
    </row>
    <row r="38" spans="2:18" s="149" customFormat="1" ht="16.899999999999999" customHeight="1" x14ac:dyDescent="0.25">
      <c r="B38" s="182">
        <v>2.17</v>
      </c>
      <c r="C38" s="171" t="s">
        <v>129</v>
      </c>
      <c r="D38" s="169"/>
      <c r="E38" s="169"/>
      <c r="F38" s="169"/>
      <c r="G38" s="169"/>
      <c r="H38" s="169"/>
      <c r="I38" s="169"/>
      <c r="J38" s="169"/>
      <c r="K38" s="169"/>
      <c r="L38" s="169"/>
      <c r="M38" s="169"/>
      <c r="N38" s="169"/>
      <c r="O38" s="169"/>
      <c r="P38" s="169"/>
      <c r="Q38" s="169"/>
      <c r="R38" s="169"/>
    </row>
    <row r="39" spans="2:18" s="149" customFormat="1" ht="16.899999999999999" customHeight="1" x14ac:dyDescent="0.25">
      <c r="B39" s="182">
        <v>2.1800000000000002</v>
      </c>
      <c r="C39" s="171" t="s">
        <v>130</v>
      </c>
      <c r="D39" s="169"/>
      <c r="E39" s="169"/>
      <c r="F39" s="169"/>
      <c r="G39" s="169"/>
      <c r="H39" s="169"/>
      <c r="I39" s="169"/>
      <c r="J39" s="169"/>
      <c r="K39" s="169"/>
      <c r="L39" s="169"/>
      <c r="M39" s="169"/>
      <c r="N39" s="169"/>
      <c r="O39" s="169"/>
    </row>
    <row r="40" spans="2:18" s="149" customFormat="1" ht="16.899999999999999" customHeight="1" x14ac:dyDescent="0.25">
      <c r="B40" s="182">
        <v>2.19</v>
      </c>
      <c r="C40" s="171" t="s">
        <v>131</v>
      </c>
      <c r="D40" s="169"/>
      <c r="E40" s="169"/>
      <c r="F40" s="169"/>
      <c r="G40" s="169"/>
      <c r="H40" s="169"/>
      <c r="I40" s="169"/>
      <c r="J40" s="169"/>
      <c r="K40" s="169"/>
      <c r="L40" s="169"/>
      <c r="M40" s="169"/>
      <c r="N40" s="169"/>
      <c r="O40" s="169"/>
    </row>
    <row r="41" spans="2:18" s="149" customFormat="1" ht="16.899999999999999" customHeight="1" x14ac:dyDescent="0.25">
      <c r="B41" s="183" t="s">
        <v>246</v>
      </c>
      <c r="C41" s="171" t="s">
        <v>132</v>
      </c>
      <c r="D41" s="169"/>
      <c r="E41" s="169"/>
      <c r="F41" s="169"/>
      <c r="G41" s="169"/>
      <c r="H41" s="169"/>
      <c r="I41" s="169"/>
      <c r="J41" s="169"/>
      <c r="K41" s="169"/>
      <c r="L41" s="150"/>
      <c r="M41" s="150"/>
    </row>
    <row r="42" spans="2:18" s="149" customFormat="1" ht="16.899999999999999" customHeight="1" x14ac:dyDescent="0.25">
      <c r="B42" s="182">
        <v>2.21</v>
      </c>
      <c r="C42" s="171" t="s">
        <v>81</v>
      </c>
      <c r="D42" s="169"/>
      <c r="E42" s="169"/>
      <c r="F42" s="169"/>
      <c r="G42" s="150"/>
      <c r="H42" s="150"/>
      <c r="I42" s="150"/>
      <c r="J42" s="150"/>
      <c r="K42" s="150"/>
      <c r="L42" s="150"/>
      <c r="M42" s="150"/>
      <c r="N42" s="150"/>
    </row>
    <row r="43" spans="2:18" s="149" customFormat="1" ht="16.899999999999999" customHeight="1" x14ac:dyDescent="0.25">
      <c r="B43" s="182">
        <v>2.2200000000000002</v>
      </c>
      <c r="C43" s="171" t="s">
        <v>88</v>
      </c>
      <c r="D43" s="169"/>
      <c r="E43" s="169"/>
      <c r="F43" s="169"/>
      <c r="G43" s="169"/>
      <c r="H43" s="150"/>
      <c r="I43" s="150"/>
      <c r="J43" s="150"/>
      <c r="K43" s="150"/>
      <c r="L43" s="150"/>
      <c r="M43" s="150"/>
      <c r="N43" s="150"/>
    </row>
    <row r="44" spans="2:18" s="149" customFormat="1" ht="16.899999999999999" customHeight="1" x14ac:dyDescent="0.25">
      <c r="B44" s="182">
        <v>2.23</v>
      </c>
      <c r="C44" s="171" t="s">
        <v>90</v>
      </c>
      <c r="D44" s="169"/>
      <c r="E44" s="169"/>
      <c r="F44" s="169"/>
      <c r="G44" s="169"/>
      <c r="H44" s="169"/>
      <c r="I44" s="150"/>
      <c r="J44" s="150"/>
      <c r="K44" s="150"/>
      <c r="L44" s="150"/>
      <c r="M44" s="150"/>
      <c r="N44" s="150"/>
    </row>
    <row r="45" spans="2:18" s="149" customFormat="1" ht="16.899999999999999" customHeight="1" x14ac:dyDescent="0.25">
      <c r="B45" s="182">
        <v>2.2400000000000002</v>
      </c>
      <c r="C45" s="171" t="s">
        <v>99</v>
      </c>
      <c r="D45" s="169"/>
      <c r="E45" s="169"/>
      <c r="F45" s="169"/>
      <c r="G45" s="169"/>
      <c r="H45" s="150"/>
      <c r="I45" s="150"/>
      <c r="J45" s="150"/>
      <c r="K45" s="150"/>
      <c r="L45" s="150"/>
      <c r="M45" s="150"/>
      <c r="N45" s="150"/>
    </row>
    <row r="46" spans="2:18" s="149" customFormat="1" ht="16.899999999999999" customHeight="1" x14ac:dyDescent="0.25">
      <c r="B46" s="182">
        <v>2.25</v>
      </c>
      <c r="C46" s="171" t="s">
        <v>102</v>
      </c>
      <c r="D46" s="169"/>
      <c r="E46" s="169"/>
      <c r="F46" s="169"/>
      <c r="G46" s="150"/>
      <c r="H46" s="150"/>
      <c r="I46" s="150"/>
      <c r="J46" s="150"/>
      <c r="K46" s="150"/>
      <c r="L46" s="150"/>
      <c r="M46" s="150"/>
      <c r="N46" s="150"/>
    </row>
    <row r="47" spans="2:18" s="149" customFormat="1" ht="16.899999999999999" customHeight="1" x14ac:dyDescent="0.25">
      <c r="B47" s="182">
        <v>2.2599999999999998</v>
      </c>
      <c r="C47" s="171" t="s">
        <v>106</v>
      </c>
      <c r="D47" s="169"/>
      <c r="E47" s="169"/>
      <c r="F47" s="169"/>
      <c r="G47" s="169"/>
      <c r="H47" s="169"/>
      <c r="I47" s="150"/>
      <c r="J47" s="150"/>
      <c r="K47" s="150"/>
      <c r="L47" s="150"/>
      <c r="M47" s="150"/>
      <c r="N47" s="150"/>
    </row>
    <row r="48" spans="2:18" ht="14.45" customHeight="1" x14ac:dyDescent="0.25">
      <c r="B48" s="146"/>
      <c r="C48" s="140"/>
      <c r="D48" s="140"/>
      <c r="E48" s="140"/>
      <c r="F48" s="140"/>
      <c r="G48" s="150"/>
      <c r="H48" s="150"/>
      <c r="I48" s="150"/>
      <c r="J48" s="150"/>
      <c r="K48" s="150"/>
      <c r="L48" s="150"/>
      <c r="M48" s="150"/>
      <c r="N48" s="150"/>
      <c r="O48" s="149"/>
    </row>
    <row r="49" spans="2:14" ht="15" customHeight="1" x14ac:dyDescent="0.2">
      <c r="B49" s="151" t="s">
        <v>165</v>
      </c>
      <c r="C49" s="152"/>
      <c r="E49" s="153"/>
      <c r="F49" s="153"/>
      <c r="G49" s="153"/>
      <c r="H49" s="153"/>
      <c r="I49" s="153"/>
      <c r="J49" s="153"/>
      <c r="K49" s="153"/>
      <c r="L49" s="153"/>
      <c r="M49" s="153"/>
      <c r="N49" s="149"/>
    </row>
    <row r="50" spans="2:14" ht="15" customHeight="1" x14ac:dyDescent="0.25">
      <c r="B50" s="154" t="s">
        <v>166</v>
      </c>
      <c r="C50" s="151"/>
      <c r="E50" s="150"/>
      <c r="F50" s="150"/>
      <c r="G50" s="150"/>
      <c r="H50" s="150"/>
      <c r="I50" s="150"/>
      <c r="J50" s="150"/>
      <c r="K50" s="150"/>
      <c r="L50" s="150"/>
      <c r="M50" s="150"/>
      <c r="N50" s="149"/>
    </row>
    <row r="51" spans="2:14" ht="15" customHeight="1" x14ac:dyDescent="0.25">
      <c r="B51" s="154" t="s">
        <v>329</v>
      </c>
      <c r="C51" s="154"/>
      <c r="E51" s="150"/>
      <c r="F51" s="150"/>
      <c r="G51" s="150"/>
      <c r="H51" s="150"/>
      <c r="I51" s="150"/>
      <c r="J51" s="150"/>
      <c r="K51" s="150"/>
      <c r="L51" s="150"/>
      <c r="M51" s="150"/>
      <c r="N51" s="149"/>
    </row>
    <row r="52" spans="2:14" ht="15" customHeight="1" x14ac:dyDescent="0.25">
      <c r="B52" s="154" t="s">
        <v>167</v>
      </c>
      <c r="C52" s="154"/>
      <c r="D52" s="141" t="s">
        <v>162</v>
      </c>
      <c r="E52" s="150"/>
      <c r="F52" s="150"/>
      <c r="G52" s="150"/>
      <c r="H52" s="150"/>
      <c r="I52" s="150"/>
      <c r="J52" s="150"/>
      <c r="K52" s="150"/>
      <c r="L52" s="150"/>
      <c r="M52" s="150"/>
      <c r="N52" s="149"/>
    </row>
    <row r="53" spans="2:14" ht="15" x14ac:dyDescent="0.25">
      <c r="B53" s="154" t="s">
        <v>168</v>
      </c>
      <c r="D53" s="150"/>
      <c r="E53" s="150"/>
      <c r="F53" s="150"/>
      <c r="G53" s="150"/>
      <c r="H53" s="150"/>
      <c r="I53" s="150"/>
      <c r="J53" s="150"/>
      <c r="K53" s="150"/>
      <c r="L53" s="150"/>
      <c r="M53" s="150"/>
      <c r="N53" s="149"/>
    </row>
    <row r="54" spans="2:14" s="155" customFormat="1" ht="15" x14ac:dyDescent="0.25">
      <c r="B54" s="154" t="s">
        <v>169</v>
      </c>
      <c r="D54" s="156"/>
      <c r="E54" s="156"/>
      <c r="F54" s="156"/>
      <c r="G54" s="156"/>
      <c r="H54" s="156"/>
      <c r="I54" s="156"/>
      <c r="J54" s="156"/>
      <c r="K54" s="156"/>
      <c r="L54" s="156"/>
      <c r="M54" s="156"/>
      <c r="N54" s="157"/>
    </row>
    <row r="55" spans="2:14" s="155" customFormat="1" ht="15" customHeight="1" x14ac:dyDescent="0.2">
      <c r="B55" s="154" t="s">
        <v>170</v>
      </c>
      <c r="C55" s="154"/>
      <c r="E55" s="158"/>
      <c r="F55" s="158"/>
      <c r="G55" s="158"/>
      <c r="H55" s="158"/>
      <c r="I55" s="158"/>
      <c r="J55" s="158"/>
      <c r="K55" s="158"/>
      <c r="L55" s="158"/>
      <c r="M55" s="158"/>
      <c r="N55" s="159"/>
    </row>
    <row r="56" spans="2:14" s="155" customFormat="1" ht="15" customHeight="1" x14ac:dyDescent="0.2">
      <c r="B56" s="154"/>
      <c r="C56" s="154"/>
      <c r="E56" s="158"/>
      <c r="F56" s="158"/>
      <c r="G56" s="158"/>
      <c r="H56" s="158"/>
      <c r="I56" s="158"/>
      <c r="J56" s="158"/>
      <c r="K56" s="158"/>
      <c r="L56" s="158"/>
      <c r="M56" s="158"/>
      <c r="N56" s="159"/>
    </row>
    <row r="57" spans="2:14" s="155" customFormat="1" ht="15" customHeight="1" x14ac:dyDescent="0.2">
      <c r="B57" s="154" t="s">
        <v>171</v>
      </c>
      <c r="C57" s="160"/>
      <c r="E57" s="153"/>
      <c r="F57" s="153"/>
      <c r="G57" s="153"/>
      <c r="H57" s="153"/>
      <c r="I57" s="153"/>
      <c r="J57" s="153"/>
      <c r="K57" s="153"/>
      <c r="L57" s="153"/>
      <c r="M57" s="153"/>
      <c r="N57" s="159"/>
    </row>
    <row r="58" spans="2:14" s="155" customFormat="1" ht="15" customHeight="1" x14ac:dyDescent="0.2">
      <c r="B58" s="198"/>
      <c r="C58" s="198"/>
      <c r="E58" s="153"/>
      <c r="F58" s="153"/>
      <c r="G58" s="153"/>
      <c r="H58" s="153"/>
      <c r="I58" s="153"/>
      <c r="J58" s="153"/>
      <c r="K58" s="153"/>
      <c r="L58" s="153"/>
      <c r="M58" s="153"/>
      <c r="N58" s="161"/>
    </row>
    <row r="59" spans="2:14" s="155" customFormat="1" ht="15" customHeight="1" x14ac:dyDescent="0.2">
      <c r="B59" s="198"/>
      <c r="C59" s="198"/>
      <c r="E59" s="153"/>
      <c r="F59" s="153"/>
      <c r="G59" s="153"/>
      <c r="H59" s="153"/>
      <c r="I59" s="153"/>
      <c r="J59" s="153"/>
      <c r="K59" s="153"/>
      <c r="L59" s="153"/>
      <c r="M59" s="153"/>
      <c r="N59" s="159"/>
    </row>
    <row r="60" spans="2:14" s="155" customFormat="1" ht="20.25" customHeight="1" x14ac:dyDescent="0.2">
      <c r="B60" s="198"/>
      <c r="C60" s="198"/>
      <c r="E60" s="153"/>
      <c r="F60" s="153"/>
      <c r="G60" s="153"/>
      <c r="H60" s="153"/>
      <c r="I60" s="153"/>
      <c r="J60" s="153"/>
      <c r="K60" s="153"/>
      <c r="L60" s="153"/>
      <c r="M60" s="153"/>
      <c r="N60" s="159"/>
    </row>
    <row r="61" spans="2:14" s="155" customFormat="1" ht="30.75" customHeight="1" x14ac:dyDescent="0.2">
      <c r="B61" s="196" t="s">
        <v>172</v>
      </c>
      <c r="C61" s="196"/>
      <c r="E61" s="153"/>
      <c r="F61" s="153"/>
      <c r="G61" s="153"/>
      <c r="H61" s="153"/>
      <c r="I61" s="153"/>
      <c r="J61" s="153"/>
      <c r="K61" s="153"/>
      <c r="L61" s="153"/>
      <c r="M61" s="153"/>
      <c r="N61" s="159"/>
    </row>
    <row r="62" spans="2:14" s="155" customFormat="1" ht="15" customHeight="1" x14ac:dyDescent="0.2">
      <c r="B62" s="196" t="s">
        <v>173</v>
      </c>
      <c r="C62" s="196" t="s">
        <v>173</v>
      </c>
      <c r="E62" s="153"/>
      <c r="F62" s="153"/>
      <c r="G62" s="153"/>
      <c r="H62" s="153"/>
      <c r="I62" s="153"/>
      <c r="J62" s="153"/>
      <c r="K62" s="153"/>
      <c r="L62" s="153"/>
      <c r="M62" s="153"/>
      <c r="N62" s="162"/>
    </row>
    <row r="63" spans="2:14" s="155" customFormat="1" ht="15" x14ac:dyDescent="0.2">
      <c r="B63" s="199" t="s">
        <v>174</v>
      </c>
      <c r="C63" s="199"/>
      <c r="D63" s="158"/>
      <c r="E63" s="158"/>
      <c r="F63" s="158"/>
      <c r="G63" s="158"/>
      <c r="H63" s="158"/>
      <c r="I63" s="158"/>
      <c r="J63" s="158"/>
      <c r="K63" s="158"/>
      <c r="L63" s="158"/>
      <c r="M63" s="158"/>
      <c r="N63" s="159"/>
    </row>
    <row r="64" spans="2:14" s="155" customFormat="1" ht="15" x14ac:dyDescent="0.25">
      <c r="B64" s="128" t="s">
        <v>175</v>
      </c>
      <c r="C64" s="128"/>
      <c r="D64" s="156"/>
      <c r="E64" s="156"/>
      <c r="F64" s="156"/>
      <c r="G64" s="156"/>
      <c r="H64" s="156"/>
      <c r="I64" s="156"/>
      <c r="J64" s="156"/>
      <c r="K64" s="156"/>
      <c r="L64" s="156"/>
      <c r="M64" s="156"/>
      <c r="N64" s="157"/>
    </row>
    <row r="65" spans="2:14" s="155" customFormat="1" ht="15" customHeight="1" x14ac:dyDescent="0.25">
      <c r="B65" s="128" t="s">
        <v>176</v>
      </c>
      <c r="C65" s="128"/>
      <c r="E65" s="156"/>
      <c r="F65" s="156"/>
      <c r="G65" s="156"/>
      <c r="H65" s="156"/>
      <c r="I65" s="156"/>
      <c r="J65" s="156"/>
      <c r="K65" s="156"/>
      <c r="L65" s="156"/>
      <c r="M65" s="156"/>
      <c r="N65" s="157"/>
    </row>
    <row r="66" spans="2:14" s="155" customFormat="1" ht="15" customHeight="1" x14ac:dyDescent="0.25">
      <c r="B66" s="163" t="s">
        <v>177</v>
      </c>
      <c r="C66" s="167" t="s">
        <v>178</v>
      </c>
      <c r="E66" s="156"/>
      <c r="F66" s="156"/>
      <c r="G66" s="156"/>
      <c r="H66" s="156"/>
      <c r="I66" s="156"/>
      <c r="J66" s="156"/>
      <c r="K66" s="156"/>
      <c r="L66" s="156"/>
      <c r="M66" s="156"/>
      <c r="N66" s="157"/>
    </row>
    <row r="67" spans="2:14" ht="15.75" x14ac:dyDescent="0.25">
      <c r="B67" s="164"/>
      <c r="C67" s="165"/>
    </row>
    <row r="68" spans="2:14" ht="35.25" customHeight="1" x14ac:dyDescent="0.2">
      <c r="B68" s="197" t="str">
        <f>'Notes and Definitions'!A19</f>
        <v>Copyright © 2022, Health and Social Care Information Centre. The Health and Social Care Information Centre is non-departmental body created by statute, also known as NHS Digital.</v>
      </c>
      <c r="C68" s="197"/>
    </row>
  </sheetData>
  <mergeCells count="15">
    <mergeCell ref="B8:C8"/>
    <mergeCell ref="B9:C9"/>
    <mergeCell ref="B11:C11"/>
    <mergeCell ref="B15:C15"/>
    <mergeCell ref="D15:F15"/>
    <mergeCell ref="B12:C12"/>
    <mergeCell ref="B16:C16"/>
    <mergeCell ref="B18:C18"/>
    <mergeCell ref="B68:C68"/>
    <mergeCell ref="B58:C58"/>
    <mergeCell ref="B59:C59"/>
    <mergeCell ref="B60:C60"/>
    <mergeCell ref="B61:C61"/>
    <mergeCell ref="B62:C62"/>
    <mergeCell ref="B63:C63"/>
  </mergeCells>
  <hyperlinks>
    <hyperlink ref="B63" r:id="rId1" display="http://www.nationalarchives.gov.uk/doc/open-government-licence" xr:uid="{00000000-0004-0000-0000-000000000000}"/>
    <hyperlink ref="C66" r:id="rId2" xr:uid="{00000000-0004-0000-0000-000001000000}"/>
    <hyperlink ref="C21" location="'Table 2.1a'!A1" display="Usual sources of cigarettes for current smokers" xr:uid="{00000000-0004-0000-0000-000002000000}"/>
    <hyperlink ref="C23" location="'Table 2.2'!A1" display="Usual sources of cigarettes, by age" xr:uid="{00000000-0004-0000-0000-000003000000}"/>
    <hyperlink ref="C24" location="'Table 2.3'!A1" display="Usual sources of cigarettes, by smoking status" xr:uid="{00000000-0004-0000-0000-000004000000}"/>
    <hyperlink ref="C25" location="'Table 2.4'!A1" display="Usual sources of cigarettes for regular smokers" xr:uid="{00000000-0004-0000-0000-000005000000}"/>
    <hyperlink ref="C26" location="'Table 2.5'!A1" display="Shops that were usual sources of cigarettes for regular smokers" xr:uid="{00000000-0004-0000-0000-000006000000}"/>
    <hyperlink ref="C27" location="'Table 2.6'!A1" display="Proportion of smokers who found it difficult to buy cigarettes in a shop, by age" xr:uid="{00000000-0004-0000-0000-000007000000}"/>
    <hyperlink ref="C28" location="'Table 2.7'!A1" display="Proportion of pupils who tried to buy cigarettes in a shop in the last year, by age" xr:uid="{00000000-0004-0000-0000-000008000000}"/>
    <hyperlink ref="C29" location="'Table 2.8'!A1" display="Proportion of pupils who tried to buy cigarettes from a shop in the last year and who were refused at least once, by age" xr:uid="{00000000-0004-0000-0000-000009000000}"/>
    <hyperlink ref="C30" location="'Table 2.9'!A1" display="Proportion of pupils who tried to buy cigarettes from a shop in the last year and who were refused on the most recent occasion, by age" xr:uid="{00000000-0004-0000-0000-00000A000000}"/>
    <hyperlink ref="C31" location="'Table 2.10'!A1" display="Frequency of buying cigarettes from shops " xr:uid="{00000000-0004-0000-0000-00000B000000}"/>
    <hyperlink ref="C32" location="'Table 2.11'!A1" display="Proportion of pupils who have asked someone else to buy them cigarettes from a shop in the last year" xr:uid="{00000000-0004-0000-0000-00000C000000}"/>
    <hyperlink ref="C33" location="'Table 2.12'!A1" display="Proportion of pupils who have asked someone else to buy them cigarettes from a shop in the last year, by age and sex" xr:uid="{00000000-0004-0000-0000-00000D000000}"/>
    <hyperlink ref="C34" location="'Table 2.13'!A1" display="Proportion of smokers who have asked someone else to buy them cigarettes from a shop in the last year, by smoking status" xr:uid="{00000000-0004-0000-0000-00000E000000}"/>
    <hyperlink ref="C35" location="'Table 2.14'!A1" display="Proportion of pupils who asked someone else to buy them cigarettes in the last year, who were successful" xr:uid="{00000000-0004-0000-0000-00000F000000}"/>
    <hyperlink ref="C36" location="'Table 2.15'!A1" display="Proportion of pupils who asked someone else to buy them cigarettes in the last year, who were successful, by age and sex" xr:uid="{00000000-0004-0000-0000-000010000000}"/>
    <hyperlink ref="C37" location="'Table 2.16'!A1" display="Proportion of pupils who asked someone else to buy them cigarettes in the last year and who were successful, by smoking status" xr:uid="{00000000-0004-0000-0000-000011000000}"/>
    <hyperlink ref="C38" location="'Table 2.17'!A1" display="Length of time as a regular smoker, by sex" xr:uid="{00000000-0004-0000-0000-000012000000}"/>
    <hyperlink ref="C39" location="'Table 2.18'!A1" display="Whether regular smokers would find it difficult not to smoke for a week or to give up altogether" xr:uid="{00000000-0004-0000-0000-000013000000}"/>
    <hyperlink ref="C40" location="'Table 2.19'!A1" display="Whether regular smokers would like to give up smoking and whether they have ever tried to give up" xr:uid="{00000000-0004-0000-0000-000014000000}"/>
    <hyperlink ref="C41" location="'Table 2.20'!A1" display="Whether regular smokers have tried to give up smoking and whether they would like to, by sex" xr:uid="{00000000-0004-0000-0000-000015000000}"/>
    <hyperlink ref="C42" location="'Table 2.21'!A1" display="Dependence on smoking, by length of time as a regular smoker" xr:uid="{00000000-0004-0000-0000-000016000000}"/>
    <hyperlink ref="C43" location="'Table 2.22'!A1" display="Dependence on smoking, by number of cigarettes smoked in the last week" xr:uid="{00000000-0004-0000-0000-000017000000}"/>
    <hyperlink ref="C44" location="'Table 2.23'!A1" display="Whether asked for help or used services to give up smoking, by age" xr:uid="{00000000-0004-0000-0000-000018000000}"/>
    <hyperlink ref="C45" location="'Table 2.24'!A1" display="Whether asked for help or used services to give up smoking, by smoking status" xr:uid="{00000000-0004-0000-0000-000019000000}"/>
    <hyperlink ref="C46" location="'Table 2.25'!A1" display="Whether family is aware of pupil’s smoking, by smoking status" xr:uid="{00000000-0004-0000-0000-00001A000000}"/>
    <hyperlink ref="C47" location="'Table 2.26'!A1" display="Whether family is aware of pupil’s smoking, by number of smokers pupil lives with" xr:uid="{00000000-0004-0000-0000-00001B000000}"/>
    <hyperlink ref="B12" r:id="rId3" xr:uid="{00000000-0004-0000-0000-00001D000000}"/>
    <hyperlink ref="C22" location="'Table 2.1b'!A1" display="Usual sources of cigarettes for regular smokers" xr:uid="{34D43A10-8CDF-4798-996C-D9762133B44F}"/>
  </hyperlinks>
  <pageMargins left="0.7" right="0.7" top="0.75" bottom="0.75" header="0.3" footer="0.3"/>
  <pageSetup paperSize="9" scale="58" orientation="portrait" r:id="rId4"/>
  <colBreaks count="1" manualBreakCount="1">
    <brk id="3" max="68" man="1"/>
  </colBreaks>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37"/>
  <sheetViews>
    <sheetView topLeftCell="A4" zoomScaleNormal="100" workbookViewId="0"/>
  </sheetViews>
  <sheetFormatPr defaultColWidth="8.85546875" defaultRowHeight="15" x14ac:dyDescent="0.25"/>
  <cols>
    <col min="1" max="1" width="26.85546875" style="1" customWidth="1"/>
    <col min="2" max="12" width="8.85546875" style="1"/>
    <col min="13" max="16" width="8.85546875" style="1" customWidth="1"/>
    <col min="17" max="19" width="8.85546875" style="1"/>
    <col min="20" max="20" width="12" style="1" bestFit="1" customWidth="1"/>
    <col min="21" max="16384" width="8.85546875" style="1"/>
  </cols>
  <sheetData>
    <row r="1" spans="1:20" ht="54" customHeight="1" x14ac:dyDescent="0.25"/>
    <row r="2" spans="1:20" ht="14.45" customHeight="1" x14ac:dyDescent="0.25">
      <c r="A2" s="209" t="s">
        <v>238</v>
      </c>
      <c r="B2" s="209"/>
      <c r="C2" s="209"/>
      <c r="D2" s="209"/>
      <c r="E2" s="209"/>
      <c r="F2" s="209"/>
      <c r="G2" s="209"/>
      <c r="H2" s="209"/>
      <c r="I2" s="209"/>
      <c r="J2" s="209"/>
      <c r="K2" s="209"/>
      <c r="L2" s="209"/>
      <c r="M2" s="209"/>
      <c r="N2" s="209"/>
      <c r="O2" s="209"/>
      <c r="P2" s="209"/>
    </row>
    <row r="3" spans="1:20" ht="16.149999999999999" customHeight="1" x14ac:dyDescent="0.25">
      <c r="A3" s="210" t="s">
        <v>262</v>
      </c>
      <c r="B3" s="210"/>
      <c r="C3" s="210"/>
      <c r="D3" s="210"/>
      <c r="E3" s="210"/>
      <c r="F3" s="210"/>
      <c r="G3" s="210"/>
      <c r="H3" s="210"/>
      <c r="I3" s="210"/>
      <c r="J3" s="210"/>
      <c r="K3" s="210"/>
      <c r="L3" s="210"/>
      <c r="M3" s="210"/>
      <c r="N3" s="210"/>
      <c r="O3" s="210"/>
      <c r="P3" s="210"/>
    </row>
    <row r="4" spans="1:20" ht="16.149999999999999" customHeight="1" x14ac:dyDescent="0.25">
      <c r="A4" s="85" t="s">
        <v>306</v>
      </c>
      <c r="B4" s="26"/>
      <c r="C4" s="26"/>
      <c r="D4" s="26"/>
      <c r="E4" s="26"/>
      <c r="F4" s="26"/>
      <c r="G4" s="26"/>
      <c r="H4" s="26"/>
      <c r="I4" s="26"/>
      <c r="J4" s="26"/>
      <c r="K4" s="26"/>
      <c r="L4" s="26"/>
      <c r="M4" s="26"/>
      <c r="N4" s="26"/>
      <c r="O4" s="188"/>
      <c r="P4" s="26"/>
    </row>
    <row r="5" spans="1:20" ht="16.149999999999999" customHeight="1" x14ac:dyDescent="0.25">
      <c r="A5" s="21" t="s">
        <v>39</v>
      </c>
      <c r="B5" s="46"/>
      <c r="C5" s="46"/>
      <c r="D5" s="46"/>
      <c r="E5" s="46"/>
      <c r="F5" s="46"/>
      <c r="G5" s="46"/>
      <c r="H5" s="46"/>
      <c r="I5" s="46"/>
      <c r="J5" s="46"/>
      <c r="K5" s="69"/>
      <c r="L5" s="69"/>
      <c r="M5" s="69"/>
      <c r="N5" s="69"/>
      <c r="O5" s="69"/>
      <c r="P5" s="23" t="s">
        <v>144</v>
      </c>
    </row>
    <row r="6" spans="1:20" ht="16.149999999999999" customHeight="1" x14ac:dyDescent="0.25">
      <c r="A6" s="11"/>
      <c r="B6" s="218" t="s">
        <v>35</v>
      </c>
      <c r="C6" s="218"/>
      <c r="D6" s="218"/>
      <c r="E6" s="218"/>
      <c r="F6" s="218"/>
      <c r="G6" s="218"/>
      <c r="H6" s="218"/>
      <c r="I6" s="218"/>
      <c r="J6" s="218"/>
      <c r="K6" s="218"/>
      <c r="L6" s="218"/>
      <c r="M6" s="218"/>
      <c r="N6" s="218"/>
      <c r="O6" s="218"/>
      <c r="P6" s="218"/>
    </row>
    <row r="7" spans="1:20" ht="16.149999999999999" customHeight="1" x14ac:dyDescent="0.25">
      <c r="A7" s="216" t="s">
        <v>214</v>
      </c>
      <c r="B7" s="70">
        <v>1986</v>
      </c>
      <c r="C7" s="70">
        <v>1990</v>
      </c>
      <c r="D7" s="70">
        <v>1994</v>
      </c>
      <c r="E7" s="70">
        <v>1998</v>
      </c>
      <c r="F7" s="70">
        <v>2000</v>
      </c>
      <c r="G7" s="70">
        <v>2002</v>
      </c>
      <c r="H7" s="70">
        <v>2004</v>
      </c>
      <c r="I7" s="70">
        <v>2006</v>
      </c>
      <c r="J7" s="70">
        <v>2008</v>
      </c>
      <c r="K7" s="70" t="s">
        <v>118</v>
      </c>
      <c r="L7" s="70">
        <v>2012</v>
      </c>
      <c r="M7" s="70">
        <v>2014</v>
      </c>
      <c r="N7" s="70">
        <v>2016</v>
      </c>
      <c r="O7" s="70">
        <v>2018</v>
      </c>
      <c r="P7" s="70">
        <v>2021</v>
      </c>
    </row>
    <row r="8" spans="1:20" ht="16.149999999999999" customHeight="1" x14ac:dyDescent="0.25">
      <c r="A8" s="217"/>
      <c r="B8" s="13" t="s">
        <v>6</v>
      </c>
      <c r="C8" s="13" t="s">
        <v>6</v>
      </c>
      <c r="D8" s="13" t="s">
        <v>6</v>
      </c>
      <c r="E8" s="13" t="s">
        <v>6</v>
      </c>
      <c r="F8" s="13" t="s">
        <v>6</v>
      </c>
      <c r="G8" s="13" t="s">
        <v>6</v>
      </c>
      <c r="H8" s="13" t="s">
        <v>6</v>
      </c>
      <c r="I8" s="13" t="s">
        <v>6</v>
      </c>
      <c r="J8" s="13" t="s">
        <v>6</v>
      </c>
      <c r="K8" s="13" t="s">
        <v>6</v>
      </c>
      <c r="L8" s="13" t="s">
        <v>6</v>
      </c>
      <c r="M8" s="13" t="s">
        <v>6</v>
      </c>
      <c r="N8" s="13" t="s">
        <v>6</v>
      </c>
      <c r="O8" s="13" t="s">
        <v>6</v>
      </c>
      <c r="P8" s="13" t="s">
        <v>6</v>
      </c>
      <c r="T8" s="47"/>
    </row>
    <row r="9" spans="1:20" ht="16.5" customHeight="1" x14ac:dyDescent="0.25">
      <c r="A9" s="6" t="s">
        <v>40</v>
      </c>
      <c r="B9" s="103">
        <v>16</v>
      </c>
      <c r="C9" s="103">
        <v>18</v>
      </c>
      <c r="D9" s="103">
        <v>7</v>
      </c>
      <c r="E9" s="103">
        <v>4</v>
      </c>
      <c r="F9" s="103">
        <v>3</v>
      </c>
      <c r="G9" s="103">
        <v>2</v>
      </c>
      <c r="H9" s="103">
        <v>2</v>
      </c>
      <c r="I9" s="103">
        <v>3</v>
      </c>
      <c r="J9" s="98">
        <v>2</v>
      </c>
      <c r="K9" s="98">
        <v>2</v>
      </c>
      <c r="L9" s="98">
        <v>1</v>
      </c>
      <c r="M9" s="98">
        <v>0.85964098759976848</v>
      </c>
      <c r="N9" s="98">
        <v>1.0228744541344981</v>
      </c>
      <c r="O9" s="98">
        <v>0.93947064285561643</v>
      </c>
      <c r="P9" s="98">
        <v>1.1158991617312042</v>
      </c>
      <c r="T9" s="47"/>
    </row>
    <row r="10" spans="1:20" ht="16.5" customHeight="1" x14ac:dyDescent="0.25">
      <c r="A10" s="6" t="s">
        <v>41</v>
      </c>
      <c r="B10" s="103">
        <v>15</v>
      </c>
      <c r="C10" s="103">
        <v>18</v>
      </c>
      <c r="D10" s="103">
        <v>11</v>
      </c>
      <c r="E10" s="103">
        <v>6</v>
      </c>
      <c r="F10" s="103">
        <v>6</v>
      </c>
      <c r="G10" s="103">
        <v>4</v>
      </c>
      <c r="H10" s="103">
        <v>4</v>
      </c>
      <c r="I10" s="103">
        <v>4</v>
      </c>
      <c r="J10" s="98">
        <v>2</v>
      </c>
      <c r="K10" s="98">
        <v>1</v>
      </c>
      <c r="L10" s="98">
        <v>1</v>
      </c>
      <c r="M10" s="98">
        <v>1.5573381780256568</v>
      </c>
      <c r="N10" s="98">
        <v>0.96987165166515976</v>
      </c>
      <c r="O10" s="98">
        <v>0.98095845377329982</v>
      </c>
      <c r="P10" s="98">
        <v>0.67189330448753315</v>
      </c>
      <c r="T10" s="47"/>
    </row>
    <row r="11" spans="1:20" ht="16.5" customHeight="1" x14ac:dyDescent="0.25">
      <c r="A11" s="6" t="s">
        <v>42</v>
      </c>
      <c r="B11" s="103">
        <v>21</v>
      </c>
      <c r="C11" s="103">
        <v>27</v>
      </c>
      <c r="D11" s="103">
        <v>19</v>
      </c>
      <c r="E11" s="103">
        <v>15</v>
      </c>
      <c r="F11" s="103">
        <v>12</v>
      </c>
      <c r="G11" s="103">
        <v>11</v>
      </c>
      <c r="H11" s="103">
        <v>11</v>
      </c>
      <c r="I11" s="103">
        <v>9</v>
      </c>
      <c r="J11" s="98">
        <v>6</v>
      </c>
      <c r="K11" s="98">
        <v>4</v>
      </c>
      <c r="L11" s="98">
        <v>3</v>
      </c>
      <c r="M11" s="98">
        <v>1.9355395291744344</v>
      </c>
      <c r="N11" s="98">
        <v>1.4736120750305166</v>
      </c>
      <c r="O11" s="98">
        <v>1.9990864302032376</v>
      </c>
      <c r="P11" s="98">
        <v>1.2891330462158224</v>
      </c>
      <c r="T11" s="47"/>
    </row>
    <row r="12" spans="1:20" ht="16.5" customHeight="1" x14ac:dyDescent="0.25">
      <c r="A12" s="6" t="s">
        <v>28</v>
      </c>
      <c r="B12" s="103">
        <v>30</v>
      </c>
      <c r="C12" s="103">
        <v>39</v>
      </c>
      <c r="D12" s="103">
        <v>34</v>
      </c>
      <c r="E12" s="103">
        <v>32</v>
      </c>
      <c r="F12" s="103">
        <v>27</v>
      </c>
      <c r="G12" s="103">
        <v>26</v>
      </c>
      <c r="H12" s="103">
        <v>24</v>
      </c>
      <c r="I12" s="103">
        <v>22</v>
      </c>
      <c r="J12" s="98">
        <v>11</v>
      </c>
      <c r="K12" s="98">
        <v>8</v>
      </c>
      <c r="L12" s="98">
        <v>6</v>
      </c>
      <c r="M12" s="98">
        <v>4.8310036303884969</v>
      </c>
      <c r="N12" s="98">
        <v>4.306159465454245</v>
      </c>
      <c r="O12" s="98">
        <v>3.0237681263771301</v>
      </c>
      <c r="P12" s="98">
        <v>2.9357517576854484</v>
      </c>
      <c r="T12" s="47"/>
    </row>
    <row r="13" spans="1:20" ht="16.5" customHeight="1" x14ac:dyDescent="0.25">
      <c r="A13" s="6" t="s">
        <v>29</v>
      </c>
      <c r="B13" s="103">
        <v>45</v>
      </c>
      <c r="C13" s="103">
        <v>54</v>
      </c>
      <c r="D13" s="103">
        <v>55</v>
      </c>
      <c r="E13" s="103">
        <v>57</v>
      </c>
      <c r="F13" s="103">
        <v>43</v>
      </c>
      <c r="G13" s="103">
        <v>41</v>
      </c>
      <c r="H13" s="103">
        <v>42</v>
      </c>
      <c r="I13" s="103">
        <v>38</v>
      </c>
      <c r="J13" s="98">
        <v>23</v>
      </c>
      <c r="K13" s="98">
        <v>18</v>
      </c>
      <c r="L13" s="98">
        <v>13</v>
      </c>
      <c r="M13" s="98">
        <v>8.1385203623666325</v>
      </c>
      <c r="N13" s="98">
        <v>8.2923817412597529</v>
      </c>
      <c r="O13" s="98">
        <v>6.4600869856474814</v>
      </c>
      <c r="P13" s="98">
        <v>5.1913175958263391</v>
      </c>
      <c r="T13" s="47"/>
    </row>
    <row r="14" spans="1:20" ht="16.5" customHeight="1" x14ac:dyDescent="0.25">
      <c r="A14" s="15" t="s">
        <v>153</v>
      </c>
      <c r="B14" s="99">
        <v>27</v>
      </c>
      <c r="C14" s="99">
        <v>32</v>
      </c>
      <c r="D14" s="99">
        <v>26</v>
      </c>
      <c r="E14" s="99">
        <v>22</v>
      </c>
      <c r="F14" s="99">
        <v>19</v>
      </c>
      <c r="G14" s="99">
        <v>18</v>
      </c>
      <c r="H14" s="99">
        <v>17</v>
      </c>
      <c r="I14" s="99">
        <v>17</v>
      </c>
      <c r="J14" s="99">
        <v>10</v>
      </c>
      <c r="K14" s="99">
        <v>7</v>
      </c>
      <c r="L14" s="99">
        <v>5</v>
      </c>
      <c r="M14" s="99">
        <v>3.8560999376520244</v>
      </c>
      <c r="N14" s="99">
        <v>3.5749006342303207</v>
      </c>
      <c r="O14" s="99">
        <v>2.9521846681202679</v>
      </c>
      <c r="P14" s="99">
        <v>2.4380990935603424</v>
      </c>
      <c r="T14" s="47"/>
    </row>
    <row r="15" spans="1:20" ht="16.5" customHeight="1" x14ac:dyDescent="0.25">
      <c r="A15" s="2" t="s">
        <v>136</v>
      </c>
      <c r="B15" s="109"/>
      <c r="C15" s="109"/>
      <c r="D15" s="109"/>
      <c r="E15" s="109"/>
      <c r="F15" s="109"/>
      <c r="G15" s="109"/>
      <c r="H15" s="109"/>
      <c r="I15" s="109"/>
      <c r="J15" s="109"/>
      <c r="K15" s="109"/>
      <c r="L15" s="109"/>
      <c r="M15" s="109"/>
      <c r="N15" s="109"/>
      <c r="O15" s="109"/>
      <c r="P15" s="109"/>
      <c r="T15" s="47"/>
    </row>
    <row r="16" spans="1:20" ht="16.5" customHeight="1" x14ac:dyDescent="0.25">
      <c r="A16" s="2" t="s">
        <v>40</v>
      </c>
      <c r="B16" s="100">
        <v>446</v>
      </c>
      <c r="C16" s="100">
        <v>601</v>
      </c>
      <c r="D16" s="100">
        <v>500</v>
      </c>
      <c r="E16" s="100">
        <v>603</v>
      </c>
      <c r="F16" s="100">
        <v>1162</v>
      </c>
      <c r="G16" s="100">
        <v>1655</v>
      </c>
      <c r="H16" s="100">
        <v>1650</v>
      </c>
      <c r="I16" s="100">
        <v>1217</v>
      </c>
      <c r="J16" s="100">
        <v>1218</v>
      </c>
      <c r="K16" s="100">
        <v>1099</v>
      </c>
      <c r="L16" s="100">
        <v>1103</v>
      </c>
      <c r="M16" s="100">
        <v>961</v>
      </c>
      <c r="N16" s="100">
        <v>843</v>
      </c>
      <c r="O16" s="100">
        <v>814</v>
      </c>
      <c r="P16" s="100">
        <v>423</v>
      </c>
      <c r="T16" s="47"/>
    </row>
    <row r="17" spans="1:20" ht="16.5" customHeight="1" x14ac:dyDescent="0.25">
      <c r="A17" s="2" t="s">
        <v>41</v>
      </c>
      <c r="B17" s="100">
        <v>628</v>
      </c>
      <c r="C17" s="100">
        <v>619</v>
      </c>
      <c r="D17" s="100">
        <v>613</v>
      </c>
      <c r="E17" s="100">
        <v>722</v>
      </c>
      <c r="F17" s="100">
        <v>1408</v>
      </c>
      <c r="G17" s="100">
        <v>1972</v>
      </c>
      <c r="H17" s="100">
        <v>1901</v>
      </c>
      <c r="I17" s="100">
        <v>1651</v>
      </c>
      <c r="J17" s="100">
        <v>1525</v>
      </c>
      <c r="K17" s="100">
        <v>1438</v>
      </c>
      <c r="L17" s="100">
        <v>1447</v>
      </c>
      <c r="M17" s="100">
        <v>1142</v>
      </c>
      <c r="N17" s="100">
        <v>985</v>
      </c>
      <c r="O17" s="100">
        <v>1269</v>
      </c>
      <c r="P17" s="100">
        <v>762</v>
      </c>
      <c r="T17" s="47"/>
    </row>
    <row r="18" spans="1:20" ht="16.5" customHeight="1" x14ac:dyDescent="0.25">
      <c r="A18" s="2" t="s">
        <v>42</v>
      </c>
      <c r="B18" s="100">
        <v>610</v>
      </c>
      <c r="C18" s="100">
        <v>598</v>
      </c>
      <c r="D18" s="100">
        <v>635</v>
      </c>
      <c r="E18" s="100">
        <v>691</v>
      </c>
      <c r="F18" s="100">
        <v>1422</v>
      </c>
      <c r="G18" s="100">
        <v>1967</v>
      </c>
      <c r="H18" s="100">
        <v>1904</v>
      </c>
      <c r="I18" s="100">
        <v>1617</v>
      </c>
      <c r="J18" s="100">
        <v>1508</v>
      </c>
      <c r="K18" s="100">
        <v>1430</v>
      </c>
      <c r="L18" s="100">
        <v>1506</v>
      </c>
      <c r="M18" s="100">
        <v>1267</v>
      </c>
      <c r="N18" s="100">
        <v>1359</v>
      </c>
      <c r="O18" s="100">
        <v>1440</v>
      </c>
      <c r="P18" s="100">
        <v>1001</v>
      </c>
      <c r="T18" s="47"/>
    </row>
    <row r="19" spans="1:20" ht="16.5" customHeight="1" x14ac:dyDescent="0.25">
      <c r="A19" s="2" t="s">
        <v>28</v>
      </c>
      <c r="B19" s="100">
        <v>654</v>
      </c>
      <c r="C19" s="100">
        <v>605</v>
      </c>
      <c r="D19" s="100">
        <v>615</v>
      </c>
      <c r="E19" s="100">
        <v>1276</v>
      </c>
      <c r="F19" s="100">
        <v>1433</v>
      </c>
      <c r="G19" s="100">
        <v>1893</v>
      </c>
      <c r="H19" s="100">
        <v>1879</v>
      </c>
      <c r="I19" s="100">
        <v>1603</v>
      </c>
      <c r="J19" s="100">
        <v>1529</v>
      </c>
      <c r="K19" s="100">
        <v>1419</v>
      </c>
      <c r="L19" s="100">
        <v>1497</v>
      </c>
      <c r="M19" s="100">
        <v>1151</v>
      </c>
      <c r="N19" s="100">
        <v>1132</v>
      </c>
      <c r="O19" s="100">
        <v>1457</v>
      </c>
      <c r="P19" s="100">
        <v>953</v>
      </c>
      <c r="T19" s="47"/>
    </row>
    <row r="20" spans="1:20" ht="16.5" customHeight="1" x14ac:dyDescent="0.25">
      <c r="A20" s="2" t="s">
        <v>29</v>
      </c>
      <c r="B20" s="100">
        <v>818</v>
      </c>
      <c r="C20" s="100">
        <v>662</v>
      </c>
      <c r="D20" s="100">
        <v>670</v>
      </c>
      <c r="E20" s="100">
        <v>1421</v>
      </c>
      <c r="F20" s="100">
        <v>1551</v>
      </c>
      <c r="G20" s="100">
        <v>2128</v>
      </c>
      <c r="H20" s="100">
        <v>2078</v>
      </c>
      <c r="I20" s="100">
        <v>1884</v>
      </c>
      <c r="J20" s="100">
        <v>1786</v>
      </c>
      <c r="K20" s="100">
        <v>1635</v>
      </c>
      <c r="L20" s="100">
        <v>1737</v>
      </c>
      <c r="M20" s="100">
        <v>1410</v>
      </c>
      <c r="N20" s="100">
        <v>1283</v>
      </c>
      <c r="O20" s="100">
        <v>1396</v>
      </c>
      <c r="P20" s="100">
        <v>1204</v>
      </c>
      <c r="T20" s="47"/>
    </row>
    <row r="21" spans="1:20" ht="16.5" customHeight="1" x14ac:dyDescent="0.25">
      <c r="A21" s="2" t="s">
        <v>153</v>
      </c>
      <c r="B21" s="100">
        <v>3157</v>
      </c>
      <c r="C21" s="100">
        <v>3092</v>
      </c>
      <c r="D21" s="100">
        <v>3033</v>
      </c>
      <c r="E21" s="100">
        <v>4742</v>
      </c>
      <c r="F21" s="100">
        <v>6976</v>
      </c>
      <c r="G21" s="100">
        <v>9615</v>
      </c>
      <c r="H21" s="100">
        <v>9412</v>
      </c>
      <c r="I21" s="100">
        <v>7972</v>
      </c>
      <c r="J21" s="100">
        <v>7566</v>
      </c>
      <c r="K21" s="100">
        <v>7021</v>
      </c>
      <c r="L21" s="100">
        <v>7290</v>
      </c>
      <c r="M21" s="100">
        <v>5931</v>
      </c>
      <c r="N21" s="100">
        <v>5673</v>
      </c>
      <c r="O21" s="100">
        <v>6481</v>
      </c>
      <c r="P21" s="100">
        <v>4344</v>
      </c>
      <c r="T21" s="47"/>
    </row>
    <row r="22" spans="1:20" ht="16.5" customHeight="1" x14ac:dyDescent="0.25">
      <c r="A22" s="2" t="s">
        <v>201</v>
      </c>
      <c r="B22" s="100"/>
      <c r="C22" s="100"/>
      <c r="D22" s="100"/>
      <c r="E22" s="100"/>
      <c r="F22" s="100"/>
      <c r="G22" s="100"/>
      <c r="H22" s="100"/>
      <c r="I22" s="100"/>
      <c r="J22" s="100"/>
      <c r="K22" s="100"/>
      <c r="L22" s="100"/>
      <c r="M22" s="100"/>
      <c r="N22" s="100"/>
      <c r="O22" s="100"/>
      <c r="P22" s="100"/>
      <c r="T22" s="47"/>
    </row>
    <row r="23" spans="1:20" ht="16.5" customHeight="1" x14ac:dyDescent="0.25">
      <c r="A23" s="2" t="s">
        <v>40</v>
      </c>
      <c r="B23" s="100" t="s">
        <v>115</v>
      </c>
      <c r="C23" s="100" t="s">
        <v>115</v>
      </c>
      <c r="D23" s="100" t="s">
        <v>115</v>
      </c>
      <c r="E23" s="100" t="s">
        <v>115</v>
      </c>
      <c r="F23" s="100" t="s">
        <v>115</v>
      </c>
      <c r="G23" s="100" t="s">
        <v>115</v>
      </c>
      <c r="H23" s="100" t="s">
        <v>115</v>
      </c>
      <c r="I23" s="100" t="s">
        <v>115</v>
      </c>
      <c r="J23" s="100" t="s">
        <v>115</v>
      </c>
      <c r="K23" s="100" t="s">
        <v>115</v>
      </c>
      <c r="L23" s="100" t="s">
        <v>115</v>
      </c>
      <c r="M23" s="100">
        <v>901.18617168068897</v>
      </c>
      <c r="N23" s="100">
        <v>883.63983769501499</v>
      </c>
      <c r="O23" s="100">
        <v>980.40384219050134</v>
      </c>
      <c r="P23" s="100">
        <v>549.9059238783725</v>
      </c>
      <c r="T23" s="47"/>
    </row>
    <row r="24" spans="1:20" ht="16.5" customHeight="1" x14ac:dyDescent="0.25">
      <c r="A24" s="2" t="s">
        <v>41</v>
      </c>
      <c r="B24" s="100" t="s">
        <v>115</v>
      </c>
      <c r="C24" s="100" t="s">
        <v>115</v>
      </c>
      <c r="D24" s="100" t="s">
        <v>115</v>
      </c>
      <c r="E24" s="100" t="s">
        <v>115</v>
      </c>
      <c r="F24" s="100" t="s">
        <v>115</v>
      </c>
      <c r="G24" s="100" t="s">
        <v>115</v>
      </c>
      <c r="H24" s="100" t="s">
        <v>115</v>
      </c>
      <c r="I24" s="100" t="s">
        <v>115</v>
      </c>
      <c r="J24" s="100" t="s">
        <v>115</v>
      </c>
      <c r="K24" s="100" t="s">
        <v>115</v>
      </c>
      <c r="L24" s="100" t="s">
        <v>115</v>
      </c>
      <c r="M24" s="100">
        <v>1103.0537399053601</v>
      </c>
      <c r="N24" s="100">
        <v>1001.29268726745</v>
      </c>
      <c r="O24" s="100">
        <v>1316.6211983256887</v>
      </c>
      <c r="P24" s="100">
        <v>907.94566004323747</v>
      </c>
      <c r="T24" s="47"/>
    </row>
    <row r="25" spans="1:20" ht="16.5" customHeight="1" x14ac:dyDescent="0.25">
      <c r="A25" s="2" t="s">
        <v>42</v>
      </c>
      <c r="B25" s="100" t="s">
        <v>115</v>
      </c>
      <c r="C25" s="100" t="s">
        <v>115</v>
      </c>
      <c r="D25" s="100" t="s">
        <v>115</v>
      </c>
      <c r="E25" s="100" t="s">
        <v>115</v>
      </c>
      <c r="F25" s="100" t="s">
        <v>115</v>
      </c>
      <c r="G25" s="100" t="s">
        <v>115</v>
      </c>
      <c r="H25" s="100" t="s">
        <v>115</v>
      </c>
      <c r="I25" s="100" t="s">
        <v>115</v>
      </c>
      <c r="J25" s="100" t="s">
        <v>115</v>
      </c>
      <c r="K25" s="100" t="s">
        <v>115</v>
      </c>
      <c r="L25" s="100" t="s">
        <v>115</v>
      </c>
      <c r="M25" s="100">
        <v>1245.1106959879401</v>
      </c>
      <c r="N25" s="100">
        <v>1192.9922036077601</v>
      </c>
      <c r="O25" s="100">
        <v>1289.5893250972081</v>
      </c>
      <c r="P25" s="100">
        <v>954.46910069661919</v>
      </c>
      <c r="T25" s="47"/>
    </row>
    <row r="26" spans="1:20" ht="16.5" customHeight="1" x14ac:dyDescent="0.25">
      <c r="A26" s="2" t="s">
        <v>28</v>
      </c>
      <c r="B26" s="100" t="s">
        <v>115</v>
      </c>
      <c r="C26" s="100" t="s">
        <v>115</v>
      </c>
      <c r="D26" s="100" t="s">
        <v>115</v>
      </c>
      <c r="E26" s="100" t="s">
        <v>115</v>
      </c>
      <c r="F26" s="100" t="s">
        <v>115</v>
      </c>
      <c r="G26" s="100" t="s">
        <v>115</v>
      </c>
      <c r="H26" s="100" t="s">
        <v>115</v>
      </c>
      <c r="I26" s="100" t="s">
        <v>115</v>
      </c>
      <c r="J26" s="100" t="s">
        <v>115</v>
      </c>
      <c r="K26" s="100" t="s">
        <v>115</v>
      </c>
      <c r="L26" s="100" t="s">
        <v>115</v>
      </c>
      <c r="M26" s="100">
        <v>1176.99602678418</v>
      </c>
      <c r="N26" s="100">
        <v>1121.1513037736499</v>
      </c>
      <c r="O26" s="100">
        <v>1202.3605264042508</v>
      </c>
      <c r="P26" s="100">
        <v>819.31426258116039</v>
      </c>
      <c r="T26" s="47"/>
    </row>
    <row r="27" spans="1:20" ht="16.5" customHeight="1" x14ac:dyDescent="0.25">
      <c r="A27" s="2" t="s">
        <v>29</v>
      </c>
      <c r="B27" s="100" t="s">
        <v>115</v>
      </c>
      <c r="C27" s="100" t="s">
        <v>115</v>
      </c>
      <c r="D27" s="100" t="s">
        <v>115</v>
      </c>
      <c r="E27" s="100" t="s">
        <v>115</v>
      </c>
      <c r="F27" s="100" t="s">
        <v>115</v>
      </c>
      <c r="G27" s="100" t="s">
        <v>115</v>
      </c>
      <c r="H27" s="100" t="s">
        <v>115</v>
      </c>
      <c r="I27" s="100" t="s">
        <v>115</v>
      </c>
      <c r="J27" s="100" t="s">
        <v>115</v>
      </c>
      <c r="K27" s="100" t="s">
        <v>115</v>
      </c>
      <c r="L27" s="100" t="s">
        <v>115</v>
      </c>
      <c r="M27" s="100">
        <v>1513.1344000101101</v>
      </c>
      <c r="N27" s="100">
        <v>1435.2082523246199</v>
      </c>
      <c r="O27" s="100">
        <v>1573.6996037295576</v>
      </c>
      <c r="P27" s="100">
        <v>1097.4897997696642</v>
      </c>
      <c r="T27" s="47"/>
    </row>
    <row r="28" spans="1:20" ht="16.5" customHeight="1" x14ac:dyDescent="0.25">
      <c r="A28" s="15" t="s">
        <v>153</v>
      </c>
      <c r="B28" s="101" t="s">
        <v>115</v>
      </c>
      <c r="C28" s="101" t="s">
        <v>115</v>
      </c>
      <c r="D28" s="101" t="s">
        <v>115</v>
      </c>
      <c r="E28" s="101" t="s">
        <v>115</v>
      </c>
      <c r="F28" s="101" t="s">
        <v>115</v>
      </c>
      <c r="G28" s="101" t="s">
        <v>115</v>
      </c>
      <c r="H28" s="101" t="s">
        <v>115</v>
      </c>
      <c r="I28" s="101" t="s">
        <v>115</v>
      </c>
      <c r="J28" s="101" t="s">
        <v>115</v>
      </c>
      <c r="K28" s="101" t="s">
        <v>115</v>
      </c>
      <c r="L28" s="101" t="s">
        <v>115</v>
      </c>
      <c r="M28" s="101">
        <v>5939.4810343682784</v>
      </c>
      <c r="N28" s="101">
        <v>5695.8608964260147</v>
      </c>
      <c r="O28" s="101">
        <v>6474.008154082203</v>
      </c>
      <c r="P28" s="101">
        <v>4329.9475610918917</v>
      </c>
      <c r="T28" s="47"/>
    </row>
    <row r="29" spans="1:20" x14ac:dyDescent="0.25">
      <c r="A29" s="11"/>
    </row>
    <row r="30" spans="1:20" x14ac:dyDescent="0.25">
      <c r="A30" s="7" t="s">
        <v>116</v>
      </c>
    </row>
    <row r="31" spans="1:20" x14ac:dyDescent="0.25">
      <c r="A31" s="174" t="s">
        <v>204</v>
      </c>
    </row>
    <row r="32" spans="1:20" x14ac:dyDescent="0.25">
      <c r="A32" s="22" t="s">
        <v>128</v>
      </c>
    </row>
    <row r="33" spans="1:1" x14ac:dyDescent="0.25">
      <c r="A33" s="31"/>
    </row>
    <row r="34" spans="1:1" x14ac:dyDescent="0.25">
      <c r="A34" s="7" t="s">
        <v>117</v>
      </c>
    </row>
    <row r="35" spans="1:1" x14ac:dyDescent="0.25">
      <c r="A35" s="8" t="s">
        <v>260</v>
      </c>
    </row>
    <row r="36" spans="1:1" x14ac:dyDescent="0.25">
      <c r="A36" s="9"/>
    </row>
    <row r="37" spans="1:1" x14ac:dyDescent="0.25">
      <c r="A37" s="10" t="str">
        <f>'Notes and Definitions'!A19</f>
        <v>Copyright © 2022, Health and Social Care Information Centre. The Health and Social Care Information Centre is non-departmental body created by statute, also known as NHS Digital.</v>
      </c>
    </row>
  </sheetData>
  <mergeCells count="4">
    <mergeCell ref="A2:P2"/>
    <mergeCell ref="A3:P3"/>
    <mergeCell ref="B6:P6"/>
    <mergeCell ref="A7:A8"/>
  </mergeCells>
  <pageMargins left="0.7" right="0.7" top="0.75" bottom="0.75" header="0.3" footer="0.3"/>
  <pageSetup paperSize="9" scale="57" orientation="portrait" r:id="rId1"/>
  <colBreaks count="1" manualBreakCount="1">
    <brk id="1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R32"/>
  <sheetViews>
    <sheetView zoomScaleNormal="100" workbookViewId="0"/>
  </sheetViews>
  <sheetFormatPr defaultColWidth="8.85546875" defaultRowHeight="15" x14ac:dyDescent="0.25"/>
  <cols>
    <col min="1" max="1" width="19.28515625" style="1" customWidth="1"/>
    <col min="2" max="7" width="8.85546875" style="1"/>
    <col min="8" max="8" width="8.85546875" style="1" customWidth="1"/>
    <col min="9" max="16384" width="8.85546875" style="1"/>
  </cols>
  <sheetData>
    <row r="1" spans="1:18" ht="54" customHeight="1" x14ac:dyDescent="0.25"/>
    <row r="2" spans="1:18" ht="14.45" customHeight="1" x14ac:dyDescent="0.25">
      <c r="A2" s="209" t="s">
        <v>236</v>
      </c>
      <c r="B2" s="209"/>
      <c r="C2" s="209"/>
      <c r="D2" s="209"/>
      <c r="E2" s="209"/>
      <c r="F2" s="209"/>
      <c r="G2" s="209"/>
      <c r="H2" s="209"/>
      <c r="I2" s="177"/>
      <c r="J2" s="177"/>
      <c r="K2" s="177"/>
      <c r="L2" s="177"/>
      <c r="M2" s="177"/>
      <c r="N2" s="177"/>
      <c r="O2" s="177"/>
      <c r="P2" s="177"/>
      <c r="Q2" s="177"/>
      <c r="R2" s="177"/>
    </row>
    <row r="3" spans="1:18" ht="16.5" customHeight="1" x14ac:dyDescent="0.25">
      <c r="A3" s="178" t="s">
        <v>263</v>
      </c>
      <c r="B3" s="178"/>
      <c r="C3" s="178"/>
      <c r="D3" s="178"/>
      <c r="E3" s="178"/>
      <c r="F3" s="178"/>
      <c r="G3" s="178"/>
      <c r="H3" s="178"/>
    </row>
    <row r="4" spans="1:18" ht="16.149999999999999" customHeight="1" x14ac:dyDescent="0.25">
      <c r="A4" s="85" t="s">
        <v>303</v>
      </c>
      <c r="B4" s="26"/>
      <c r="C4" s="26"/>
      <c r="D4" s="26"/>
      <c r="E4" s="26"/>
      <c r="F4" s="26"/>
      <c r="G4" s="26"/>
      <c r="H4" s="26"/>
    </row>
    <row r="5" spans="1:18" ht="16.149999999999999" customHeight="1" x14ac:dyDescent="0.25">
      <c r="A5" s="69" t="s">
        <v>43</v>
      </c>
      <c r="B5" s="44"/>
      <c r="C5" s="44"/>
      <c r="D5" s="44"/>
      <c r="E5" s="44"/>
      <c r="F5" s="43"/>
      <c r="G5" s="43"/>
      <c r="H5" s="81"/>
      <c r="I5" s="81"/>
      <c r="J5" s="81"/>
      <c r="K5" s="81"/>
      <c r="L5" s="81"/>
      <c r="M5" s="81"/>
      <c r="N5" s="81"/>
      <c r="O5" s="81"/>
      <c r="P5" s="81"/>
      <c r="Q5" s="81"/>
      <c r="R5" s="80" t="s">
        <v>144</v>
      </c>
    </row>
    <row r="6" spans="1:18" x14ac:dyDescent="0.25">
      <c r="A6" s="11"/>
      <c r="B6" s="211" t="s">
        <v>35</v>
      </c>
      <c r="C6" s="211"/>
      <c r="D6" s="211"/>
      <c r="E6" s="211"/>
      <c r="F6" s="211"/>
      <c r="G6" s="211"/>
      <c r="H6" s="211"/>
      <c r="I6" s="211"/>
      <c r="J6" s="211"/>
      <c r="K6" s="211"/>
      <c r="L6" s="211"/>
      <c r="M6" s="211"/>
      <c r="N6" s="211"/>
      <c r="O6" s="211"/>
      <c r="P6" s="211"/>
      <c r="Q6" s="211"/>
      <c r="R6" s="211"/>
    </row>
    <row r="7" spans="1:18" x14ac:dyDescent="0.25">
      <c r="A7" s="3"/>
      <c r="B7" s="61">
        <v>1990</v>
      </c>
      <c r="C7" s="61">
        <v>1992</v>
      </c>
      <c r="D7" s="61">
        <v>1993</v>
      </c>
      <c r="E7" s="61">
        <v>1994</v>
      </c>
      <c r="F7" s="61">
        <v>1996</v>
      </c>
      <c r="G7" s="70">
        <v>1998</v>
      </c>
      <c r="H7" s="70">
        <v>2000</v>
      </c>
      <c r="I7" s="70">
        <v>2002</v>
      </c>
      <c r="J7" s="70">
        <v>2004</v>
      </c>
      <c r="K7" s="70">
        <v>2006</v>
      </c>
      <c r="L7" s="70">
        <v>2008</v>
      </c>
      <c r="M7" s="70" t="s">
        <v>118</v>
      </c>
      <c r="N7" s="70">
        <v>2012</v>
      </c>
      <c r="O7" s="70">
        <v>2014</v>
      </c>
      <c r="P7" s="70">
        <v>2016</v>
      </c>
      <c r="Q7" s="70">
        <v>2018</v>
      </c>
      <c r="R7" s="70">
        <v>2021</v>
      </c>
    </row>
    <row r="8" spans="1:18" x14ac:dyDescent="0.25">
      <c r="A8" s="12" t="s">
        <v>44</v>
      </c>
      <c r="B8" s="13" t="s">
        <v>6</v>
      </c>
      <c r="C8" s="13" t="s">
        <v>6</v>
      </c>
      <c r="D8" s="13" t="s">
        <v>6</v>
      </c>
      <c r="E8" s="13" t="s">
        <v>6</v>
      </c>
      <c r="F8" s="13" t="s">
        <v>6</v>
      </c>
      <c r="G8" s="13" t="s">
        <v>6</v>
      </c>
      <c r="H8" s="13" t="s">
        <v>6</v>
      </c>
      <c r="I8" s="13" t="s">
        <v>6</v>
      </c>
      <c r="J8" s="13" t="s">
        <v>6</v>
      </c>
      <c r="K8" s="13" t="s">
        <v>6</v>
      </c>
      <c r="L8" s="13" t="s">
        <v>6</v>
      </c>
      <c r="M8" s="13" t="s">
        <v>6</v>
      </c>
      <c r="N8" s="13" t="s">
        <v>6</v>
      </c>
      <c r="O8" s="13" t="s">
        <v>6</v>
      </c>
      <c r="P8" s="13" t="s">
        <v>6</v>
      </c>
      <c r="Q8" s="13" t="s">
        <v>6</v>
      </c>
      <c r="R8" s="13" t="s">
        <v>6</v>
      </c>
    </row>
    <row r="9" spans="1:18" ht="16.5" customHeight="1" x14ac:dyDescent="0.25">
      <c r="A9" s="2" t="s">
        <v>208</v>
      </c>
      <c r="B9" s="98" t="s">
        <v>115</v>
      </c>
      <c r="C9" s="98" t="s">
        <v>115</v>
      </c>
      <c r="D9" s="98" t="s">
        <v>115</v>
      </c>
      <c r="E9" s="98" t="s">
        <v>115</v>
      </c>
      <c r="F9" s="98" t="s">
        <v>115</v>
      </c>
      <c r="G9" s="98" t="s">
        <v>115</v>
      </c>
      <c r="H9" s="98" t="s">
        <v>115</v>
      </c>
      <c r="I9" s="110">
        <v>58</v>
      </c>
      <c r="J9" s="110">
        <v>55</v>
      </c>
      <c r="K9" s="110">
        <v>59</v>
      </c>
      <c r="L9" s="110">
        <v>52</v>
      </c>
      <c r="M9" s="110">
        <v>52</v>
      </c>
      <c r="N9" s="98">
        <v>51</v>
      </c>
      <c r="O9" s="98">
        <v>63.823574413769592</v>
      </c>
      <c r="P9" s="98">
        <v>49.502387068298098</v>
      </c>
      <c r="Q9" s="98" t="s">
        <v>273</v>
      </c>
      <c r="R9" s="98" t="s">
        <v>293</v>
      </c>
    </row>
    <row r="10" spans="1:18" ht="16.5" customHeight="1" x14ac:dyDescent="0.25">
      <c r="A10" s="2" t="s">
        <v>28</v>
      </c>
      <c r="B10" s="110">
        <v>31</v>
      </c>
      <c r="C10" s="110">
        <v>38</v>
      </c>
      <c r="D10" s="110">
        <v>36</v>
      </c>
      <c r="E10" s="110">
        <v>43</v>
      </c>
      <c r="F10" s="110">
        <v>39</v>
      </c>
      <c r="G10" s="98">
        <v>46</v>
      </c>
      <c r="H10" s="98">
        <v>46</v>
      </c>
      <c r="I10" s="110">
        <v>49</v>
      </c>
      <c r="J10" s="110">
        <v>59</v>
      </c>
      <c r="K10" s="110">
        <v>55</v>
      </c>
      <c r="L10" s="110">
        <v>56</v>
      </c>
      <c r="M10" s="110">
        <v>58</v>
      </c>
      <c r="N10" s="98">
        <v>50</v>
      </c>
      <c r="O10" s="98">
        <v>45.434462043820474</v>
      </c>
      <c r="P10" s="98">
        <v>76.700445090824076</v>
      </c>
      <c r="Q10" s="98" t="s">
        <v>274</v>
      </c>
      <c r="R10" s="98" t="s">
        <v>293</v>
      </c>
    </row>
    <row r="11" spans="1:18" ht="16.5" customHeight="1" x14ac:dyDescent="0.25">
      <c r="A11" s="2" t="s">
        <v>29</v>
      </c>
      <c r="B11" s="110">
        <v>29</v>
      </c>
      <c r="C11" s="110">
        <v>26</v>
      </c>
      <c r="D11" s="110">
        <v>21</v>
      </c>
      <c r="E11" s="110">
        <v>27</v>
      </c>
      <c r="F11" s="110">
        <v>33</v>
      </c>
      <c r="G11" s="98">
        <v>36</v>
      </c>
      <c r="H11" s="98">
        <v>39</v>
      </c>
      <c r="I11" s="110">
        <v>43</v>
      </c>
      <c r="J11" s="110">
        <v>47</v>
      </c>
      <c r="K11" s="110">
        <v>49</v>
      </c>
      <c r="L11" s="110">
        <v>59</v>
      </c>
      <c r="M11" s="110">
        <v>60</v>
      </c>
      <c r="N11" s="98">
        <v>51</v>
      </c>
      <c r="O11" s="98">
        <v>61.043553110722634</v>
      </c>
      <c r="P11" s="98">
        <v>63.637642999408229</v>
      </c>
      <c r="Q11" s="98">
        <v>45.362435654714133</v>
      </c>
      <c r="R11" s="98">
        <v>66.045461271441297</v>
      </c>
    </row>
    <row r="12" spans="1:18" ht="16.5" customHeight="1" x14ac:dyDescent="0.25">
      <c r="A12" s="15" t="s">
        <v>153</v>
      </c>
      <c r="B12" s="111">
        <v>37</v>
      </c>
      <c r="C12" s="111">
        <v>36</v>
      </c>
      <c r="D12" s="111">
        <v>29</v>
      </c>
      <c r="E12" s="111">
        <v>35</v>
      </c>
      <c r="F12" s="111">
        <v>38</v>
      </c>
      <c r="G12" s="99">
        <v>43</v>
      </c>
      <c r="H12" s="99">
        <v>45</v>
      </c>
      <c r="I12" s="111">
        <v>48</v>
      </c>
      <c r="J12" s="111">
        <v>52</v>
      </c>
      <c r="K12" s="111">
        <v>53</v>
      </c>
      <c r="L12" s="111">
        <v>57</v>
      </c>
      <c r="M12" s="111">
        <v>58</v>
      </c>
      <c r="N12" s="99">
        <v>51</v>
      </c>
      <c r="O12" s="99">
        <v>57.833678801550171</v>
      </c>
      <c r="P12" s="99">
        <v>64.296143150128458</v>
      </c>
      <c r="Q12" s="192">
        <v>45.129975773054895</v>
      </c>
      <c r="R12" s="98">
        <v>59.278731828392111</v>
      </c>
    </row>
    <row r="13" spans="1:18" ht="16.5" customHeight="1" x14ac:dyDescent="0.25">
      <c r="A13" s="2" t="s">
        <v>209</v>
      </c>
      <c r="B13" s="109"/>
      <c r="C13" s="109"/>
      <c r="D13" s="109"/>
      <c r="E13" s="109"/>
      <c r="F13" s="109"/>
      <c r="G13" s="109"/>
      <c r="H13" s="109"/>
      <c r="I13" s="113"/>
      <c r="J13" s="113"/>
      <c r="K13" s="113"/>
      <c r="L13" s="113"/>
      <c r="M13" s="113"/>
      <c r="N13" s="113"/>
      <c r="O13" s="113"/>
      <c r="P13" s="113"/>
      <c r="Q13" s="113"/>
      <c r="R13" s="113"/>
    </row>
    <row r="14" spans="1:18" ht="16.5" customHeight="1" x14ac:dyDescent="0.25">
      <c r="A14" s="2" t="s">
        <v>27</v>
      </c>
      <c r="B14" s="100" t="s">
        <v>115</v>
      </c>
      <c r="C14" s="100" t="s">
        <v>115</v>
      </c>
      <c r="D14" s="100" t="s">
        <v>115</v>
      </c>
      <c r="E14" s="100" t="s">
        <v>115</v>
      </c>
      <c r="F14" s="100" t="s">
        <v>115</v>
      </c>
      <c r="G14" s="100" t="s">
        <v>115</v>
      </c>
      <c r="H14" s="100" t="s">
        <v>115</v>
      </c>
      <c r="I14" s="109">
        <v>336</v>
      </c>
      <c r="J14" s="109">
        <v>310</v>
      </c>
      <c r="K14" s="109">
        <v>249</v>
      </c>
      <c r="L14" s="109">
        <v>145</v>
      </c>
      <c r="M14" s="109">
        <v>92</v>
      </c>
      <c r="N14" s="100">
        <v>63</v>
      </c>
      <c r="O14" s="100">
        <v>51</v>
      </c>
      <c r="P14" s="100">
        <v>48</v>
      </c>
      <c r="Q14" s="100">
        <v>46</v>
      </c>
      <c r="R14" s="100">
        <v>25</v>
      </c>
    </row>
    <row r="15" spans="1:18" ht="16.5" customHeight="1" x14ac:dyDescent="0.25">
      <c r="A15" s="2" t="s">
        <v>28</v>
      </c>
      <c r="B15" s="109">
        <v>234</v>
      </c>
      <c r="C15" s="109">
        <v>211</v>
      </c>
      <c r="D15" s="109">
        <v>207</v>
      </c>
      <c r="E15" s="109">
        <v>207</v>
      </c>
      <c r="F15" s="109">
        <v>200</v>
      </c>
      <c r="G15" s="100">
        <v>450</v>
      </c>
      <c r="H15" s="100">
        <v>380</v>
      </c>
      <c r="I15" s="109">
        <v>484</v>
      </c>
      <c r="J15" s="109">
        <v>440</v>
      </c>
      <c r="K15" s="109">
        <v>351</v>
      </c>
      <c r="L15" s="109">
        <v>163</v>
      </c>
      <c r="M15" s="109">
        <v>112</v>
      </c>
      <c r="N15" s="100">
        <v>82</v>
      </c>
      <c r="O15" s="100">
        <v>51</v>
      </c>
      <c r="P15" s="100">
        <v>51</v>
      </c>
      <c r="Q15" s="100">
        <v>50</v>
      </c>
      <c r="R15" s="100">
        <v>24</v>
      </c>
    </row>
    <row r="16" spans="1:18" ht="16.5" customHeight="1" x14ac:dyDescent="0.25">
      <c r="A16" s="2" t="s">
        <v>29</v>
      </c>
      <c r="B16" s="109">
        <v>360</v>
      </c>
      <c r="C16" s="109">
        <v>344</v>
      </c>
      <c r="D16" s="109">
        <v>333</v>
      </c>
      <c r="E16" s="109">
        <v>366</v>
      </c>
      <c r="F16" s="109">
        <v>317</v>
      </c>
      <c r="G16" s="100">
        <v>746</v>
      </c>
      <c r="H16" s="100">
        <v>667</v>
      </c>
      <c r="I16" s="109">
        <v>915</v>
      </c>
      <c r="J16" s="109">
        <v>867</v>
      </c>
      <c r="K16" s="109">
        <v>709</v>
      </c>
      <c r="L16" s="109">
        <v>405</v>
      </c>
      <c r="M16" s="109">
        <v>283</v>
      </c>
      <c r="N16" s="100">
        <v>221</v>
      </c>
      <c r="O16" s="100">
        <v>112</v>
      </c>
      <c r="P16" s="100">
        <v>99</v>
      </c>
      <c r="Q16" s="100">
        <v>90</v>
      </c>
      <c r="R16" s="100">
        <v>69</v>
      </c>
    </row>
    <row r="17" spans="1:18" ht="16.5" customHeight="1" x14ac:dyDescent="0.25">
      <c r="A17" s="2" t="s">
        <v>153</v>
      </c>
      <c r="B17" s="109">
        <v>971</v>
      </c>
      <c r="C17" s="109">
        <v>811</v>
      </c>
      <c r="D17" s="109">
        <v>737</v>
      </c>
      <c r="E17" s="109">
        <v>798</v>
      </c>
      <c r="F17" s="109">
        <v>706</v>
      </c>
      <c r="G17" s="100">
        <v>1329</v>
      </c>
      <c r="H17" s="100">
        <v>1347</v>
      </c>
      <c r="I17" s="109">
        <v>1735</v>
      </c>
      <c r="J17" s="109">
        <v>1617</v>
      </c>
      <c r="K17" s="109">
        <v>1309</v>
      </c>
      <c r="L17" s="109">
        <v>713</v>
      </c>
      <c r="M17" s="109">
        <v>487</v>
      </c>
      <c r="N17" s="100">
        <v>366</v>
      </c>
      <c r="O17" s="100">
        <v>214</v>
      </c>
      <c r="P17" s="100">
        <v>198</v>
      </c>
      <c r="Q17" s="100">
        <v>191</v>
      </c>
      <c r="R17" s="100">
        <v>118</v>
      </c>
    </row>
    <row r="18" spans="1:18" ht="16.5" customHeight="1" x14ac:dyDescent="0.25">
      <c r="A18" s="2" t="s">
        <v>24</v>
      </c>
      <c r="B18" s="109"/>
      <c r="C18" s="109"/>
      <c r="D18" s="109"/>
      <c r="E18" s="109"/>
      <c r="F18" s="109"/>
      <c r="G18" s="100"/>
      <c r="H18" s="100"/>
      <c r="I18" s="109"/>
      <c r="J18" s="109"/>
      <c r="K18" s="109"/>
      <c r="L18" s="109"/>
      <c r="M18" s="109"/>
      <c r="N18" s="109"/>
      <c r="O18" s="109"/>
      <c r="P18" s="109"/>
      <c r="Q18" s="109"/>
      <c r="R18" s="100"/>
    </row>
    <row r="19" spans="1:18" ht="16.5" customHeight="1" x14ac:dyDescent="0.25">
      <c r="A19" s="2" t="s">
        <v>27</v>
      </c>
      <c r="B19" s="100" t="s">
        <v>115</v>
      </c>
      <c r="C19" s="100" t="s">
        <v>115</v>
      </c>
      <c r="D19" s="100" t="s">
        <v>115</v>
      </c>
      <c r="E19" s="100" t="s">
        <v>115</v>
      </c>
      <c r="F19" s="100" t="s">
        <v>115</v>
      </c>
      <c r="G19" s="100" t="s">
        <v>115</v>
      </c>
      <c r="H19" s="100" t="s">
        <v>115</v>
      </c>
      <c r="I19" s="100" t="s">
        <v>115</v>
      </c>
      <c r="J19" s="100" t="s">
        <v>115</v>
      </c>
      <c r="K19" s="100" t="s">
        <v>115</v>
      </c>
      <c r="L19" s="100" t="s">
        <v>115</v>
      </c>
      <c r="M19" s="100" t="s">
        <v>115</v>
      </c>
      <c r="N19" s="100" t="s">
        <v>115</v>
      </c>
      <c r="O19" s="100">
        <v>47.592188328504598</v>
      </c>
      <c r="P19" s="100">
        <v>35.649932400987801</v>
      </c>
      <c r="Q19" s="100">
        <v>45.99443424488291</v>
      </c>
      <c r="R19" s="100">
        <v>20.499182805613245</v>
      </c>
    </row>
    <row r="20" spans="1:18" ht="16.5" customHeight="1" x14ac:dyDescent="0.25">
      <c r="A20" s="2" t="s">
        <v>28</v>
      </c>
      <c r="B20" s="100" t="s">
        <v>115</v>
      </c>
      <c r="C20" s="100" t="s">
        <v>115</v>
      </c>
      <c r="D20" s="100" t="s">
        <v>115</v>
      </c>
      <c r="E20" s="100" t="s">
        <v>115</v>
      </c>
      <c r="F20" s="100" t="s">
        <v>115</v>
      </c>
      <c r="G20" s="100" t="s">
        <v>115</v>
      </c>
      <c r="H20" s="100" t="s">
        <v>115</v>
      </c>
      <c r="I20" s="100" t="s">
        <v>115</v>
      </c>
      <c r="J20" s="100" t="s">
        <v>115</v>
      </c>
      <c r="K20" s="100" t="s">
        <v>115</v>
      </c>
      <c r="L20" s="100" t="s">
        <v>115</v>
      </c>
      <c r="M20" s="100" t="s">
        <v>115</v>
      </c>
      <c r="N20" s="100" t="s">
        <v>115</v>
      </c>
      <c r="O20" s="100">
        <v>54.871033102273898</v>
      </c>
      <c r="P20" s="100">
        <v>48.2785629895127</v>
      </c>
      <c r="Q20" s="100">
        <v>34.433056112496978</v>
      </c>
      <c r="R20" s="100">
        <v>22.422249897854343</v>
      </c>
    </row>
    <row r="21" spans="1:18" ht="16.5" customHeight="1" x14ac:dyDescent="0.25">
      <c r="A21" s="2" t="s">
        <v>29</v>
      </c>
      <c r="B21" s="100" t="s">
        <v>115</v>
      </c>
      <c r="C21" s="100" t="s">
        <v>115</v>
      </c>
      <c r="D21" s="100" t="s">
        <v>115</v>
      </c>
      <c r="E21" s="100" t="s">
        <v>115</v>
      </c>
      <c r="F21" s="100" t="s">
        <v>115</v>
      </c>
      <c r="G21" s="100" t="s">
        <v>115</v>
      </c>
      <c r="H21" s="100" t="s">
        <v>115</v>
      </c>
      <c r="I21" s="100" t="s">
        <v>115</v>
      </c>
      <c r="J21" s="100" t="s">
        <v>115</v>
      </c>
      <c r="K21" s="100" t="s">
        <v>115</v>
      </c>
      <c r="L21" s="100" t="s">
        <v>115</v>
      </c>
      <c r="M21" s="100" t="s">
        <v>115</v>
      </c>
      <c r="N21" s="100" t="s">
        <v>115</v>
      </c>
      <c r="O21" s="100">
        <v>123.146751254797</v>
      </c>
      <c r="P21" s="100">
        <v>108.527641539168</v>
      </c>
      <c r="Q21" s="100">
        <v>96.333623938469231</v>
      </c>
      <c r="R21" s="100">
        <v>55.433770358276959</v>
      </c>
    </row>
    <row r="22" spans="1:18" ht="16.5" customHeight="1" x14ac:dyDescent="0.25">
      <c r="A22" s="15" t="s">
        <v>153</v>
      </c>
      <c r="B22" s="101" t="s">
        <v>115</v>
      </c>
      <c r="C22" s="101" t="s">
        <v>115</v>
      </c>
      <c r="D22" s="101" t="s">
        <v>115</v>
      </c>
      <c r="E22" s="101" t="s">
        <v>115</v>
      </c>
      <c r="F22" s="101" t="s">
        <v>115</v>
      </c>
      <c r="G22" s="101" t="s">
        <v>115</v>
      </c>
      <c r="H22" s="101" t="s">
        <v>115</v>
      </c>
      <c r="I22" s="101" t="s">
        <v>115</v>
      </c>
      <c r="J22" s="101" t="s">
        <v>115</v>
      </c>
      <c r="K22" s="101" t="s">
        <v>115</v>
      </c>
      <c r="L22" s="101" t="s">
        <v>115</v>
      </c>
      <c r="M22" s="101" t="s">
        <v>115</v>
      </c>
      <c r="N22" s="101" t="s">
        <v>115</v>
      </c>
      <c r="O22" s="101">
        <v>225.60997268557549</v>
      </c>
      <c r="P22" s="101">
        <v>192.4561369296685</v>
      </c>
      <c r="Q22" s="101">
        <v>181.9607143469255</v>
      </c>
      <c r="R22" s="101">
        <v>98.355203061744533</v>
      </c>
    </row>
    <row r="23" spans="1:18" x14ac:dyDescent="0.25">
      <c r="A23" s="45"/>
      <c r="B23" s="45"/>
      <c r="C23" s="45"/>
      <c r="D23" s="45"/>
      <c r="E23" s="45"/>
      <c r="F23" s="45"/>
      <c r="G23" s="45"/>
      <c r="H23" s="45"/>
    </row>
    <row r="24" spans="1:18" x14ac:dyDescent="0.25">
      <c r="A24" s="7" t="s">
        <v>116</v>
      </c>
      <c r="B24" s="11"/>
      <c r="C24" s="11"/>
      <c r="D24" s="11"/>
      <c r="E24" s="11"/>
      <c r="F24" s="11"/>
      <c r="G24" s="11"/>
      <c r="H24" s="11"/>
      <c r="I24" s="55"/>
    </row>
    <row r="25" spans="1:18" x14ac:dyDescent="0.25">
      <c r="A25" s="22" t="s">
        <v>204</v>
      </c>
      <c r="B25" s="11"/>
      <c r="C25" s="11"/>
      <c r="D25" s="11"/>
      <c r="E25" s="11"/>
      <c r="F25" s="11"/>
      <c r="G25" s="11"/>
      <c r="H25" s="11"/>
      <c r="I25" s="55"/>
    </row>
    <row r="26" spans="1:18" ht="22.5" customHeight="1" x14ac:dyDescent="0.25">
      <c r="A26" s="208" t="s">
        <v>237</v>
      </c>
      <c r="B26" s="208"/>
      <c r="C26" s="208"/>
      <c r="D26" s="208"/>
      <c r="E26" s="208"/>
      <c r="F26" s="208"/>
      <c r="G26" s="208"/>
      <c r="H26" s="208"/>
      <c r="I26" s="208"/>
      <c r="J26" s="208"/>
      <c r="K26" s="208"/>
      <c r="L26" s="208"/>
      <c r="M26" s="208"/>
      <c r="N26" s="208"/>
      <c r="O26" s="208"/>
      <c r="P26" s="208"/>
      <c r="Q26" s="208"/>
      <c r="R26" s="208"/>
    </row>
    <row r="27" spans="1:18" x14ac:dyDescent="0.25">
      <c r="A27" s="22" t="s">
        <v>207</v>
      </c>
      <c r="B27" s="11"/>
      <c r="C27" s="11"/>
      <c r="D27" s="11"/>
      <c r="E27" s="11"/>
      <c r="F27" s="11"/>
      <c r="G27" s="11"/>
      <c r="H27" s="11"/>
      <c r="I27" s="55"/>
    </row>
    <row r="28" spans="1:18" x14ac:dyDescent="0.25">
      <c r="A28" s="31"/>
      <c r="B28" s="11"/>
      <c r="C28" s="11"/>
      <c r="D28" s="11"/>
      <c r="E28" s="11"/>
      <c r="F28" s="11"/>
      <c r="G28" s="11"/>
      <c r="H28" s="11"/>
      <c r="I28" s="55"/>
    </row>
    <row r="29" spans="1:18" x14ac:dyDescent="0.25">
      <c r="A29" s="7" t="s">
        <v>117</v>
      </c>
      <c r="B29" s="11"/>
      <c r="C29" s="11"/>
      <c r="D29" s="11"/>
      <c r="E29" s="11"/>
      <c r="F29" s="11"/>
      <c r="G29" s="11"/>
      <c r="H29" s="11"/>
      <c r="I29" s="55"/>
    </row>
    <row r="30" spans="1:18" x14ac:dyDescent="0.25">
      <c r="A30" s="8" t="s">
        <v>260</v>
      </c>
      <c r="B30" s="11"/>
      <c r="C30" s="11"/>
      <c r="D30" s="11"/>
      <c r="E30" s="11"/>
      <c r="F30" s="11"/>
      <c r="G30" s="11"/>
      <c r="H30" s="11"/>
      <c r="I30" s="55"/>
    </row>
    <row r="31" spans="1:18" x14ac:dyDescent="0.25">
      <c r="A31" s="9"/>
      <c r="B31" s="11"/>
      <c r="C31" s="11"/>
      <c r="D31" s="11"/>
      <c r="E31" s="11"/>
      <c r="F31" s="11"/>
      <c r="G31" s="11"/>
      <c r="H31" s="11"/>
      <c r="I31" s="55"/>
    </row>
    <row r="32" spans="1:18" x14ac:dyDescent="0.25">
      <c r="A32" s="10" t="str">
        <f>'Notes and Definitions'!A19</f>
        <v>Copyright © 2022, Health and Social Care Information Centre. The Health and Social Care Information Centre is non-departmental body created by statute, also known as NHS Digital.</v>
      </c>
      <c r="B32" s="11"/>
      <c r="C32" s="11"/>
      <c r="D32" s="11"/>
      <c r="E32" s="11"/>
      <c r="F32" s="11"/>
      <c r="G32" s="11"/>
      <c r="H32" s="11"/>
      <c r="I32" s="55"/>
    </row>
  </sheetData>
  <mergeCells count="3">
    <mergeCell ref="A2:H2"/>
    <mergeCell ref="B6:R6"/>
    <mergeCell ref="A26:R26"/>
  </mergeCells>
  <pageMargins left="0.7" right="0.7" top="0.75" bottom="0.75" header="0.3" footer="0.3"/>
  <pageSetup paperSize="9" scale="7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R32"/>
  <sheetViews>
    <sheetView zoomScaleNormal="100" workbookViewId="0"/>
  </sheetViews>
  <sheetFormatPr defaultColWidth="8.85546875" defaultRowHeight="15" x14ac:dyDescent="0.25"/>
  <cols>
    <col min="1" max="1" width="19.7109375" style="1" customWidth="1"/>
    <col min="2" max="7" width="8.85546875" style="1"/>
    <col min="8" max="8" width="8.85546875" style="1" customWidth="1"/>
    <col min="9" max="16384" width="8.85546875" style="1"/>
  </cols>
  <sheetData>
    <row r="1" spans="1:18" ht="54" customHeight="1" x14ac:dyDescent="0.25"/>
    <row r="2" spans="1:18" ht="14.45" customHeight="1" x14ac:dyDescent="0.25">
      <c r="A2" s="209" t="s">
        <v>234</v>
      </c>
      <c r="B2" s="209"/>
      <c r="C2" s="209"/>
      <c r="D2" s="209"/>
      <c r="E2" s="209"/>
      <c r="F2" s="209"/>
      <c r="G2" s="209"/>
      <c r="H2" s="209"/>
      <c r="I2" s="177"/>
      <c r="J2" s="177"/>
      <c r="K2" s="177"/>
      <c r="L2" s="177"/>
      <c r="M2" s="177"/>
      <c r="N2" s="177"/>
      <c r="O2" s="177"/>
      <c r="P2" s="177"/>
      <c r="Q2" s="177"/>
      <c r="R2" s="177"/>
    </row>
    <row r="3" spans="1:18" ht="16.149999999999999" customHeight="1" x14ac:dyDescent="0.25">
      <c r="A3" s="178" t="s">
        <v>264</v>
      </c>
      <c r="B3" s="178"/>
      <c r="C3" s="178"/>
      <c r="D3" s="178"/>
      <c r="E3" s="178"/>
      <c r="F3" s="178"/>
      <c r="G3" s="178"/>
      <c r="H3" s="178"/>
    </row>
    <row r="4" spans="1:18" ht="16.149999999999999" customHeight="1" x14ac:dyDescent="0.25">
      <c r="A4" s="85" t="s">
        <v>303</v>
      </c>
      <c r="B4" s="26"/>
      <c r="C4" s="26"/>
      <c r="D4" s="26"/>
      <c r="E4" s="26"/>
      <c r="F4" s="26"/>
      <c r="G4" s="26"/>
      <c r="H4" s="26"/>
    </row>
    <row r="5" spans="1:18" ht="16.149999999999999" customHeight="1" x14ac:dyDescent="0.25">
      <c r="A5" s="22" t="s">
        <v>43</v>
      </c>
      <c r="B5" s="2"/>
      <c r="C5" s="2"/>
      <c r="D5" s="15"/>
      <c r="E5" s="15"/>
      <c r="F5" s="21"/>
      <c r="G5" s="81"/>
      <c r="H5" s="81"/>
      <c r="I5" s="81"/>
      <c r="J5" s="81"/>
      <c r="K5" s="81"/>
      <c r="L5" s="81"/>
      <c r="M5" s="81"/>
      <c r="N5" s="81"/>
      <c r="O5" s="81"/>
      <c r="P5" s="81"/>
      <c r="Q5" s="81"/>
      <c r="R5" s="80" t="s">
        <v>144</v>
      </c>
    </row>
    <row r="6" spans="1:18" ht="16.149999999999999" customHeight="1" x14ac:dyDescent="0.25">
      <c r="A6" s="33"/>
      <c r="B6" s="211" t="s">
        <v>35</v>
      </c>
      <c r="C6" s="211"/>
      <c r="D6" s="211"/>
      <c r="E6" s="211"/>
      <c r="F6" s="211"/>
      <c r="G6" s="211"/>
      <c r="H6" s="211"/>
      <c r="I6" s="211"/>
      <c r="J6" s="211"/>
      <c r="K6" s="211"/>
      <c r="L6" s="211"/>
      <c r="M6" s="211"/>
      <c r="N6" s="211"/>
      <c r="O6" s="211"/>
      <c r="P6" s="211"/>
      <c r="Q6" s="211"/>
      <c r="R6" s="211"/>
    </row>
    <row r="7" spans="1:18" ht="16.149999999999999" customHeight="1" x14ac:dyDescent="0.25">
      <c r="A7" s="216" t="s">
        <v>154</v>
      </c>
      <c r="B7" s="61">
        <v>1990</v>
      </c>
      <c r="C7" s="61">
        <v>1992</v>
      </c>
      <c r="D7" s="61">
        <v>1993</v>
      </c>
      <c r="E7" s="61">
        <v>1994</v>
      </c>
      <c r="F7" s="61">
        <v>1996</v>
      </c>
      <c r="G7" s="70">
        <v>1998</v>
      </c>
      <c r="H7" s="70">
        <v>2000</v>
      </c>
      <c r="I7" s="70">
        <v>2002</v>
      </c>
      <c r="J7" s="70">
        <v>2004</v>
      </c>
      <c r="K7" s="70">
        <v>2006</v>
      </c>
      <c r="L7" s="70">
        <v>2008</v>
      </c>
      <c r="M7" s="70" t="s">
        <v>118</v>
      </c>
      <c r="N7" s="70">
        <v>2012</v>
      </c>
      <c r="O7" s="70">
        <v>2014</v>
      </c>
      <c r="P7" s="70">
        <v>2016</v>
      </c>
      <c r="Q7" s="70">
        <v>2018</v>
      </c>
      <c r="R7" s="70">
        <v>2021</v>
      </c>
    </row>
    <row r="8" spans="1:18" ht="16.149999999999999" customHeight="1" x14ac:dyDescent="0.25">
      <c r="A8" s="217"/>
      <c r="B8" s="15" t="s">
        <v>6</v>
      </c>
      <c r="C8" s="15" t="s">
        <v>6</v>
      </c>
      <c r="D8" s="15" t="s">
        <v>6</v>
      </c>
      <c r="E8" s="15" t="s">
        <v>6</v>
      </c>
      <c r="F8" s="15" t="s">
        <v>6</v>
      </c>
      <c r="G8" s="13" t="s">
        <v>6</v>
      </c>
      <c r="H8" s="13" t="s">
        <v>6</v>
      </c>
      <c r="I8" s="13" t="s">
        <v>6</v>
      </c>
      <c r="J8" s="13" t="s">
        <v>6</v>
      </c>
      <c r="K8" s="13" t="s">
        <v>6</v>
      </c>
      <c r="L8" s="13" t="s">
        <v>6</v>
      </c>
      <c r="M8" s="13" t="s">
        <v>6</v>
      </c>
      <c r="N8" s="13" t="s">
        <v>6</v>
      </c>
      <c r="O8" s="13" t="s">
        <v>6</v>
      </c>
      <c r="P8" s="13" t="s">
        <v>6</v>
      </c>
      <c r="Q8" s="13" t="s">
        <v>6</v>
      </c>
      <c r="R8" s="54" t="s">
        <v>6</v>
      </c>
    </row>
    <row r="9" spans="1:18" ht="16.5" customHeight="1" x14ac:dyDescent="0.25">
      <c r="A9" s="2" t="s">
        <v>208</v>
      </c>
      <c r="B9" s="103" t="s">
        <v>115</v>
      </c>
      <c r="C9" s="103" t="s">
        <v>115</v>
      </c>
      <c r="D9" s="103" t="s">
        <v>115</v>
      </c>
      <c r="E9" s="103" t="s">
        <v>115</v>
      </c>
      <c r="F9" s="103" t="s">
        <v>115</v>
      </c>
      <c r="G9" s="103" t="s">
        <v>115</v>
      </c>
      <c r="H9" s="103" t="s">
        <v>115</v>
      </c>
      <c r="I9" s="103">
        <v>63</v>
      </c>
      <c r="J9" s="103">
        <v>62</v>
      </c>
      <c r="K9" s="103">
        <v>58</v>
      </c>
      <c r="L9" s="98">
        <v>57</v>
      </c>
      <c r="M9" s="98">
        <v>58</v>
      </c>
      <c r="N9" s="98">
        <v>65</v>
      </c>
      <c r="O9" s="98">
        <v>40.838453012449691</v>
      </c>
      <c r="P9" s="98">
        <v>40.926692432224741</v>
      </c>
      <c r="Q9" s="98" t="s">
        <v>275</v>
      </c>
      <c r="R9" s="103" t="s">
        <v>293</v>
      </c>
    </row>
    <row r="10" spans="1:18" ht="16.5" customHeight="1" x14ac:dyDescent="0.25">
      <c r="A10" s="2" t="s">
        <v>28</v>
      </c>
      <c r="B10" s="114">
        <v>11</v>
      </c>
      <c r="C10" s="114">
        <v>13</v>
      </c>
      <c r="D10" s="114">
        <v>6</v>
      </c>
      <c r="E10" s="114">
        <v>14</v>
      </c>
      <c r="F10" s="114">
        <v>11</v>
      </c>
      <c r="G10" s="103">
        <v>11</v>
      </c>
      <c r="H10" s="103">
        <v>15</v>
      </c>
      <c r="I10" s="103">
        <v>17</v>
      </c>
      <c r="J10" s="103">
        <v>22</v>
      </c>
      <c r="K10" s="103">
        <v>24</v>
      </c>
      <c r="L10" s="98">
        <v>30</v>
      </c>
      <c r="M10" s="98">
        <v>26</v>
      </c>
      <c r="N10" s="98">
        <v>26</v>
      </c>
      <c r="O10" s="98">
        <v>14.293091069306749</v>
      </c>
      <c r="P10" s="98">
        <v>44.094189575738667</v>
      </c>
      <c r="Q10" s="98" t="s">
        <v>276</v>
      </c>
      <c r="R10" s="103" t="s">
        <v>293</v>
      </c>
    </row>
    <row r="11" spans="1:18" ht="16.5" customHeight="1" x14ac:dyDescent="0.25">
      <c r="A11" s="2" t="s">
        <v>29</v>
      </c>
      <c r="B11" s="114">
        <v>6</v>
      </c>
      <c r="C11" s="114">
        <v>3</v>
      </c>
      <c r="D11" s="114">
        <v>3</v>
      </c>
      <c r="E11" s="114">
        <v>4</v>
      </c>
      <c r="F11" s="114">
        <v>3</v>
      </c>
      <c r="G11" s="103">
        <v>6</v>
      </c>
      <c r="H11" s="103">
        <v>7</v>
      </c>
      <c r="I11" s="103">
        <v>7</v>
      </c>
      <c r="J11" s="103">
        <v>10</v>
      </c>
      <c r="K11" s="103">
        <v>14</v>
      </c>
      <c r="L11" s="98">
        <v>24</v>
      </c>
      <c r="M11" s="98">
        <v>27</v>
      </c>
      <c r="N11" s="98">
        <v>21</v>
      </c>
      <c r="O11" s="98">
        <v>23.426013075500457</v>
      </c>
      <c r="P11" s="98">
        <v>30.321484641522446</v>
      </c>
      <c r="Q11" s="98">
        <v>24.346058992554962</v>
      </c>
      <c r="R11" s="103">
        <v>29.142745370084018</v>
      </c>
    </row>
    <row r="12" spans="1:18" ht="16.5" customHeight="1" x14ac:dyDescent="0.25">
      <c r="A12" s="15" t="s">
        <v>153</v>
      </c>
      <c r="B12" s="111">
        <v>15</v>
      </c>
      <c r="C12" s="111">
        <v>14</v>
      </c>
      <c r="D12" s="111">
        <v>10</v>
      </c>
      <c r="E12" s="111">
        <v>13</v>
      </c>
      <c r="F12" s="111">
        <v>11</v>
      </c>
      <c r="G12" s="99">
        <v>14</v>
      </c>
      <c r="H12" s="99">
        <v>15</v>
      </c>
      <c r="I12" s="99">
        <v>15</v>
      </c>
      <c r="J12" s="99">
        <v>19</v>
      </c>
      <c r="K12" s="99">
        <v>22</v>
      </c>
      <c r="L12" s="99">
        <v>29</v>
      </c>
      <c r="M12" s="99">
        <v>30</v>
      </c>
      <c r="N12" s="99">
        <v>25</v>
      </c>
      <c r="O12" s="99">
        <v>24.805831424870018</v>
      </c>
      <c r="P12" s="99">
        <v>35.396661968029989</v>
      </c>
      <c r="Q12" s="99">
        <v>25.088733039958878</v>
      </c>
      <c r="R12" s="104">
        <v>33.467451920351195</v>
      </c>
    </row>
    <row r="13" spans="1:18" ht="16.5" customHeight="1" x14ac:dyDescent="0.25">
      <c r="A13" s="2" t="s">
        <v>209</v>
      </c>
      <c r="B13" s="109"/>
      <c r="C13" s="109"/>
      <c r="D13" s="109"/>
      <c r="E13" s="109"/>
      <c r="F13" s="109"/>
      <c r="G13" s="109"/>
      <c r="H13" s="109"/>
      <c r="I13" s="100"/>
      <c r="J13" s="100"/>
      <c r="K13" s="100"/>
      <c r="L13" s="100"/>
      <c r="M13" s="100"/>
      <c r="N13" s="100"/>
      <c r="O13" s="100"/>
      <c r="P13" s="100"/>
      <c r="Q13" s="100"/>
      <c r="R13" s="115"/>
    </row>
    <row r="14" spans="1:18" ht="16.5" customHeight="1" x14ac:dyDescent="0.25">
      <c r="A14" s="2" t="s">
        <v>27</v>
      </c>
      <c r="B14" s="103" t="s">
        <v>115</v>
      </c>
      <c r="C14" s="103" t="s">
        <v>115</v>
      </c>
      <c r="D14" s="103" t="s">
        <v>115</v>
      </c>
      <c r="E14" s="103" t="s">
        <v>115</v>
      </c>
      <c r="F14" s="103" t="s">
        <v>115</v>
      </c>
      <c r="G14" s="103" t="s">
        <v>115</v>
      </c>
      <c r="H14" s="103" t="s">
        <v>115</v>
      </c>
      <c r="I14" s="100">
        <v>332</v>
      </c>
      <c r="J14" s="100">
        <v>306</v>
      </c>
      <c r="K14" s="100">
        <v>241</v>
      </c>
      <c r="L14" s="100">
        <v>145</v>
      </c>
      <c r="M14" s="100">
        <v>90</v>
      </c>
      <c r="N14" s="100">
        <v>63</v>
      </c>
      <c r="O14" s="100">
        <v>50</v>
      </c>
      <c r="P14" s="100">
        <v>45</v>
      </c>
      <c r="Q14" s="100">
        <v>45</v>
      </c>
      <c r="R14" s="115">
        <v>24</v>
      </c>
    </row>
    <row r="15" spans="1:18" ht="16.5" customHeight="1" x14ac:dyDescent="0.25">
      <c r="A15" s="2" t="s">
        <v>28</v>
      </c>
      <c r="B15" s="109">
        <v>235</v>
      </c>
      <c r="C15" s="109">
        <v>211</v>
      </c>
      <c r="D15" s="109">
        <v>206</v>
      </c>
      <c r="E15" s="109">
        <v>207</v>
      </c>
      <c r="F15" s="109">
        <v>200</v>
      </c>
      <c r="G15" s="100">
        <v>452</v>
      </c>
      <c r="H15" s="100">
        <v>379</v>
      </c>
      <c r="I15" s="100">
        <v>484</v>
      </c>
      <c r="J15" s="100">
        <v>440</v>
      </c>
      <c r="K15" s="100">
        <v>352</v>
      </c>
      <c r="L15" s="100">
        <v>163</v>
      </c>
      <c r="M15" s="100">
        <v>112</v>
      </c>
      <c r="N15" s="100">
        <v>81</v>
      </c>
      <c r="O15" s="100">
        <v>51</v>
      </c>
      <c r="P15" s="100">
        <v>49</v>
      </c>
      <c r="Q15" s="100">
        <v>49</v>
      </c>
      <c r="R15" s="115">
        <v>25</v>
      </c>
    </row>
    <row r="16" spans="1:18" ht="16.5" customHeight="1" x14ac:dyDescent="0.25">
      <c r="A16" s="2" t="s">
        <v>29</v>
      </c>
      <c r="B16" s="109">
        <v>361</v>
      </c>
      <c r="C16" s="109">
        <v>345</v>
      </c>
      <c r="D16" s="109">
        <v>334</v>
      </c>
      <c r="E16" s="109">
        <v>366</v>
      </c>
      <c r="F16" s="109">
        <v>317</v>
      </c>
      <c r="G16" s="100">
        <v>748</v>
      </c>
      <c r="H16" s="100">
        <v>669</v>
      </c>
      <c r="I16" s="100">
        <v>914</v>
      </c>
      <c r="J16" s="100">
        <v>868</v>
      </c>
      <c r="K16" s="100">
        <v>706</v>
      </c>
      <c r="L16" s="100">
        <v>404</v>
      </c>
      <c r="M16" s="100">
        <v>282</v>
      </c>
      <c r="N16" s="100">
        <v>222</v>
      </c>
      <c r="O16" s="100">
        <v>109</v>
      </c>
      <c r="P16" s="100">
        <v>100</v>
      </c>
      <c r="Q16" s="100">
        <v>87</v>
      </c>
      <c r="R16" s="115">
        <v>69</v>
      </c>
    </row>
    <row r="17" spans="1:18" ht="16.5" customHeight="1" x14ac:dyDescent="0.25">
      <c r="A17" s="2" t="s">
        <v>153</v>
      </c>
      <c r="B17" s="109">
        <v>972</v>
      </c>
      <c r="C17" s="109">
        <v>812</v>
      </c>
      <c r="D17" s="109">
        <v>737</v>
      </c>
      <c r="E17" s="109">
        <v>797</v>
      </c>
      <c r="F17" s="109">
        <v>705</v>
      </c>
      <c r="G17" s="100">
        <v>1333</v>
      </c>
      <c r="H17" s="100">
        <v>1346</v>
      </c>
      <c r="I17" s="100">
        <v>1730</v>
      </c>
      <c r="J17" s="100">
        <v>1614</v>
      </c>
      <c r="K17" s="100">
        <v>1299</v>
      </c>
      <c r="L17" s="100">
        <v>712</v>
      </c>
      <c r="M17" s="100">
        <v>484</v>
      </c>
      <c r="N17" s="100">
        <v>366</v>
      </c>
      <c r="O17" s="100">
        <v>210</v>
      </c>
      <c r="P17" s="100">
        <v>194</v>
      </c>
      <c r="Q17" s="100">
        <v>186</v>
      </c>
      <c r="R17" s="115">
        <v>118</v>
      </c>
    </row>
    <row r="18" spans="1:18" ht="16.5" customHeight="1" x14ac:dyDescent="0.25">
      <c r="A18" s="2" t="s">
        <v>24</v>
      </c>
      <c r="B18" s="109"/>
      <c r="C18" s="109"/>
      <c r="D18" s="109"/>
      <c r="E18" s="109"/>
      <c r="F18" s="109"/>
      <c r="G18" s="100"/>
      <c r="H18" s="100"/>
      <c r="I18" s="100"/>
      <c r="J18" s="100"/>
      <c r="K18" s="100"/>
      <c r="L18" s="100"/>
      <c r="M18" s="100"/>
      <c r="N18" s="100"/>
      <c r="O18" s="100"/>
      <c r="P18" s="100"/>
      <c r="Q18" s="100"/>
      <c r="R18" s="115"/>
    </row>
    <row r="19" spans="1:18" ht="16.5" customHeight="1" x14ac:dyDescent="0.25">
      <c r="A19" s="2" t="s">
        <v>27</v>
      </c>
      <c r="B19" s="100" t="s">
        <v>115</v>
      </c>
      <c r="C19" s="100" t="s">
        <v>115</v>
      </c>
      <c r="D19" s="100" t="s">
        <v>115</v>
      </c>
      <c r="E19" s="100" t="s">
        <v>115</v>
      </c>
      <c r="F19" s="100" t="s">
        <v>115</v>
      </c>
      <c r="G19" s="100" t="s">
        <v>115</v>
      </c>
      <c r="H19" s="100" t="s">
        <v>115</v>
      </c>
      <c r="I19" s="100" t="s">
        <v>115</v>
      </c>
      <c r="J19" s="100" t="s">
        <v>115</v>
      </c>
      <c r="K19" s="100" t="s">
        <v>115</v>
      </c>
      <c r="L19" s="100" t="s">
        <v>115</v>
      </c>
      <c r="M19" s="100" t="s">
        <v>115</v>
      </c>
      <c r="N19" s="100" t="s">
        <v>115</v>
      </c>
      <c r="O19" s="100">
        <v>46.288881152868299</v>
      </c>
      <c r="P19" s="100">
        <v>33.492429637880903</v>
      </c>
      <c r="Q19" s="100">
        <v>45.209136691053722</v>
      </c>
      <c r="R19" s="115">
        <v>19.1497097599974</v>
      </c>
    </row>
    <row r="20" spans="1:18" ht="16.5" customHeight="1" x14ac:dyDescent="0.25">
      <c r="A20" s="2" t="s">
        <v>28</v>
      </c>
      <c r="B20" s="100" t="s">
        <v>115</v>
      </c>
      <c r="C20" s="100" t="s">
        <v>115</v>
      </c>
      <c r="D20" s="100" t="s">
        <v>115</v>
      </c>
      <c r="E20" s="100" t="s">
        <v>115</v>
      </c>
      <c r="F20" s="100" t="s">
        <v>115</v>
      </c>
      <c r="G20" s="100" t="s">
        <v>115</v>
      </c>
      <c r="H20" s="100" t="s">
        <v>115</v>
      </c>
      <c r="I20" s="100" t="s">
        <v>115</v>
      </c>
      <c r="J20" s="100" t="s">
        <v>115</v>
      </c>
      <c r="K20" s="100" t="s">
        <v>115</v>
      </c>
      <c r="L20" s="100" t="s">
        <v>115</v>
      </c>
      <c r="M20" s="100" t="s">
        <v>115</v>
      </c>
      <c r="N20" s="100" t="s">
        <v>115</v>
      </c>
      <c r="O20" s="100">
        <v>54.871033102273898</v>
      </c>
      <c r="P20" s="100">
        <v>46.473268151472801</v>
      </c>
      <c r="Q20" s="100">
        <v>33.899748040429927</v>
      </c>
      <c r="R20" s="115">
        <v>22.956793244259647</v>
      </c>
    </row>
    <row r="21" spans="1:18" ht="16.5" customHeight="1" x14ac:dyDescent="0.25">
      <c r="A21" s="2" t="s">
        <v>29</v>
      </c>
      <c r="B21" s="100" t="s">
        <v>115</v>
      </c>
      <c r="C21" s="100" t="s">
        <v>115</v>
      </c>
      <c r="D21" s="100" t="s">
        <v>115</v>
      </c>
      <c r="E21" s="100" t="s">
        <v>115</v>
      </c>
      <c r="F21" s="100" t="s">
        <v>115</v>
      </c>
      <c r="G21" s="100" t="s">
        <v>115</v>
      </c>
      <c r="H21" s="100" t="s">
        <v>115</v>
      </c>
      <c r="I21" s="100" t="s">
        <v>115</v>
      </c>
      <c r="J21" s="100" t="s">
        <v>115</v>
      </c>
      <c r="K21" s="100" t="s">
        <v>115</v>
      </c>
      <c r="L21" s="100" t="s">
        <v>115</v>
      </c>
      <c r="M21" s="100" t="s">
        <v>115</v>
      </c>
      <c r="N21" s="100" t="s">
        <v>115</v>
      </c>
      <c r="O21" s="100">
        <v>119.78909489512399</v>
      </c>
      <c r="P21" s="100">
        <v>116.137161534584</v>
      </c>
      <c r="Q21" s="100">
        <v>93.983736712349369</v>
      </c>
      <c r="R21" s="115">
        <v>55.577061863431112</v>
      </c>
    </row>
    <row r="22" spans="1:18" ht="16.5" customHeight="1" x14ac:dyDescent="0.25">
      <c r="A22" s="15" t="s">
        <v>146</v>
      </c>
      <c r="B22" s="101" t="s">
        <v>115</v>
      </c>
      <c r="C22" s="101" t="s">
        <v>115</v>
      </c>
      <c r="D22" s="101" t="s">
        <v>115</v>
      </c>
      <c r="E22" s="101" t="s">
        <v>115</v>
      </c>
      <c r="F22" s="101" t="s">
        <v>115</v>
      </c>
      <c r="G22" s="101" t="s">
        <v>115</v>
      </c>
      <c r="H22" s="101" t="s">
        <v>115</v>
      </c>
      <c r="I22" s="101" t="s">
        <v>115</v>
      </c>
      <c r="J22" s="101" t="s">
        <v>115</v>
      </c>
      <c r="K22" s="101" t="s">
        <v>115</v>
      </c>
      <c r="L22" s="101" t="s">
        <v>115</v>
      </c>
      <c r="M22" s="101" t="s">
        <v>115</v>
      </c>
      <c r="N22" s="101" t="s">
        <v>115</v>
      </c>
      <c r="O22" s="101">
        <v>220.94900915026619</v>
      </c>
      <c r="P22" s="101">
        <v>196.10285932393771</v>
      </c>
      <c r="Q22" s="101">
        <v>178.29222149490937</v>
      </c>
      <c r="R22" s="108">
        <v>97.683564867688176</v>
      </c>
    </row>
    <row r="23" spans="1:18" x14ac:dyDescent="0.25">
      <c r="A23" s="11"/>
      <c r="B23" s="11"/>
      <c r="C23" s="11"/>
      <c r="D23" s="11"/>
      <c r="E23" s="11"/>
      <c r="F23" s="11"/>
      <c r="G23" s="11"/>
      <c r="H23" s="11"/>
    </row>
    <row r="24" spans="1:18" x14ac:dyDescent="0.25">
      <c r="A24" s="7" t="s">
        <v>116</v>
      </c>
      <c r="B24" s="11"/>
      <c r="C24" s="11"/>
      <c r="D24" s="11"/>
      <c r="E24" s="11"/>
      <c r="F24" s="11"/>
      <c r="G24" s="11"/>
      <c r="H24" s="11"/>
    </row>
    <row r="25" spans="1:18" ht="16.149999999999999" customHeight="1" x14ac:dyDescent="0.25">
      <c r="A25" s="219" t="s">
        <v>204</v>
      </c>
      <c r="B25" s="219"/>
      <c r="C25" s="219"/>
      <c r="D25" s="219"/>
      <c r="E25" s="219"/>
      <c r="F25" s="219"/>
      <c r="G25" s="219"/>
      <c r="H25" s="219"/>
    </row>
    <row r="26" spans="1:18" ht="26.25" customHeight="1" x14ac:dyDescent="0.25">
      <c r="A26" s="208" t="s">
        <v>235</v>
      </c>
      <c r="B26" s="208"/>
      <c r="C26" s="208"/>
      <c r="D26" s="208"/>
      <c r="E26" s="208"/>
      <c r="F26" s="208"/>
      <c r="G26" s="208"/>
      <c r="H26" s="208"/>
      <c r="I26" s="208"/>
      <c r="J26" s="208"/>
      <c r="K26" s="208"/>
      <c r="L26" s="208"/>
      <c r="M26" s="208"/>
      <c r="N26" s="208"/>
      <c r="O26" s="208"/>
      <c r="P26" s="208"/>
      <c r="Q26" s="208"/>
      <c r="R26" s="208"/>
    </row>
    <row r="27" spans="1:18" ht="16.149999999999999" customHeight="1" x14ac:dyDescent="0.25">
      <c r="A27" s="22" t="s">
        <v>207</v>
      </c>
      <c r="B27" s="11"/>
      <c r="C27" s="11"/>
      <c r="D27" s="11"/>
      <c r="E27" s="11"/>
      <c r="F27" s="11"/>
      <c r="G27" s="11"/>
      <c r="H27" s="11"/>
    </row>
    <row r="28" spans="1:18" x14ac:dyDescent="0.25">
      <c r="A28" s="176"/>
      <c r="B28" s="176"/>
      <c r="C28" s="176"/>
      <c r="D28" s="176"/>
      <c r="E28" s="176"/>
      <c r="F28" s="176"/>
      <c r="G28" s="176"/>
      <c r="H28" s="176"/>
    </row>
    <row r="29" spans="1:18" x14ac:dyDescent="0.25">
      <c r="A29" s="7" t="s">
        <v>117</v>
      </c>
      <c r="B29" s="11"/>
      <c r="C29" s="11"/>
      <c r="D29" s="11"/>
      <c r="E29" s="11"/>
      <c r="F29" s="11"/>
      <c r="G29" s="11"/>
      <c r="H29" s="11"/>
    </row>
    <row r="30" spans="1:18" x14ac:dyDescent="0.25">
      <c r="A30" s="8" t="s">
        <v>260</v>
      </c>
      <c r="B30" s="11"/>
      <c r="C30" s="11"/>
      <c r="D30" s="11"/>
      <c r="E30" s="11"/>
      <c r="F30" s="11"/>
      <c r="G30" s="11"/>
      <c r="H30" s="11"/>
    </row>
    <row r="31" spans="1:18" x14ac:dyDescent="0.25">
      <c r="A31" s="9"/>
      <c r="B31" s="11"/>
      <c r="C31" s="11"/>
      <c r="D31" s="11"/>
      <c r="E31" s="11"/>
      <c r="F31" s="11"/>
      <c r="G31" s="11"/>
      <c r="H31" s="11"/>
    </row>
    <row r="32" spans="1:18" x14ac:dyDescent="0.25">
      <c r="A32" s="10" t="str">
        <f>'Notes and Definitions'!A19</f>
        <v>Copyright © 2022, Health and Social Care Information Centre. The Health and Social Care Information Centre is non-departmental body created by statute, also known as NHS Digital.</v>
      </c>
      <c r="B32" s="11"/>
      <c r="C32" s="11"/>
      <c r="D32" s="11"/>
      <c r="E32" s="11"/>
      <c r="F32" s="11"/>
      <c r="G32" s="11"/>
      <c r="H32" s="11"/>
    </row>
  </sheetData>
  <mergeCells count="5">
    <mergeCell ref="A25:H25"/>
    <mergeCell ref="A2:H2"/>
    <mergeCell ref="A7:A8"/>
    <mergeCell ref="B6:R6"/>
    <mergeCell ref="A26:R26"/>
  </mergeCells>
  <pageMargins left="0.7" right="0.7" top="0.75" bottom="0.75" header="0.3" footer="0.3"/>
  <pageSetup paperSize="9" scale="7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J23"/>
  <sheetViews>
    <sheetView zoomScaleNormal="100" workbookViewId="0"/>
  </sheetViews>
  <sheetFormatPr defaultColWidth="8.85546875" defaultRowHeight="15" x14ac:dyDescent="0.25"/>
  <cols>
    <col min="1" max="1" width="21.28515625" style="1" customWidth="1"/>
    <col min="2" max="9" width="8.85546875" style="1"/>
    <col min="10" max="10" width="8.85546875" style="1" customWidth="1"/>
    <col min="11" max="16384" width="8.85546875" style="1"/>
  </cols>
  <sheetData>
    <row r="1" spans="1:10" ht="54" customHeight="1" x14ac:dyDescent="0.25"/>
    <row r="2" spans="1:10" ht="16.149999999999999" customHeight="1" x14ac:dyDescent="0.25">
      <c r="A2" s="209" t="s">
        <v>233</v>
      </c>
      <c r="B2" s="209"/>
      <c r="C2" s="209"/>
      <c r="D2" s="209"/>
      <c r="E2" s="209"/>
      <c r="F2" s="209"/>
      <c r="G2" s="209"/>
      <c r="H2" s="209"/>
      <c r="I2" s="209"/>
      <c r="J2" s="209"/>
    </row>
    <row r="3" spans="1:10" ht="16.149999999999999" customHeight="1" x14ac:dyDescent="0.25">
      <c r="A3" s="210" t="s">
        <v>47</v>
      </c>
      <c r="B3" s="210"/>
      <c r="C3" s="210"/>
      <c r="D3" s="210"/>
      <c r="E3" s="210"/>
      <c r="F3" s="210"/>
      <c r="G3" s="210"/>
      <c r="H3" s="210"/>
      <c r="I3" s="210"/>
      <c r="J3" s="210"/>
    </row>
    <row r="4" spans="1:10" ht="16.149999999999999" customHeight="1" x14ac:dyDescent="0.25">
      <c r="A4" s="85" t="str">
        <f>B7&amp;" - "&amp;J7</f>
        <v>2004 - 2021</v>
      </c>
      <c r="B4" s="26"/>
      <c r="C4" s="26"/>
      <c r="D4" s="26"/>
      <c r="E4" s="26"/>
      <c r="F4" s="26"/>
      <c r="G4" s="26"/>
      <c r="H4" s="26"/>
      <c r="I4" s="188"/>
      <c r="J4" s="26"/>
    </row>
    <row r="5" spans="1:10" x14ac:dyDescent="0.25">
      <c r="A5" s="69" t="s">
        <v>46</v>
      </c>
      <c r="B5" s="15"/>
      <c r="C5" s="15"/>
      <c r="D5" s="15"/>
      <c r="E5" s="15"/>
      <c r="F5" s="21"/>
      <c r="G5" s="21"/>
      <c r="H5" s="21"/>
      <c r="I5" s="21"/>
      <c r="J5" s="80" t="s">
        <v>144</v>
      </c>
    </row>
    <row r="6" spans="1:10" ht="16.149999999999999" customHeight="1" x14ac:dyDescent="0.25">
      <c r="A6" s="11"/>
      <c r="B6" s="218" t="s">
        <v>35</v>
      </c>
      <c r="C6" s="218"/>
      <c r="D6" s="218"/>
      <c r="E6" s="218"/>
      <c r="F6" s="218"/>
      <c r="G6" s="218"/>
      <c r="H6" s="218"/>
      <c r="I6" s="218"/>
      <c r="J6" s="218"/>
    </row>
    <row r="7" spans="1:10" ht="16.149999999999999" customHeight="1" x14ac:dyDescent="0.25">
      <c r="A7" s="216" t="s">
        <v>47</v>
      </c>
      <c r="B7" s="3">
        <v>2004</v>
      </c>
      <c r="C7" s="3">
        <v>2006</v>
      </c>
      <c r="D7" s="3">
        <v>2008</v>
      </c>
      <c r="E7" s="3" t="s">
        <v>118</v>
      </c>
      <c r="F7" s="3">
        <v>2012</v>
      </c>
      <c r="G7" s="3">
        <v>2014</v>
      </c>
      <c r="H7" s="3">
        <v>2016</v>
      </c>
      <c r="I7" s="3">
        <v>2018</v>
      </c>
      <c r="J7" s="3">
        <v>2021</v>
      </c>
    </row>
    <row r="8" spans="1:10" x14ac:dyDescent="0.25">
      <c r="A8" s="217"/>
      <c r="B8" s="13" t="s">
        <v>6</v>
      </c>
      <c r="C8" s="13" t="s">
        <v>6</v>
      </c>
      <c r="D8" s="13" t="s">
        <v>6</v>
      </c>
      <c r="E8" s="13" t="s">
        <v>6</v>
      </c>
      <c r="F8" s="13" t="s">
        <v>6</v>
      </c>
      <c r="G8" s="13" t="s">
        <v>6</v>
      </c>
      <c r="H8" s="13" t="s">
        <v>6</v>
      </c>
      <c r="I8" s="13" t="s">
        <v>6</v>
      </c>
      <c r="J8" s="13" t="s">
        <v>6</v>
      </c>
    </row>
    <row r="9" spans="1:10" ht="16.5" customHeight="1" x14ac:dyDescent="0.25">
      <c r="A9" s="2" t="s">
        <v>48</v>
      </c>
      <c r="B9" s="103">
        <v>18</v>
      </c>
      <c r="C9" s="103">
        <v>22</v>
      </c>
      <c r="D9" s="98">
        <v>15</v>
      </c>
      <c r="E9" s="98">
        <v>11</v>
      </c>
      <c r="F9" s="98">
        <v>15</v>
      </c>
      <c r="G9" s="98">
        <v>12.424774224174111</v>
      </c>
      <c r="H9" s="98">
        <v>7.8051736821479034</v>
      </c>
      <c r="I9" s="98">
        <v>5.8989196809999482</v>
      </c>
      <c r="J9" s="103">
        <v>6.5730134762534949</v>
      </c>
    </row>
    <row r="10" spans="1:10" ht="16.5" customHeight="1" x14ac:dyDescent="0.25">
      <c r="A10" s="2" t="s">
        <v>49</v>
      </c>
      <c r="B10" s="103">
        <v>24</v>
      </c>
      <c r="C10" s="103">
        <v>19</v>
      </c>
      <c r="D10" s="98">
        <v>20</v>
      </c>
      <c r="E10" s="98">
        <v>20</v>
      </c>
      <c r="F10" s="98">
        <v>23</v>
      </c>
      <c r="G10" s="98">
        <v>29.324637432702051</v>
      </c>
      <c r="H10" s="98">
        <v>17.828828508489934</v>
      </c>
      <c r="I10" s="98">
        <v>21.008215620833216</v>
      </c>
      <c r="J10" s="98">
        <v>13.404845536946032</v>
      </c>
    </row>
    <row r="11" spans="1:10" ht="16.5" customHeight="1" x14ac:dyDescent="0.25">
      <c r="A11" s="2" t="s">
        <v>50</v>
      </c>
      <c r="B11" s="103">
        <v>10</v>
      </c>
      <c r="C11" s="103">
        <v>10</v>
      </c>
      <c r="D11" s="98">
        <v>12</v>
      </c>
      <c r="E11" s="98">
        <v>10</v>
      </c>
      <c r="F11" s="98">
        <v>12</v>
      </c>
      <c r="G11" s="98">
        <v>11.898517510537234</v>
      </c>
      <c r="H11" s="98">
        <v>14.575602474553461</v>
      </c>
      <c r="I11" s="98">
        <v>12.168575617635009</v>
      </c>
      <c r="J11" s="98">
        <v>12.251514460071981</v>
      </c>
    </row>
    <row r="12" spans="1:10" ht="16.5" customHeight="1" x14ac:dyDescent="0.25">
      <c r="A12" s="2" t="s">
        <v>51</v>
      </c>
      <c r="B12" s="103">
        <v>11</v>
      </c>
      <c r="C12" s="103">
        <v>11</v>
      </c>
      <c r="D12" s="98">
        <v>12</v>
      </c>
      <c r="E12" s="98">
        <v>14</v>
      </c>
      <c r="F12" s="98">
        <v>12</v>
      </c>
      <c r="G12" s="98">
        <v>11.244311523196188</v>
      </c>
      <c r="H12" s="98">
        <v>16.209437705539923</v>
      </c>
      <c r="I12" s="98">
        <v>16.262722432702439</v>
      </c>
      <c r="J12" s="98">
        <v>18.40916922836022</v>
      </c>
    </row>
    <row r="13" spans="1:10" ht="16.5" customHeight="1" x14ac:dyDescent="0.25">
      <c r="A13" s="15" t="s">
        <v>52</v>
      </c>
      <c r="B13" s="104">
        <v>37</v>
      </c>
      <c r="C13" s="104">
        <v>38</v>
      </c>
      <c r="D13" s="99">
        <v>41</v>
      </c>
      <c r="E13" s="99">
        <v>45</v>
      </c>
      <c r="F13" s="99">
        <v>38</v>
      </c>
      <c r="G13" s="99">
        <v>35.107759309390417</v>
      </c>
      <c r="H13" s="98">
        <v>43.580957629268767</v>
      </c>
      <c r="I13" s="99">
        <v>44.661566647829389</v>
      </c>
      <c r="J13" s="99">
        <v>49.361457298368272</v>
      </c>
    </row>
    <row r="14" spans="1:10" ht="16.5" customHeight="1" x14ac:dyDescent="0.25">
      <c r="A14" s="71" t="s">
        <v>23</v>
      </c>
      <c r="B14" s="107">
        <v>1523</v>
      </c>
      <c r="C14" s="107">
        <v>1219</v>
      </c>
      <c r="D14" s="102">
        <v>673</v>
      </c>
      <c r="E14" s="102">
        <v>457</v>
      </c>
      <c r="F14" s="102">
        <v>343</v>
      </c>
      <c r="G14" s="102">
        <v>191</v>
      </c>
      <c r="H14" s="102">
        <v>179</v>
      </c>
      <c r="I14" s="185">
        <v>165</v>
      </c>
      <c r="J14" s="115">
        <v>101</v>
      </c>
    </row>
    <row r="15" spans="1:10" ht="16.5" customHeight="1" x14ac:dyDescent="0.25">
      <c r="A15" s="29" t="s">
        <v>202</v>
      </c>
      <c r="B15" s="108" t="s">
        <v>115</v>
      </c>
      <c r="C15" s="108" t="s">
        <v>115</v>
      </c>
      <c r="D15" s="108" t="s">
        <v>115</v>
      </c>
      <c r="E15" s="108" t="s">
        <v>115</v>
      </c>
      <c r="F15" s="108" t="s">
        <v>115</v>
      </c>
      <c r="G15" s="108">
        <v>198.26424866914749</v>
      </c>
      <c r="H15" s="108">
        <v>178.36845349625992</v>
      </c>
      <c r="I15" s="108">
        <v>158.27069972223461</v>
      </c>
      <c r="J15" s="101">
        <v>83.742684477207263</v>
      </c>
    </row>
    <row r="16" spans="1:10" ht="16.149999999999999" customHeight="1" x14ac:dyDescent="0.25">
      <c r="B16" s="11"/>
      <c r="C16" s="11"/>
      <c r="D16" s="17"/>
      <c r="E16" s="17"/>
      <c r="F16" s="17"/>
      <c r="G16" s="17"/>
      <c r="H16" s="17"/>
      <c r="I16" s="17"/>
      <c r="J16" s="17"/>
    </row>
    <row r="17" spans="1:10" ht="16.149999999999999" customHeight="1" x14ac:dyDescent="0.25">
      <c r="A17" s="7" t="s">
        <v>116</v>
      </c>
      <c r="B17" s="11"/>
      <c r="C17" s="25"/>
      <c r="D17" s="49"/>
      <c r="E17" s="49"/>
      <c r="F17" s="49"/>
      <c r="G17" s="49"/>
      <c r="H17" s="49"/>
      <c r="I17" s="49"/>
      <c r="J17" s="49"/>
    </row>
    <row r="18" spans="1:10" ht="16.149999999999999" customHeight="1" x14ac:dyDescent="0.25">
      <c r="A18" s="219" t="s">
        <v>204</v>
      </c>
      <c r="B18" s="219"/>
      <c r="C18" s="219"/>
      <c r="D18" s="219"/>
      <c r="E18" s="219"/>
      <c r="F18" s="219"/>
      <c r="G18" s="219"/>
      <c r="H18" s="219"/>
      <c r="I18" s="219"/>
      <c r="J18" s="219"/>
    </row>
    <row r="19" spans="1:10" ht="16.149999999999999" customHeight="1" x14ac:dyDescent="0.25">
      <c r="A19" s="22"/>
      <c r="B19" s="11"/>
      <c r="C19" s="11"/>
      <c r="D19" s="49"/>
      <c r="E19" s="49"/>
      <c r="F19" s="49"/>
      <c r="G19" s="49"/>
      <c r="H19" s="49"/>
      <c r="I19" s="49"/>
      <c r="J19" s="49"/>
    </row>
    <row r="20" spans="1:10" ht="16.149999999999999" customHeight="1" x14ac:dyDescent="0.25">
      <c r="A20" s="7" t="s">
        <v>117</v>
      </c>
      <c r="B20" s="11"/>
      <c r="C20" s="11"/>
      <c r="D20" s="49"/>
      <c r="E20" s="49"/>
      <c r="F20" s="49"/>
      <c r="G20" s="49"/>
      <c r="H20" s="49"/>
      <c r="I20" s="49"/>
      <c r="J20" s="49"/>
    </row>
    <row r="21" spans="1:10" ht="16.149999999999999" customHeight="1" x14ac:dyDescent="0.25">
      <c r="A21" s="8" t="s">
        <v>260</v>
      </c>
      <c r="B21" s="11"/>
      <c r="C21" s="11"/>
      <c r="D21" s="49"/>
      <c r="E21" s="49"/>
      <c r="F21" s="49"/>
      <c r="G21" s="49"/>
      <c r="H21" s="49"/>
      <c r="I21" s="49"/>
      <c r="J21" s="49"/>
    </row>
    <row r="22" spans="1:10" ht="16.149999999999999" customHeight="1" x14ac:dyDescent="0.25">
      <c r="A22" s="9"/>
      <c r="B22" s="11"/>
      <c r="C22" s="11"/>
      <c r="D22" s="49"/>
      <c r="E22" s="49"/>
      <c r="F22" s="49"/>
      <c r="G22" s="49"/>
      <c r="H22" s="49"/>
      <c r="I22" s="49"/>
      <c r="J22" s="49"/>
    </row>
    <row r="23" spans="1:10" x14ac:dyDescent="0.25">
      <c r="A23" s="10" t="str">
        <f>'Notes and Definitions'!A19</f>
        <v>Copyright © 2022, Health and Social Care Information Centre. The Health and Social Care Information Centre is non-departmental body created by statute, also known as NHS Digital.</v>
      </c>
      <c r="B23" s="11"/>
      <c r="C23" s="11"/>
      <c r="D23" s="49"/>
      <c r="E23" s="49"/>
      <c r="F23" s="49"/>
      <c r="G23" s="49"/>
      <c r="H23" s="49"/>
      <c r="I23" s="49"/>
      <c r="J23" s="49"/>
    </row>
  </sheetData>
  <mergeCells count="5">
    <mergeCell ref="A2:J2"/>
    <mergeCell ref="A3:J3"/>
    <mergeCell ref="B6:J6"/>
    <mergeCell ref="A7:A8"/>
    <mergeCell ref="A18:J18"/>
  </mergeCells>
  <pageMargins left="0.7" right="0.7" top="0.75" bottom="0.75" header="0.3" footer="0.3"/>
  <pageSetup paperSize="9" scale="7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16"/>
  <sheetViews>
    <sheetView zoomScaleNormal="100" workbookViewId="0"/>
  </sheetViews>
  <sheetFormatPr defaultColWidth="8.85546875" defaultRowHeight="15" x14ac:dyDescent="0.25"/>
  <cols>
    <col min="1" max="1" width="35.7109375" style="1" customWidth="1"/>
    <col min="2" max="7" width="9" style="1" customWidth="1"/>
    <col min="8" max="16384" width="8.85546875" style="1"/>
  </cols>
  <sheetData>
    <row r="1" spans="1:7" ht="54" customHeight="1" x14ac:dyDescent="0.25">
      <c r="A1" s="93"/>
      <c r="B1" s="93"/>
      <c r="C1" s="93"/>
      <c r="D1" s="93"/>
      <c r="E1" s="93"/>
      <c r="F1" s="93"/>
      <c r="G1" s="93"/>
    </row>
    <row r="2" spans="1:7" ht="14.45" customHeight="1" x14ac:dyDescent="0.25">
      <c r="A2" s="209" t="s">
        <v>232</v>
      </c>
      <c r="B2" s="209"/>
      <c r="C2" s="209"/>
      <c r="D2" s="209"/>
      <c r="E2" s="209"/>
      <c r="F2" s="209"/>
      <c r="G2" s="209"/>
    </row>
    <row r="3" spans="1:7" ht="21" customHeight="1" x14ac:dyDescent="0.25">
      <c r="A3" s="210" t="s">
        <v>265</v>
      </c>
      <c r="B3" s="210"/>
      <c r="C3" s="210"/>
      <c r="D3" s="210"/>
      <c r="E3" s="210"/>
      <c r="F3" s="210"/>
      <c r="G3" s="210"/>
    </row>
    <row r="4" spans="1:7" ht="16.149999999999999" customHeight="1" x14ac:dyDescent="0.25">
      <c r="A4" s="85" t="str">
        <f>"2010 - "&amp;G7</f>
        <v>2010 - 2021</v>
      </c>
      <c r="B4" s="26"/>
      <c r="C4" s="26"/>
      <c r="D4" s="26"/>
      <c r="E4" s="26"/>
      <c r="F4" s="188"/>
      <c r="G4" s="26"/>
    </row>
    <row r="5" spans="1:7" ht="16.149999999999999" customHeight="1" x14ac:dyDescent="0.25">
      <c r="A5" s="21" t="s">
        <v>39</v>
      </c>
      <c r="B5" s="50"/>
      <c r="C5" s="21"/>
      <c r="D5" s="21"/>
      <c r="E5" s="21"/>
      <c r="F5" s="21"/>
      <c r="G5" s="80" t="s">
        <v>144</v>
      </c>
    </row>
    <row r="6" spans="1:7" ht="16.149999999999999" customHeight="1" x14ac:dyDescent="0.25">
      <c r="A6" s="11"/>
      <c r="B6" s="211" t="s">
        <v>35</v>
      </c>
      <c r="C6" s="211"/>
      <c r="D6" s="211"/>
      <c r="E6" s="211"/>
      <c r="F6" s="211"/>
      <c r="G6" s="211"/>
    </row>
    <row r="7" spans="1:7" ht="16.149999999999999" customHeight="1" x14ac:dyDescent="0.25">
      <c r="A7" s="216" t="s">
        <v>213</v>
      </c>
      <c r="B7" s="61">
        <v>2010</v>
      </c>
      <c r="C7" s="61">
        <v>2012</v>
      </c>
      <c r="D7" s="61">
        <v>2014</v>
      </c>
      <c r="E7" s="61">
        <v>2016</v>
      </c>
      <c r="F7" s="61">
        <v>2018</v>
      </c>
      <c r="G7" s="70">
        <v>2021</v>
      </c>
    </row>
    <row r="8" spans="1:7" ht="16.149999999999999" customHeight="1" x14ac:dyDescent="0.25">
      <c r="A8" s="217"/>
      <c r="B8" s="13" t="s">
        <v>6</v>
      </c>
      <c r="C8" s="13" t="s">
        <v>6</v>
      </c>
      <c r="D8" s="13" t="s">
        <v>6</v>
      </c>
      <c r="E8" s="13" t="s">
        <v>6</v>
      </c>
      <c r="F8" s="13" t="s">
        <v>6</v>
      </c>
      <c r="G8" s="13" t="s">
        <v>6</v>
      </c>
    </row>
    <row r="9" spans="1:7" ht="26.45" customHeight="1" x14ac:dyDescent="0.25">
      <c r="A9" s="40" t="s">
        <v>113</v>
      </c>
      <c r="B9" s="116">
        <v>10</v>
      </c>
      <c r="C9" s="116">
        <v>8</v>
      </c>
      <c r="D9" s="98">
        <v>5.8950115168595199</v>
      </c>
      <c r="E9" s="98">
        <v>6.0390017618701339</v>
      </c>
      <c r="F9" s="98">
        <v>4.6658943355250377</v>
      </c>
      <c r="G9" s="99">
        <v>2.9828075161048835</v>
      </c>
    </row>
    <row r="10" spans="1:7" ht="16.149999999999999" customHeight="1" x14ac:dyDescent="0.25">
      <c r="A10" s="74" t="s">
        <v>23</v>
      </c>
      <c r="B10" s="113">
        <v>6869</v>
      </c>
      <c r="C10" s="113">
        <v>7045</v>
      </c>
      <c r="D10" s="113">
        <v>5694</v>
      </c>
      <c r="E10" s="113">
        <v>5451</v>
      </c>
      <c r="F10" s="113">
        <v>6184</v>
      </c>
      <c r="G10" s="102">
        <v>4131</v>
      </c>
    </row>
    <row r="11" spans="1:7" ht="16.149999999999999" customHeight="1" x14ac:dyDescent="0.25">
      <c r="A11" s="21" t="s">
        <v>24</v>
      </c>
      <c r="B11" s="112">
        <v>6868</v>
      </c>
      <c r="C11" s="112">
        <v>7032</v>
      </c>
      <c r="D11" s="112">
        <v>5706.5118636488933</v>
      </c>
      <c r="E11" s="112">
        <v>5467.9906002829202</v>
      </c>
      <c r="F11" s="112">
        <v>6173.9802811810314</v>
      </c>
      <c r="G11" s="101">
        <v>4125.1451731035786</v>
      </c>
    </row>
    <row r="12" spans="1:7" x14ac:dyDescent="0.25">
      <c r="A12" s="92"/>
    </row>
    <row r="13" spans="1:7" x14ac:dyDescent="0.25">
      <c r="A13" s="7" t="s">
        <v>117</v>
      </c>
    </row>
    <row r="14" spans="1:7" x14ac:dyDescent="0.25">
      <c r="A14" s="8" t="s">
        <v>260</v>
      </c>
    </row>
    <row r="15" spans="1:7" x14ac:dyDescent="0.25">
      <c r="A15" s="9"/>
    </row>
    <row r="16" spans="1:7" x14ac:dyDescent="0.25">
      <c r="A16" s="10" t="str">
        <f>'Notes and Definitions'!A19</f>
        <v>Copyright © 2022, Health and Social Care Information Centre. The Health and Social Care Information Centre is non-departmental body created by statute, also known as NHS Digital.</v>
      </c>
    </row>
  </sheetData>
  <mergeCells count="4">
    <mergeCell ref="A2:G2"/>
    <mergeCell ref="A3:G3"/>
    <mergeCell ref="B6:G6"/>
    <mergeCell ref="A7:A8"/>
  </mergeCells>
  <pageMargins left="0.7" right="0.7" top="0.75" bottom="0.75" header="0.3" footer="0.3"/>
  <pageSetup paperSize="9" scale="7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I24"/>
  <sheetViews>
    <sheetView zoomScaleNormal="100" workbookViewId="0"/>
  </sheetViews>
  <sheetFormatPr defaultColWidth="8.85546875" defaultRowHeight="15" x14ac:dyDescent="0.25"/>
  <cols>
    <col min="1" max="1" width="18.7109375" style="1" customWidth="1"/>
    <col min="2" max="2" width="10.85546875" style="1" bestFit="1" customWidth="1"/>
    <col min="3" max="4" width="9.28515625" style="1" bestFit="1" customWidth="1"/>
    <col min="5" max="6" width="10.140625" style="1" bestFit="1" customWidth="1"/>
    <col min="7" max="7" width="11.85546875" style="1" customWidth="1"/>
    <col min="8" max="16384" width="8.85546875" style="1"/>
  </cols>
  <sheetData>
    <row r="1" spans="1:9" ht="54" customHeight="1" x14ac:dyDescent="0.25"/>
    <row r="2" spans="1:9" x14ac:dyDescent="0.25">
      <c r="A2" s="209" t="s">
        <v>231</v>
      </c>
      <c r="B2" s="209"/>
      <c r="C2" s="209"/>
      <c r="D2" s="209"/>
      <c r="E2" s="209"/>
      <c r="F2" s="209"/>
      <c r="G2" s="209"/>
    </row>
    <row r="3" spans="1:9" ht="26.45" customHeight="1" x14ac:dyDescent="0.25">
      <c r="A3" s="207" t="s">
        <v>266</v>
      </c>
      <c r="B3" s="207"/>
      <c r="C3" s="207"/>
      <c r="D3" s="207"/>
      <c r="E3" s="207"/>
      <c r="F3" s="207"/>
      <c r="G3" s="207"/>
    </row>
    <row r="4" spans="1:9" ht="16.149999999999999" customHeight="1" x14ac:dyDescent="0.25">
      <c r="A4" s="85">
        <v>2021</v>
      </c>
      <c r="B4" s="27"/>
      <c r="C4" s="27"/>
      <c r="D4" s="27"/>
      <c r="E4" s="27"/>
      <c r="F4" s="27"/>
      <c r="G4" s="27"/>
    </row>
    <row r="5" spans="1:9" ht="16.149999999999999" customHeight="1" x14ac:dyDescent="0.25">
      <c r="A5" s="21" t="s">
        <v>39</v>
      </c>
      <c r="B5" s="15"/>
      <c r="C5" s="15"/>
      <c r="D5" s="15"/>
      <c r="E5" s="15"/>
      <c r="F5" s="81"/>
      <c r="G5" s="80" t="s">
        <v>144</v>
      </c>
    </row>
    <row r="6" spans="1:9" ht="16.149999999999999" customHeight="1" x14ac:dyDescent="0.25">
      <c r="A6" s="11"/>
      <c r="B6" s="211" t="s">
        <v>26</v>
      </c>
      <c r="C6" s="211"/>
      <c r="D6" s="211"/>
      <c r="E6" s="211"/>
      <c r="F6" s="211"/>
      <c r="G6" s="212" t="s">
        <v>145</v>
      </c>
    </row>
    <row r="7" spans="1:9" ht="19.149999999999999" customHeight="1" x14ac:dyDescent="0.25">
      <c r="A7" s="216" t="s">
        <v>112</v>
      </c>
      <c r="B7" s="79" t="s">
        <v>40</v>
      </c>
      <c r="C7" s="79" t="s">
        <v>41</v>
      </c>
      <c r="D7" s="79" t="s">
        <v>42</v>
      </c>
      <c r="E7" s="79" t="s">
        <v>28</v>
      </c>
      <c r="F7" s="79" t="s">
        <v>29</v>
      </c>
      <c r="G7" s="213"/>
    </row>
    <row r="8" spans="1:9" ht="15.75" customHeight="1" x14ac:dyDescent="0.25">
      <c r="A8" s="217"/>
      <c r="B8" s="13" t="s">
        <v>6</v>
      </c>
      <c r="C8" s="13" t="s">
        <v>6</v>
      </c>
      <c r="D8" s="13" t="s">
        <v>6</v>
      </c>
      <c r="E8" s="13" t="s">
        <v>6</v>
      </c>
      <c r="F8" s="13" t="s">
        <v>6</v>
      </c>
      <c r="G8" s="13" t="s">
        <v>6</v>
      </c>
    </row>
    <row r="9" spans="1:9" ht="16.5" customHeight="1" x14ac:dyDescent="0.25">
      <c r="A9" s="2" t="s">
        <v>3</v>
      </c>
      <c r="B9" s="98">
        <v>0.47548961969187692</v>
      </c>
      <c r="C9" s="98">
        <v>1.1435915207737675</v>
      </c>
      <c r="D9" s="98">
        <v>1.4748098110006078</v>
      </c>
      <c r="E9" s="98">
        <v>3.4742716970076817</v>
      </c>
      <c r="F9" s="98">
        <v>5.3769299507945396</v>
      </c>
      <c r="G9" s="98">
        <v>2.6177502786778497</v>
      </c>
      <c r="I9" s="35"/>
    </row>
    <row r="10" spans="1:9" ht="16.5" customHeight="1" x14ac:dyDescent="0.25">
      <c r="A10" s="2" t="s">
        <v>4</v>
      </c>
      <c r="B10" s="98">
        <v>0.61757316758091729</v>
      </c>
      <c r="C10" s="98">
        <v>0.41217816060190543</v>
      </c>
      <c r="D10" s="98">
        <v>1.7044048931301199</v>
      </c>
      <c r="E10" s="98">
        <v>2.9528561583196367</v>
      </c>
      <c r="F10" s="98">
        <v>8.7520193107377491</v>
      </c>
      <c r="G10" s="98">
        <v>3.4400997465339578</v>
      </c>
      <c r="I10" s="35"/>
    </row>
    <row r="11" spans="1:9" ht="16.5" customHeight="1" x14ac:dyDescent="0.25">
      <c r="A11" s="15" t="s">
        <v>5</v>
      </c>
      <c r="B11" s="98">
        <v>0.53114788549515646</v>
      </c>
      <c r="C11" s="98">
        <v>0.79004209623191535</v>
      </c>
      <c r="D11" s="98">
        <v>1.5547578706229692</v>
      </c>
      <c r="E11" s="98">
        <v>3.1224076688966007</v>
      </c>
      <c r="F11" s="98">
        <v>7.006897267941615</v>
      </c>
      <c r="G11" s="98">
        <v>2.9828075161048835</v>
      </c>
      <c r="I11" s="35"/>
    </row>
    <row r="12" spans="1:9" ht="16.5" customHeight="1" x14ac:dyDescent="0.25">
      <c r="A12" s="71" t="s">
        <v>23</v>
      </c>
      <c r="B12" s="117"/>
      <c r="C12" s="117"/>
      <c r="D12" s="117"/>
      <c r="E12" s="117"/>
      <c r="F12" s="117"/>
      <c r="G12" s="117"/>
      <c r="I12" s="51"/>
    </row>
    <row r="13" spans="1:9" ht="16.5" customHeight="1" x14ac:dyDescent="0.25">
      <c r="A13" s="2" t="s">
        <v>3</v>
      </c>
      <c r="B13" s="100">
        <v>205</v>
      </c>
      <c r="C13" s="100">
        <v>364</v>
      </c>
      <c r="D13" s="100">
        <v>494</v>
      </c>
      <c r="E13" s="100">
        <v>439</v>
      </c>
      <c r="F13" s="100">
        <v>549</v>
      </c>
      <c r="G13" s="100">
        <v>2051</v>
      </c>
      <c r="I13" s="39"/>
    </row>
    <row r="14" spans="1:9" ht="16.5" customHeight="1" x14ac:dyDescent="0.25">
      <c r="A14" s="2" t="s">
        <v>4</v>
      </c>
      <c r="B14" s="100">
        <v>205</v>
      </c>
      <c r="C14" s="100">
        <v>339</v>
      </c>
      <c r="D14" s="100">
        <v>418</v>
      </c>
      <c r="E14" s="100">
        <v>451</v>
      </c>
      <c r="F14" s="100">
        <v>593</v>
      </c>
      <c r="G14" s="100">
        <v>2006</v>
      </c>
      <c r="I14" s="39"/>
    </row>
    <row r="15" spans="1:9" ht="16.5" customHeight="1" x14ac:dyDescent="0.25">
      <c r="A15" s="2" t="s">
        <v>5</v>
      </c>
      <c r="B15" s="100">
        <v>413</v>
      </c>
      <c r="C15" s="100">
        <v>710</v>
      </c>
      <c r="D15" s="100">
        <v>928</v>
      </c>
      <c r="E15" s="100">
        <v>912</v>
      </c>
      <c r="F15" s="100">
        <v>1167</v>
      </c>
      <c r="G15" s="100">
        <v>4131</v>
      </c>
      <c r="I15" s="39"/>
    </row>
    <row r="16" spans="1:9" ht="16.5" customHeight="1" x14ac:dyDescent="0.25">
      <c r="A16" s="6" t="s">
        <v>24</v>
      </c>
      <c r="B16" s="100"/>
      <c r="C16" s="100"/>
      <c r="D16" s="100"/>
      <c r="E16" s="100"/>
      <c r="F16" s="100"/>
      <c r="G16" s="100"/>
      <c r="I16" s="39"/>
    </row>
    <row r="17" spans="1:9" ht="16.5" customHeight="1" x14ac:dyDescent="0.25">
      <c r="A17" s="2" t="s">
        <v>3</v>
      </c>
      <c r="B17" s="100">
        <v>283.80704640625305</v>
      </c>
      <c r="C17" s="100">
        <v>438.72645558009481</v>
      </c>
      <c r="D17" s="100">
        <v>449.42932784422754</v>
      </c>
      <c r="E17" s="100">
        <v>372.70393990450128</v>
      </c>
      <c r="F17" s="100">
        <v>525.22247487240725</v>
      </c>
      <c r="G17" s="100">
        <v>2069.8892446074838</v>
      </c>
      <c r="I17" s="39"/>
    </row>
    <row r="18" spans="1:9" ht="16.5" customHeight="1" x14ac:dyDescent="0.25">
      <c r="A18" s="2" t="s">
        <v>4</v>
      </c>
      <c r="B18" s="100">
        <v>241.28346793890427</v>
      </c>
      <c r="C18" s="100">
        <v>387.96209741729882</v>
      </c>
      <c r="D18" s="100">
        <v>431.22910551335849</v>
      </c>
      <c r="E18" s="100">
        <v>384.66682140615455</v>
      </c>
      <c r="F18" s="100">
        <v>525.54568236156774</v>
      </c>
      <c r="G18" s="100">
        <v>1970.687174637284</v>
      </c>
      <c r="I18" s="39"/>
    </row>
    <row r="19" spans="1:9" ht="16.5" customHeight="1" x14ac:dyDescent="0.25">
      <c r="A19" s="15" t="s">
        <v>5</v>
      </c>
      <c r="B19" s="101">
        <v>534.61099610103088</v>
      </c>
      <c r="C19" s="101">
        <v>837.46595452683789</v>
      </c>
      <c r="D19" s="101">
        <v>899.05431962411308</v>
      </c>
      <c r="E19" s="101">
        <v>778.48276074816374</v>
      </c>
      <c r="F19" s="101">
        <v>1074.7083279805952</v>
      </c>
      <c r="G19" s="101">
        <v>4125.1451731035786</v>
      </c>
      <c r="I19" s="39"/>
    </row>
    <row r="20" spans="1:9" x14ac:dyDescent="0.25">
      <c r="A20" s="31"/>
      <c r="B20" s="11"/>
      <c r="C20" s="11"/>
      <c r="D20" s="11"/>
      <c r="E20" s="11"/>
      <c r="F20" s="11"/>
      <c r="G20" s="11"/>
      <c r="H20" s="11"/>
    </row>
    <row r="21" spans="1:9" x14ac:dyDescent="0.25">
      <c r="A21" s="7" t="s">
        <v>117</v>
      </c>
      <c r="B21" s="11"/>
      <c r="C21" s="11"/>
      <c r="D21" s="11"/>
      <c r="E21" s="11"/>
      <c r="F21" s="11"/>
      <c r="G21" s="11"/>
      <c r="H21" s="11"/>
    </row>
    <row r="22" spans="1:9" x14ac:dyDescent="0.25">
      <c r="A22" s="8" t="s">
        <v>260</v>
      </c>
      <c r="B22" s="11"/>
      <c r="C22" s="11"/>
      <c r="D22" s="11"/>
      <c r="E22" s="11"/>
      <c r="F22" s="11"/>
      <c r="G22" s="11"/>
      <c r="H22" s="11"/>
    </row>
    <row r="23" spans="1:9" x14ac:dyDescent="0.25">
      <c r="A23" s="9"/>
      <c r="B23" s="11"/>
      <c r="C23" s="11"/>
      <c r="D23" s="11"/>
      <c r="E23" s="11"/>
      <c r="F23" s="11"/>
      <c r="G23" s="11"/>
      <c r="H23" s="11"/>
    </row>
    <row r="24" spans="1:9" x14ac:dyDescent="0.25">
      <c r="A24" s="10" t="str">
        <f>'Notes and Definitions'!A19</f>
        <v>Copyright © 2022, Health and Social Care Information Centre. The Health and Social Care Information Centre is non-departmental body created by statute, also known as NHS Digital.</v>
      </c>
      <c r="B24" s="11"/>
      <c r="C24" s="11"/>
      <c r="D24" s="11"/>
      <c r="E24" s="11"/>
      <c r="F24" s="11"/>
      <c r="G24" s="11"/>
      <c r="H24" s="11"/>
    </row>
  </sheetData>
  <mergeCells count="5">
    <mergeCell ref="A2:G2"/>
    <mergeCell ref="A3:G3"/>
    <mergeCell ref="A7:A8"/>
    <mergeCell ref="B6:F6"/>
    <mergeCell ref="G6:G7"/>
  </mergeCells>
  <pageMargins left="0.7" right="0.7" top="0.75" bottom="0.75" header="0.3" footer="0.3"/>
  <pageSetup paperSize="9" scale="7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D16"/>
  <sheetViews>
    <sheetView zoomScaleNormal="100" workbookViewId="0"/>
  </sheetViews>
  <sheetFormatPr defaultColWidth="8.85546875" defaultRowHeight="15" x14ac:dyDescent="0.25"/>
  <cols>
    <col min="1" max="1" width="29.140625" style="1" customWidth="1"/>
    <col min="2" max="4" width="13.140625" style="1" customWidth="1"/>
    <col min="5" max="16384" width="8.85546875" style="1"/>
  </cols>
  <sheetData>
    <row r="1" spans="1:4" ht="54" customHeight="1" x14ac:dyDescent="0.25"/>
    <row r="2" spans="1:4" x14ac:dyDescent="0.25">
      <c r="A2" s="209" t="s">
        <v>230</v>
      </c>
      <c r="B2" s="209"/>
      <c r="C2" s="209"/>
      <c r="D2" s="209"/>
    </row>
    <row r="3" spans="1:4" ht="30.75" customHeight="1" x14ac:dyDescent="0.25">
      <c r="A3" s="207" t="s">
        <v>267</v>
      </c>
      <c r="B3" s="207"/>
      <c r="C3" s="207"/>
      <c r="D3" s="207"/>
    </row>
    <row r="4" spans="1:4" ht="16.149999999999999" customHeight="1" x14ac:dyDescent="0.25">
      <c r="A4" s="85">
        <v>2021</v>
      </c>
      <c r="B4" s="27"/>
      <c r="C4" s="27"/>
      <c r="D4" s="27"/>
    </row>
    <row r="5" spans="1:4" ht="16.149999999999999" customHeight="1" x14ac:dyDescent="0.25">
      <c r="A5" s="21" t="s">
        <v>1</v>
      </c>
      <c r="B5" s="44"/>
      <c r="C5" s="82"/>
      <c r="D5" s="80" t="s">
        <v>144</v>
      </c>
    </row>
    <row r="6" spans="1:4" ht="16.149999999999999" customHeight="1" x14ac:dyDescent="0.25">
      <c r="A6" s="11"/>
      <c r="B6" s="211" t="s">
        <v>31</v>
      </c>
      <c r="C6" s="211"/>
      <c r="D6" s="94"/>
    </row>
    <row r="7" spans="1:4" ht="24.75" customHeight="1" x14ac:dyDescent="0.25">
      <c r="A7" s="216" t="s">
        <v>112</v>
      </c>
      <c r="B7" s="70" t="s">
        <v>32</v>
      </c>
      <c r="C7" s="70" t="s">
        <v>33</v>
      </c>
      <c r="D7" s="95" t="s">
        <v>5</v>
      </c>
    </row>
    <row r="8" spans="1:4" ht="18" customHeight="1" x14ac:dyDescent="0.25">
      <c r="A8" s="217"/>
      <c r="B8" s="13" t="s">
        <v>6</v>
      </c>
      <c r="C8" s="13" t="s">
        <v>6</v>
      </c>
      <c r="D8" s="13" t="s">
        <v>6</v>
      </c>
    </row>
    <row r="9" spans="1:4" ht="28.9" customHeight="1" x14ac:dyDescent="0.25">
      <c r="A9" s="40" t="s">
        <v>113</v>
      </c>
      <c r="B9" s="99" t="s">
        <v>307</v>
      </c>
      <c r="C9" s="99">
        <v>48.487145112606946</v>
      </c>
      <c r="D9" s="99">
        <v>57.816666072800309</v>
      </c>
    </row>
    <row r="10" spans="1:4" ht="16.5" customHeight="1" x14ac:dyDescent="0.25">
      <c r="A10" s="71" t="s">
        <v>53</v>
      </c>
      <c r="B10" s="102">
        <v>48</v>
      </c>
      <c r="C10" s="102">
        <v>97</v>
      </c>
      <c r="D10" s="102">
        <v>145</v>
      </c>
    </row>
    <row r="11" spans="1:4" ht="16.5" customHeight="1" x14ac:dyDescent="0.25">
      <c r="A11" s="29" t="s">
        <v>54</v>
      </c>
      <c r="B11" s="101">
        <v>40.225249166479223</v>
      </c>
      <c r="C11" s="101">
        <v>88.350537343189458</v>
      </c>
      <c r="D11" s="101">
        <v>128.57578650966866</v>
      </c>
    </row>
    <row r="12" spans="1:4" x14ac:dyDescent="0.25">
      <c r="A12" s="31"/>
    </row>
    <row r="13" spans="1:4" x14ac:dyDescent="0.25">
      <c r="A13" s="7" t="s">
        <v>117</v>
      </c>
    </row>
    <row r="14" spans="1:4" x14ac:dyDescent="0.25">
      <c r="A14" s="8" t="s">
        <v>260</v>
      </c>
    </row>
    <row r="15" spans="1:4" x14ac:dyDescent="0.25">
      <c r="A15" s="9"/>
    </row>
    <row r="16" spans="1:4" x14ac:dyDescent="0.25">
      <c r="A16" s="10" t="str">
        <f>'Notes and Definitions'!A19</f>
        <v>Copyright © 2022, Health and Social Care Information Centre. The Health and Social Care Information Centre is non-departmental body created by statute, also known as NHS Digital.</v>
      </c>
    </row>
  </sheetData>
  <mergeCells count="4">
    <mergeCell ref="A2:D2"/>
    <mergeCell ref="A3:D3"/>
    <mergeCell ref="B6:C6"/>
    <mergeCell ref="A7:A8"/>
  </mergeCells>
  <pageMargins left="0.7" right="0.7" top="0.75" bottom="0.75" header="0.3" footer="0.3"/>
  <pageSetup paperSize="9" scale="77"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G16"/>
  <sheetViews>
    <sheetView zoomScaleNormal="100" workbookViewId="0">
      <selection activeCell="L8" sqref="L8"/>
    </sheetView>
  </sheetViews>
  <sheetFormatPr defaultColWidth="8.85546875" defaultRowHeight="15" x14ac:dyDescent="0.25"/>
  <cols>
    <col min="1" max="1" width="34.85546875" style="1" customWidth="1"/>
    <col min="2" max="7" width="9.7109375" style="1" customWidth="1"/>
    <col min="8" max="16384" width="8.85546875" style="1"/>
  </cols>
  <sheetData>
    <row r="1" spans="1:7" ht="54" customHeight="1" x14ac:dyDescent="0.25"/>
    <row r="2" spans="1:7" ht="14.45" customHeight="1" x14ac:dyDescent="0.25">
      <c r="A2" s="209" t="s">
        <v>229</v>
      </c>
      <c r="B2" s="209"/>
      <c r="C2" s="209"/>
      <c r="D2" s="209"/>
      <c r="E2" s="209"/>
      <c r="F2" s="209"/>
      <c r="G2" s="209"/>
    </row>
    <row r="3" spans="1:7" ht="15" customHeight="1" x14ac:dyDescent="0.25">
      <c r="A3" s="210" t="s">
        <v>268</v>
      </c>
      <c r="B3" s="210"/>
      <c r="C3" s="210"/>
      <c r="D3" s="210"/>
      <c r="E3" s="210"/>
      <c r="F3" s="210"/>
      <c r="G3" s="210"/>
    </row>
    <row r="4" spans="1:7" ht="16.149999999999999" customHeight="1" x14ac:dyDescent="0.25">
      <c r="A4" s="85" t="str">
        <f>"2010 - " &amp;G7</f>
        <v>2010 - 2021</v>
      </c>
      <c r="B4" s="26"/>
      <c r="C4" s="26"/>
      <c r="D4" s="26"/>
      <c r="E4" s="26"/>
      <c r="F4" s="188"/>
      <c r="G4" s="26"/>
    </row>
    <row r="5" spans="1:7" ht="25.9" customHeight="1" x14ac:dyDescent="0.25">
      <c r="A5" s="78" t="s">
        <v>55</v>
      </c>
      <c r="B5" s="75"/>
      <c r="C5" s="43"/>
      <c r="D5" s="43"/>
      <c r="E5" s="43"/>
      <c r="F5" s="43"/>
      <c r="G5" s="80" t="s">
        <v>144</v>
      </c>
    </row>
    <row r="6" spans="1:7" ht="16.5" customHeight="1" x14ac:dyDescent="0.25">
      <c r="A6" s="11"/>
      <c r="B6" s="218" t="s">
        <v>35</v>
      </c>
      <c r="C6" s="218"/>
      <c r="D6" s="218"/>
      <c r="E6" s="218"/>
      <c r="F6" s="218"/>
      <c r="G6" s="218"/>
    </row>
    <row r="7" spans="1:7" ht="16.5" customHeight="1" x14ac:dyDescent="0.25">
      <c r="A7" s="216" t="s">
        <v>150</v>
      </c>
      <c r="B7" s="70">
        <v>2010</v>
      </c>
      <c r="C7" s="70">
        <v>2012</v>
      </c>
      <c r="D7" s="70">
        <v>2014</v>
      </c>
      <c r="E7" s="70">
        <v>2016</v>
      </c>
      <c r="F7" s="70">
        <v>2018</v>
      </c>
      <c r="G7" s="70">
        <v>2021</v>
      </c>
    </row>
    <row r="8" spans="1:7" ht="16.5" customHeight="1" x14ac:dyDescent="0.25">
      <c r="A8" s="217"/>
      <c r="B8" s="13" t="s">
        <v>6</v>
      </c>
      <c r="C8" s="13" t="s">
        <v>6</v>
      </c>
      <c r="D8" s="13" t="s">
        <v>6</v>
      </c>
      <c r="E8" s="13" t="s">
        <v>6</v>
      </c>
      <c r="F8" s="13" t="s">
        <v>6</v>
      </c>
      <c r="G8" s="13" t="s">
        <v>6</v>
      </c>
    </row>
    <row r="9" spans="1:7" ht="16.5" customHeight="1" x14ac:dyDescent="0.25">
      <c r="A9" s="40" t="s">
        <v>114</v>
      </c>
      <c r="B9" s="99">
        <v>90</v>
      </c>
      <c r="C9" s="99">
        <v>88</v>
      </c>
      <c r="D9" s="99">
        <v>90.667539120408279</v>
      </c>
      <c r="E9" s="99">
        <v>85.490757222998567</v>
      </c>
      <c r="F9" s="99">
        <v>87.578172227690956</v>
      </c>
      <c r="G9" s="99">
        <v>93.105368666814741</v>
      </c>
    </row>
    <row r="10" spans="1:7" ht="16.5" customHeight="1" x14ac:dyDescent="0.25">
      <c r="A10" s="61" t="s">
        <v>23</v>
      </c>
      <c r="B10" s="102">
        <v>658</v>
      </c>
      <c r="C10" s="102">
        <v>551</v>
      </c>
      <c r="D10" s="102">
        <v>335</v>
      </c>
      <c r="E10" s="102">
        <v>318</v>
      </c>
      <c r="F10" s="102">
        <v>288</v>
      </c>
      <c r="G10" s="102">
        <v>140</v>
      </c>
    </row>
    <row r="11" spans="1:7" ht="16.5" customHeight="1" x14ac:dyDescent="0.25">
      <c r="A11" s="15" t="s">
        <v>24</v>
      </c>
      <c r="B11" s="101">
        <v>658</v>
      </c>
      <c r="C11" s="101">
        <v>552</v>
      </c>
      <c r="D11" s="101">
        <v>335.19922554493002</v>
      </c>
      <c r="E11" s="101">
        <v>320.97268234106394</v>
      </c>
      <c r="F11" s="101">
        <v>281.1441011428044</v>
      </c>
      <c r="G11" s="101">
        <v>112.90841743596697</v>
      </c>
    </row>
    <row r="12" spans="1:7" x14ac:dyDescent="0.25">
      <c r="A12" s="31"/>
      <c r="B12" s="49"/>
      <c r="C12" s="49"/>
      <c r="D12" s="49"/>
      <c r="E12" s="49"/>
      <c r="F12" s="49"/>
      <c r="G12" s="49"/>
    </row>
    <row r="13" spans="1:7" x14ac:dyDescent="0.25">
      <c r="A13" s="7" t="s">
        <v>117</v>
      </c>
      <c r="B13" s="49"/>
      <c r="C13" s="49"/>
      <c r="D13" s="49"/>
      <c r="E13" s="49"/>
      <c r="F13" s="49"/>
      <c r="G13" s="49"/>
    </row>
    <row r="14" spans="1:7" x14ac:dyDescent="0.25">
      <c r="A14" s="8" t="s">
        <v>260</v>
      </c>
      <c r="B14" s="49"/>
      <c r="C14" s="49"/>
      <c r="D14" s="49"/>
      <c r="E14" s="49"/>
      <c r="F14" s="49"/>
      <c r="G14" s="49"/>
    </row>
    <row r="15" spans="1:7" x14ac:dyDescent="0.25">
      <c r="A15" s="9"/>
      <c r="B15" s="49"/>
      <c r="C15" s="49"/>
      <c r="D15" s="49"/>
      <c r="E15" s="49"/>
      <c r="F15" s="49"/>
      <c r="G15" s="49"/>
    </row>
    <row r="16" spans="1:7" x14ac:dyDescent="0.25">
      <c r="A16" s="10" t="str">
        <f>'Notes and Definitions'!A19</f>
        <v>Copyright © 2022, Health and Social Care Information Centre. The Health and Social Care Information Centre is non-departmental body created by statute, also known as NHS Digital.</v>
      </c>
      <c r="B16" s="49"/>
      <c r="C16" s="49"/>
      <c r="D16" s="49"/>
      <c r="E16" s="49"/>
      <c r="F16" s="49"/>
      <c r="G16" s="49"/>
    </row>
  </sheetData>
  <mergeCells count="4">
    <mergeCell ref="A2:G2"/>
    <mergeCell ref="A3:G3"/>
    <mergeCell ref="B6:G6"/>
    <mergeCell ref="A7:A8"/>
  </mergeCells>
  <pageMargins left="0.7" right="0.7" top="0.75" bottom="0.75" header="0.3" footer="0.3"/>
  <pageSetup paperSize="9" scale="8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E24"/>
  <sheetViews>
    <sheetView zoomScaleNormal="100" workbookViewId="0"/>
  </sheetViews>
  <sheetFormatPr defaultColWidth="8.85546875" defaultRowHeight="15" x14ac:dyDescent="0.25"/>
  <cols>
    <col min="1" max="1" width="31.85546875" style="1" customWidth="1"/>
    <col min="2" max="5" width="10.28515625" style="1" customWidth="1"/>
    <col min="6" max="16384" width="8.85546875" style="1"/>
  </cols>
  <sheetData>
    <row r="1" spans="1:5" ht="54" customHeight="1" x14ac:dyDescent="0.25"/>
    <row r="2" spans="1:5" x14ac:dyDescent="0.25">
      <c r="A2" s="209" t="s">
        <v>228</v>
      </c>
      <c r="B2" s="209"/>
      <c r="C2" s="209"/>
      <c r="D2" s="209"/>
      <c r="E2" s="209"/>
    </row>
    <row r="3" spans="1:5" ht="33.6" customHeight="1" x14ac:dyDescent="0.25">
      <c r="A3" s="207" t="s">
        <v>269</v>
      </c>
      <c r="B3" s="207"/>
      <c r="C3" s="207"/>
      <c r="D3" s="207"/>
      <c r="E3" s="207"/>
    </row>
    <row r="4" spans="1:5" ht="16.149999999999999" customHeight="1" x14ac:dyDescent="0.25">
      <c r="A4" s="85">
        <v>2021</v>
      </c>
      <c r="B4" s="27"/>
      <c r="C4" s="27"/>
      <c r="D4" s="27"/>
      <c r="E4" s="27"/>
    </row>
    <row r="5" spans="1:5" ht="30" customHeight="1" x14ac:dyDescent="0.25">
      <c r="A5" s="220" t="s">
        <v>55</v>
      </c>
      <c r="B5" s="220"/>
      <c r="C5" s="44"/>
      <c r="D5" s="82"/>
      <c r="E5" s="80" t="s">
        <v>144</v>
      </c>
    </row>
    <row r="6" spans="1:5" ht="16.149999999999999" customHeight="1" x14ac:dyDescent="0.25">
      <c r="A6" s="11"/>
      <c r="B6" s="211" t="s">
        <v>26</v>
      </c>
      <c r="C6" s="211"/>
      <c r="D6" s="211"/>
      <c r="E6" s="94"/>
    </row>
    <row r="7" spans="1:5" ht="27.75" customHeight="1" x14ac:dyDescent="0.25">
      <c r="A7" s="216" t="s">
        <v>147</v>
      </c>
      <c r="B7" s="79" t="s">
        <v>27</v>
      </c>
      <c r="C7" s="79" t="s">
        <v>28</v>
      </c>
      <c r="D7" s="79" t="s">
        <v>29</v>
      </c>
      <c r="E7" s="3" t="s">
        <v>145</v>
      </c>
    </row>
    <row r="8" spans="1:5" ht="16.149999999999999" customHeight="1" x14ac:dyDescent="0.25">
      <c r="A8" s="217"/>
      <c r="B8" s="13" t="s">
        <v>6</v>
      </c>
      <c r="C8" s="13" t="s">
        <v>6</v>
      </c>
      <c r="D8" s="13" t="s">
        <v>6</v>
      </c>
      <c r="E8" s="13" t="s">
        <v>6</v>
      </c>
    </row>
    <row r="9" spans="1:5" ht="16.5" customHeight="1" x14ac:dyDescent="0.25">
      <c r="A9" s="2" t="s">
        <v>3</v>
      </c>
      <c r="B9" s="98" t="s">
        <v>293</v>
      </c>
      <c r="C9" s="98" t="s">
        <v>293</v>
      </c>
      <c r="D9" s="98" t="s">
        <v>293</v>
      </c>
      <c r="E9" s="98" t="s">
        <v>308</v>
      </c>
    </row>
    <row r="10" spans="1:5" ht="16.5" customHeight="1" x14ac:dyDescent="0.25">
      <c r="A10" s="2" t="s">
        <v>4</v>
      </c>
      <c r="B10" s="98" t="s">
        <v>293</v>
      </c>
      <c r="C10" s="98" t="s">
        <v>293</v>
      </c>
      <c r="D10" s="98" t="s">
        <v>309</v>
      </c>
      <c r="E10" s="98">
        <v>89.913962814794061</v>
      </c>
    </row>
    <row r="11" spans="1:5" ht="16.5" customHeight="1" x14ac:dyDescent="0.25">
      <c r="A11" s="15" t="s">
        <v>5</v>
      </c>
      <c r="B11" s="99" t="s">
        <v>293</v>
      </c>
      <c r="C11" s="99" t="s">
        <v>293</v>
      </c>
      <c r="D11" s="99">
        <v>96.882050548937443</v>
      </c>
      <c r="E11" s="99">
        <v>93.105368666814741</v>
      </c>
    </row>
    <row r="12" spans="1:5" ht="16.5" customHeight="1" x14ac:dyDescent="0.25">
      <c r="A12" s="6" t="s">
        <v>23</v>
      </c>
      <c r="B12" s="100"/>
      <c r="C12" s="100"/>
      <c r="D12" s="100"/>
      <c r="E12" s="100"/>
    </row>
    <row r="13" spans="1:5" ht="16.5" customHeight="1" x14ac:dyDescent="0.25">
      <c r="A13" s="2" t="s">
        <v>3</v>
      </c>
      <c r="B13" s="100">
        <v>14</v>
      </c>
      <c r="C13" s="100">
        <v>15</v>
      </c>
      <c r="D13" s="100">
        <v>25</v>
      </c>
      <c r="E13" s="100">
        <v>54</v>
      </c>
    </row>
    <row r="14" spans="1:5" ht="16.5" customHeight="1" x14ac:dyDescent="0.25">
      <c r="A14" s="2" t="s">
        <v>4</v>
      </c>
      <c r="B14" s="100">
        <v>11</v>
      </c>
      <c r="C14" s="100">
        <v>20</v>
      </c>
      <c r="D14" s="100">
        <v>52</v>
      </c>
      <c r="E14" s="100">
        <v>83</v>
      </c>
    </row>
    <row r="15" spans="1:5" ht="16.5" customHeight="1" x14ac:dyDescent="0.25">
      <c r="A15" s="2" t="s">
        <v>5</v>
      </c>
      <c r="B15" s="100">
        <v>25</v>
      </c>
      <c r="C15" s="100">
        <v>35</v>
      </c>
      <c r="D15" s="100">
        <v>80</v>
      </c>
      <c r="E15" s="100">
        <v>140</v>
      </c>
    </row>
    <row r="16" spans="1:5" ht="16.5" customHeight="1" x14ac:dyDescent="0.25">
      <c r="A16" s="6" t="s">
        <v>24</v>
      </c>
      <c r="B16" s="100"/>
      <c r="C16" s="100"/>
      <c r="D16" s="100"/>
      <c r="E16" s="100"/>
    </row>
    <row r="17" spans="1:5" ht="16.5" customHeight="1" x14ac:dyDescent="0.25">
      <c r="A17" s="2" t="s">
        <v>3</v>
      </c>
      <c r="B17" s="185">
        <v>9.9873976491439684</v>
      </c>
      <c r="C17" s="185">
        <v>12.414204151329306</v>
      </c>
      <c r="D17" s="185">
        <v>26.805948121402935</v>
      </c>
      <c r="E17" s="185">
        <v>49.207549921876208</v>
      </c>
    </row>
    <row r="18" spans="1:5" ht="16.5" customHeight="1" x14ac:dyDescent="0.25">
      <c r="A18" s="2" t="s">
        <v>4</v>
      </c>
      <c r="B18" s="185">
        <v>7.894218174265248</v>
      </c>
      <c r="C18" s="185">
        <v>10.765186120644822</v>
      </c>
      <c r="D18" s="185">
        <v>43.97445891431903</v>
      </c>
      <c r="E18" s="185">
        <v>62.633863209229091</v>
      </c>
    </row>
    <row r="19" spans="1:5" ht="16.5" customHeight="1" x14ac:dyDescent="0.25">
      <c r="A19" s="15" t="s">
        <v>5</v>
      </c>
      <c r="B19" s="101">
        <v>17.881615823409216</v>
      </c>
      <c r="C19" s="101">
        <v>23.179390271974128</v>
      </c>
      <c r="D19" s="101">
        <v>71.847411340583633</v>
      </c>
      <c r="E19" s="101">
        <v>112.90841743596697</v>
      </c>
    </row>
    <row r="20" spans="1:5" x14ac:dyDescent="0.25">
      <c r="A20" s="8"/>
    </row>
    <row r="21" spans="1:5" x14ac:dyDescent="0.25">
      <c r="A21" s="7" t="s">
        <v>117</v>
      </c>
    </row>
    <row r="22" spans="1:5" x14ac:dyDescent="0.25">
      <c r="A22" s="8" t="s">
        <v>260</v>
      </c>
    </row>
    <row r="23" spans="1:5" x14ac:dyDescent="0.25">
      <c r="A23" s="9"/>
    </row>
    <row r="24" spans="1:5" x14ac:dyDescent="0.25">
      <c r="A24" s="10" t="str">
        <f>'Notes and Definitions'!A19</f>
        <v>Copyright © 2022, Health and Social Care Information Centre. The Health and Social Care Information Centre is non-departmental body created by statute, also known as NHS Digital.</v>
      </c>
    </row>
  </sheetData>
  <mergeCells count="5">
    <mergeCell ref="A7:A8"/>
    <mergeCell ref="A2:E2"/>
    <mergeCell ref="A3:E3"/>
    <mergeCell ref="A5:B5"/>
    <mergeCell ref="B6:D6"/>
  </mergeCells>
  <pageMargins left="0.7" right="0.7" top="0.75" bottom="0.75" header="0.3" footer="0.3"/>
  <pageSetup paperSize="9" scale="6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D16"/>
  <sheetViews>
    <sheetView zoomScaleNormal="100" workbookViewId="0"/>
  </sheetViews>
  <sheetFormatPr defaultColWidth="8.85546875" defaultRowHeight="15" x14ac:dyDescent="0.25"/>
  <cols>
    <col min="1" max="1" width="29.7109375" style="1" customWidth="1"/>
    <col min="2" max="4" width="12.5703125" style="1" customWidth="1"/>
    <col min="5" max="16384" width="8.85546875" style="1"/>
  </cols>
  <sheetData>
    <row r="1" spans="1:4" ht="54" customHeight="1" x14ac:dyDescent="0.25"/>
    <row r="2" spans="1:4" x14ac:dyDescent="0.25">
      <c r="A2" s="209" t="s">
        <v>227</v>
      </c>
      <c r="B2" s="209"/>
      <c r="C2" s="209"/>
      <c r="D2" s="209"/>
    </row>
    <row r="3" spans="1:4" ht="29.25" customHeight="1" x14ac:dyDescent="0.25">
      <c r="A3" s="207" t="s">
        <v>270</v>
      </c>
      <c r="B3" s="207"/>
      <c r="C3" s="207"/>
      <c r="D3" s="207"/>
    </row>
    <row r="4" spans="1:4" ht="16.149999999999999" customHeight="1" x14ac:dyDescent="0.25">
      <c r="A4" s="85">
        <v>2021</v>
      </c>
      <c r="B4" s="27"/>
      <c r="C4" s="27"/>
      <c r="D4" s="27"/>
    </row>
    <row r="5" spans="1:4" ht="34.15" customHeight="1" x14ac:dyDescent="0.25">
      <c r="A5" s="221" t="s">
        <v>56</v>
      </c>
      <c r="B5" s="221"/>
      <c r="C5" s="82"/>
      <c r="D5" s="80" t="s">
        <v>158</v>
      </c>
    </row>
    <row r="6" spans="1:4" ht="16.899999999999999" customHeight="1" x14ac:dyDescent="0.25">
      <c r="A6" s="11"/>
      <c r="B6" s="211" t="s">
        <v>31</v>
      </c>
      <c r="C6" s="211"/>
      <c r="D6" s="94"/>
    </row>
    <row r="7" spans="1:4" ht="24.75" customHeight="1" x14ac:dyDescent="0.25">
      <c r="A7" s="216" t="s">
        <v>150</v>
      </c>
      <c r="B7" s="70" t="s">
        <v>32</v>
      </c>
      <c r="C7" s="70" t="s">
        <v>33</v>
      </c>
      <c r="D7" s="95" t="s">
        <v>5</v>
      </c>
    </row>
    <row r="8" spans="1:4" ht="15" customHeight="1" x14ac:dyDescent="0.25">
      <c r="A8" s="217"/>
      <c r="B8" s="13" t="s">
        <v>6</v>
      </c>
      <c r="C8" s="13" t="s">
        <v>6</v>
      </c>
      <c r="D8" s="13" t="s">
        <v>6</v>
      </c>
    </row>
    <row r="9" spans="1:4" ht="22.9" customHeight="1" x14ac:dyDescent="0.25">
      <c r="A9" s="61" t="s">
        <v>114</v>
      </c>
      <c r="B9" s="106" t="s">
        <v>312</v>
      </c>
      <c r="C9" s="106" t="s">
        <v>312</v>
      </c>
      <c r="D9" s="106">
        <v>97.88429042164752</v>
      </c>
    </row>
    <row r="10" spans="1:4" ht="16.899999999999999" customHeight="1" x14ac:dyDescent="0.25">
      <c r="A10" s="71" t="s">
        <v>53</v>
      </c>
      <c r="B10" s="100">
        <v>38</v>
      </c>
      <c r="C10" s="100">
        <v>44</v>
      </c>
      <c r="D10" s="100">
        <v>82</v>
      </c>
    </row>
    <row r="11" spans="1:4" ht="16.5" customHeight="1" x14ac:dyDescent="0.25">
      <c r="A11" s="29" t="s">
        <v>54</v>
      </c>
      <c r="B11" s="101">
        <v>31.499579887411503</v>
      </c>
      <c r="C11" s="101">
        <v>41.511157175181275</v>
      </c>
      <c r="D11" s="101">
        <v>73.010737062592767</v>
      </c>
    </row>
    <row r="12" spans="1:4" x14ac:dyDescent="0.25">
      <c r="A12" s="31"/>
      <c r="B12" s="11"/>
      <c r="C12" s="11"/>
      <c r="D12" s="11"/>
    </row>
    <row r="13" spans="1:4" x14ac:dyDescent="0.25">
      <c r="A13" s="7" t="s">
        <v>117</v>
      </c>
      <c r="B13" s="11"/>
      <c r="C13" s="11"/>
      <c r="D13" s="11"/>
    </row>
    <row r="14" spans="1:4" x14ac:dyDescent="0.25">
      <c r="A14" s="8" t="s">
        <v>260</v>
      </c>
      <c r="B14" s="11"/>
      <c r="C14" s="11"/>
      <c r="D14" s="11"/>
    </row>
    <row r="15" spans="1:4" x14ac:dyDescent="0.25">
      <c r="A15" s="9"/>
      <c r="B15" s="11"/>
      <c r="C15" s="11"/>
      <c r="D15" s="11"/>
    </row>
    <row r="16" spans="1:4" x14ac:dyDescent="0.25">
      <c r="A16" s="10" t="str">
        <f>'Notes and Definitions'!A19</f>
        <v>Copyright © 2022, Health and Social Care Information Centre. The Health and Social Care Information Centre is non-departmental body created by statute, also known as NHS Digital.</v>
      </c>
      <c r="B16" s="11"/>
      <c r="C16" s="11"/>
      <c r="D16" s="11"/>
    </row>
  </sheetData>
  <mergeCells count="5">
    <mergeCell ref="A2:D2"/>
    <mergeCell ref="A3:D3"/>
    <mergeCell ref="A7:A8"/>
    <mergeCell ref="A5:B5"/>
    <mergeCell ref="B6:C6"/>
  </mergeCells>
  <pageMargins left="0.7" right="0.7" top="0.75" bottom="0.75" header="0.3" footer="0.3"/>
  <pageSetup paperSize="9" scale="7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4"/>
  <sheetViews>
    <sheetView workbookViewId="0">
      <selection activeCell="F1" sqref="F1"/>
    </sheetView>
  </sheetViews>
  <sheetFormatPr defaultColWidth="10.28515625" defaultRowHeight="12.75" x14ac:dyDescent="0.2"/>
  <cols>
    <col min="1" max="1" width="23.140625" style="129" customWidth="1"/>
    <col min="2" max="3" width="13.140625" style="129" customWidth="1"/>
    <col min="4" max="4" width="11.42578125" style="129" customWidth="1"/>
    <col min="5" max="6" width="13.140625" style="129" customWidth="1"/>
    <col min="7" max="7" width="9.85546875" style="129" bestFit="1" customWidth="1"/>
    <col min="8" max="16384" width="10.28515625" style="129"/>
  </cols>
  <sheetData>
    <row r="1" spans="1:7" ht="54" customHeight="1" x14ac:dyDescent="0.2"/>
    <row r="2" spans="1:7" ht="15" customHeight="1" x14ac:dyDescent="0.2">
      <c r="A2" s="130" t="s">
        <v>179</v>
      </c>
    </row>
    <row r="3" spans="1:7" ht="15" customHeight="1" x14ac:dyDescent="0.2">
      <c r="A3" s="130"/>
    </row>
    <row r="4" spans="1:7" ht="15" customHeight="1" x14ac:dyDescent="0.2">
      <c r="A4" s="130" t="s">
        <v>180</v>
      </c>
    </row>
    <row r="5" spans="1:7" ht="27" customHeight="1" x14ac:dyDescent="0.2">
      <c r="A5" s="205" t="s">
        <v>181</v>
      </c>
      <c r="B5" s="205"/>
      <c r="C5" s="205"/>
      <c r="D5" s="205"/>
      <c r="E5" s="205"/>
      <c r="F5" s="205"/>
      <c r="G5" s="205"/>
    </row>
    <row r="6" spans="1:7" ht="15" customHeight="1" x14ac:dyDescent="0.2">
      <c r="A6" s="205" t="s">
        <v>182</v>
      </c>
      <c r="B6" s="205"/>
      <c r="C6" s="205"/>
      <c r="D6" s="205"/>
      <c r="E6" s="205"/>
      <c r="F6" s="205"/>
      <c r="G6" s="205"/>
    </row>
    <row r="7" spans="1:7" ht="15" customHeight="1" x14ac:dyDescent="0.2">
      <c r="A7" s="131"/>
    </row>
    <row r="8" spans="1:7" ht="15" customHeight="1" x14ac:dyDescent="0.2">
      <c r="A8" s="132"/>
    </row>
    <row r="9" spans="1:7" ht="15" customHeight="1" x14ac:dyDescent="0.2">
      <c r="A9" s="133" t="s">
        <v>183</v>
      </c>
    </row>
    <row r="10" spans="1:7" ht="15" customHeight="1" x14ac:dyDescent="0.2">
      <c r="A10" s="134" t="s">
        <v>184</v>
      </c>
    </row>
    <row r="11" spans="1:7" ht="15" customHeight="1" x14ac:dyDescent="0.2">
      <c r="A11" s="135" t="s">
        <v>185</v>
      </c>
    </row>
    <row r="12" spans="1:7" ht="15" customHeight="1" x14ac:dyDescent="0.2">
      <c r="A12" s="135" t="s">
        <v>186</v>
      </c>
    </row>
    <row r="13" spans="1:7" ht="15" customHeight="1" x14ac:dyDescent="0.2">
      <c r="A13" s="136" t="s">
        <v>121</v>
      </c>
    </row>
    <row r="14" spans="1:7" ht="15" customHeight="1" x14ac:dyDescent="0.2">
      <c r="A14" s="137" t="s">
        <v>122</v>
      </c>
    </row>
    <row r="15" spans="1:7" ht="15" customHeight="1" x14ac:dyDescent="0.2">
      <c r="A15" s="135"/>
    </row>
    <row r="16" spans="1:7" ht="15" customHeight="1" x14ac:dyDescent="0.2">
      <c r="A16" s="135"/>
    </row>
    <row r="17" spans="1:12" ht="15" customHeight="1" x14ac:dyDescent="0.2"/>
    <row r="18" spans="1:12" ht="15" customHeight="1" x14ac:dyDescent="0.2"/>
    <row r="19" spans="1:12" ht="30.75" customHeight="1" x14ac:dyDescent="0.2">
      <c r="A19" s="206" t="s">
        <v>328</v>
      </c>
      <c r="B19" s="206"/>
      <c r="C19" s="206"/>
      <c r="D19" s="206"/>
      <c r="E19" s="206"/>
      <c r="F19" s="206"/>
      <c r="G19" s="206"/>
      <c r="H19" s="138"/>
      <c r="I19" s="138"/>
      <c r="J19" s="138"/>
      <c r="K19" s="138"/>
      <c r="L19" s="139"/>
    </row>
    <row r="20" spans="1:12" ht="14.25" customHeight="1" x14ac:dyDescent="0.2"/>
    <row r="21" spans="1:12" ht="14.25" customHeight="1" x14ac:dyDescent="0.2"/>
    <row r="22" spans="1:12" ht="14.25" customHeight="1" x14ac:dyDescent="0.2"/>
    <row r="23" spans="1:12" ht="14.25" customHeight="1" x14ac:dyDescent="0.2"/>
    <row r="24" spans="1:12" ht="14.25" customHeight="1" x14ac:dyDescent="0.2"/>
  </sheetData>
  <sheetProtection sheet="1" objects="1" scenarios="1"/>
  <mergeCells count="3">
    <mergeCell ref="A5:G5"/>
    <mergeCell ref="A6:G6"/>
    <mergeCell ref="A19:G19"/>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3"/>
  <dimension ref="A1:R39"/>
  <sheetViews>
    <sheetView topLeftCell="A7" zoomScaleNormal="100" workbookViewId="0"/>
  </sheetViews>
  <sheetFormatPr defaultColWidth="8.85546875" defaultRowHeight="15" x14ac:dyDescent="0.25"/>
  <cols>
    <col min="1" max="1" width="17.5703125" style="1" customWidth="1"/>
    <col min="2" max="17" width="8.85546875" style="1"/>
    <col min="18" max="18" width="8.85546875" style="1" customWidth="1"/>
    <col min="19" max="16384" width="8.85546875" style="1"/>
  </cols>
  <sheetData>
    <row r="1" spans="1:18" ht="54" customHeight="1" x14ac:dyDescent="0.25"/>
    <row r="2" spans="1:18" ht="14.45" customHeight="1" x14ac:dyDescent="0.25">
      <c r="A2" s="209" t="s">
        <v>226</v>
      </c>
      <c r="B2" s="209"/>
      <c r="C2" s="209"/>
      <c r="D2" s="209"/>
      <c r="E2" s="209"/>
      <c r="F2" s="209"/>
      <c r="G2" s="209"/>
      <c r="H2" s="209"/>
      <c r="I2" s="209"/>
      <c r="J2" s="209"/>
      <c r="K2" s="209"/>
      <c r="L2" s="209"/>
      <c r="M2" s="209"/>
      <c r="N2" s="209"/>
      <c r="O2" s="209"/>
      <c r="P2" s="209"/>
      <c r="Q2" s="209"/>
      <c r="R2" s="209"/>
    </row>
    <row r="3" spans="1:18" ht="16.149999999999999" customHeight="1" x14ac:dyDescent="0.25">
      <c r="A3" s="210" t="s">
        <v>129</v>
      </c>
      <c r="B3" s="210"/>
      <c r="C3" s="210"/>
      <c r="D3" s="210"/>
      <c r="E3" s="210"/>
      <c r="F3" s="210"/>
      <c r="G3" s="210"/>
      <c r="H3" s="210"/>
      <c r="I3" s="210"/>
      <c r="J3" s="210"/>
      <c r="K3" s="210"/>
      <c r="L3" s="210"/>
      <c r="M3" s="210"/>
      <c r="N3" s="210"/>
      <c r="O3" s="210"/>
      <c r="P3" s="210"/>
      <c r="Q3" s="210"/>
      <c r="R3" s="210"/>
    </row>
    <row r="4" spans="1:18" ht="16.149999999999999" customHeight="1" x14ac:dyDescent="0.25">
      <c r="A4" s="85" t="str">
        <f>"1988 - "&amp;R7</f>
        <v>1988 - 2021</v>
      </c>
      <c r="B4" s="26"/>
      <c r="C4" s="26"/>
      <c r="D4" s="26"/>
      <c r="E4" s="26"/>
      <c r="F4" s="26"/>
      <c r="G4" s="26"/>
      <c r="H4" s="26"/>
      <c r="I4" s="26"/>
      <c r="J4" s="26"/>
      <c r="K4" s="26"/>
      <c r="L4" s="26"/>
      <c r="M4" s="26"/>
      <c r="N4" s="26"/>
      <c r="O4" s="26"/>
      <c r="P4" s="26"/>
      <c r="Q4" s="188"/>
      <c r="R4" s="26"/>
    </row>
    <row r="5" spans="1:18" ht="16.149999999999999" customHeight="1" x14ac:dyDescent="0.25">
      <c r="A5" s="21" t="s">
        <v>34</v>
      </c>
      <c r="B5" s="46"/>
      <c r="C5" s="46"/>
      <c r="D5" s="46"/>
      <c r="E5" s="46"/>
      <c r="F5" s="46"/>
      <c r="G5" s="46"/>
      <c r="H5" s="46"/>
      <c r="I5" s="46"/>
      <c r="J5" s="46"/>
      <c r="K5" s="46"/>
      <c r="L5" s="46"/>
      <c r="M5" s="82"/>
      <c r="N5" s="82"/>
      <c r="O5" s="82"/>
      <c r="P5" s="82"/>
      <c r="Q5" s="82"/>
      <c r="R5" s="80" t="s">
        <v>144</v>
      </c>
    </row>
    <row r="6" spans="1:18" ht="16.5" customHeight="1" x14ac:dyDescent="0.25">
      <c r="A6" s="11"/>
      <c r="B6" s="222" t="s">
        <v>35</v>
      </c>
      <c r="C6" s="222"/>
      <c r="D6" s="222"/>
      <c r="E6" s="222"/>
      <c r="F6" s="222"/>
      <c r="G6" s="222"/>
      <c r="H6" s="222"/>
      <c r="I6" s="222"/>
      <c r="J6" s="222"/>
      <c r="K6" s="222"/>
      <c r="L6" s="222"/>
      <c r="M6" s="222"/>
      <c r="N6" s="222"/>
      <c r="O6" s="222"/>
      <c r="P6" s="222"/>
      <c r="Q6" s="222"/>
      <c r="R6" s="222"/>
    </row>
    <row r="7" spans="1:18" ht="16.149999999999999" customHeight="1" x14ac:dyDescent="0.25">
      <c r="A7" s="216" t="s">
        <v>57</v>
      </c>
      <c r="B7" s="70">
        <v>1988</v>
      </c>
      <c r="C7" s="70">
        <v>1990</v>
      </c>
      <c r="D7" s="70">
        <v>1992</v>
      </c>
      <c r="E7" s="70">
        <v>1994</v>
      </c>
      <c r="F7" s="70">
        <v>1996</v>
      </c>
      <c r="G7" s="70">
        <v>1998</v>
      </c>
      <c r="H7" s="70">
        <v>2000</v>
      </c>
      <c r="I7" s="70">
        <v>2002</v>
      </c>
      <c r="J7" s="70">
        <v>2004</v>
      </c>
      <c r="K7" s="70">
        <v>2006</v>
      </c>
      <c r="L7" s="70">
        <v>2008</v>
      </c>
      <c r="M7" s="70" t="s">
        <v>118</v>
      </c>
      <c r="N7" s="70">
        <v>2012</v>
      </c>
      <c r="O7" s="70">
        <v>2014</v>
      </c>
      <c r="P7" s="70">
        <v>2016</v>
      </c>
      <c r="Q7" s="70">
        <v>2018</v>
      </c>
      <c r="R7" s="70">
        <v>2021</v>
      </c>
    </row>
    <row r="8" spans="1:18" ht="18.75" customHeight="1" x14ac:dyDescent="0.25">
      <c r="A8" s="217"/>
      <c r="B8" s="13" t="s">
        <v>6</v>
      </c>
      <c r="C8" s="13" t="s">
        <v>6</v>
      </c>
      <c r="D8" s="13" t="s">
        <v>6</v>
      </c>
      <c r="E8" s="13" t="s">
        <v>6</v>
      </c>
      <c r="F8" s="13" t="s">
        <v>6</v>
      </c>
      <c r="G8" s="13" t="s">
        <v>6</v>
      </c>
      <c r="H8" s="13" t="s">
        <v>6</v>
      </c>
      <c r="I8" s="13" t="s">
        <v>6</v>
      </c>
      <c r="J8" s="13" t="s">
        <v>6</v>
      </c>
      <c r="K8" s="13" t="s">
        <v>6</v>
      </c>
      <c r="L8" s="13" t="s">
        <v>6</v>
      </c>
      <c r="M8" s="13" t="s">
        <v>6</v>
      </c>
      <c r="N8" s="13" t="s">
        <v>6</v>
      </c>
      <c r="O8" s="13" t="s">
        <v>6</v>
      </c>
      <c r="P8" s="13" t="s">
        <v>6</v>
      </c>
      <c r="Q8" s="13" t="s">
        <v>6</v>
      </c>
      <c r="R8" s="13" t="s">
        <v>6</v>
      </c>
    </row>
    <row r="9" spans="1:18" ht="16.5" customHeight="1" x14ac:dyDescent="0.25">
      <c r="A9" s="4" t="s">
        <v>3</v>
      </c>
      <c r="B9" s="3"/>
      <c r="C9" s="3"/>
      <c r="D9" s="3"/>
      <c r="E9" s="3"/>
      <c r="F9" s="3"/>
      <c r="G9" s="3"/>
      <c r="H9" s="3"/>
      <c r="I9" s="3"/>
      <c r="J9" s="3"/>
      <c r="K9" s="3"/>
      <c r="L9" s="3"/>
      <c r="M9" s="3"/>
      <c r="N9" s="3"/>
      <c r="O9" s="3"/>
      <c r="P9" s="3"/>
      <c r="Q9" s="3"/>
      <c r="R9" s="3"/>
    </row>
    <row r="10" spans="1:18" ht="16.5" customHeight="1" x14ac:dyDescent="0.25">
      <c r="A10" s="6" t="s">
        <v>58</v>
      </c>
      <c r="B10" s="103">
        <v>11</v>
      </c>
      <c r="C10" s="103">
        <v>8</v>
      </c>
      <c r="D10" s="103">
        <v>17</v>
      </c>
      <c r="E10" s="103">
        <v>13</v>
      </c>
      <c r="F10" s="103">
        <v>7</v>
      </c>
      <c r="G10" s="103">
        <v>10</v>
      </c>
      <c r="H10" s="103">
        <v>12</v>
      </c>
      <c r="I10" s="103">
        <v>11</v>
      </c>
      <c r="J10" s="103">
        <v>11</v>
      </c>
      <c r="K10" s="103">
        <v>15</v>
      </c>
      <c r="L10" s="103">
        <v>13</v>
      </c>
      <c r="M10" s="103">
        <v>10</v>
      </c>
      <c r="N10" s="103">
        <v>14</v>
      </c>
      <c r="O10" s="103">
        <v>11.82206668285175</v>
      </c>
      <c r="P10" s="103">
        <v>5.9283250309778008</v>
      </c>
      <c r="Q10" s="103" t="s">
        <v>277</v>
      </c>
      <c r="R10" s="98" t="s">
        <v>293</v>
      </c>
    </row>
    <row r="11" spans="1:18" ht="16.5" customHeight="1" x14ac:dyDescent="0.25">
      <c r="A11" s="6" t="s">
        <v>59</v>
      </c>
      <c r="B11" s="103">
        <v>14</v>
      </c>
      <c r="C11" s="103">
        <v>14</v>
      </c>
      <c r="D11" s="103">
        <v>14</v>
      </c>
      <c r="E11" s="103">
        <v>8</v>
      </c>
      <c r="F11" s="103">
        <v>5</v>
      </c>
      <c r="G11" s="103">
        <v>5</v>
      </c>
      <c r="H11" s="103">
        <v>9</v>
      </c>
      <c r="I11" s="103">
        <v>11</v>
      </c>
      <c r="J11" s="103">
        <v>8</v>
      </c>
      <c r="K11" s="103">
        <v>11</v>
      </c>
      <c r="L11" s="103">
        <v>10</v>
      </c>
      <c r="M11" s="103">
        <v>13</v>
      </c>
      <c r="N11" s="103">
        <v>12</v>
      </c>
      <c r="O11" s="103">
        <v>11.223177684680266</v>
      </c>
      <c r="P11" s="103">
        <v>18.84869032519196</v>
      </c>
      <c r="Q11" s="103" t="s">
        <v>278</v>
      </c>
      <c r="R11" s="98" t="s">
        <v>293</v>
      </c>
    </row>
    <row r="12" spans="1:18" ht="16.5" customHeight="1" x14ac:dyDescent="0.25">
      <c r="A12" s="6" t="s">
        <v>60</v>
      </c>
      <c r="B12" s="103">
        <v>21</v>
      </c>
      <c r="C12" s="103">
        <v>16</v>
      </c>
      <c r="D12" s="103">
        <v>12</v>
      </c>
      <c r="E12" s="103">
        <v>19</v>
      </c>
      <c r="F12" s="103">
        <v>19</v>
      </c>
      <c r="G12" s="103">
        <v>18</v>
      </c>
      <c r="H12" s="103">
        <v>16</v>
      </c>
      <c r="I12" s="103">
        <v>18</v>
      </c>
      <c r="J12" s="103">
        <v>16</v>
      </c>
      <c r="K12" s="103">
        <v>18</v>
      </c>
      <c r="L12" s="103">
        <v>15</v>
      </c>
      <c r="M12" s="103">
        <v>25</v>
      </c>
      <c r="N12" s="103">
        <v>17</v>
      </c>
      <c r="O12" s="103">
        <v>22.440278373010806</v>
      </c>
      <c r="P12" s="103">
        <v>20.986869657622137</v>
      </c>
      <c r="Q12" s="103" t="s">
        <v>275</v>
      </c>
      <c r="R12" s="98" t="s">
        <v>293</v>
      </c>
    </row>
    <row r="13" spans="1:18" ht="16.5" customHeight="1" x14ac:dyDescent="0.25">
      <c r="A13" s="29" t="s">
        <v>61</v>
      </c>
      <c r="B13" s="104">
        <v>54</v>
      </c>
      <c r="C13" s="104">
        <v>62</v>
      </c>
      <c r="D13" s="104">
        <v>57</v>
      </c>
      <c r="E13" s="104">
        <v>61</v>
      </c>
      <c r="F13" s="104">
        <v>69</v>
      </c>
      <c r="G13" s="104">
        <v>67</v>
      </c>
      <c r="H13" s="104">
        <v>63</v>
      </c>
      <c r="I13" s="104">
        <v>60</v>
      </c>
      <c r="J13" s="104">
        <v>65</v>
      </c>
      <c r="K13" s="104">
        <v>56</v>
      </c>
      <c r="L13" s="104">
        <v>62</v>
      </c>
      <c r="M13" s="104">
        <v>52</v>
      </c>
      <c r="N13" s="104">
        <v>58</v>
      </c>
      <c r="O13" s="104">
        <v>54.514477259457195</v>
      </c>
      <c r="P13" s="104">
        <v>54.236114986208086</v>
      </c>
      <c r="Q13" s="104" t="s">
        <v>279</v>
      </c>
      <c r="R13" s="99" t="s">
        <v>293</v>
      </c>
    </row>
    <row r="14" spans="1:18" ht="16.5" customHeight="1" x14ac:dyDescent="0.25">
      <c r="A14" s="4" t="s">
        <v>4</v>
      </c>
      <c r="B14" s="114"/>
      <c r="C14" s="114"/>
      <c r="D14" s="114"/>
      <c r="E14" s="114"/>
      <c r="F14" s="114"/>
      <c r="G14" s="114"/>
      <c r="H14" s="114"/>
      <c r="I14" s="114"/>
      <c r="J14" s="114"/>
      <c r="K14" s="114"/>
      <c r="L14" s="114"/>
      <c r="M14" s="114"/>
      <c r="N14" s="114"/>
      <c r="O14" s="114"/>
      <c r="P14" s="114"/>
      <c r="Q14" s="114"/>
      <c r="R14" s="103"/>
    </row>
    <row r="15" spans="1:18" ht="16.5" customHeight="1" x14ac:dyDescent="0.25">
      <c r="A15" s="6" t="s">
        <v>58</v>
      </c>
      <c r="B15" s="103">
        <v>10</v>
      </c>
      <c r="C15" s="103">
        <v>11</v>
      </c>
      <c r="D15" s="103">
        <v>11</v>
      </c>
      <c r="E15" s="103">
        <v>11</v>
      </c>
      <c r="F15" s="103">
        <v>10</v>
      </c>
      <c r="G15" s="103">
        <v>10</v>
      </c>
      <c r="H15" s="103">
        <v>8</v>
      </c>
      <c r="I15" s="103">
        <v>10</v>
      </c>
      <c r="J15" s="103">
        <v>12</v>
      </c>
      <c r="K15" s="103">
        <v>12</v>
      </c>
      <c r="L15" s="103">
        <v>11</v>
      </c>
      <c r="M15" s="103">
        <v>11</v>
      </c>
      <c r="N15" s="103">
        <v>18</v>
      </c>
      <c r="O15" s="103">
        <v>17.933944461734921</v>
      </c>
      <c r="P15" s="103">
        <v>9.1986460039651199</v>
      </c>
      <c r="Q15" s="103">
        <v>8.7956431119371263</v>
      </c>
      <c r="R15" s="98" t="s">
        <v>293</v>
      </c>
    </row>
    <row r="16" spans="1:18" ht="16.5" customHeight="1" x14ac:dyDescent="0.25">
      <c r="A16" s="6" t="s">
        <v>59</v>
      </c>
      <c r="B16" s="103">
        <v>11</v>
      </c>
      <c r="C16" s="103">
        <v>13</v>
      </c>
      <c r="D16" s="103">
        <v>18</v>
      </c>
      <c r="E16" s="103">
        <v>13</v>
      </c>
      <c r="F16" s="103">
        <v>9</v>
      </c>
      <c r="G16" s="103">
        <v>8</v>
      </c>
      <c r="H16" s="103">
        <v>16</v>
      </c>
      <c r="I16" s="103">
        <v>13</v>
      </c>
      <c r="J16" s="103">
        <v>7</v>
      </c>
      <c r="K16" s="103">
        <v>9</v>
      </c>
      <c r="L16" s="103">
        <v>15</v>
      </c>
      <c r="M16" s="103">
        <v>7</v>
      </c>
      <c r="N16" s="103">
        <v>13</v>
      </c>
      <c r="O16" s="103">
        <v>16.574770627618793</v>
      </c>
      <c r="P16" s="103">
        <v>12.967181236548855</v>
      </c>
      <c r="Q16" s="103">
        <v>13.480968107631622</v>
      </c>
      <c r="R16" s="98" t="s">
        <v>293</v>
      </c>
    </row>
    <row r="17" spans="1:18" ht="16.5" customHeight="1" x14ac:dyDescent="0.25">
      <c r="A17" s="6" t="s">
        <v>60</v>
      </c>
      <c r="B17" s="103">
        <v>21</v>
      </c>
      <c r="C17" s="103">
        <v>23</v>
      </c>
      <c r="D17" s="103">
        <v>14</v>
      </c>
      <c r="E17" s="103">
        <v>22</v>
      </c>
      <c r="F17" s="103">
        <v>16</v>
      </c>
      <c r="G17" s="103">
        <v>18</v>
      </c>
      <c r="H17" s="103">
        <v>22</v>
      </c>
      <c r="I17" s="103">
        <v>18</v>
      </c>
      <c r="J17" s="103">
        <v>18</v>
      </c>
      <c r="K17" s="103">
        <v>15</v>
      </c>
      <c r="L17" s="103">
        <v>22</v>
      </c>
      <c r="M17" s="103">
        <v>27</v>
      </c>
      <c r="N17" s="103">
        <v>21</v>
      </c>
      <c r="O17" s="103">
        <v>24.568727644033217</v>
      </c>
      <c r="P17" s="103">
        <v>28.653215678292327</v>
      </c>
      <c r="Q17" s="103">
        <v>30.215009504860515</v>
      </c>
      <c r="R17" s="98" t="s">
        <v>293</v>
      </c>
    </row>
    <row r="18" spans="1:18" ht="16.5" customHeight="1" x14ac:dyDescent="0.25">
      <c r="A18" s="29" t="s">
        <v>61</v>
      </c>
      <c r="B18" s="104">
        <v>57</v>
      </c>
      <c r="C18" s="104">
        <v>53</v>
      </c>
      <c r="D18" s="104">
        <v>57</v>
      </c>
      <c r="E18" s="104">
        <v>54</v>
      </c>
      <c r="F18" s="104">
        <v>65</v>
      </c>
      <c r="G18" s="104">
        <v>64</v>
      </c>
      <c r="H18" s="104">
        <v>54</v>
      </c>
      <c r="I18" s="104">
        <v>59</v>
      </c>
      <c r="J18" s="104">
        <v>63</v>
      </c>
      <c r="K18" s="104">
        <v>64</v>
      </c>
      <c r="L18" s="104">
        <v>52</v>
      </c>
      <c r="M18" s="104">
        <v>55</v>
      </c>
      <c r="N18" s="104">
        <v>48</v>
      </c>
      <c r="O18" s="104">
        <v>40.922557266613069</v>
      </c>
      <c r="P18" s="104">
        <v>49.180957081193711</v>
      </c>
      <c r="Q18" s="104">
        <v>47.508379275570732</v>
      </c>
      <c r="R18" s="99" t="s">
        <v>293</v>
      </c>
    </row>
    <row r="19" spans="1:18" ht="16.5" customHeight="1" x14ac:dyDescent="0.25">
      <c r="A19" s="4" t="s">
        <v>5</v>
      </c>
      <c r="B19" s="114"/>
      <c r="C19" s="114"/>
      <c r="D19" s="114"/>
      <c r="E19" s="114"/>
      <c r="F19" s="114"/>
      <c r="G19" s="114"/>
      <c r="H19" s="114"/>
      <c r="I19" s="114"/>
      <c r="J19" s="114"/>
      <c r="K19" s="114"/>
      <c r="L19" s="114"/>
      <c r="M19" s="114"/>
      <c r="N19" s="114"/>
      <c r="O19" s="114"/>
      <c r="P19" s="114"/>
      <c r="Q19" s="114"/>
      <c r="R19" s="103"/>
    </row>
    <row r="20" spans="1:18" ht="16.5" customHeight="1" x14ac:dyDescent="0.25">
      <c r="A20" s="6" t="s">
        <v>58</v>
      </c>
      <c r="B20" s="103">
        <v>11</v>
      </c>
      <c r="C20" s="103">
        <v>9</v>
      </c>
      <c r="D20" s="103">
        <v>14</v>
      </c>
      <c r="E20" s="103">
        <v>12</v>
      </c>
      <c r="F20" s="103">
        <v>9</v>
      </c>
      <c r="G20" s="103">
        <v>10</v>
      </c>
      <c r="H20" s="103">
        <v>10</v>
      </c>
      <c r="I20" s="103">
        <v>11</v>
      </c>
      <c r="J20" s="103">
        <v>11</v>
      </c>
      <c r="K20" s="103">
        <v>13</v>
      </c>
      <c r="L20" s="103">
        <v>12</v>
      </c>
      <c r="M20" s="103">
        <v>10</v>
      </c>
      <c r="N20" s="103">
        <v>16</v>
      </c>
      <c r="O20" s="103">
        <v>15.494203123282432</v>
      </c>
      <c r="P20" s="103">
        <v>7.5481900221537694</v>
      </c>
      <c r="Q20" s="103">
        <v>9.4354838980339775</v>
      </c>
      <c r="R20" s="98" t="s">
        <v>313</v>
      </c>
    </row>
    <row r="21" spans="1:18" ht="16.5" customHeight="1" x14ac:dyDescent="0.25">
      <c r="A21" s="6" t="s">
        <v>59</v>
      </c>
      <c r="B21" s="103">
        <v>13</v>
      </c>
      <c r="C21" s="103">
        <v>14</v>
      </c>
      <c r="D21" s="103">
        <v>16</v>
      </c>
      <c r="E21" s="103">
        <v>11</v>
      </c>
      <c r="F21" s="103">
        <v>7</v>
      </c>
      <c r="G21" s="103">
        <v>6</v>
      </c>
      <c r="H21" s="103">
        <v>13</v>
      </c>
      <c r="I21" s="103">
        <v>12</v>
      </c>
      <c r="J21" s="103">
        <v>7</v>
      </c>
      <c r="K21" s="103">
        <v>10</v>
      </c>
      <c r="L21" s="103">
        <v>13</v>
      </c>
      <c r="M21" s="103">
        <v>9</v>
      </c>
      <c r="N21" s="103">
        <v>12</v>
      </c>
      <c r="O21" s="103">
        <v>14.438520034622879</v>
      </c>
      <c r="P21" s="103">
        <v>15.565935065163931</v>
      </c>
      <c r="Q21" s="103">
        <v>15.718474619927976</v>
      </c>
      <c r="R21" s="98" t="s">
        <v>285</v>
      </c>
    </row>
    <row r="22" spans="1:18" ht="16.5" customHeight="1" x14ac:dyDescent="0.25">
      <c r="A22" s="6" t="s">
        <v>60</v>
      </c>
      <c r="B22" s="103">
        <v>21</v>
      </c>
      <c r="C22" s="103">
        <v>19</v>
      </c>
      <c r="D22" s="103">
        <v>13</v>
      </c>
      <c r="E22" s="103">
        <v>20</v>
      </c>
      <c r="F22" s="103">
        <v>18</v>
      </c>
      <c r="G22" s="103">
        <v>18</v>
      </c>
      <c r="H22" s="103">
        <v>19</v>
      </c>
      <c r="I22" s="103">
        <v>18</v>
      </c>
      <c r="J22" s="103">
        <v>17</v>
      </c>
      <c r="K22" s="103">
        <v>16</v>
      </c>
      <c r="L22" s="103">
        <v>19</v>
      </c>
      <c r="M22" s="103">
        <v>26</v>
      </c>
      <c r="N22" s="103">
        <v>19</v>
      </c>
      <c r="O22" s="103">
        <v>23.719092579134823</v>
      </c>
      <c r="P22" s="103">
        <v>24.312933663965257</v>
      </c>
      <c r="Q22" s="103">
        <v>30.127905224997491</v>
      </c>
      <c r="R22" s="98" t="s">
        <v>314</v>
      </c>
    </row>
    <row r="23" spans="1:18" ht="16.5" customHeight="1" x14ac:dyDescent="0.25">
      <c r="A23" s="29" t="s">
        <v>61</v>
      </c>
      <c r="B23" s="104">
        <v>55</v>
      </c>
      <c r="C23" s="104">
        <v>58</v>
      </c>
      <c r="D23" s="104">
        <v>57</v>
      </c>
      <c r="E23" s="104">
        <v>57</v>
      </c>
      <c r="F23" s="104">
        <v>67</v>
      </c>
      <c r="G23" s="104">
        <v>65</v>
      </c>
      <c r="H23" s="104">
        <v>58</v>
      </c>
      <c r="I23" s="104">
        <v>59</v>
      </c>
      <c r="J23" s="104">
        <v>64</v>
      </c>
      <c r="K23" s="104">
        <v>61</v>
      </c>
      <c r="L23" s="104">
        <v>56</v>
      </c>
      <c r="M23" s="104">
        <v>54</v>
      </c>
      <c r="N23" s="104">
        <v>53</v>
      </c>
      <c r="O23" s="104">
        <v>46.348184262959855</v>
      </c>
      <c r="P23" s="104">
        <v>52.572941248717044</v>
      </c>
      <c r="Q23" s="194">
        <v>44.718136257040555</v>
      </c>
      <c r="R23" s="98" t="s">
        <v>315</v>
      </c>
    </row>
    <row r="24" spans="1:18" ht="16.5" customHeight="1" x14ac:dyDescent="0.25">
      <c r="A24" s="71" t="s">
        <v>23</v>
      </c>
      <c r="B24" s="107"/>
      <c r="C24" s="107"/>
      <c r="D24" s="107"/>
      <c r="E24" s="107"/>
      <c r="F24" s="107"/>
      <c r="G24" s="107"/>
      <c r="H24" s="107"/>
      <c r="I24" s="107"/>
      <c r="J24" s="107"/>
      <c r="K24" s="107"/>
      <c r="L24" s="107"/>
      <c r="M24" s="107"/>
      <c r="N24" s="107"/>
      <c r="O24" s="107"/>
      <c r="P24" s="107"/>
      <c r="Q24" s="107"/>
      <c r="R24" s="107"/>
    </row>
    <row r="25" spans="1:18" ht="16.5" customHeight="1" x14ac:dyDescent="0.25">
      <c r="A25" s="6" t="s">
        <v>3</v>
      </c>
      <c r="B25" s="115">
        <v>106</v>
      </c>
      <c r="C25" s="115">
        <v>146</v>
      </c>
      <c r="D25" s="115">
        <v>143</v>
      </c>
      <c r="E25" s="115">
        <v>150</v>
      </c>
      <c r="F25" s="115">
        <v>150</v>
      </c>
      <c r="G25" s="115">
        <v>198</v>
      </c>
      <c r="H25" s="115">
        <v>303</v>
      </c>
      <c r="I25" s="115">
        <v>436</v>
      </c>
      <c r="J25" s="115">
        <v>337</v>
      </c>
      <c r="K25" s="115">
        <v>252</v>
      </c>
      <c r="L25" s="115">
        <v>190</v>
      </c>
      <c r="M25" s="115">
        <v>150</v>
      </c>
      <c r="N25" s="115">
        <v>145</v>
      </c>
      <c r="O25" s="115">
        <v>80</v>
      </c>
      <c r="P25" s="115">
        <v>65</v>
      </c>
      <c r="Q25" s="115">
        <v>52</v>
      </c>
      <c r="R25" s="115">
        <v>23</v>
      </c>
    </row>
    <row r="26" spans="1:18" ht="16.5" customHeight="1" x14ac:dyDescent="0.25">
      <c r="A26" s="6" t="s">
        <v>4</v>
      </c>
      <c r="B26" s="115">
        <v>134</v>
      </c>
      <c r="C26" s="115">
        <v>153</v>
      </c>
      <c r="D26" s="115">
        <v>153</v>
      </c>
      <c r="E26" s="115">
        <v>195</v>
      </c>
      <c r="F26" s="115">
        <v>198</v>
      </c>
      <c r="G26" s="115">
        <v>277</v>
      </c>
      <c r="H26" s="115">
        <v>385</v>
      </c>
      <c r="I26" s="115">
        <v>519</v>
      </c>
      <c r="J26" s="115">
        <v>460</v>
      </c>
      <c r="K26" s="115">
        <v>405</v>
      </c>
      <c r="L26" s="115">
        <v>273</v>
      </c>
      <c r="M26" s="115">
        <v>202</v>
      </c>
      <c r="N26" s="115">
        <v>153</v>
      </c>
      <c r="O26" s="115">
        <v>111</v>
      </c>
      <c r="P26" s="115">
        <v>86</v>
      </c>
      <c r="Q26" s="115">
        <v>76</v>
      </c>
      <c r="R26" s="115">
        <v>20</v>
      </c>
    </row>
    <row r="27" spans="1:18" ht="16.5" customHeight="1" x14ac:dyDescent="0.25">
      <c r="A27" s="6" t="s">
        <v>5</v>
      </c>
      <c r="B27" s="115">
        <v>243</v>
      </c>
      <c r="C27" s="115">
        <v>299</v>
      </c>
      <c r="D27" s="115">
        <v>305</v>
      </c>
      <c r="E27" s="115">
        <v>345</v>
      </c>
      <c r="F27" s="115">
        <v>348</v>
      </c>
      <c r="G27" s="115">
        <v>475</v>
      </c>
      <c r="H27" s="115">
        <v>688</v>
      </c>
      <c r="I27" s="115">
        <v>955</v>
      </c>
      <c r="J27" s="115">
        <v>797</v>
      </c>
      <c r="K27" s="115">
        <v>657</v>
      </c>
      <c r="L27" s="115">
        <v>463</v>
      </c>
      <c r="M27" s="115">
        <v>352</v>
      </c>
      <c r="N27" s="115">
        <v>298</v>
      </c>
      <c r="O27" s="115">
        <v>191</v>
      </c>
      <c r="P27" s="115">
        <v>156</v>
      </c>
      <c r="Q27" s="115">
        <v>135</v>
      </c>
      <c r="R27" s="115">
        <v>46</v>
      </c>
    </row>
    <row r="28" spans="1:18" ht="16.5" customHeight="1" x14ac:dyDescent="0.25">
      <c r="A28" s="6" t="s">
        <v>24</v>
      </c>
      <c r="B28" s="115"/>
      <c r="C28" s="115"/>
      <c r="D28" s="115"/>
      <c r="E28" s="115"/>
      <c r="F28" s="115"/>
      <c r="G28" s="115"/>
      <c r="H28" s="115"/>
      <c r="I28" s="115"/>
      <c r="J28" s="115"/>
      <c r="K28" s="115"/>
      <c r="L28" s="115"/>
      <c r="M28" s="115"/>
      <c r="N28" s="115"/>
      <c r="O28" s="115"/>
      <c r="P28" s="115"/>
      <c r="Q28" s="115"/>
      <c r="R28" s="115"/>
    </row>
    <row r="29" spans="1:18" ht="16.5" customHeight="1" x14ac:dyDescent="0.25">
      <c r="A29" s="6" t="s">
        <v>3</v>
      </c>
      <c r="B29" s="115" t="s">
        <v>115</v>
      </c>
      <c r="C29" s="115" t="s">
        <v>115</v>
      </c>
      <c r="D29" s="115" t="s">
        <v>115</v>
      </c>
      <c r="E29" s="115" t="s">
        <v>115</v>
      </c>
      <c r="F29" s="115" t="s">
        <v>115</v>
      </c>
      <c r="G29" s="115" t="s">
        <v>115</v>
      </c>
      <c r="H29" s="115" t="s">
        <v>115</v>
      </c>
      <c r="I29" s="115" t="s">
        <v>115</v>
      </c>
      <c r="J29" s="115" t="s">
        <v>115</v>
      </c>
      <c r="K29" s="115" t="s">
        <v>115</v>
      </c>
      <c r="L29" s="115" t="s">
        <v>115</v>
      </c>
      <c r="M29" s="115" t="s">
        <v>115</v>
      </c>
      <c r="N29" s="115" t="s">
        <v>115</v>
      </c>
      <c r="O29" s="115">
        <v>73.773175120353613</v>
      </c>
      <c r="P29" s="115">
        <v>74.679559957080698</v>
      </c>
      <c r="Q29" s="115">
        <v>49.547097742561149</v>
      </c>
      <c r="R29" s="115">
        <v>23.664925610340973</v>
      </c>
    </row>
    <row r="30" spans="1:18" ht="16.5" customHeight="1" x14ac:dyDescent="0.25">
      <c r="A30" s="6" t="s">
        <v>4</v>
      </c>
      <c r="B30" s="115" t="s">
        <v>115</v>
      </c>
      <c r="C30" s="115" t="s">
        <v>115</v>
      </c>
      <c r="D30" s="115" t="s">
        <v>115</v>
      </c>
      <c r="E30" s="115" t="s">
        <v>115</v>
      </c>
      <c r="F30" s="115" t="s">
        <v>115</v>
      </c>
      <c r="G30" s="115" t="s">
        <v>115</v>
      </c>
      <c r="H30" s="115" t="s">
        <v>115</v>
      </c>
      <c r="I30" s="115" t="s">
        <v>115</v>
      </c>
      <c r="J30" s="115" t="s">
        <v>115</v>
      </c>
      <c r="K30" s="115" t="s">
        <v>115</v>
      </c>
      <c r="L30" s="115" t="s">
        <v>115</v>
      </c>
      <c r="M30" s="115" t="s">
        <v>115</v>
      </c>
      <c r="N30" s="115" t="s">
        <v>115</v>
      </c>
      <c r="O30" s="115">
        <v>111.0384778976441</v>
      </c>
      <c r="P30" s="115">
        <v>75.160975667376135</v>
      </c>
      <c r="Q30" s="115">
        <v>72.843808346640287</v>
      </c>
      <c r="R30" s="115">
        <v>10.0996837968805</v>
      </c>
    </row>
    <row r="31" spans="1:18" ht="16.5" customHeight="1" x14ac:dyDescent="0.25">
      <c r="A31" s="29" t="s">
        <v>5</v>
      </c>
      <c r="B31" s="108" t="s">
        <v>115</v>
      </c>
      <c r="C31" s="108" t="s">
        <v>115</v>
      </c>
      <c r="D31" s="108" t="s">
        <v>115</v>
      </c>
      <c r="E31" s="108" t="s">
        <v>115</v>
      </c>
      <c r="F31" s="108" t="s">
        <v>115</v>
      </c>
      <c r="G31" s="108" t="s">
        <v>115</v>
      </c>
      <c r="H31" s="108" t="s">
        <v>115</v>
      </c>
      <c r="I31" s="108" t="s">
        <v>115</v>
      </c>
      <c r="J31" s="108" t="s">
        <v>115</v>
      </c>
      <c r="K31" s="108" t="s">
        <v>115</v>
      </c>
      <c r="L31" s="108" t="s">
        <v>115</v>
      </c>
      <c r="M31" s="108" t="s">
        <v>115</v>
      </c>
      <c r="N31" s="108" t="s">
        <v>115</v>
      </c>
      <c r="O31" s="108">
        <v>184.81165301799774</v>
      </c>
      <c r="P31" s="108">
        <v>153.04174678067994</v>
      </c>
      <c r="Q31" s="108">
        <v>129.5234207643384</v>
      </c>
      <c r="R31" s="108">
        <v>34.887444750691124</v>
      </c>
    </row>
    <row r="32" spans="1:18" x14ac:dyDescent="0.25">
      <c r="B32" s="11"/>
      <c r="C32" s="11"/>
      <c r="D32" s="11"/>
      <c r="E32" s="11"/>
      <c r="F32" s="11"/>
      <c r="G32" s="11"/>
      <c r="H32" s="11"/>
      <c r="I32" s="11"/>
      <c r="J32" s="11"/>
      <c r="K32" s="11"/>
      <c r="L32" s="11"/>
      <c r="M32" s="11"/>
      <c r="N32" s="11"/>
      <c r="O32" s="11"/>
      <c r="P32" s="11"/>
      <c r="Q32" s="11"/>
      <c r="R32" s="11"/>
    </row>
    <row r="33" spans="1:18" x14ac:dyDescent="0.25">
      <c r="A33" s="7" t="s">
        <v>116</v>
      </c>
      <c r="B33" s="11"/>
      <c r="C33" s="11"/>
      <c r="D33" s="11"/>
      <c r="E33" s="11"/>
      <c r="F33" s="11"/>
      <c r="G33" s="11"/>
      <c r="H33" s="11"/>
      <c r="I33" s="11"/>
      <c r="J33" s="11"/>
      <c r="K33" s="11"/>
      <c r="L33" s="11"/>
      <c r="M33" s="11"/>
      <c r="N33" s="11"/>
      <c r="O33" s="11"/>
      <c r="P33" s="11"/>
      <c r="Q33" s="11"/>
      <c r="R33" s="11"/>
    </row>
    <row r="34" spans="1:18" x14ac:dyDescent="0.25">
      <c r="A34" s="219" t="s">
        <v>204</v>
      </c>
      <c r="B34" s="219"/>
      <c r="C34" s="219"/>
      <c r="D34" s="219"/>
      <c r="E34" s="219"/>
      <c r="F34" s="219"/>
      <c r="G34" s="219"/>
      <c r="H34" s="219"/>
      <c r="I34" s="11"/>
      <c r="J34" s="11"/>
      <c r="K34" s="11"/>
      <c r="L34" s="11"/>
      <c r="M34" s="11"/>
      <c r="N34" s="11"/>
      <c r="O34" s="11"/>
      <c r="P34" s="11"/>
      <c r="Q34" s="11"/>
      <c r="R34" s="11"/>
    </row>
    <row r="35" spans="1:18" x14ac:dyDescent="0.25">
      <c r="A35" s="22"/>
      <c r="B35" s="11"/>
      <c r="C35" s="11"/>
      <c r="D35" s="11"/>
      <c r="E35" s="11"/>
      <c r="F35" s="11"/>
      <c r="G35" s="11"/>
      <c r="H35" s="11"/>
      <c r="I35" s="11"/>
      <c r="J35" s="11"/>
      <c r="K35" s="11"/>
      <c r="L35" s="11"/>
      <c r="M35" s="11"/>
      <c r="N35" s="11"/>
      <c r="O35" s="11"/>
      <c r="P35" s="11"/>
      <c r="Q35" s="11"/>
      <c r="R35" s="11"/>
    </row>
    <row r="36" spans="1:18" x14ac:dyDescent="0.25">
      <c r="A36" s="7" t="s">
        <v>117</v>
      </c>
      <c r="B36" s="11"/>
      <c r="C36" s="11"/>
      <c r="D36" s="11"/>
      <c r="E36" s="11"/>
      <c r="F36" s="11"/>
      <c r="G36" s="11"/>
      <c r="H36" s="11"/>
      <c r="I36" s="11"/>
      <c r="J36" s="11"/>
      <c r="K36" s="11"/>
      <c r="L36" s="11"/>
      <c r="M36" s="11"/>
      <c r="N36" s="11"/>
      <c r="O36" s="11"/>
      <c r="P36" s="11"/>
      <c r="Q36" s="11"/>
      <c r="R36" s="11"/>
    </row>
    <row r="37" spans="1:18" x14ac:dyDescent="0.25">
      <c r="A37" s="8" t="s">
        <v>260</v>
      </c>
      <c r="B37" s="11"/>
      <c r="C37" s="11"/>
      <c r="D37" s="11"/>
      <c r="E37" s="11"/>
      <c r="F37" s="11"/>
      <c r="G37" s="11"/>
      <c r="H37" s="11"/>
      <c r="I37" s="11"/>
      <c r="J37" s="11"/>
      <c r="K37" s="11"/>
      <c r="L37" s="11"/>
      <c r="M37" s="11"/>
      <c r="N37" s="11"/>
      <c r="O37" s="11"/>
      <c r="P37" s="11"/>
      <c r="Q37" s="11"/>
      <c r="R37" s="11"/>
    </row>
    <row r="38" spans="1:18" x14ac:dyDescent="0.25">
      <c r="A38" s="9"/>
      <c r="B38" s="11"/>
      <c r="C38" s="11"/>
      <c r="D38" s="11"/>
      <c r="E38" s="11"/>
      <c r="F38" s="11"/>
      <c r="G38" s="11"/>
      <c r="H38" s="11"/>
      <c r="I38" s="11"/>
      <c r="J38" s="11"/>
      <c r="K38" s="11"/>
      <c r="L38" s="11"/>
      <c r="M38" s="11"/>
      <c r="N38" s="11"/>
      <c r="O38" s="11"/>
      <c r="P38" s="11"/>
      <c r="Q38" s="11"/>
      <c r="R38" s="11"/>
    </row>
    <row r="39" spans="1:18" x14ac:dyDescent="0.25">
      <c r="A39" s="10" t="str">
        <f>'Notes and Definitions'!A19</f>
        <v>Copyright © 2022, Health and Social Care Information Centre. The Health and Social Care Information Centre is non-departmental body created by statute, also known as NHS Digital.</v>
      </c>
      <c r="B39" s="11"/>
      <c r="C39" s="11"/>
      <c r="D39" s="11"/>
      <c r="E39" s="11"/>
      <c r="F39" s="11"/>
      <c r="G39" s="11"/>
      <c r="H39" s="11"/>
      <c r="I39" s="11"/>
      <c r="J39" s="11"/>
      <c r="K39" s="11"/>
      <c r="L39" s="11"/>
      <c r="M39" s="11"/>
      <c r="N39" s="11"/>
      <c r="O39" s="11"/>
      <c r="P39" s="11"/>
      <c r="Q39" s="11"/>
      <c r="R39" s="11"/>
    </row>
  </sheetData>
  <mergeCells count="5">
    <mergeCell ref="A3:R3"/>
    <mergeCell ref="A2:R2"/>
    <mergeCell ref="B6:R6"/>
    <mergeCell ref="A7:A8"/>
    <mergeCell ref="A34:H34"/>
  </mergeCells>
  <pageMargins left="0.7" right="0.7" top="0.75" bottom="0.75" header="0.3" footer="0.3"/>
  <pageSetup paperSize="9" scale="54"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4"/>
  <dimension ref="A1:O32"/>
  <sheetViews>
    <sheetView zoomScaleNormal="100" workbookViewId="0">
      <selection activeCell="Q21" sqref="Q21"/>
    </sheetView>
  </sheetViews>
  <sheetFormatPr defaultColWidth="8.85546875" defaultRowHeight="15" x14ac:dyDescent="0.25"/>
  <cols>
    <col min="1" max="1" width="22.5703125" style="1" customWidth="1"/>
    <col min="2" max="15" width="8.85546875" style="1" customWidth="1"/>
    <col min="16" max="16384" width="8.85546875" style="1"/>
  </cols>
  <sheetData>
    <row r="1" spans="1:15" ht="54" customHeight="1" x14ac:dyDescent="0.25"/>
    <row r="2" spans="1:15" ht="14.45" customHeight="1" x14ac:dyDescent="0.25">
      <c r="A2" s="209" t="s">
        <v>225</v>
      </c>
      <c r="B2" s="209"/>
      <c r="C2" s="209"/>
      <c r="D2" s="209"/>
      <c r="E2" s="209"/>
      <c r="F2" s="209"/>
      <c r="G2" s="209"/>
      <c r="H2" s="209"/>
      <c r="I2" s="209"/>
      <c r="J2" s="209"/>
      <c r="K2" s="209"/>
      <c r="L2" s="209"/>
      <c r="M2" s="209"/>
      <c r="N2" s="209"/>
      <c r="O2" s="209"/>
    </row>
    <row r="3" spans="1:15" ht="16.149999999999999" customHeight="1" x14ac:dyDescent="0.25">
      <c r="A3" s="210" t="s">
        <v>130</v>
      </c>
      <c r="B3" s="210"/>
      <c r="C3" s="210"/>
      <c r="D3" s="210"/>
      <c r="E3" s="210"/>
      <c r="F3" s="210"/>
      <c r="G3" s="210"/>
      <c r="H3" s="210"/>
      <c r="I3" s="210"/>
      <c r="J3" s="210"/>
      <c r="K3" s="210"/>
      <c r="L3" s="210"/>
      <c r="M3" s="210"/>
      <c r="N3" s="210"/>
      <c r="O3" s="210"/>
    </row>
    <row r="4" spans="1:15" ht="16.149999999999999" customHeight="1" x14ac:dyDescent="0.25">
      <c r="A4" s="85" t="str">
        <f>"1994 - "&amp;O7</f>
        <v>1994 - 2021</v>
      </c>
      <c r="B4" s="26"/>
      <c r="C4" s="26"/>
      <c r="D4" s="26"/>
      <c r="E4" s="26"/>
      <c r="F4" s="26"/>
      <c r="G4" s="26"/>
      <c r="H4" s="26"/>
      <c r="I4" s="26"/>
      <c r="J4" s="26"/>
      <c r="K4" s="26"/>
      <c r="L4" s="26"/>
      <c r="M4" s="26"/>
      <c r="N4" s="188"/>
      <c r="O4" s="26"/>
    </row>
    <row r="5" spans="1:15" ht="16.149999999999999" customHeight="1" x14ac:dyDescent="0.25">
      <c r="A5" s="77" t="s">
        <v>34</v>
      </c>
      <c r="B5" s="43"/>
      <c r="C5" s="44"/>
      <c r="D5" s="44"/>
      <c r="E5" s="44"/>
      <c r="F5" s="44"/>
      <c r="G5" s="44"/>
      <c r="H5" s="44"/>
      <c r="I5" s="44"/>
      <c r="J5" s="43"/>
      <c r="K5" s="43"/>
      <c r="L5" s="43"/>
      <c r="M5" s="43"/>
      <c r="N5" s="43"/>
      <c r="O5" s="80" t="s">
        <v>144</v>
      </c>
    </row>
    <row r="6" spans="1:15" ht="16.149999999999999" customHeight="1" x14ac:dyDescent="0.25">
      <c r="A6" s="11"/>
      <c r="B6" s="222" t="s">
        <v>35</v>
      </c>
      <c r="C6" s="222"/>
      <c r="D6" s="222"/>
      <c r="E6" s="222"/>
      <c r="F6" s="222"/>
      <c r="G6" s="222"/>
      <c r="H6" s="222"/>
      <c r="I6" s="222"/>
      <c r="J6" s="222"/>
      <c r="K6" s="222"/>
      <c r="L6" s="222"/>
      <c r="M6" s="222"/>
      <c r="N6" s="222"/>
      <c r="O6" s="222"/>
    </row>
    <row r="7" spans="1:15" ht="16.149999999999999" customHeight="1" x14ac:dyDescent="0.25">
      <c r="A7" s="2"/>
      <c r="B7" s="70">
        <v>1994</v>
      </c>
      <c r="C7" s="70">
        <v>1996</v>
      </c>
      <c r="D7" s="70">
        <v>1998</v>
      </c>
      <c r="E7" s="70">
        <v>2000</v>
      </c>
      <c r="F7" s="70">
        <v>2002</v>
      </c>
      <c r="G7" s="70">
        <v>2004</v>
      </c>
      <c r="H7" s="70">
        <v>2006</v>
      </c>
      <c r="I7" s="70">
        <v>2008</v>
      </c>
      <c r="J7" s="70" t="s">
        <v>118</v>
      </c>
      <c r="K7" s="70">
        <v>2012</v>
      </c>
      <c r="L7" s="70">
        <v>2014</v>
      </c>
      <c r="M7" s="70">
        <v>2016</v>
      </c>
      <c r="N7" s="70">
        <v>2018</v>
      </c>
      <c r="O7" s="70">
        <v>2021</v>
      </c>
    </row>
    <row r="8" spans="1:15" ht="16.149999999999999" customHeight="1" x14ac:dyDescent="0.25">
      <c r="A8" s="12" t="s">
        <v>62</v>
      </c>
      <c r="B8" s="13" t="s">
        <v>6</v>
      </c>
      <c r="C8" s="13" t="s">
        <v>6</v>
      </c>
      <c r="D8" s="13" t="s">
        <v>6</v>
      </c>
      <c r="E8" s="13" t="s">
        <v>6</v>
      </c>
      <c r="F8" s="13" t="s">
        <v>6</v>
      </c>
      <c r="G8" s="13" t="s">
        <v>6</v>
      </c>
      <c r="H8" s="13" t="s">
        <v>6</v>
      </c>
      <c r="I8" s="13" t="s">
        <v>6</v>
      </c>
      <c r="J8" s="13" t="s">
        <v>6</v>
      </c>
      <c r="K8" s="13" t="s">
        <v>6</v>
      </c>
      <c r="L8" s="13" t="s">
        <v>6</v>
      </c>
      <c r="M8" s="13" t="s">
        <v>6</v>
      </c>
      <c r="N8" s="13" t="s">
        <v>6</v>
      </c>
      <c r="O8" s="13" t="s">
        <v>6</v>
      </c>
    </row>
    <row r="9" spans="1:15" ht="16.5" customHeight="1" x14ac:dyDescent="0.25">
      <c r="A9" s="56" t="s">
        <v>63</v>
      </c>
      <c r="B9" s="57"/>
      <c r="C9" s="57"/>
      <c r="D9" s="57"/>
      <c r="E9" s="57"/>
      <c r="F9" s="57"/>
      <c r="G9" s="57"/>
      <c r="H9" s="57"/>
      <c r="I9" s="57"/>
      <c r="J9" s="57"/>
      <c r="K9" s="57"/>
      <c r="L9" s="57"/>
      <c r="M9" s="57"/>
      <c r="N9" s="57"/>
      <c r="O9" s="57"/>
    </row>
    <row r="10" spans="1:15" ht="16.5" customHeight="1" x14ac:dyDescent="0.25">
      <c r="A10" s="2" t="s">
        <v>64</v>
      </c>
      <c r="B10" s="98">
        <v>22</v>
      </c>
      <c r="C10" s="98">
        <v>32</v>
      </c>
      <c r="D10" s="98">
        <v>29</v>
      </c>
      <c r="E10" s="98">
        <v>25</v>
      </c>
      <c r="F10" s="98">
        <v>28</v>
      </c>
      <c r="G10" s="98">
        <v>31</v>
      </c>
      <c r="H10" s="98">
        <v>33</v>
      </c>
      <c r="I10" s="98">
        <v>32</v>
      </c>
      <c r="J10" s="98">
        <v>32</v>
      </c>
      <c r="K10" s="98">
        <v>30</v>
      </c>
      <c r="L10" s="98">
        <v>32.218316785940608</v>
      </c>
      <c r="M10" s="98">
        <v>21.160050364606743</v>
      </c>
      <c r="N10" s="98">
        <v>28.01548724225292</v>
      </c>
      <c r="O10" s="98" t="s">
        <v>320</v>
      </c>
    </row>
    <row r="11" spans="1:15" ht="16.5" customHeight="1" x14ac:dyDescent="0.25">
      <c r="A11" s="2" t="s">
        <v>65</v>
      </c>
      <c r="B11" s="98">
        <v>36</v>
      </c>
      <c r="C11" s="98">
        <v>33</v>
      </c>
      <c r="D11" s="98">
        <v>28</v>
      </c>
      <c r="E11" s="98">
        <v>33</v>
      </c>
      <c r="F11" s="98">
        <v>35</v>
      </c>
      <c r="G11" s="98">
        <v>35</v>
      </c>
      <c r="H11" s="98">
        <v>36</v>
      </c>
      <c r="I11" s="98">
        <v>37</v>
      </c>
      <c r="J11" s="98">
        <v>35</v>
      </c>
      <c r="K11" s="98">
        <v>37</v>
      </c>
      <c r="L11" s="98">
        <v>35.168605736885091</v>
      </c>
      <c r="M11" s="98">
        <v>38.887381330358295</v>
      </c>
      <c r="N11" s="98">
        <v>33.269954419733054</v>
      </c>
      <c r="O11" s="98" t="s">
        <v>321</v>
      </c>
    </row>
    <row r="12" spans="1:15" ht="16.5" customHeight="1" x14ac:dyDescent="0.25">
      <c r="A12" s="2" t="s">
        <v>66</v>
      </c>
      <c r="B12" s="98">
        <v>28</v>
      </c>
      <c r="C12" s="98">
        <v>25</v>
      </c>
      <c r="D12" s="98">
        <v>29</v>
      </c>
      <c r="E12" s="98">
        <v>30</v>
      </c>
      <c r="F12" s="98">
        <v>25</v>
      </c>
      <c r="G12" s="98">
        <v>25</v>
      </c>
      <c r="H12" s="98">
        <v>22</v>
      </c>
      <c r="I12" s="98">
        <v>24</v>
      </c>
      <c r="J12" s="98">
        <v>23</v>
      </c>
      <c r="K12" s="98">
        <v>23</v>
      </c>
      <c r="L12" s="98">
        <v>21.856108396227011</v>
      </c>
      <c r="M12" s="98">
        <v>26.602801777952845</v>
      </c>
      <c r="N12" s="98">
        <v>24.217874791448253</v>
      </c>
      <c r="O12" s="98" t="s">
        <v>286</v>
      </c>
    </row>
    <row r="13" spans="1:15" ht="16.5" customHeight="1" x14ac:dyDescent="0.25">
      <c r="A13" s="2" t="s">
        <v>67</v>
      </c>
      <c r="B13" s="98">
        <v>14</v>
      </c>
      <c r="C13" s="98">
        <v>10</v>
      </c>
      <c r="D13" s="98">
        <v>13</v>
      </c>
      <c r="E13" s="98">
        <v>11</v>
      </c>
      <c r="F13" s="98">
        <v>12</v>
      </c>
      <c r="G13" s="98">
        <v>9</v>
      </c>
      <c r="H13" s="98">
        <v>9</v>
      </c>
      <c r="I13" s="98">
        <v>7</v>
      </c>
      <c r="J13" s="98">
        <v>10</v>
      </c>
      <c r="K13" s="98">
        <v>10</v>
      </c>
      <c r="L13" s="98">
        <v>10.756969080947291</v>
      </c>
      <c r="M13" s="98">
        <v>13.349766527082116</v>
      </c>
      <c r="N13" s="98">
        <v>14.49668354656577</v>
      </c>
      <c r="O13" s="98" t="s">
        <v>299</v>
      </c>
    </row>
    <row r="14" spans="1:15" ht="16.5" customHeight="1" x14ac:dyDescent="0.25">
      <c r="A14" s="2" t="s">
        <v>68</v>
      </c>
      <c r="B14" s="98">
        <v>58</v>
      </c>
      <c r="C14" s="98">
        <v>65</v>
      </c>
      <c r="D14" s="98">
        <v>58</v>
      </c>
      <c r="E14" s="98">
        <v>58</v>
      </c>
      <c r="F14" s="98">
        <v>63</v>
      </c>
      <c r="G14" s="98">
        <v>66</v>
      </c>
      <c r="H14" s="98">
        <v>69</v>
      </c>
      <c r="I14" s="98">
        <v>69</v>
      </c>
      <c r="J14" s="98">
        <v>67</v>
      </c>
      <c r="K14" s="98">
        <v>67</v>
      </c>
      <c r="L14" s="98">
        <v>67.386922522825699</v>
      </c>
      <c r="M14" s="98">
        <v>60.047431694965034</v>
      </c>
      <c r="N14" s="98">
        <v>61.285441661985978</v>
      </c>
      <c r="O14" s="98" t="s">
        <v>318</v>
      </c>
    </row>
    <row r="15" spans="1:15" ht="16.5" customHeight="1" x14ac:dyDescent="0.25">
      <c r="A15" s="15" t="s">
        <v>69</v>
      </c>
      <c r="B15" s="99">
        <v>42</v>
      </c>
      <c r="C15" s="99">
        <v>35</v>
      </c>
      <c r="D15" s="99">
        <v>42</v>
      </c>
      <c r="E15" s="99">
        <v>42</v>
      </c>
      <c r="F15" s="99">
        <v>37</v>
      </c>
      <c r="G15" s="99">
        <v>34</v>
      </c>
      <c r="H15" s="99">
        <v>31</v>
      </c>
      <c r="I15" s="99">
        <v>31</v>
      </c>
      <c r="J15" s="99">
        <v>33</v>
      </c>
      <c r="K15" s="99">
        <v>33</v>
      </c>
      <c r="L15" s="99">
        <v>32.613077477174301</v>
      </c>
      <c r="M15" s="99">
        <v>39.952568305034958</v>
      </c>
      <c r="N15" s="99">
        <v>38.714558338014015</v>
      </c>
      <c r="O15" s="99" t="s">
        <v>310</v>
      </c>
    </row>
    <row r="16" spans="1:15" ht="16.5" customHeight="1" x14ac:dyDescent="0.25">
      <c r="A16" s="56" t="s">
        <v>70</v>
      </c>
      <c r="B16" s="119"/>
      <c r="C16" s="119"/>
      <c r="D16" s="119"/>
      <c r="E16" s="119"/>
      <c r="F16" s="119"/>
      <c r="G16" s="119"/>
      <c r="H16" s="119"/>
      <c r="I16" s="119"/>
      <c r="J16" s="119"/>
      <c r="K16" s="119"/>
      <c r="L16" s="119"/>
      <c r="M16" s="119"/>
      <c r="N16" s="119"/>
      <c r="O16" s="120"/>
    </row>
    <row r="17" spans="1:15" ht="16.5" customHeight="1" x14ac:dyDescent="0.25">
      <c r="A17" s="2" t="s">
        <v>64</v>
      </c>
      <c r="B17" s="98">
        <v>35</v>
      </c>
      <c r="C17" s="98">
        <v>44</v>
      </c>
      <c r="D17" s="98">
        <v>36</v>
      </c>
      <c r="E17" s="98">
        <v>36</v>
      </c>
      <c r="F17" s="98">
        <v>39</v>
      </c>
      <c r="G17" s="98">
        <v>43</v>
      </c>
      <c r="H17" s="98">
        <v>40</v>
      </c>
      <c r="I17" s="98">
        <v>42</v>
      </c>
      <c r="J17" s="98">
        <v>39</v>
      </c>
      <c r="K17" s="98">
        <v>37</v>
      </c>
      <c r="L17" s="98">
        <v>37.803988743907709</v>
      </c>
      <c r="M17" s="98">
        <v>31.321545843243324</v>
      </c>
      <c r="N17" s="98">
        <v>37.230901452044044</v>
      </c>
      <c r="O17" s="98" t="s">
        <v>276</v>
      </c>
    </row>
    <row r="18" spans="1:15" ht="16.5" customHeight="1" x14ac:dyDescent="0.25">
      <c r="A18" s="2" t="s">
        <v>65</v>
      </c>
      <c r="B18" s="98">
        <v>35</v>
      </c>
      <c r="C18" s="98">
        <v>32</v>
      </c>
      <c r="D18" s="98">
        <v>35</v>
      </c>
      <c r="E18" s="98">
        <v>37</v>
      </c>
      <c r="F18" s="98">
        <v>34</v>
      </c>
      <c r="G18" s="98">
        <v>36</v>
      </c>
      <c r="H18" s="98">
        <v>37</v>
      </c>
      <c r="I18" s="98">
        <v>34</v>
      </c>
      <c r="J18" s="98">
        <v>34</v>
      </c>
      <c r="K18" s="98">
        <v>34</v>
      </c>
      <c r="L18" s="98">
        <v>36.588741142660027</v>
      </c>
      <c r="M18" s="98">
        <v>42.719636314077796</v>
      </c>
      <c r="N18" s="98">
        <v>36.359328158053678</v>
      </c>
      <c r="O18" s="98" t="s">
        <v>322</v>
      </c>
    </row>
    <row r="19" spans="1:15" ht="16.5" customHeight="1" x14ac:dyDescent="0.25">
      <c r="A19" s="2" t="s">
        <v>66</v>
      </c>
      <c r="B19" s="98">
        <v>21</v>
      </c>
      <c r="C19" s="98">
        <v>19</v>
      </c>
      <c r="D19" s="98">
        <v>22</v>
      </c>
      <c r="E19" s="98">
        <v>20</v>
      </c>
      <c r="F19" s="98">
        <v>21</v>
      </c>
      <c r="G19" s="98">
        <v>15</v>
      </c>
      <c r="H19" s="98">
        <v>17</v>
      </c>
      <c r="I19" s="98">
        <v>18</v>
      </c>
      <c r="J19" s="98">
        <v>20</v>
      </c>
      <c r="K19" s="98">
        <v>22</v>
      </c>
      <c r="L19" s="98">
        <v>17.423426850209562</v>
      </c>
      <c r="M19" s="98">
        <v>19.468739221168342</v>
      </c>
      <c r="N19" s="98">
        <v>17.889338215598425</v>
      </c>
      <c r="O19" s="98" t="s">
        <v>299</v>
      </c>
    </row>
    <row r="20" spans="1:15" ht="16.5" customHeight="1" x14ac:dyDescent="0.25">
      <c r="A20" s="2" t="s">
        <v>67</v>
      </c>
      <c r="B20" s="98">
        <v>9</v>
      </c>
      <c r="C20" s="98">
        <v>6</v>
      </c>
      <c r="D20" s="98">
        <v>6</v>
      </c>
      <c r="E20" s="98">
        <v>7</v>
      </c>
      <c r="F20" s="98">
        <v>6</v>
      </c>
      <c r="G20" s="98">
        <v>5</v>
      </c>
      <c r="H20" s="98">
        <v>6</v>
      </c>
      <c r="I20" s="98">
        <v>6</v>
      </c>
      <c r="J20" s="98">
        <v>6</v>
      </c>
      <c r="K20" s="98">
        <v>6</v>
      </c>
      <c r="L20" s="98">
        <v>8.183843263222693</v>
      </c>
      <c r="M20" s="98">
        <v>6.4900786215105422</v>
      </c>
      <c r="N20" s="98">
        <v>8.5204321743038616</v>
      </c>
      <c r="O20" s="98" t="s">
        <v>298</v>
      </c>
    </row>
    <row r="21" spans="1:15" ht="16.5" customHeight="1" x14ac:dyDescent="0.25">
      <c r="A21" s="2" t="s">
        <v>68</v>
      </c>
      <c r="B21" s="98">
        <v>70</v>
      </c>
      <c r="C21" s="98">
        <v>75</v>
      </c>
      <c r="D21" s="98">
        <v>72</v>
      </c>
      <c r="E21" s="98">
        <v>73</v>
      </c>
      <c r="F21" s="98">
        <v>73</v>
      </c>
      <c r="G21" s="98">
        <v>79</v>
      </c>
      <c r="H21" s="98">
        <v>77</v>
      </c>
      <c r="I21" s="98">
        <v>76</v>
      </c>
      <c r="J21" s="98">
        <v>73</v>
      </c>
      <c r="K21" s="98">
        <v>72</v>
      </c>
      <c r="L21" s="98">
        <v>74.39272988656775</v>
      </c>
      <c r="M21" s="98">
        <v>74.041182157321131</v>
      </c>
      <c r="N21" s="98">
        <v>73.590229610097722</v>
      </c>
      <c r="O21" s="98" t="s">
        <v>319</v>
      </c>
    </row>
    <row r="22" spans="1:15" ht="16.5" customHeight="1" x14ac:dyDescent="0.25">
      <c r="A22" s="2" t="s">
        <v>69</v>
      </c>
      <c r="B22" s="98">
        <v>30</v>
      </c>
      <c r="C22" s="98">
        <v>25</v>
      </c>
      <c r="D22" s="98">
        <v>29</v>
      </c>
      <c r="E22" s="98">
        <v>27</v>
      </c>
      <c r="F22" s="98">
        <v>27</v>
      </c>
      <c r="G22" s="98">
        <v>21</v>
      </c>
      <c r="H22" s="98">
        <v>23</v>
      </c>
      <c r="I22" s="98">
        <v>24</v>
      </c>
      <c r="J22" s="98">
        <v>27</v>
      </c>
      <c r="K22" s="98">
        <v>29</v>
      </c>
      <c r="L22" s="98">
        <v>25.607270113432257</v>
      </c>
      <c r="M22" s="98">
        <v>25.958817842678883</v>
      </c>
      <c r="N22" s="99">
        <v>26.409770389902288</v>
      </c>
      <c r="O22" s="99" t="s">
        <v>277</v>
      </c>
    </row>
    <row r="23" spans="1:15" ht="16.5" customHeight="1" x14ac:dyDescent="0.25">
      <c r="A23" s="61" t="s">
        <v>23</v>
      </c>
      <c r="B23" s="102">
        <v>343</v>
      </c>
      <c r="C23" s="102">
        <v>349</v>
      </c>
      <c r="D23" s="102">
        <v>475</v>
      </c>
      <c r="E23" s="102">
        <v>690</v>
      </c>
      <c r="F23" s="102">
        <v>951</v>
      </c>
      <c r="G23" s="102">
        <v>802</v>
      </c>
      <c r="H23" s="102">
        <v>660</v>
      </c>
      <c r="I23" s="102">
        <v>462</v>
      </c>
      <c r="J23" s="102">
        <v>355</v>
      </c>
      <c r="K23" s="102">
        <v>299</v>
      </c>
      <c r="L23" s="102">
        <v>189</v>
      </c>
      <c r="M23" s="102">
        <v>158</v>
      </c>
      <c r="N23" s="185">
        <v>131</v>
      </c>
      <c r="O23" s="100">
        <v>46</v>
      </c>
    </row>
    <row r="24" spans="1:15" ht="16.5" customHeight="1" x14ac:dyDescent="0.25">
      <c r="A24" s="15" t="s">
        <v>24</v>
      </c>
      <c r="B24" s="101" t="s">
        <v>115</v>
      </c>
      <c r="C24" s="101" t="s">
        <v>115</v>
      </c>
      <c r="D24" s="101" t="s">
        <v>115</v>
      </c>
      <c r="E24" s="101" t="s">
        <v>115</v>
      </c>
      <c r="F24" s="101" t="s">
        <v>115</v>
      </c>
      <c r="G24" s="101" t="s">
        <v>115</v>
      </c>
      <c r="H24" s="101" t="s">
        <v>115</v>
      </c>
      <c r="I24" s="101" t="s">
        <v>115</v>
      </c>
      <c r="J24" s="101" t="s">
        <v>115</v>
      </c>
      <c r="K24" s="101" t="s">
        <v>115</v>
      </c>
      <c r="L24" s="101">
        <v>181.38037911057469</v>
      </c>
      <c r="M24" s="101">
        <v>155.3758797373379</v>
      </c>
      <c r="N24" s="101">
        <v>125.75266127982628</v>
      </c>
      <c r="O24" s="101">
        <v>38.192346082833652</v>
      </c>
    </row>
    <row r="25" spans="1:15" x14ac:dyDescent="0.25">
      <c r="A25" s="92"/>
    </row>
    <row r="26" spans="1:15" x14ac:dyDescent="0.25">
      <c r="A26" s="7" t="s">
        <v>116</v>
      </c>
    </row>
    <row r="27" spans="1:15" x14ac:dyDescent="0.25">
      <c r="A27" s="219" t="s">
        <v>204</v>
      </c>
      <c r="B27" s="219"/>
      <c r="C27" s="219"/>
      <c r="D27" s="219"/>
      <c r="E27" s="219"/>
      <c r="F27" s="219"/>
      <c r="G27" s="219"/>
      <c r="H27" s="219"/>
    </row>
    <row r="28" spans="1:15" x14ac:dyDescent="0.25">
      <c r="A28" s="22"/>
    </row>
    <row r="29" spans="1:15" x14ac:dyDescent="0.25">
      <c r="A29" s="7" t="s">
        <v>117</v>
      </c>
    </row>
    <row r="30" spans="1:15" x14ac:dyDescent="0.25">
      <c r="A30" s="8" t="s">
        <v>260</v>
      </c>
    </row>
    <row r="31" spans="1:15" x14ac:dyDescent="0.25">
      <c r="A31" s="9"/>
    </row>
    <row r="32" spans="1:15" x14ac:dyDescent="0.25">
      <c r="A32" s="10" t="str">
        <f>'Notes and Definitions'!A19</f>
        <v>Copyright © 2022, Health and Social Care Information Centre. The Health and Social Care Information Centre is non-departmental body created by statute, also known as NHS Digital.</v>
      </c>
    </row>
  </sheetData>
  <mergeCells count="4">
    <mergeCell ref="A2:O2"/>
    <mergeCell ref="A3:O3"/>
    <mergeCell ref="B6:O6"/>
    <mergeCell ref="A27:H27"/>
  </mergeCells>
  <pageMargins left="0.7" right="0.7" top="0.75" bottom="0.75" header="0.3" footer="0.3"/>
  <pageSetup paperSize="9" scale="59" orientation="portrait" r:id="rId1"/>
  <colBreaks count="1" manualBreakCount="1">
    <brk id="15"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5"/>
  <dimension ref="A1:S23"/>
  <sheetViews>
    <sheetView zoomScaleNormal="100" workbookViewId="0"/>
  </sheetViews>
  <sheetFormatPr defaultColWidth="8.85546875" defaultRowHeight="15" x14ac:dyDescent="0.25"/>
  <cols>
    <col min="1" max="1" width="23.7109375" style="1" customWidth="1"/>
    <col min="2" max="14" width="8.85546875" style="1"/>
    <col min="15" max="15" width="8.85546875" style="1" customWidth="1"/>
    <col min="16" max="18" width="8.85546875" style="1"/>
    <col min="19" max="19" width="12" style="1" bestFit="1" customWidth="1"/>
    <col min="20" max="16384" width="8.85546875" style="1"/>
  </cols>
  <sheetData>
    <row r="1" spans="1:19" ht="54" customHeight="1" x14ac:dyDescent="0.25"/>
    <row r="2" spans="1:19" ht="14.45" customHeight="1" x14ac:dyDescent="0.25">
      <c r="A2" s="209" t="s">
        <v>224</v>
      </c>
      <c r="B2" s="209"/>
      <c r="C2" s="209"/>
      <c r="D2" s="209"/>
      <c r="E2" s="209"/>
      <c r="F2" s="209"/>
      <c r="G2" s="209"/>
      <c r="H2" s="209"/>
      <c r="I2" s="209"/>
      <c r="J2" s="209"/>
      <c r="K2" s="209"/>
      <c r="L2" s="209"/>
      <c r="M2" s="209"/>
      <c r="N2" s="209"/>
      <c r="O2" s="209"/>
    </row>
    <row r="3" spans="1:19" ht="16.149999999999999" customHeight="1" x14ac:dyDescent="0.25">
      <c r="A3" s="210" t="s">
        <v>131</v>
      </c>
      <c r="B3" s="210"/>
      <c r="C3" s="210"/>
      <c r="D3" s="210"/>
      <c r="E3" s="210"/>
      <c r="F3" s="210"/>
      <c r="G3" s="210"/>
      <c r="H3" s="210"/>
      <c r="I3" s="210"/>
      <c r="J3" s="210"/>
      <c r="K3" s="210"/>
      <c r="L3" s="210"/>
      <c r="M3" s="210"/>
      <c r="N3" s="210"/>
      <c r="O3" s="210"/>
    </row>
    <row r="4" spans="1:19" ht="16.149999999999999" customHeight="1" x14ac:dyDescent="0.25">
      <c r="A4" s="85" t="str">
        <f>"1994 - "&amp;O7</f>
        <v>1994 - 2021</v>
      </c>
      <c r="B4" s="26"/>
      <c r="C4" s="26"/>
      <c r="D4" s="26"/>
      <c r="E4" s="26"/>
      <c r="F4" s="26"/>
      <c r="G4" s="26"/>
      <c r="H4" s="26"/>
      <c r="I4" s="26"/>
      <c r="J4" s="26"/>
      <c r="K4" s="26"/>
      <c r="L4" s="26"/>
      <c r="M4" s="26"/>
      <c r="N4" s="188"/>
      <c r="O4" s="26"/>
    </row>
    <row r="5" spans="1:19" ht="16.149999999999999" customHeight="1" x14ac:dyDescent="0.25">
      <c r="A5" s="77" t="s">
        <v>34</v>
      </c>
      <c r="B5" s="43"/>
      <c r="C5" s="43"/>
      <c r="D5" s="44"/>
      <c r="E5" s="44"/>
      <c r="F5" s="44"/>
      <c r="G5" s="44"/>
      <c r="H5" s="44"/>
      <c r="I5" s="44"/>
      <c r="J5" s="44"/>
      <c r="K5" s="58"/>
      <c r="L5" s="58"/>
      <c r="M5" s="58"/>
      <c r="N5" s="58"/>
      <c r="O5" s="80" t="s">
        <v>144</v>
      </c>
    </row>
    <row r="6" spans="1:19" ht="16.149999999999999" customHeight="1" x14ac:dyDescent="0.25">
      <c r="A6" s="11"/>
      <c r="B6" s="218" t="s">
        <v>35</v>
      </c>
      <c r="C6" s="218"/>
      <c r="D6" s="218"/>
      <c r="E6" s="218"/>
      <c r="F6" s="218"/>
      <c r="G6" s="218"/>
      <c r="H6" s="218"/>
      <c r="I6" s="218"/>
      <c r="J6" s="218"/>
      <c r="K6" s="218"/>
      <c r="L6" s="218"/>
      <c r="M6" s="218"/>
      <c r="N6" s="218"/>
      <c r="O6" s="218"/>
    </row>
    <row r="7" spans="1:19" ht="16.149999999999999" customHeight="1" x14ac:dyDescent="0.25">
      <c r="A7" s="216" t="s">
        <v>71</v>
      </c>
      <c r="B7" s="70">
        <v>1994</v>
      </c>
      <c r="C7" s="70">
        <v>1996</v>
      </c>
      <c r="D7" s="70">
        <v>1998</v>
      </c>
      <c r="E7" s="70">
        <v>2000</v>
      </c>
      <c r="F7" s="70">
        <v>2002</v>
      </c>
      <c r="G7" s="70">
        <v>2004</v>
      </c>
      <c r="H7" s="70">
        <v>2006</v>
      </c>
      <c r="I7" s="70">
        <v>2008</v>
      </c>
      <c r="J7" s="70" t="s">
        <v>118</v>
      </c>
      <c r="K7" s="70">
        <v>2012</v>
      </c>
      <c r="L7" s="70">
        <v>2014</v>
      </c>
      <c r="M7" s="70">
        <v>2016</v>
      </c>
      <c r="N7" s="70">
        <v>2018</v>
      </c>
      <c r="O7" s="70">
        <v>2021</v>
      </c>
    </row>
    <row r="8" spans="1:19" ht="18.75" customHeight="1" x14ac:dyDescent="0.25">
      <c r="A8" s="217"/>
      <c r="B8" s="13" t="s">
        <v>6</v>
      </c>
      <c r="C8" s="13" t="s">
        <v>6</v>
      </c>
      <c r="D8" s="13" t="s">
        <v>6</v>
      </c>
      <c r="E8" s="13" t="s">
        <v>6</v>
      </c>
      <c r="F8" s="13" t="s">
        <v>6</v>
      </c>
      <c r="G8" s="13" t="s">
        <v>6</v>
      </c>
      <c r="H8" s="13" t="s">
        <v>6</v>
      </c>
      <c r="I8" s="13" t="s">
        <v>6</v>
      </c>
      <c r="J8" s="13" t="s">
        <v>6</v>
      </c>
      <c r="K8" s="13" t="s">
        <v>6</v>
      </c>
      <c r="L8" s="13" t="s">
        <v>6</v>
      </c>
      <c r="M8" s="13" t="s">
        <v>6</v>
      </c>
      <c r="N8" s="13" t="s">
        <v>6</v>
      </c>
      <c r="O8" s="13" t="s">
        <v>6</v>
      </c>
    </row>
    <row r="9" spans="1:19" ht="16.5" customHeight="1" x14ac:dyDescent="0.25">
      <c r="A9" s="2" t="s">
        <v>72</v>
      </c>
      <c r="B9" s="3"/>
      <c r="C9" s="3"/>
      <c r="D9" s="3"/>
      <c r="E9" s="3"/>
      <c r="F9" s="3"/>
      <c r="G9" s="3"/>
      <c r="H9" s="3"/>
      <c r="I9" s="3"/>
      <c r="J9" s="3"/>
      <c r="K9" s="3"/>
      <c r="L9" s="3"/>
      <c r="M9" s="3"/>
      <c r="N9" s="3"/>
      <c r="O9" s="3"/>
      <c r="S9" s="52"/>
    </row>
    <row r="10" spans="1:19" ht="16.5" customHeight="1" x14ac:dyDescent="0.25">
      <c r="A10" s="2" t="s">
        <v>73</v>
      </c>
      <c r="B10" s="98">
        <v>34</v>
      </c>
      <c r="C10" s="98">
        <v>45</v>
      </c>
      <c r="D10" s="98">
        <v>35</v>
      </c>
      <c r="E10" s="98">
        <v>39</v>
      </c>
      <c r="F10" s="98">
        <v>37</v>
      </c>
      <c r="G10" s="98">
        <v>40</v>
      </c>
      <c r="H10" s="98">
        <v>43</v>
      </c>
      <c r="I10" s="98">
        <v>36</v>
      </c>
      <c r="J10" s="98">
        <v>27</v>
      </c>
      <c r="K10" s="98">
        <v>31</v>
      </c>
      <c r="L10" s="98">
        <v>26.84609141564831</v>
      </c>
      <c r="M10" s="98">
        <v>25.29511990532972</v>
      </c>
      <c r="N10" s="98">
        <v>28.009204120187846</v>
      </c>
      <c r="O10" s="98" t="s">
        <v>300</v>
      </c>
      <c r="S10" s="52"/>
    </row>
    <row r="11" spans="1:19" ht="16.5" customHeight="1" x14ac:dyDescent="0.25">
      <c r="A11" s="2" t="s">
        <v>74</v>
      </c>
      <c r="B11" s="98">
        <v>19</v>
      </c>
      <c r="C11" s="98">
        <v>14</v>
      </c>
      <c r="D11" s="98">
        <v>18</v>
      </c>
      <c r="E11" s="98">
        <v>15</v>
      </c>
      <c r="F11" s="98">
        <v>18</v>
      </c>
      <c r="G11" s="98">
        <v>19</v>
      </c>
      <c r="H11" s="98">
        <v>18</v>
      </c>
      <c r="I11" s="98">
        <v>19</v>
      </c>
      <c r="J11" s="98">
        <v>25</v>
      </c>
      <c r="K11" s="98">
        <v>19</v>
      </c>
      <c r="L11" s="98">
        <v>23.01738619440205</v>
      </c>
      <c r="M11" s="98">
        <v>19.807893407185485</v>
      </c>
      <c r="N11" s="98">
        <v>31.724403709027072</v>
      </c>
      <c r="O11" s="98" t="s">
        <v>314</v>
      </c>
      <c r="S11" s="52"/>
    </row>
    <row r="12" spans="1:19" ht="16.5" customHeight="1" x14ac:dyDescent="0.25">
      <c r="A12" s="15" t="s">
        <v>75</v>
      </c>
      <c r="B12" s="99">
        <v>47</v>
      </c>
      <c r="C12" s="99">
        <v>41</v>
      </c>
      <c r="D12" s="99">
        <v>47</v>
      </c>
      <c r="E12" s="99">
        <v>46</v>
      </c>
      <c r="F12" s="99">
        <v>45</v>
      </c>
      <c r="G12" s="99">
        <v>41</v>
      </c>
      <c r="H12" s="99">
        <v>39</v>
      </c>
      <c r="I12" s="99">
        <v>45</v>
      </c>
      <c r="J12" s="99">
        <v>48</v>
      </c>
      <c r="K12" s="99">
        <v>49</v>
      </c>
      <c r="L12" s="99">
        <v>50.136522389949633</v>
      </c>
      <c r="M12" s="99">
        <v>54.896986687484798</v>
      </c>
      <c r="N12" s="99">
        <v>40.266392170785082</v>
      </c>
      <c r="O12" s="99" t="s">
        <v>316</v>
      </c>
      <c r="S12" s="52"/>
    </row>
    <row r="13" spans="1:19" ht="16.5" customHeight="1" x14ac:dyDescent="0.25">
      <c r="A13" s="61" t="s">
        <v>76</v>
      </c>
      <c r="B13" s="118">
        <v>62</v>
      </c>
      <c r="C13" s="118">
        <v>75</v>
      </c>
      <c r="D13" s="118">
        <v>72</v>
      </c>
      <c r="E13" s="118">
        <v>66</v>
      </c>
      <c r="F13" s="118">
        <v>67</v>
      </c>
      <c r="G13" s="118">
        <v>68</v>
      </c>
      <c r="H13" s="118">
        <v>67</v>
      </c>
      <c r="I13" s="118">
        <v>64</v>
      </c>
      <c r="J13" s="118">
        <v>63</v>
      </c>
      <c r="K13" s="118">
        <v>63</v>
      </c>
      <c r="L13" s="118">
        <v>51.21080504359702</v>
      </c>
      <c r="M13" s="118">
        <v>51.330364126846007</v>
      </c>
      <c r="N13" s="106">
        <v>59.03100817878682</v>
      </c>
      <c r="O13" s="106" t="s">
        <v>317</v>
      </c>
      <c r="S13" s="52"/>
    </row>
    <row r="14" spans="1:19" ht="16.5" customHeight="1" x14ac:dyDescent="0.25">
      <c r="A14" s="61" t="s">
        <v>23</v>
      </c>
      <c r="B14" s="102">
        <v>344</v>
      </c>
      <c r="C14" s="102">
        <v>349</v>
      </c>
      <c r="D14" s="102">
        <v>476</v>
      </c>
      <c r="E14" s="102">
        <v>690</v>
      </c>
      <c r="F14" s="102">
        <v>952</v>
      </c>
      <c r="G14" s="102">
        <v>817</v>
      </c>
      <c r="H14" s="102">
        <v>682</v>
      </c>
      <c r="I14" s="102">
        <v>474</v>
      </c>
      <c r="J14" s="102">
        <v>355</v>
      </c>
      <c r="K14" s="102">
        <v>297</v>
      </c>
      <c r="L14" s="102">
        <v>188</v>
      </c>
      <c r="M14" s="102">
        <v>159</v>
      </c>
      <c r="N14" s="185">
        <v>139</v>
      </c>
      <c r="O14" s="100">
        <v>48</v>
      </c>
      <c r="S14" s="52"/>
    </row>
    <row r="15" spans="1:19" ht="16.5" customHeight="1" x14ac:dyDescent="0.25">
      <c r="A15" s="15" t="s">
        <v>24</v>
      </c>
      <c r="B15" s="101" t="s">
        <v>115</v>
      </c>
      <c r="C15" s="101" t="s">
        <v>115</v>
      </c>
      <c r="D15" s="101" t="s">
        <v>115</v>
      </c>
      <c r="E15" s="101" t="s">
        <v>115</v>
      </c>
      <c r="F15" s="101" t="s">
        <v>115</v>
      </c>
      <c r="G15" s="101" t="s">
        <v>115</v>
      </c>
      <c r="H15" s="101" t="s">
        <v>115</v>
      </c>
      <c r="I15" s="101" t="s">
        <v>115</v>
      </c>
      <c r="J15" s="101" t="s">
        <v>115</v>
      </c>
      <c r="K15" s="101" t="s">
        <v>115</v>
      </c>
      <c r="L15" s="101">
        <v>180.79077261686331</v>
      </c>
      <c r="M15" s="101">
        <v>155.73311972617199</v>
      </c>
      <c r="N15" s="101">
        <v>132.54142576109859</v>
      </c>
      <c r="O15" s="101">
        <v>39.622457047960779</v>
      </c>
      <c r="S15" s="52"/>
    </row>
    <row r="16" spans="1:19" x14ac:dyDescent="0.25">
      <c r="B16" s="11"/>
      <c r="C16" s="11"/>
      <c r="D16" s="11"/>
      <c r="E16" s="11"/>
      <c r="F16" s="11"/>
      <c r="G16" s="11"/>
      <c r="H16" s="11"/>
      <c r="I16" s="11"/>
      <c r="J16" s="11"/>
      <c r="K16" s="11"/>
      <c r="L16" s="11"/>
      <c r="M16" s="11"/>
      <c r="N16" s="11"/>
      <c r="O16" s="11"/>
    </row>
    <row r="17" spans="1:15" x14ac:dyDescent="0.25">
      <c r="A17" s="7" t="s">
        <v>116</v>
      </c>
      <c r="B17" s="11"/>
      <c r="C17" s="11"/>
      <c r="D17" s="11"/>
      <c r="E17" s="11"/>
      <c r="F17" s="11"/>
      <c r="G17" s="11"/>
      <c r="H17" s="11"/>
      <c r="I17" s="11"/>
      <c r="J17" s="11"/>
      <c r="K17" s="11"/>
      <c r="L17" s="11"/>
      <c r="M17" s="11"/>
      <c r="N17" s="11"/>
      <c r="O17" s="11"/>
    </row>
    <row r="18" spans="1:15" x14ac:dyDescent="0.25">
      <c r="A18" s="219" t="s">
        <v>204</v>
      </c>
      <c r="B18" s="219"/>
      <c r="C18" s="219"/>
      <c r="D18" s="219"/>
      <c r="E18" s="219"/>
      <c r="F18" s="219"/>
      <c r="G18" s="219"/>
      <c r="H18" s="219"/>
      <c r="I18" s="11"/>
      <c r="J18" s="11"/>
      <c r="K18" s="11"/>
      <c r="L18" s="11"/>
      <c r="M18" s="11"/>
      <c r="N18" s="11"/>
      <c r="O18" s="11"/>
    </row>
    <row r="19" spans="1:15" x14ac:dyDescent="0.25">
      <c r="A19" s="22"/>
      <c r="B19" s="11"/>
      <c r="C19" s="11"/>
      <c r="D19" s="11"/>
      <c r="E19" s="11"/>
      <c r="F19" s="11"/>
      <c r="G19" s="11"/>
      <c r="H19" s="11"/>
      <c r="I19" s="11"/>
      <c r="J19" s="11"/>
      <c r="K19" s="11"/>
      <c r="L19" s="11"/>
      <c r="M19" s="11"/>
      <c r="N19" s="11"/>
      <c r="O19" s="11"/>
    </row>
    <row r="20" spans="1:15" x14ac:dyDescent="0.25">
      <c r="A20" s="7" t="s">
        <v>117</v>
      </c>
      <c r="B20" s="11"/>
      <c r="C20" s="11"/>
      <c r="D20" s="11"/>
      <c r="E20" s="11"/>
      <c r="F20" s="11"/>
      <c r="G20" s="11"/>
      <c r="H20" s="11"/>
      <c r="I20" s="11"/>
      <c r="J20" s="11"/>
      <c r="K20" s="11"/>
      <c r="L20" s="11"/>
      <c r="M20" s="11"/>
      <c r="N20" s="11"/>
      <c r="O20" s="11"/>
    </row>
    <row r="21" spans="1:15" x14ac:dyDescent="0.25">
      <c r="A21" s="8" t="s">
        <v>260</v>
      </c>
      <c r="B21" s="11"/>
      <c r="C21" s="11"/>
      <c r="D21" s="11"/>
      <c r="E21" s="11"/>
      <c r="F21" s="11"/>
      <c r="G21" s="11"/>
      <c r="H21" s="11"/>
      <c r="I21" s="11"/>
      <c r="J21" s="11"/>
      <c r="K21" s="11"/>
      <c r="L21" s="11"/>
      <c r="M21" s="11"/>
      <c r="N21" s="11"/>
      <c r="O21" s="11"/>
    </row>
    <row r="22" spans="1:15" x14ac:dyDescent="0.25">
      <c r="A22" s="9"/>
      <c r="B22" s="11"/>
      <c r="C22" s="11"/>
      <c r="D22" s="11"/>
      <c r="E22" s="11"/>
      <c r="F22" s="11"/>
      <c r="G22" s="11"/>
      <c r="H22" s="11"/>
      <c r="I22" s="11"/>
      <c r="J22" s="11"/>
      <c r="K22" s="11"/>
      <c r="L22" s="11"/>
      <c r="M22" s="11"/>
      <c r="N22" s="11"/>
      <c r="O22" s="11"/>
    </row>
    <row r="23" spans="1:15" x14ac:dyDescent="0.25">
      <c r="A23" s="10" t="str">
        <f>'Notes and Definitions'!A19</f>
        <v>Copyright © 2022, Health and Social Care Information Centre. The Health and Social Care Information Centre is non-departmental body created by statute, also known as NHS Digital.</v>
      </c>
      <c r="B23" s="11"/>
      <c r="C23" s="11"/>
      <c r="D23" s="11"/>
      <c r="E23" s="11"/>
      <c r="F23" s="11"/>
      <c r="G23" s="11"/>
      <c r="H23" s="11"/>
      <c r="I23" s="11"/>
      <c r="J23" s="11"/>
      <c r="K23" s="11"/>
      <c r="L23" s="11"/>
      <c r="M23" s="11"/>
      <c r="N23" s="11"/>
      <c r="O23" s="11"/>
    </row>
  </sheetData>
  <mergeCells count="5">
    <mergeCell ref="A2:O2"/>
    <mergeCell ref="A3:O3"/>
    <mergeCell ref="B6:O6"/>
    <mergeCell ref="A7:A8"/>
    <mergeCell ref="A18:H18"/>
  </mergeCells>
  <pageMargins left="0.7" right="0.7" top="0.75" bottom="0.75" header="0.3" footer="0.3"/>
  <pageSetup paperSize="9" scale="59" orientation="portrait" r:id="rId1"/>
  <colBreaks count="1" manualBreakCount="1">
    <brk id="15"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dimension ref="A1:P40"/>
  <sheetViews>
    <sheetView topLeftCell="A7" zoomScaleNormal="100" workbookViewId="0">
      <selection activeCell="K22" sqref="K22"/>
    </sheetView>
  </sheetViews>
  <sheetFormatPr defaultColWidth="8.85546875" defaultRowHeight="15" x14ac:dyDescent="0.25"/>
  <cols>
    <col min="1" max="1" width="32.42578125" style="1" customWidth="1"/>
    <col min="2" max="11" width="9.85546875" style="1" customWidth="1"/>
    <col min="12" max="15" width="8.85546875" style="1"/>
    <col min="16" max="16" width="12" style="1" bestFit="1" customWidth="1"/>
    <col min="17" max="16384" width="8.85546875" style="1"/>
  </cols>
  <sheetData>
    <row r="1" spans="1:16" ht="54" customHeight="1" thickBot="1" x14ac:dyDescent="0.3"/>
    <row r="2" spans="1:16" ht="15.6" customHeight="1" x14ac:dyDescent="0.25">
      <c r="A2" s="223" t="s">
        <v>223</v>
      </c>
      <c r="B2" s="224"/>
      <c r="C2" s="224"/>
      <c r="D2" s="224"/>
      <c r="E2" s="224"/>
      <c r="F2" s="224"/>
      <c r="G2" s="224"/>
      <c r="H2" s="224"/>
      <c r="I2" s="224"/>
      <c r="J2" s="224"/>
      <c r="K2" s="224"/>
      <c r="L2" s="59"/>
    </row>
    <row r="3" spans="1:16" ht="16.149999999999999" customHeight="1" x14ac:dyDescent="0.25">
      <c r="A3" s="210" t="s">
        <v>132</v>
      </c>
      <c r="B3" s="210"/>
      <c r="C3" s="210"/>
      <c r="D3" s="210"/>
      <c r="E3" s="210"/>
      <c r="F3" s="210"/>
      <c r="G3" s="210"/>
      <c r="H3" s="210"/>
      <c r="I3" s="210"/>
      <c r="J3" s="210"/>
      <c r="K3" s="210"/>
      <c r="L3" s="59"/>
    </row>
    <row r="4" spans="1:16" ht="16.149999999999999" customHeight="1" x14ac:dyDescent="0.25">
      <c r="A4" s="85" t="str">
        <f>"2002 - "&amp;K7</f>
        <v>2002 - 2021</v>
      </c>
      <c r="B4" s="26"/>
      <c r="C4" s="26"/>
      <c r="D4" s="26"/>
      <c r="E4" s="26"/>
      <c r="F4" s="26"/>
      <c r="G4" s="26"/>
      <c r="H4" s="26"/>
      <c r="I4" s="26"/>
      <c r="J4" s="188"/>
      <c r="K4" s="26"/>
      <c r="L4" s="59"/>
    </row>
    <row r="5" spans="1:16" ht="16.149999999999999" customHeight="1" x14ac:dyDescent="0.25">
      <c r="A5" s="21" t="s">
        <v>34</v>
      </c>
      <c r="B5" s="76"/>
      <c r="C5" s="76"/>
      <c r="D5" s="44"/>
      <c r="E5" s="44"/>
      <c r="F5" s="44"/>
      <c r="G5" s="44"/>
      <c r="H5" s="44"/>
      <c r="I5" s="44"/>
      <c r="J5" s="44"/>
      <c r="K5" s="80" t="s">
        <v>144</v>
      </c>
      <c r="L5" s="59"/>
    </row>
    <row r="6" spans="1:16" ht="16.149999999999999" customHeight="1" x14ac:dyDescent="0.25">
      <c r="A6" s="11"/>
      <c r="B6" s="222" t="s">
        <v>35</v>
      </c>
      <c r="C6" s="222"/>
      <c r="D6" s="222"/>
      <c r="E6" s="222"/>
      <c r="F6" s="222"/>
      <c r="G6" s="222"/>
      <c r="H6" s="222"/>
      <c r="I6" s="222"/>
      <c r="J6" s="222"/>
      <c r="K6" s="222"/>
      <c r="L6" s="59"/>
    </row>
    <row r="7" spans="1:16" ht="16.149999999999999" customHeight="1" x14ac:dyDescent="0.25">
      <c r="A7" s="216" t="s">
        <v>216</v>
      </c>
      <c r="B7" s="70">
        <v>2002</v>
      </c>
      <c r="C7" s="70">
        <v>2004</v>
      </c>
      <c r="D7" s="70">
        <v>2006</v>
      </c>
      <c r="E7" s="70">
        <v>2008</v>
      </c>
      <c r="F7" s="70" t="s">
        <v>118</v>
      </c>
      <c r="G7" s="70">
        <v>2012</v>
      </c>
      <c r="H7" s="70">
        <v>2014</v>
      </c>
      <c r="I7" s="70">
        <v>2016</v>
      </c>
      <c r="J7" s="70">
        <v>2018</v>
      </c>
      <c r="K7" s="70">
        <v>2021</v>
      </c>
      <c r="L7" s="59"/>
    </row>
    <row r="8" spans="1:16" ht="18.75" customHeight="1" x14ac:dyDescent="0.25">
      <c r="A8" s="217"/>
      <c r="B8" s="13" t="s">
        <v>6</v>
      </c>
      <c r="C8" s="13" t="s">
        <v>6</v>
      </c>
      <c r="D8" s="13" t="s">
        <v>6</v>
      </c>
      <c r="E8" s="13" t="s">
        <v>6</v>
      </c>
      <c r="F8" s="13" t="s">
        <v>6</v>
      </c>
      <c r="G8" s="13" t="s">
        <v>6</v>
      </c>
      <c r="H8" s="13" t="s">
        <v>6</v>
      </c>
      <c r="I8" s="13" t="s">
        <v>6</v>
      </c>
      <c r="J8" s="13" t="s">
        <v>6</v>
      </c>
      <c r="K8" s="13" t="s">
        <v>6</v>
      </c>
      <c r="L8" s="59"/>
    </row>
    <row r="9" spans="1:16" ht="16.5" customHeight="1" x14ac:dyDescent="0.25">
      <c r="A9" s="56" t="s">
        <v>3</v>
      </c>
      <c r="B9" s="3"/>
      <c r="C9" s="3"/>
      <c r="D9" s="3"/>
      <c r="E9" s="3"/>
      <c r="F9" s="3"/>
      <c r="G9" s="3"/>
      <c r="H9" s="3"/>
      <c r="I9" s="3"/>
      <c r="J9" s="3"/>
      <c r="K9" s="3"/>
      <c r="L9" s="59"/>
      <c r="P9" s="52"/>
    </row>
    <row r="10" spans="1:16" ht="16.5" customHeight="1" x14ac:dyDescent="0.25">
      <c r="A10" s="2" t="s">
        <v>77</v>
      </c>
      <c r="B10" s="14">
        <v>30</v>
      </c>
      <c r="C10" s="14">
        <v>32</v>
      </c>
      <c r="D10" s="14">
        <v>32</v>
      </c>
      <c r="E10" s="14">
        <v>30</v>
      </c>
      <c r="F10" s="14">
        <v>31</v>
      </c>
      <c r="G10" s="14">
        <v>32</v>
      </c>
      <c r="H10" s="5">
        <v>21.362638257124487</v>
      </c>
      <c r="I10" s="5">
        <v>18.994314990515928</v>
      </c>
      <c r="J10" s="5" t="s">
        <v>278</v>
      </c>
      <c r="K10" s="98" t="s">
        <v>293</v>
      </c>
      <c r="L10" s="59"/>
      <c r="P10" s="52"/>
    </row>
    <row r="11" spans="1:16" ht="16.5" customHeight="1" x14ac:dyDescent="0.25">
      <c r="A11" s="2" t="s">
        <v>78</v>
      </c>
      <c r="B11" s="14">
        <v>8</v>
      </c>
      <c r="C11" s="14">
        <v>10</v>
      </c>
      <c r="D11" s="14">
        <v>9</v>
      </c>
      <c r="E11" s="14">
        <v>7</v>
      </c>
      <c r="F11" s="14">
        <v>5</v>
      </c>
      <c r="G11" s="14">
        <v>3</v>
      </c>
      <c r="H11" s="5">
        <v>3.1453440001311201</v>
      </c>
      <c r="I11" s="5">
        <v>5.7834697757088112</v>
      </c>
      <c r="J11" s="5" t="s">
        <v>277</v>
      </c>
      <c r="K11" s="98" t="s">
        <v>293</v>
      </c>
      <c r="L11" s="59"/>
      <c r="P11" s="52"/>
    </row>
    <row r="12" spans="1:16" ht="16.5" customHeight="1" x14ac:dyDescent="0.25">
      <c r="A12" s="2" t="s">
        <v>79</v>
      </c>
      <c r="B12" s="14">
        <v>33</v>
      </c>
      <c r="C12" s="14">
        <v>31</v>
      </c>
      <c r="D12" s="14">
        <v>28</v>
      </c>
      <c r="E12" s="14">
        <v>31</v>
      </c>
      <c r="F12" s="14">
        <v>31</v>
      </c>
      <c r="G12" s="14">
        <v>30</v>
      </c>
      <c r="H12" s="5">
        <v>37.570578492451332</v>
      </c>
      <c r="I12" s="5">
        <v>30.045812326294797</v>
      </c>
      <c r="J12" s="5" t="s">
        <v>280</v>
      </c>
      <c r="K12" s="98" t="s">
        <v>293</v>
      </c>
      <c r="L12" s="59"/>
      <c r="P12" s="52"/>
    </row>
    <row r="13" spans="1:16" ht="16.5" customHeight="1" x14ac:dyDescent="0.25">
      <c r="A13" s="15" t="s">
        <v>80</v>
      </c>
      <c r="B13" s="41">
        <v>28</v>
      </c>
      <c r="C13" s="41">
        <v>27</v>
      </c>
      <c r="D13" s="41">
        <v>31</v>
      </c>
      <c r="E13" s="41">
        <v>33</v>
      </c>
      <c r="F13" s="41">
        <v>32</v>
      </c>
      <c r="G13" s="41">
        <v>35</v>
      </c>
      <c r="H13" s="16">
        <v>37.921439250293062</v>
      </c>
      <c r="I13" s="16">
        <v>45.176402907480458</v>
      </c>
      <c r="J13" s="16" t="s">
        <v>280</v>
      </c>
      <c r="K13" s="99" t="s">
        <v>293</v>
      </c>
      <c r="L13" s="59"/>
      <c r="P13" s="52"/>
    </row>
    <row r="14" spans="1:16" ht="16.5" customHeight="1" x14ac:dyDescent="0.25">
      <c r="A14" s="56" t="s">
        <v>4</v>
      </c>
      <c r="B14" s="14"/>
      <c r="C14" s="14"/>
      <c r="D14" s="14"/>
      <c r="E14" s="14"/>
      <c r="F14" s="14"/>
      <c r="G14" s="14"/>
      <c r="H14" s="5"/>
      <c r="I14" s="5"/>
      <c r="J14" s="5"/>
      <c r="K14" s="5"/>
      <c r="L14" s="59"/>
      <c r="P14" s="52"/>
    </row>
    <row r="15" spans="1:16" ht="16.5" customHeight="1" x14ac:dyDescent="0.25">
      <c r="A15" s="2" t="s">
        <v>77</v>
      </c>
      <c r="B15" s="14">
        <v>31</v>
      </c>
      <c r="C15" s="14">
        <v>36</v>
      </c>
      <c r="D15" s="14">
        <v>40</v>
      </c>
      <c r="E15" s="14">
        <v>29</v>
      </c>
      <c r="F15" s="14">
        <v>17</v>
      </c>
      <c r="G15" s="14">
        <v>24</v>
      </c>
      <c r="H15" s="5">
        <v>20.641513283134884</v>
      </c>
      <c r="I15" s="5">
        <v>20.233888129967038</v>
      </c>
      <c r="J15" s="5">
        <v>21.584731001684837</v>
      </c>
      <c r="K15" s="98" t="s">
        <v>293</v>
      </c>
      <c r="L15" s="59"/>
      <c r="P15" s="52"/>
    </row>
    <row r="16" spans="1:16" ht="16.5" customHeight="1" x14ac:dyDescent="0.25">
      <c r="A16" s="2" t="s">
        <v>78</v>
      </c>
      <c r="B16" s="14">
        <v>5</v>
      </c>
      <c r="C16" s="14">
        <v>4</v>
      </c>
      <c r="D16" s="14">
        <v>6</v>
      </c>
      <c r="E16" s="14">
        <v>6</v>
      </c>
      <c r="F16" s="14">
        <v>4</v>
      </c>
      <c r="G16" s="14">
        <v>4</v>
      </c>
      <c r="H16" s="5">
        <v>7.7772607034241634</v>
      </c>
      <c r="I16" s="5">
        <v>5.700752937108799</v>
      </c>
      <c r="J16" s="5">
        <v>7.6974708562479508</v>
      </c>
      <c r="K16" s="98" t="s">
        <v>293</v>
      </c>
      <c r="L16" s="59"/>
      <c r="P16" s="52"/>
    </row>
    <row r="17" spans="1:16" ht="16.5" customHeight="1" x14ac:dyDescent="0.25">
      <c r="A17" s="2" t="s">
        <v>79</v>
      </c>
      <c r="B17" s="14">
        <v>39</v>
      </c>
      <c r="C17" s="14">
        <v>37</v>
      </c>
      <c r="D17" s="14">
        <v>33</v>
      </c>
      <c r="E17" s="14">
        <v>36</v>
      </c>
      <c r="F17" s="14">
        <v>47</v>
      </c>
      <c r="G17" s="14">
        <v>40</v>
      </c>
      <c r="H17" s="5">
        <v>26.712578034180805</v>
      </c>
      <c r="I17" s="5">
        <v>30.412584149331508</v>
      </c>
      <c r="J17" s="5">
        <v>38.233243929703214</v>
      </c>
      <c r="K17" s="98" t="s">
        <v>293</v>
      </c>
      <c r="L17" s="59"/>
      <c r="P17" s="52"/>
    </row>
    <row r="18" spans="1:16" ht="16.5" customHeight="1" x14ac:dyDescent="0.25">
      <c r="A18" s="15" t="s">
        <v>80</v>
      </c>
      <c r="B18" s="41">
        <v>25</v>
      </c>
      <c r="C18" s="41">
        <v>24</v>
      </c>
      <c r="D18" s="41">
        <v>22</v>
      </c>
      <c r="E18" s="41">
        <v>29</v>
      </c>
      <c r="F18" s="41">
        <v>32</v>
      </c>
      <c r="G18" s="41">
        <v>32</v>
      </c>
      <c r="H18" s="16">
        <v>44.86864797926016</v>
      </c>
      <c r="I18" s="16">
        <v>43.652774783592655</v>
      </c>
      <c r="J18" s="16">
        <v>32.484554212364003</v>
      </c>
      <c r="K18" s="99" t="s">
        <v>293</v>
      </c>
      <c r="L18" s="59"/>
      <c r="P18" s="52"/>
    </row>
    <row r="19" spans="1:16" ht="16.5" customHeight="1" x14ac:dyDescent="0.25">
      <c r="A19" s="56" t="s">
        <v>5</v>
      </c>
      <c r="B19" s="14"/>
      <c r="C19" s="14"/>
      <c r="D19" s="14"/>
      <c r="E19" s="14"/>
      <c r="F19" s="14"/>
      <c r="G19" s="14"/>
      <c r="H19" s="5"/>
      <c r="I19" s="5"/>
      <c r="J19" s="5"/>
      <c r="K19" s="5"/>
      <c r="L19" s="59"/>
      <c r="P19" s="52"/>
    </row>
    <row r="20" spans="1:16" ht="16.5" customHeight="1" x14ac:dyDescent="0.25">
      <c r="A20" s="2" t="s">
        <v>77</v>
      </c>
      <c r="B20" s="14">
        <v>31</v>
      </c>
      <c r="C20" s="14">
        <v>34</v>
      </c>
      <c r="D20" s="14">
        <v>36</v>
      </c>
      <c r="E20" s="14">
        <v>29</v>
      </c>
      <c r="F20" s="14">
        <v>23</v>
      </c>
      <c r="G20" s="14">
        <v>28</v>
      </c>
      <c r="H20" s="5">
        <v>20.931505887329095</v>
      </c>
      <c r="I20" s="5">
        <v>19.788486497716139</v>
      </c>
      <c r="J20" s="5">
        <v>20.813281016886059</v>
      </c>
      <c r="K20" s="98" t="s">
        <v>311</v>
      </c>
      <c r="L20" s="59"/>
      <c r="P20" s="52"/>
    </row>
    <row r="21" spans="1:16" ht="16.5" customHeight="1" x14ac:dyDescent="0.25">
      <c r="A21" s="2" t="s">
        <v>78</v>
      </c>
      <c r="B21" s="14">
        <v>7</v>
      </c>
      <c r="C21" s="14">
        <v>6</v>
      </c>
      <c r="D21" s="14">
        <v>7</v>
      </c>
      <c r="E21" s="14">
        <v>6</v>
      </c>
      <c r="F21" s="14">
        <v>4</v>
      </c>
      <c r="G21" s="14">
        <v>4</v>
      </c>
      <c r="H21" s="5">
        <v>5.914585528319229</v>
      </c>
      <c r="I21" s="5">
        <v>5.6234834134179517</v>
      </c>
      <c r="J21" s="5">
        <v>7.3117866586236424</v>
      </c>
      <c r="K21" s="98" t="s">
        <v>287</v>
      </c>
      <c r="L21" s="59"/>
      <c r="P21" s="52"/>
    </row>
    <row r="22" spans="1:16" ht="16.5" customHeight="1" x14ac:dyDescent="0.25">
      <c r="A22" s="2" t="s">
        <v>79</v>
      </c>
      <c r="B22" s="14">
        <v>36</v>
      </c>
      <c r="C22" s="14">
        <v>34</v>
      </c>
      <c r="D22" s="14">
        <v>31</v>
      </c>
      <c r="E22" s="14">
        <v>34</v>
      </c>
      <c r="F22" s="14">
        <v>40</v>
      </c>
      <c r="G22" s="14">
        <v>35</v>
      </c>
      <c r="H22" s="5">
        <v>31.079005411970151</v>
      </c>
      <c r="I22" s="5">
        <v>30.955529063476909</v>
      </c>
      <c r="J22" s="5">
        <v>38.086860245131817</v>
      </c>
      <c r="K22" s="98" t="s">
        <v>38</v>
      </c>
      <c r="L22" s="59"/>
      <c r="P22" s="52"/>
    </row>
    <row r="23" spans="1:16" ht="16.5" customHeight="1" x14ac:dyDescent="0.25">
      <c r="A23" s="15" t="s">
        <v>80</v>
      </c>
      <c r="B23" s="41">
        <v>27</v>
      </c>
      <c r="C23" s="41">
        <v>25</v>
      </c>
      <c r="D23" s="41">
        <v>26</v>
      </c>
      <c r="E23" s="41">
        <v>30</v>
      </c>
      <c r="F23" s="41">
        <v>32</v>
      </c>
      <c r="G23" s="41">
        <v>33</v>
      </c>
      <c r="H23" s="16">
        <v>42.074903172381532</v>
      </c>
      <c r="I23" s="16">
        <v>43.632501025389011</v>
      </c>
      <c r="J23" s="16">
        <v>33.788072079358471</v>
      </c>
      <c r="K23" s="99" t="s">
        <v>310</v>
      </c>
      <c r="L23" s="59"/>
      <c r="P23" s="52"/>
    </row>
    <row r="24" spans="1:16" ht="16.5" customHeight="1" x14ac:dyDescent="0.25">
      <c r="A24" s="61" t="s">
        <v>136</v>
      </c>
      <c r="B24" s="70"/>
      <c r="C24" s="70"/>
      <c r="D24" s="70"/>
      <c r="E24" s="70"/>
      <c r="F24" s="70"/>
      <c r="G24" s="70"/>
      <c r="H24" s="70"/>
      <c r="I24" s="70"/>
      <c r="J24" s="70"/>
      <c r="K24" s="72"/>
      <c r="L24" s="59"/>
      <c r="P24" s="52"/>
    </row>
    <row r="25" spans="1:16" ht="16.5" customHeight="1" x14ac:dyDescent="0.25">
      <c r="A25" s="2" t="s">
        <v>3</v>
      </c>
      <c r="B25" s="3">
        <v>434</v>
      </c>
      <c r="C25" s="3">
        <v>343</v>
      </c>
      <c r="D25" s="3">
        <v>263</v>
      </c>
      <c r="E25" s="3">
        <v>189</v>
      </c>
      <c r="F25" s="3">
        <v>148</v>
      </c>
      <c r="G25" s="3">
        <v>145</v>
      </c>
      <c r="H25" s="3">
        <v>80</v>
      </c>
      <c r="I25" s="3">
        <v>66</v>
      </c>
      <c r="J25" s="3">
        <v>52</v>
      </c>
      <c r="K25" s="19">
        <v>21</v>
      </c>
      <c r="L25" s="59"/>
      <c r="P25" s="52"/>
    </row>
    <row r="26" spans="1:16" ht="16.5" customHeight="1" x14ac:dyDescent="0.25">
      <c r="A26" s="2" t="s">
        <v>4</v>
      </c>
      <c r="B26" s="3">
        <v>518</v>
      </c>
      <c r="C26" s="3">
        <v>474</v>
      </c>
      <c r="D26" s="3">
        <v>419</v>
      </c>
      <c r="E26" s="3">
        <v>273</v>
      </c>
      <c r="F26" s="3">
        <v>205</v>
      </c>
      <c r="G26" s="3">
        <v>152</v>
      </c>
      <c r="H26" s="3">
        <v>108</v>
      </c>
      <c r="I26" s="3">
        <v>87</v>
      </c>
      <c r="J26" s="3">
        <v>75</v>
      </c>
      <c r="K26" s="19">
        <v>22</v>
      </c>
      <c r="L26" s="59"/>
      <c r="P26" s="52"/>
    </row>
    <row r="27" spans="1:16" ht="16.5" customHeight="1" x14ac:dyDescent="0.25">
      <c r="A27" s="2" t="s">
        <v>5</v>
      </c>
      <c r="B27" s="3">
        <v>952</v>
      </c>
      <c r="C27" s="3">
        <v>817</v>
      </c>
      <c r="D27" s="3">
        <v>682</v>
      </c>
      <c r="E27" s="3">
        <v>462</v>
      </c>
      <c r="F27" s="3">
        <v>353</v>
      </c>
      <c r="G27" s="3">
        <v>297</v>
      </c>
      <c r="H27" s="3">
        <v>188</v>
      </c>
      <c r="I27" s="3">
        <v>158</v>
      </c>
      <c r="J27" s="3">
        <v>133</v>
      </c>
      <c r="K27" s="19">
        <v>46</v>
      </c>
      <c r="L27" s="59"/>
      <c r="P27" s="52"/>
    </row>
    <row r="28" spans="1:16" ht="16.5" customHeight="1" x14ac:dyDescent="0.25">
      <c r="A28" s="2" t="s">
        <v>137</v>
      </c>
      <c r="B28" s="3"/>
      <c r="C28" s="3"/>
      <c r="D28" s="3"/>
      <c r="E28" s="3"/>
      <c r="F28" s="3"/>
      <c r="G28" s="3"/>
      <c r="H28" s="3"/>
      <c r="I28" s="3"/>
      <c r="J28" s="3"/>
      <c r="K28" s="3"/>
      <c r="L28" s="59"/>
      <c r="P28" s="52"/>
    </row>
    <row r="29" spans="1:16" ht="16.5" customHeight="1" x14ac:dyDescent="0.25">
      <c r="A29" s="2" t="s">
        <v>3</v>
      </c>
      <c r="B29" s="3" t="s">
        <v>115</v>
      </c>
      <c r="C29" s="3" t="s">
        <v>115</v>
      </c>
      <c r="D29" s="3" t="s">
        <v>115</v>
      </c>
      <c r="E29" s="3" t="s">
        <v>115</v>
      </c>
      <c r="F29" s="3" t="s">
        <v>115</v>
      </c>
      <c r="G29" s="3" t="s">
        <v>115</v>
      </c>
      <c r="H29" s="19">
        <v>72.703052669763679</v>
      </c>
      <c r="I29" s="19">
        <v>75.815546605115273</v>
      </c>
      <c r="J29" s="19">
        <v>48.868380896219648</v>
      </c>
      <c r="K29" s="19">
        <v>26.496221785046025</v>
      </c>
      <c r="L29" s="59"/>
      <c r="P29" s="52"/>
    </row>
    <row r="30" spans="1:16" ht="16.5" customHeight="1" x14ac:dyDescent="0.25">
      <c r="A30" s="2" t="s">
        <v>4</v>
      </c>
      <c r="B30" s="3" t="s">
        <v>115</v>
      </c>
      <c r="C30" s="3" t="s">
        <v>115</v>
      </c>
      <c r="D30" s="3" t="s">
        <v>115</v>
      </c>
      <c r="E30" s="3" t="s">
        <v>115</v>
      </c>
      <c r="F30" s="3" t="s">
        <v>115</v>
      </c>
      <c r="G30" s="3" t="s">
        <v>115</v>
      </c>
      <c r="H30" s="19">
        <v>108.08771994709963</v>
      </c>
      <c r="I30" s="19">
        <v>76.000265731146214</v>
      </c>
      <c r="J30" s="19">
        <v>71.938655975923652</v>
      </c>
      <c r="K30" s="19">
        <v>11.171295599647681</v>
      </c>
      <c r="L30" s="59"/>
      <c r="P30" s="52"/>
    </row>
    <row r="31" spans="1:16" ht="16.5" customHeight="1" x14ac:dyDescent="0.25">
      <c r="A31" s="15" t="s">
        <v>5</v>
      </c>
      <c r="B31" s="13" t="s">
        <v>115</v>
      </c>
      <c r="C31" s="13" t="s">
        <v>115</v>
      </c>
      <c r="D31" s="13" t="s">
        <v>115</v>
      </c>
      <c r="E31" s="13" t="s">
        <v>115</v>
      </c>
      <c r="F31" s="13" t="s">
        <v>115</v>
      </c>
      <c r="G31" s="13" t="s">
        <v>115</v>
      </c>
      <c r="H31" s="30">
        <v>180.79077261686331</v>
      </c>
      <c r="I31" s="30">
        <v>155.01702349248458</v>
      </c>
      <c r="J31" s="30">
        <v>127.55482793082848</v>
      </c>
      <c r="K31" s="30">
        <v>38.790352728163363</v>
      </c>
      <c r="L31" s="59"/>
      <c r="P31" s="52"/>
    </row>
    <row r="32" spans="1:16" x14ac:dyDescent="0.25">
      <c r="B32" s="11"/>
      <c r="C32" s="11"/>
      <c r="D32" s="11"/>
      <c r="E32" s="11"/>
      <c r="F32" s="11"/>
      <c r="G32" s="11"/>
      <c r="H32" s="11"/>
      <c r="I32" s="11"/>
      <c r="J32" s="11"/>
      <c r="L32" s="59"/>
    </row>
    <row r="33" spans="1:12" x14ac:dyDescent="0.25">
      <c r="A33" s="7" t="s">
        <v>116</v>
      </c>
      <c r="B33" s="11"/>
      <c r="C33" s="11"/>
      <c r="D33" s="11"/>
      <c r="E33" s="11"/>
      <c r="F33" s="11"/>
      <c r="G33" s="11"/>
      <c r="H33" s="11"/>
      <c r="I33" s="11"/>
      <c r="J33" s="11"/>
      <c r="K33" s="11"/>
      <c r="L33" s="59"/>
    </row>
    <row r="34" spans="1:12" x14ac:dyDescent="0.25">
      <c r="A34" s="219" t="s">
        <v>204</v>
      </c>
      <c r="B34" s="219"/>
      <c r="C34" s="219"/>
      <c r="D34" s="219"/>
      <c r="E34" s="219"/>
      <c r="F34" s="219"/>
      <c r="G34" s="219"/>
      <c r="H34" s="219"/>
      <c r="I34" s="176"/>
      <c r="J34" s="189"/>
      <c r="K34" s="11"/>
      <c r="L34" s="59"/>
    </row>
    <row r="35" spans="1:12" x14ac:dyDescent="0.25">
      <c r="A35" s="22" t="s">
        <v>133</v>
      </c>
      <c r="B35" s="11"/>
      <c r="C35" s="11"/>
      <c r="D35" s="11"/>
      <c r="E35" s="11"/>
      <c r="F35" s="11"/>
      <c r="G35" s="11"/>
      <c r="H35" s="11"/>
      <c r="I35" s="11"/>
      <c r="J35" s="11"/>
      <c r="K35" s="11"/>
      <c r="L35" s="59"/>
    </row>
    <row r="36" spans="1:12" x14ac:dyDescent="0.25">
      <c r="A36" s="22"/>
      <c r="B36" s="11"/>
      <c r="C36" s="11"/>
      <c r="D36" s="11"/>
      <c r="E36" s="11"/>
      <c r="F36" s="11"/>
      <c r="G36" s="11"/>
      <c r="H36" s="11"/>
      <c r="I36" s="11"/>
      <c r="J36" s="11"/>
      <c r="K36" s="11"/>
      <c r="L36" s="59"/>
    </row>
    <row r="37" spans="1:12" x14ac:dyDescent="0.25">
      <c r="A37" s="7" t="s">
        <v>117</v>
      </c>
      <c r="B37" s="11"/>
      <c r="C37" s="11"/>
      <c r="D37" s="11"/>
      <c r="E37" s="11"/>
      <c r="F37" s="11"/>
      <c r="G37" s="11"/>
      <c r="H37" s="11"/>
      <c r="I37" s="11"/>
      <c r="J37" s="11"/>
      <c r="K37" s="11"/>
      <c r="L37" s="59"/>
    </row>
    <row r="38" spans="1:12" x14ac:dyDescent="0.25">
      <c r="A38" s="8" t="s">
        <v>260</v>
      </c>
      <c r="B38" s="11"/>
      <c r="C38" s="11"/>
      <c r="D38" s="11"/>
      <c r="E38" s="11"/>
      <c r="F38" s="11"/>
      <c r="G38" s="11"/>
      <c r="H38" s="11"/>
      <c r="I38" s="11"/>
      <c r="J38" s="11"/>
      <c r="K38" s="11"/>
      <c r="L38" s="59"/>
    </row>
    <row r="39" spans="1:12" x14ac:dyDescent="0.25">
      <c r="A39" s="9"/>
      <c r="B39" s="11"/>
      <c r="C39" s="11"/>
      <c r="D39" s="11"/>
      <c r="E39" s="11"/>
      <c r="F39" s="11"/>
      <c r="G39" s="11"/>
      <c r="H39" s="11"/>
      <c r="I39" s="11"/>
      <c r="J39" s="11"/>
      <c r="K39" s="11"/>
      <c r="L39" s="59"/>
    </row>
    <row r="40" spans="1:12" x14ac:dyDescent="0.25">
      <c r="A40" s="10" t="str">
        <f>'Notes and Definitions'!A19</f>
        <v>Copyright © 2022, Health and Social Care Information Centre. The Health and Social Care Information Centre is non-departmental body created by statute, also known as NHS Digital.</v>
      </c>
      <c r="B40" s="11"/>
      <c r="C40" s="11"/>
      <c r="D40" s="11"/>
      <c r="E40" s="11"/>
      <c r="F40" s="11"/>
      <c r="G40" s="11"/>
      <c r="H40" s="11"/>
      <c r="I40" s="11"/>
      <c r="J40" s="11"/>
      <c r="K40" s="11"/>
      <c r="L40" s="59"/>
    </row>
  </sheetData>
  <mergeCells count="5">
    <mergeCell ref="A3:K3"/>
    <mergeCell ref="A2:K2"/>
    <mergeCell ref="B6:K6"/>
    <mergeCell ref="A7:A8"/>
    <mergeCell ref="A34:H34"/>
  </mergeCells>
  <pageMargins left="0.7" right="0.7" top="0.75" bottom="0.75" header="0.3" footer="0.3"/>
  <pageSetup paperSize="9" scale="63" orientation="portrait" r:id="rId1"/>
  <colBreaks count="1" manualBreakCount="1">
    <brk id="12"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7"/>
  <dimension ref="A1:E23"/>
  <sheetViews>
    <sheetView zoomScaleNormal="100" workbookViewId="0">
      <selection activeCell="M22" sqref="M22"/>
    </sheetView>
  </sheetViews>
  <sheetFormatPr defaultColWidth="8.85546875" defaultRowHeight="15" x14ac:dyDescent="0.25"/>
  <cols>
    <col min="1" max="1" width="33.42578125" style="1" customWidth="1"/>
    <col min="2" max="4" width="13.42578125" style="1" customWidth="1"/>
    <col min="5" max="16384" width="8.85546875" style="1"/>
  </cols>
  <sheetData>
    <row r="1" spans="1:5" ht="54" customHeight="1" x14ac:dyDescent="0.25"/>
    <row r="2" spans="1:5" x14ac:dyDescent="0.25">
      <c r="A2" s="209" t="s">
        <v>222</v>
      </c>
      <c r="B2" s="209"/>
      <c r="C2" s="209"/>
      <c r="D2" s="209"/>
    </row>
    <row r="3" spans="1:5" ht="16.149999999999999" customHeight="1" x14ac:dyDescent="0.25">
      <c r="A3" s="207" t="s">
        <v>81</v>
      </c>
      <c r="B3" s="207"/>
      <c r="C3" s="207"/>
      <c r="D3" s="207"/>
    </row>
    <row r="4" spans="1:5" ht="16.149999999999999" customHeight="1" x14ac:dyDescent="0.25">
      <c r="A4" s="85">
        <v>2021</v>
      </c>
      <c r="B4" s="27"/>
      <c r="C4" s="27"/>
      <c r="D4" s="27"/>
    </row>
    <row r="5" spans="1:5" ht="16.149999999999999" customHeight="1" x14ac:dyDescent="0.25">
      <c r="A5" s="21" t="s">
        <v>34</v>
      </c>
      <c r="B5" s="15"/>
      <c r="C5" s="83"/>
      <c r="D5" s="80" t="s">
        <v>144</v>
      </c>
    </row>
    <row r="6" spans="1:5" ht="17.25" customHeight="1" x14ac:dyDescent="0.25">
      <c r="A6" s="11"/>
      <c r="B6" s="211" t="s">
        <v>83</v>
      </c>
      <c r="C6" s="211"/>
      <c r="D6" s="94"/>
    </row>
    <row r="7" spans="1:5" ht="25.5" customHeight="1" x14ac:dyDescent="0.25">
      <c r="A7" s="34"/>
      <c r="B7" s="70" t="s">
        <v>84</v>
      </c>
      <c r="C7" s="70" t="s">
        <v>85</v>
      </c>
      <c r="D7" s="95" t="s">
        <v>135</v>
      </c>
    </row>
    <row r="8" spans="1:5" ht="16.149999999999999" customHeight="1" x14ac:dyDescent="0.25">
      <c r="A8" s="60" t="s">
        <v>82</v>
      </c>
      <c r="B8" s="13" t="s">
        <v>6</v>
      </c>
      <c r="C8" s="13" t="s">
        <v>6</v>
      </c>
      <c r="D8" s="13" t="s">
        <v>6</v>
      </c>
    </row>
    <row r="9" spans="1:5" ht="24.75" customHeight="1" x14ac:dyDescent="0.25">
      <c r="A9" s="2" t="s">
        <v>86</v>
      </c>
      <c r="B9" s="98" t="s">
        <v>293</v>
      </c>
      <c r="C9" s="98" t="s">
        <v>293</v>
      </c>
      <c r="D9" s="98" t="s">
        <v>318</v>
      </c>
    </row>
    <row r="10" spans="1:5" ht="16.5" customHeight="1" x14ac:dyDescent="0.25">
      <c r="A10" s="15" t="s">
        <v>87</v>
      </c>
      <c r="B10" s="99" t="s">
        <v>293</v>
      </c>
      <c r="C10" s="99" t="s">
        <v>293</v>
      </c>
      <c r="D10" s="99" t="s">
        <v>319</v>
      </c>
    </row>
    <row r="11" spans="1:5" ht="16.5" customHeight="1" x14ac:dyDescent="0.25">
      <c r="A11" s="2" t="s">
        <v>72</v>
      </c>
      <c r="B11" s="98" t="s">
        <v>293</v>
      </c>
      <c r="C11" s="98" t="s">
        <v>293</v>
      </c>
      <c r="D11" s="98" t="s">
        <v>300</v>
      </c>
    </row>
    <row r="12" spans="1:5" ht="16.5" customHeight="1" x14ac:dyDescent="0.25">
      <c r="A12" s="2" t="s">
        <v>76</v>
      </c>
      <c r="B12" s="99" t="s">
        <v>293</v>
      </c>
      <c r="C12" s="99" t="s">
        <v>293</v>
      </c>
      <c r="D12" s="99" t="s">
        <v>317</v>
      </c>
    </row>
    <row r="13" spans="1:5" ht="16.5" customHeight="1" x14ac:dyDescent="0.25">
      <c r="A13" s="61" t="s">
        <v>136</v>
      </c>
      <c r="B13" s="100">
        <v>22</v>
      </c>
      <c r="C13" s="100">
        <v>23</v>
      </c>
      <c r="D13" s="100">
        <v>48</v>
      </c>
    </row>
    <row r="14" spans="1:5" ht="16.5" customHeight="1" x14ac:dyDescent="0.25">
      <c r="A14" s="15" t="s">
        <v>137</v>
      </c>
      <c r="B14" s="101">
        <v>14.838945235328788</v>
      </c>
      <c r="C14" s="101">
        <v>19.212911052226975</v>
      </c>
      <c r="D14" s="101">
        <v>39.622457047960779</v>
      </c>
      <c r="E14" s="185"/>
    </row>
    <row r="15" spans="1:5" x14ac:dyDescent="0.25">
      <c r="A15" s="11"/>
      <c r="B15" s="11"/>
      <c r="C15" s="11"/>
      <c r="D15" s="11"/>
    </row>
    <row r="16" spans="1:5" x14ac:dyDescent="0.25">
      <c r="A16" s="7" t="s">
        <v>116</v>
      </c>
      <c r="B16" s="11"/>
      <c r="C16" s="11"/>
      <c r="D16" s="11"/>
    </row>
    <row r="17" spans="1:4" x14ac:dyDescent="0.25">
      <c r="A17" s="22" t="s">
        <v>134</v>
      </c>
      <c r="B17" s="11"/>
      <c r="C17" s="11"/>
      <c r="D17" s="11"/>
    </row>
    <row r="18" spans="1:4" x14ac:dyDescent="0.25">
      <c r="A18" s="22" t="s">
        <v>133</v>
      </c>
      <c r="B18" s="11"/>
      <c r="C18" s="11"/>
      <c r="D18" s="11"/>
    </row>
    <row r="19" spans="1:4" x14ac:dyDescent="0.25">
      <c r="A19" s="31"/>
      <c r="B19" s="11"/>
      <c r="C19" s="11"/>
      <c r="D19" s="11"/>
    </row>
    <row r="20" spans="1:4" x14ac:dyDescent="0.25">
      <c r="A20" s="7" t="s">
        <v>117</v>
      </c>
      <c r="B20" s="11"/>
      <c r="C20" s="11"/>
      <c r="D20" s="11"/>
    </row>
    <row r="21" spans="1:4" x14ac:dyDescent="0.25">
      <c r="A21" s="8" t="s">
        <v>260</v>
      </c>
      <c r="B21" s="11"/>
      <c r="C21" s="11"/>
      <c r="D21" s="11"/>
    </row>
    <row r="22" spans="1:4" x14ac:dyDescent="0.25">
      <c r="A22" s="9"/>
      <c r="B22" s="11"/>
      <c r="C22" s="11"/>
      <c r="D22" s="11"/>
    </row>
    <row r="23" spans="1:4" x14ac:dyDescent="0.25">
      <c r="A23" s="10" t="str">
        <f>'Notes and Definitions'!A19</f>
        <v>Copyright © 2022, Health and Social Care Information Centre. The Health and Social Care Information Centre is non-departmental body created by statute, also known as NHS Digital.</v>
      </c>
      <c r="B23" s="11"/>
      <c r="C23" s="11"/>
      <c r="D23" s="11"/>
    </row>
  </sheetData>
  <mergeCells count="3">
    <mergeCell ref="A2:D2"/>
    <mergeCell ref="A3:D3"/>
    <mergeCell ref="B6:C6"/>
  </mergeCells>
  <pageMargins left="0.7" right="0.7" top="0.75" bottom="0.75" header="0.3" footer="0.3"/>
  <pageSetup paperSize="9" scale="6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8"/>
  <dimension ref="A1:E23"/>
  <sheetViews>
    <sheetView zoomScaleNormal="100" workbookViewId="0"/>
  </sheetViews>
  <sheetFormatPr defaultColWidth="8.85546875" defaultRowHeight="15" x14ac:dyDescent="0.25"/>
  <cols>
    <col min="1" max="1" width="36" style="1" customWidth="1"/>
    <col min="2" max="3" width="11.140625" style="1" customWidth="1"/>
    <col min="4" max="4" width="11" style="1" customWidth="1"/>
    <col min="5" max="16384" width="8.85546875" style="1"/>
  </cols>
  <sheetData>
    <row r="1" spans="1:5" ht="54" customHeight="1" x14ac:dyDescent="0.25"/>
    <row r="2" spans="1:5" ht="14.45" customHeight="1" x14ac:dyDescent="0.25">
      <c r="A2" s="209" t="s">
        <v>221</v>
      </c>
      <c r="B2" s="209"/>
      <c r="C2" s="209"/>
      <c r="D2" s="209"/>
    </row>
    <row r="3" spans="1:5" ht="16.5" customHeight="1" x14ac:dyDescent="0.25">
      <c r="A3" s="210" t="s">
        <v>88</v>
      </c>
      <c r="B3" s="210"/>
      <c r="C3" s="210"/>
      <c r="D3" s="210"/>
    </row>
    <row r="4" spans="1:5" ht="16.149999999999999" customHeight="1" x14ac:dyDescent="0.25">
      <c r="A4" s="85">
        <v>2021</v>
      </c>
      <c r="B4" s="26"/>
      <c r="C4" s="26"/>
      <c r="D4" s="26"/>
    </row>
    <row r="5" spans="1:5" ht="16.149999999999999" customHeight="1" x14ac:dyDescent="0.25">
      <c r="A5" s="21" t="s">
        <v>34</v>
      </c>
      <c r="B5" s="44"/>
      <c r="C5" s="44"/>
      <c r="D5" s="80" t="s">
        <v>144</v>
      </c>
      <c r="E5" s="2"/>
    </row>
    <row r="6" spans="1:5" ht="16.149999999999999" customHeight="1" x14ac:dyDescent="0.25">
      <c r="A6" s="11"/>
      <c r="B6" s="211" t="s">
        <v>206</v>
      </c>
      <c r="C6" s="211"/>
      <c r="D6" s="94"/>
    </row>
    <row r="7" spans="1:5" ht="16.5" customHeight="1" x14ac:dyDescent="0.25">
      <c r="A7" s="2"/>
      <c r="B7" s="79" t="s">
        <v>211</v>
      </c>
      <c r="C7" s="79" t="s">
        <v>212</v>
      </c>
      <c r="D7" s="95" t="s">
        <v>135</v>
      </c>
    </row>
    <row r="8" spans="1:5" ht="16.149999999999999" customHeight="1" x14ac:dyDescent="0.25">
      <c r="A8" s="12" t="s">
        <v>89</v>
      </c>
      <c r="B8" s="13" t="s">
        <v>6</v>
      </c>
      <c r="C8" s="13" t="s">
        <v>6</v>
      </c>
      <c r="D8" s="13" t="s">
        <v>6</v>
      </c>
    </row>
    <row r="9" spans="1:5" ht="16.5" customHeight="1" x14ac:dyDescent="0.25">
      <c r="A9" s="61" t="s">
        <v>86</v>
      </c>
      <c r="B9" s="98" t="s">
        <v>293</v>
      </c>
      <c r="C9" s="98" t="s">
        <v>293</v>
      </c>
      <c r="D9" s="98" t="s">
        <v>318</v>
      </c>
    </row>
    <row r="10" spans="1:5" ht="16.5" customHeight="1" x14ac:dyDescent="0.25">
      <c r="A10" s="15" t="s">
        <v>87</v>
      </c>
      <c r="B10" s="99" t="s">
        <v>293</v>
      </c>
      <c r="C10" s="99" t="s">
        <v>293</v>
      </c>
      <c r="D10" s="99" t="s">
        <v>319</v>
      </c>
    </row>
    <row r="11" spans="1:5" ht="16.5" customHeight="1" x14ac:dyDescent="0.25">
      <c r="A11" s="2" t="s">
        <v>72</v>
      </c>
      <c r="B11" s="98" t="s">
        <v>293</v>
      </c>
      <c r="C11" s="98" t="s">
        <v>293</v>
      </c>
      <c r="D11" s="98" t="s">
        <v>300</v>
      </c>
    </row>
    <row r="12" spans="1:5" ht="16.5" customHeight="1" x14ac:dyDescent="0.25">
      <c r="A12" s="2" t="s">
        <v>76</v>
      </c>
      <c r="B12" s="99" t="s">
        <v>293</v>
      </c>
      <c r="C12" s="99" t="s">
        <v>293</v>
      </c>
      <c r="D12" s="99" t="s">
        <v>317</v>
      </c>
    </row>
    <row r="13" spans="1:5" ht="16.5" customHeight="1" x14ac:dyDescent="0.25">
      <c r="A13" s="61" t="s">
        <v>136</v>
      </c>
      <c r="B13" s="100">
        <v>22</v>
      </c>
      <c r="C13" s="100">
        <v>12</v>
      </c>
      <c r="D13" s="100">
        <v>48</v>
      </c>
    </row>
    <row r="14" spans="1:5" ht="16.5" customHeight="1" x14ac:dyDescent="0.25">
      <c r="A14" s="15" t="s">
        <v>137</v>
      </c>
      <c r="B14" s="101">
        <v>17.658829163773035</v>
      </c>
      <c r="C14" s="101">
        <v>8.5203244907614746</v>
      </c>
      <c r="D14" s="101">
        <v>39.622457047960779</v>
      </c>
    </row>
    <row r="15" spans="1:5" x14ac:dyDescent="0.25">
      <c r="A15" s="11"/>
      <c r="B15" s="11"/>
      <c r="C15" s="11"/>
      <c r="D15" s="11"/>
    </row>
    <row r="16" spans="1:5" x14ac:dyDescent="0.25">
      <c r="A16" s="7" t="s">
        <v>116</v>
      </c>
      <c r="B16" s="11"/>
      <c r="C16" s="11"/>
      <c r="D16" s="11"/>
    </row>
    <row r="17" spans="1:4" x14ac:dyDescent="0.25">
      <c r="A17" s="22" t="s">
        <v>138</v>
      </c>
      <c r="B17" s="11"/>
      <c r="C17" s="11"/>
      <c r="D17" s="11"/>
    </row>
    <row r="18" spans="1:4" x14ac:dyDescent="0.25">
      <c r="A18" s="22" t="s">
        <v>133</v>
      </c>
      <c r="B18" s="11"/>
      <c r="C18" s="11"/>
      <c r="D18" s="11"/>
    </row>
    <row r="19" spans="1:4" x14ac:dyDescent="0.25">
      <c r="A19" s="22"/>
      <c r="B19" s="11"/>
      <c r="C19" s="11"/>
      <c r="D19" s="11"/>
    </row>
    <row r="20" spans="1:4" x14ac:dyDescent="0.25">
      <c r="A20" s="7" t="s">
        <v>117</v>
      </c>
      <c r="B20" s="11"/>
      <c r="C20" s="11"/>
      <c r="D20" s="11"/>
    </row>
    <row r="21" spans="1:4" x14ac:dyDescent="0.25">
      <c r="A21" s="8" t="s">
        <v>260</v>
      </c>
      <c r="B21" s="11"/>
      <c r="C21" s="11"/>
      <c r="D21" s="11"/>
    </row>
    <row r="22" spans="1:4" x14ac:dyDescent="0.25">
      <c r="A22" s="9"/>
      <c r="B22" s="11"/>
      <c r="C22" s="11"/>
      <c r="D22" s="11"/>
    </row>
    <row r="23" spans="1:4" x14ac:dyDescent="0.25">
      <c r="A23" s="10" t="str">
        <f>'Notes and Definitions'!A19</f>
        <v>Copyright © 2022, Health and Social Care Information Centre. The Health and Social Care Information Centre is non-departmental body created by statute, also known as NHS Digital.</v>
      </c>
      <c r="B23" s="11"/>
      <c r="C23" s="11"/>
      <c r="D23" s="11"/>
    </row>
  </sheetData>
  <mergeCells count="3">
    <mergeCell ref="A2:D2"/>
    <mergeCell ref="A3:D3"/>
    <mergeCell ref="B6:C6"/>
  </mergeCells>
  <pageMargins left="0.7" right="0.7" top="0.75" bottom="0.75" header="0.3" footer="0.3"/>
  <pageSetup paperSize="9" scale="63"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dimension ref="A1:W30"/>
  <sheetViews>
    <sheetView zoomScaleNormal="100" workbookViewId="0"/>
  </sheetViews>
  <sheetFormatPr defaultColWidth="8.85546875" defaultRowHeight="15" x14ac:dyDescent="0.25"/>
  <cols>
    <col min="1" max="1" width="42.42578125" style="1" customWidth="1"/>
    <col min="2" max="6" width="10.42578125" style="1" customWidth="1"/>
    <col min="7" max="16384" width="8.85546875" style="1"/>
  </cols>
  <sheetData>
    <row r="1" spans="1:23" ht="54" customHeight="1" x14ac:dyDescent="0.25"/>
    <row r="2" spans="1:23" x14ac:dyDescent="0.25">
      <c r="A2" s="209" t="s">
        <v>220</v>
      </c>
      <c r="B2" s="209"/>
      <c r="C2" s="209"/>
      <c r="D2" s="209"/>
      <c r="E2" s="209"/>
      <c r="F2" s="209"/>
      <c r="J2" s="175"/>
      <c r="K2" s="175"/>
      <c r="L2" s="175"/>
      <c r="M2" s="175"/>
      <c r="N2" s="175"/>
      <c r="O2" s="175"/>
      <c r="P2" s="175"/>
      <c r="Q2" s="175"/>
      <c r="R2" s="175"/>
      <c r="S2" s="175"/>
      <c r="T2" s="175"/>
      <c r="U2" s="175"/>
      <c r="V2" s="175"/>
      <c r="W2" s="175"/>
    </row>
    <row r="3" spans="1:23" ht="16.149999999999999" customHeight="1" x14ac:dyDescent="0.25">
      <c r="A3" s="207" t="s">
        <v>90</v>
      </c>
      <c r="B3" s="207"/>
      <c r="C3" s="207"/>
      <c r="D3" s="207"/>
      <c r="E3" s="207"/>
      <c r="F3" s="207"/>
      <c r="J3" s="175"/>
      <c r="K3" s="175"/>
      <c r="L3" s="175"/>
      <c r="M3" s="175"/>
      <c r="N3" s="175"/>
      <c r="O3" s="175"/>
      <c r="P3" s="175"/>
      <c r="Q3" s="175"/>
      <c r="R3" s="175"/>
      <c r="S3" s="175"/>
      <c r="T3" s="175"/>
      <c r="U3" s="175"/>
      <c r="V3" s="175"/>
      <c r="W3" s="175"/>
    </row>
    <row r="4" spans="1:23" ht="16.149999999999999" customHeight="1" x14ac:dyDescent="0.25">
      <c r="A4" s="85">
        <v>2021</v>
      </c>
      <c r="B4" s="27"/>
      <c r="C4" s="27"/>
      <c r="D4" s="27"/>
      <c r="E4" s="27"/>
      <c r="F4" s="27"/>
      <c r="J4" s="175"/>
      <c r="K4" s="175"/>
      <c r="L4" s="175"/>
      <c r="M4" s="175"/>
      <c r="N4" s="175"/>
      <c r="O4" s="175"/>
      <c r="P4" s="175"/>
      <c r="Q4" s="175"/>
      <c r="R4" s="175"/>
      <c r="S4" s="175"/>
      <c r="T4" s="175"/>
      <c r="U4" s="175"/>
      <c r="V4" s="175"/>
      <c r="W4" s="175"/>
    </row>
    <row r="5" spans="1:23" ht="16.149999999999999" customHeight="1" x14ac:dyDescent="0.25">
      <c r="A5" s="21" t="s">
        <v>91</v>
      </c>
      <c r="B5" s="44"/>
      <c r="C5" s="44"/>
      <c r="D5" s="44"/>
      <c r="E5" s="69"/>
      <c r="F5" s="80" t="s">
        <v>144</v>
      </c>
      <c r="J5" s="175"/>
      <c r="K5" s="175"/>
      <c r="L5" s="175"/>
      <c r="M5" s="175"/>
      <c r="N5" s="175"/>
      <c r="O5" s="175"/>
      <c r="P5" s="175"/>
      <c r="Q5" s="175"/>
      <c r="R5" s="175"/>
      <c r="S5" s="175"/>
      <c r="T5" s="175"/>
      <c r="U5" s="175"/>
      <c r="V5" s="175"/>
      <c r="W5" s="175"/>
    </row>
    <row r="6" spans="1:23" ht="16.149999999999999" customHeight="1" x14ac:dyDescent="0.25">
      <c r="A6" s="11"/>
      <c r="B6" s="211" t="s">
        <v>26</v>
      </c>
      <c r="C6" s="211"/>
      <c r="D6" s="211"/>
      <c r="E6" s="211"/>
      <c r="F6" s="212" t="s">
        <v>145</v>
      </c>
      <c r="H6" s="166"/>
    </row>
    <row r="7" spans="1:23" ht="18" customHeight="1" x14ac:dyDescent="0.25">
      <c r="A7" s="216" t="s">
        <v>151</v>
      </c>
      <c r="B7" s="79" t="s">
        <v>45</v>
      </c>
      <c r="C7" s="79" t="s">
        <v>42</v>
      </c>
      <c r="D7" s="79" t="s">
        <v>28</v>
      </c>
      <c r="E7" s="79" t="s">
        <v>29</v>
      </c>
      <c r="F7" s="213"/>
    </row>
    <row r="8" spans="1:23" ht="16.149999999999999" customHeight="1" x14ac:dyDescent="0.25">
      <c r="A8" s="217"/>
      <c r="B8" s="13" t="s">
        <v>6</v>
      </c>
      <c r="C8" s="13" t="s">
        <v>6</v>
      </c>
      <c r="D8" s="13" t="s">
        <v>6</v>
      </c>
      <c r="E8" s="13" t="s">
        <v>6</v>
      </c>
      <c r="F8" s="13" t="s">
        <v>6</v>
      </c>
    </row>
    <row r="9" spans="1:23" ht="16.149999999999999" customHeight="1" x14ac:dyDescent="0.25">
      <c r="A9" s="2" t="s">
        <v>92</v>
      </c>
      <c r="B9" s="98" t="s">
        <v>323</v>
      </c>
      <c r="C9" s="98" t="s">
        <v>276</v>
      </c>
      <c r="D9" s="98">
        <v>18.641851936115632</v>
      </c>
      <c r="E9" s="98">
        <v>33.052901016778947</v>
      </c>
      <c r="F9" s="98">
        <v>26.847651899565058</v>
      </c>
      <c r="J9" s="172"/>
      <c r="K9" s="172"/>
      <c r="L9" s="172"/>
      <c r="M9" s="172"/>
      <c r="N9" s="172"/>
      <c r="O9" s="173"/>
      <c r="P9" s="173"/>
      <c r="Q9" s="173"/>
      <c r="R9" s="173"/>
      <c r="S9" s="173"/>
    </row>
    <row r="10" spans="1:23" ht="16.149999999999999" customHeight="1" x14ac:dyDescent="0.25">
      <c r="A10" s="2" t="s">
        <v>93</v>
      </c>
      <c r="B10" s="98" t="s">
        <v>288</v>
      </c>
      <c r="C10" s="98" t="s">
        <v>277</v>
      </c>
      <c r="D10" s="98">
        <v>9.2335112688017009</v>
      </c>
      <c r="E10" s="98">
        <v>18.62053265299043</v>
      </c>
      <c r="F10" s="98">
        <v>14.384025444409788</v>
      </c>
      <c r="J10" s="172"/>
      <c r="K10" s="172"/>
      <c r="L10" s="172"/>
      <c r="M10" s="172"/>
      <c r="N10" s="172"/>
      <c r="O10" s="173"/>
      <c r="P10" s="173"/>
      <c r="Q10" s="173"/>
      <c r="R10" s="173"/>
      <c r="S10" s="173"/>
    </row>
    <row r="11" spans="1:23" ht="16.149999999999999" customHeight="1" x14ac:dyDescent="0.25">
      <c r="A11" s="2" t="s">
        <v>94</v>
      </c>
      <c r="B11" s="98" t="s">
        <v>272</v>
      </c>
      <c r="C11" s="98" t="s">
        <v>295</v>
      </c>
      <c r="D11" s="98">
        <v>14.311484778172792</v>
      </c>
      <c r="E11" s="98">
        <v>16.041871097677223</v>
      </c>
      <c r="F11" s="98">
        <v>16.927762650645125</v>
      </c>
      <c r="J11" s="172"/>
      <c r="K11" s="172"/>
      <c r="L11" s="172"/>
      <c r="M11" s="172"/>
      <c r="N11" s="172"/>
      <c r="O11" s="173"/>
      <c r="P11" s="173"/>
      <c r="Q11" s="173"/>
      <c r="R11" s="173"/>
      <c r="S11" s="173"/>
    </row>
    <row r="12" spans="1:23" ht="16.149999999999999" customHeight="1" x14ac:dyDescent="0.25">
      <c r="A12" s="2" t="s">
        <v>247</v>
      </c>
      <c r="B12" s="98" t="s">
        <v>299</v>
      </c>
      <c r="C12" s="98" t="s">
        <v>284</v>
      </c>
      <c r="D12" s="98">
        <v>1.0690358294662148</v>
      </c>
      <c r="E12" s="98">
        <v>3.3856228008280413</v>
      </c>
      <c r="F12" s="98">
        <v>2.9586067024588356</v>
      </c>
      <c r="J12" s="172"/>
      <c r="K12" s="172"/>
      <c r="L12" s="172"/>
      <c r="M12" s="172"/>
      <c r="N12" s="172"/>
      <c r="O12" s="173"/>
      <c r="P12" s="173"/>
      <c r="Q12" s="173"/>
      <c r="R12" s="173"/>
      <c r="S12" s="173"/>
    </row>
    <row r="13" spans="1:23" ht="16.149999999999999" customHeight="1" x14ac:dyDescent="0.25">
      <c r="A13" s="2" t="s">
        <v>95</v>
      </c>
      <c r="B13" s="98" t="s">
        <v>291</v>
      </c>
      <c r="C13" s="98" t="s">
        <v>325</v>
      </c>
      <c r="D13" s="98">
        <v>0</v>
      </c>
      <c r="E13" s="98">
        <v>0.32429816923610411</v>
      </c>
      <c r="F13" s="98">
        <v>1.2129990520955489</v>
      </c>
      <c r="J13" s="172"/>
      <c r="K13" s="172"/>
      <c r="L13" s="172"/>
      <c r="M13" s="172"/>
      <c r="N13" s="172"/>
      <c r="O13" s="173"/>
      <c r="P13" s="173"/>
      <c r="Q13" s="173"/>
      <c r="R13" s="173"/>
      <c r="S13" s="173"/>
    </row>
    <row r="14" spans="1:23" ht="24.75" customHeight="1" x14ac:dyDescent="0.25">
      <c r="A14" s="2" t="s">
        <v>96</v>
      </c>
      <c r="B14" s="98" t="s">
        <v>284</v>
      </c>
      <c r="C14" s="98" t="s">
        <v>325</v>
      </c>
      <c r="D14" s="98">
        <v>0.71553132829180044</v>
      </c>
      <c r="E14" s="98">
        <v>1.2219206542544807</v>
      </c>
      <c r="F14" s="98">
        <v>1.4496583730918102</v>
      </c>
      <c r="J14" s="172"/>
      <c r="K14" s="172"/>
      <c r="L14" s="172"/>
      <c r="M14" s="172"/>
      <c r="N14" s="172"/>
      <c r="O14" s="173"/>
      <c r="P14" s="173"/>
      <c r="Q14" s="173"/>
      <c r="R14" s="173"/>
      <c r="S14" s="173"/>
    </row>
    <row r="15" spans="1:23" ht="25.5" customHeight="1" x14ac:dyDescent="0.25">
      <c r="A15" s="2" t="s">
        <v>97</v>
      </c>
      <c r="B15" s="98" t="s">
        <v>324</v>
      </c>
      <c r="C15" s="98" t="s">
        <v>287</v>
      </c>
      <c r="D15" s="98">
        <v>0</v>
      </c>
      <c r="E15" s="98">
        <v>0</v>
      </c>
      <c r="F15" s="98">
        <v>0.15783131231725964</v>
      </c>
      <c r="J15" s="172"/>
      <c r="K15" s="172"/>
      <c r="L15" s="172"/>
      <c r="M15" s="172"/>
      <c r="N15" s="172"/>
      <c r="O15" s="173"/>
      <c r="P15" s="173"/>
      <c r="Q15" s="173"/>
      <c r="R15" s="173"/>
      <c r="S15" s="173"/>
    </row>
    <row r="16" spans="1:23" ht="16.5" customHeight="1" x14ac:dyDescent="0.25">
      <c r="A16" s="2" t="s">
        <v>188</v>
      </c>
      <c r="B16" s="98" t="s">
        <v>321</v>
      </c>
      <c r="C16" s="98" t="s">
        <v>310</v>
      </c>
      <c r="D16" s="98">
        <v>41.867207882392854</v>
      </c>
      <c r="E16" s="98">
        <v>44.742017529029503</v>
      </c>
      <c r="F16" s="98">
        <v>42.12766198422289</v>
      </c>
      <c r="J16" s="172"/>
      <c r="K16" s="172"/>
      <c r="L16" s="172"/>
      <c r="M16" s="172"/>
      <c r="N16" s="172"/>
      <c r="O16" s="173"/>
      <c r="P16" s="173"/>
      <c r="Q16" s="173"/>
      <c r="R16" s="173"/>
      <c r="S16" s="173"/>
    </row>
    <row r="17" spans="1:19" ht="16.149999999999999" customHeight="1" x14ac:dyDescent="0.25">
      <c r="A17" s="12" t="s">
        <v>98</v>
      </c>
      <c r="B17" s="99" t="s">
        <v>326</v>
      </c>
      <c r="C17" s="99" t="s">
        <v>327</v>
      </c>
      <c r="D17" s="99">
        <v>58.108109506409527</v>
      </c>
      <c r="E17" s="99">
        <v>64.481882015851923</v>
      </c>
      <c r="F17" s="99">
        <v>61.988997185954595</v>
      </c>
      <c r="J17" s="172"/>
      <c r="K17" s="172"/>
      <c r="L17" s="172"/>
      <c r="M17" s="172"/>
      <c r="N17" s="172"/>
      <c r="O17" s="173"/>
      <c r="P17" s="173"/>
      <c r="Q17" s="173"/>
      <c r="R17" s="173"/>
      <c r="S17" s="173"/>
    </row>
    <row r="18" spans="1:19" ht="16.149999999999999" customHeight="1" x14ac:dyDescent="0.25">
      <c r="A18" s="61" t="s">
        <v>136</v>
      </c>
      <c r="B18" s="100">
        <v>46</v>
      </c>
      <c r="C18" s="100">
        <v>47</v>
      </c>
      <c r="D18" s="100">
        <v>102</v>
      </c>
      <c r="E18" s="100">
        <v>196</v>
      </c>
      <c r="F18" s="100">
        <v>391</v>
      </c>
      <c r="J18" s="172"/>
      <c r="K18" s="172"/>
      <c r="L18" s="172"/>
      <c r="M18" s="172"/>
      <c r="N18" s="172"/>
      <c r="O18" s="173"/>
      <c r="P18" s="173"/>
      <c r="Q18" s="173"/>
      <c r="R18" s="173"/>
      <c r="S18" s="173"/>
    </row>
    <row r="19" spans="1:19" ht="16.149999999999999" customHeight="1" x14ac:dyDescent="0.25">
      <c r="A19" s="15" t="s">
        <v>137</v>
      </c>
      <c r="B19" s="101">
        <v>41.039704875109166</v>
      </c>
      <c r="C19" s="101">
        <v>41.857366775252054</v>
      </c>
      <c r="D19" s="101">
        <v>92.27893858473324</v>
      </c>
      <c r="E19" s="101">
        <v>167.73338978414793</v>
      </c>
      <c r="F19" s="101">
        <v>342.90940001924241</v>
      </c>
      <c r="J19" s="172"/>
      <c r="K19" s="172"/>
      <c r="L19" s="172"/>
      <c r="M19" s="172"/>
      <c r="N19" s="172"/>
      <c r="O19" s="173"/>
      <c r="P19" s="173"/>
      <c r="Q19" s="173"/>
      <c r="R19" s="173"/>
      <c r="S19" s="173"/>
    </row>
    <row r="20" spans="1:19" x14ac:dyDescent="0.25">
      <c r="A20" s="32"/>
      <c r="B20" s="3"/>
      <c r="C20" s="3"/>
      <c r="D20" s="3"/>
      <c r="E20" s="3"/>
      <c r="F20" s="3"/>
    </row>
    <row r="21" spans="1:19" x14ac:dyDescent="0.25">
      <c r="A21" s="7" t="s">
        <v>116</v>
      </c>
      <c r="B21" s="3"/>
      <c r="C21" s="3"/>
      <c r="D21" s="3"/>
      <c r="E21" s="3"/>
      <c r="F21" s="3"/>
    </row>
    <row r="22" spans="1:19" x14ac:dyDescent="0.25">
      <c r="A22" s="22" t="s">
        <v>120</v>
      </c>
      <c r="B22" s="3"/>
      <c r="C22" s="3"/>
      <c r="D22" s="3"/>
      <c r="E22" s="3"/>
      <c r="F22" s="3"/>
    </row>
    <row r="23" spans="1:19" x14ac:dyDescent="0.25">
      <c r="A23" s="22" t="s">
        <v>205</v>
      </c>
      <c r="B23" s="3"/>
      <c r="C23" s="3"/>
      <c r="D23" s="3"/>
      <c r="E23" s="3"/>
      <c r="F23" s="3"/>
    </row>
    <row r="24" spans="1:19" x14ac:dyDescent="0.25">
      <c r="B24" s="11"/>
      <c r="C24" s="11"/>
      <c r="D24" s="11"/>
      <c r="E24" s="11"/>
      <c r="F24" s="11"/>
    </row>
    <row r="25" spans="1:19" x14ac:dyDescent="0.25">
      <c r="A25" s="7" t="s">
        <v>117</v>
      </c>
      <c r="B25" s="11"/>
      <c r="C25" s="11"/>
      <c r="D25" s="11"/>
      <c r="E25" s="11"/>
      <c r="F25" s="11"/>
    </row>
    <row r="26" spans="1:19" x14ac:dyDescent="0.25">
      <c r="A26" s="8" t="s">
        <v>260</v>
      </c>
      <c r="B26" s="11"/>
      <c r="C26" s="11"/>
      <c r="D26" s="11"/>
      <c r="E26" s="11"/>
      <c r="F26" s="11"/>
    </row>
    <row r="27" spans="1:19" x14ac:dyDescent="0.25">
      <c r="A27" s="9"/>
      <c r="B27" s="11"/>
      <c r="C27" s="11"/>
      <c r="D27" s="11"/>
      <c r="E27" s="11"/>
      <c r="F27" s="11"/>
    </row>
    <row r="28" spans="1:19" x14ac:dyDescent="0.25">
      <c r="A28" s="10" t="str">
        <f>'Notes and Definitions'!A19</f>
        <v>Copyright © 2022, Health and Social Care Information Centre. The Health and Social Care Information Centre is non-departmental body created by statute, also known as NHS Digital.</v>
      </c>
      <c r="B28" s="11"/>
      <c r="C28" s="11"/>
      <c r="D28" s="11"/>
      <c r="E28" s="11"/>
      <c r="F28" s="11"/>
    </row>
    <row r="29" spans="1:19" x14ac:dyDescent="0.25">
      <c r="B29" s="11"/>
      <c r="C29" s="11"/>
      <c r="D29" s="11"/>
      <c r="E29" s="11"/>
      <c r="F29" s="11"/>
    </row>
    <row r="30" spans="1:19" x14ac:dyDescent="0.25">
      <c r="B30" s="11"/>
      <c r="C30" s="11"/>
      <c r="D30" s="11"/>
      <c r="E30" s="11"/>
      <c r="F30" s="11"/>
    </row>
  </sheetData>
  <mergeCells count="5">
    <mergeCell ref="A2:F2"/>
    <mergeCell ref="A3:F3"/>
    <mergeCell ref="A7:A8"/>
    <mergeCell ref="B6:E6"/>
    <mergeCell ref="F6:F7"/>
  </mergeCells>
  <pageMargins left="0.7" right="0.7" top="0.75" bottom="0.75" header="0.3" footer="0.3"/>
  <pageSetup paperSize="9" scale="7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0"/>
  <dimension ref="A1:G28"/>
  <sheetViews>
    <sheetView zoomScaleNormal="100" workbookViewId="0"/>
  </sheetViews>
  <sheetFormatPr defaultColWidth="8.85546875" defaultRowHeight="15" x14ac:dyDescent="0.25"/>
  <cols>
    <col min="1" max="1" width="42.5703125" style="1" customWidth="1"/>
    <col min="2" max="5" width="11.28515625" style="1" customWidth="1"/>
    <col min="6" max="16384" width="8.85546875" style="1"/>
  </cols>
  <sheetData>
    <row r="1" spans="1:7" ht="54" customHeight="1" x14ac:dyDescent="0.25"/>
    <row r="2" spans="1:7" ht="14.45" customHeight="1" x14ac:dyDescent="0.25">
      <c r="A2" s="209" t="s">
        <v>219</v>
      </c>
      <c r="B2" s="209"/>
      <c r="C2" s="209"/>
      <c r="D2" s="209"/>
      <c r="E2" s="209"/>
    </row>
    <row r="3" spans="1:7" ht="16.149999999999999" customHeight="1" x14ac:dyDescent="0.25">
      <c r="A3" s="210" t="s">
        <v>99</v>
      </c>
      <c r="B3" s="210"/>
      <c r="C3" s="210"/>
      <c r="D3" s="210"/>
      <c r="E3" s="210"/>
    </row>
    <row r="4" spans="1:7" ht="16.149999999999999" customHeight="1" x14ac:dyDescent="0.25">
      <c r="A4" s="85">
        <v>2021</v>
      </c>
      <c r="B4" s="26"/>
      <c r="C4" s="26"/>
      <c r="D4" s="26"/>
      <c r="E4" s="26"/>
      <c r="G4" s="166"/>
    </row>
    <row r="5" spans="1:7" ht="16.149999999999999" customHeight="1" x14ac:dyDescent="0.25">
      <c r="A5" s="77" t="s">
        <v>91</v>
      </c>
      <c r="B5" s="15"/>
      <c r="C5" s="15"/>
      <c r="D5" s="53"/>
      <c r="E5" s="80" t="s">
        <v>144</v>
      </c>
    </row>
    <row r="6" spans="1:7" ht="16.149999999999999" customHeight="1" x14ac:dyDescent="0.25">
      <c r="A6" s="11"/>
      <c r="B6" s="211" t="s">
        <v>31</v>
      </c>
      <c r="C6" s="211"/>
      <c r="D6" s="211"/>
      <c r="E6" s="94"/>
    </row>
    <row r="7" spans="1:7" ht="30.75" customHeight="1" x14ac:dyDescent="0.25">
      <c r="A7" s="225" t="s">
        <v>151</v>
      </c>
      <c r="B7" s="70" t="s">
        <v>100</v>
      </c>
      <c r="C7" s="70" t="s">
        <v>157</v>
      </c>
      <c r="D7" s="70" t="s">
        <v>101</v>
      </c>
      <c r="E7" s="95" t="s">
        <v>5</v>
      </c>
    </row>
    <row r="8" spans="1:7" ht="16.149999999999999" customHeight="1" x14ac:dyDescent="0.25">
      <c r="A8" s="217"/>
      <c r="B8" s="13" t="s">
        <v>6</v>
      </c>
      <c r="C8" s="13" t="s">
        <v>6</v>
      </c>
      <c r="D8" s="13" t="s">
        <v>6</v>
      </c>
      <c r="E8" s="13" t="s">
        <v>6</v>
      </c>
    </row>
    <row r="9" spans="1:7" ht="16.149999999999999" customHeight="1" x14ac:dyDescent="0.25">
      <c r="A9" s="2" t="s">
        <v>92</v>
      </c>
      <c r="B9" s="98">
        <v>19.884161326116004</v>
      </c>
      <c r="C9" s="98">
        <v>47.340894581393272</v>
      </c>
      <c r="D9" s="98">
        <v>31.75469372023964</v>
      </c>
      <c r="E9" s="98">
        <v>26.847651899565058</v>
      </c>
    </row>
    <row r="10" spans="1:7" ht="16.149999999999999" customHeight="1" x14ac:dyDescent="0.25">
      <c r="A10" s="2" t="s">
        <v>93</v>
      </c>
      <c r="B10" s="98">
        <v>9.128409187835528</v>
      </c>
      <c r="C10" s="98">
        <v>10.759340482371735</v>
      </c>
      <c r="D10" s="98">
        <v>35.363887508314171</v>
      </c>
      <c r="E10" s="98">
        <v>14.384025444409788</v>
      </c>
    </row>
    <row r="11" spans="1:7" ht="16.149999999999999" customHeight="1" x14ac:dyDescent="0.25">
      <c r="A11" s="2" t="s">
        <v>94</v>
      </c>
      <c r="B11" s="98">
        <v>9.4281878903360834</v>
      </c>
      <c r="C11" s="98">
        <v>16.495300841437288</v>
      </c>
      <c r="D11" s="98">
        <v>45.643252776785168</v>
      </c>
      <c r="E11" s="98">
        <v>16.927762650645125</v>
      </c>
    </row>
    <row r="12" spans="1:7" ht="16.149999999999999" customHeight="1" x14ac:dyDescent="0.25">
      <c r="A12" s="2" t="s">
        <v>247</v>
      </c>
      <c r="B12" s="98">
        <v>1.5944764681157095</v>
      </c>
      <c r="C12" s="98">
        <v>1.227224246696399</v>
      </c>
      <c r="D12" s="98">
        <v>9.6999831590703742</v>
      </c>
      <c r="E12" s="98">
        <v>2.9586067024588356</v>
      </c>
    </row>
    <row r="13" spans="1:7" ht="16.149999999999999" customHeight="1" x14ac:dyDescent="0.25">
      <c r="A13" s="2" t="s">
        <v>95</v>
      </c>
      <c r="B13" s="98">
        <v>1.2453331519799253</v>
      </c>
      <c r="C13" s="98">
        <v>0.91570967535606829</v>
      </c>
      <c r="D13" s="98">
        <v>1.3838137530161796</v>
      </c>
      <c r="E13" s="98">
        <v>1.2129990520955489</v>
      </c>
    </row>
    <row r="14" spans="1:7" ht="27" customHeight="1" x14ac:dyDescent="0.25">
      <c r="A14" s="2" t="s">
        <v>96</v>
      </c>
      <c r="B14" s="98">
        <v>0.63506371900462433</v>
      </c>
      <c r="C14" s="98">
        <v>0</v>
      </c>
      <c r="D14" s="98">
        <v>5.7846288664263437</v>
      </c>
      <c r="E14" s="98">
        <v>1.4496583730918102</v>
      </c>
    </row>
    <row r="15" spans="1:7" ht="24" customHeight="1" x14ac:dyDescent="0.25">
      <c r="A15" s="2" t="s">
        <v>97</v>
      </c>
      <c r="B15" s="98">
        <v>0.24060475619070731</v>
      </c>
      <c r="C15" s="98">
        <v>0</v>
      </c>
      <c r="D15" s="98">
        <v>0</v>
      </c>
      <c r="E15" s="98">
        <v>0.15783131231725964</v>
      </c>
    </row>
    <row r="16" spans="1:7" ht="16.149999999999999" customHeight="1" x14ac:dyDescent="0.25">
      <c r="A16" s="2" t="s">
        <v>188</v>
      </c>
      <c r="B16" s="98">
        <v>27.731576669608344</v>
      </c>
      <c r="C16" s="98">
        <v>57.598260496185127</v>
      </c>
      <c r="D16" s="98">
        <v>78.345159589487167</v>
      </c>
      <c r="E16" s="98">
        <v>42.12766198422289</v>
      </c>
    </row>
    <row r="17" spans="1:5" ht="16.149999999999999" customHeight="1" x14ac:dyDescent="0.25">
      <c r="A17" s="12" t="s">
        <v>98</v>
      </c>
      <c r="B17" s="99">
        <v>48.773036076658457</v>
      </c>
      <c r="C17" s="99">
        <v>80.242913702145316</v>
      </c>
      <c r="D17" s="99">
        <v>89.088334320271215</v>
      </c>
      <c r="E17" s="99">
        <v>61.988997185954595</v>
      </c>
    </row>
    <row r="18" spans="1:5" ht="16.149999999999999" customHeight="1" x14ac:dyDescent="0.25">
      <c r="A18" s="61" t="s">
        <v>136</v>
      </c>
      <c r="B18" s="100">
        <v>247</v>
      </c>
      <c r="C18" s="100">
        <v>79</v>
      </c>
      <c r="D18" s="100">
        <v>65</v>
      </c>
      <c r="E18" s="100">
        <v>391</v>
      </c>
    </row>
    <row r="19" spans="1:5" ht="16.149999999999999" customHeight="1" x14ac:dyDescent="0.25">
      <c r="A19" s="15" t="s">
        <v>137</v>
      </c>
      <c r="B19" s="101">
        <v>223.22438364564928</v>
      </c>
      <c r="C19" s="101">
        <v>62.049855461411575</v>
      </c>
      <c r="D19" s="101">
        <v>57.635160912181533</v>
      </c>
      <c r="E19" s="101">
        <v>342.90940001924241</v>
      </c>
    </row>
    <row r="20" spans="1:5" x14ac:dyDescent="0.25">
      <c r="A20" s="32"/>
      <c r="B20" s="11"/>
      <c r="C20" s="11"/>
      <c r="D20" s="11"/>
      <c r="E20" s="11"/>
    </row>
    <row r="21" spans="1:5" x14ac:dyDescent="0.25">
      <c r="A21" s="7" t="s">
        <v>116</v>
      </c>
      <c r="B21" s="11"/>
      <c r="C21" s="11"/>
      <c r="D21" s="11"/>
      <c r="E21" s="11"/>
    </row>
    <row r="22" spans="1:5" x14ac:dyDescent="0.25">
      <c r="A22" s="22" t="s">
        <v>120</v>
      </c>
      <c r="B22" s="11"/>
      <c r="C22" s="11"/>
      <c r="D22" s="11"/>
      <c r="E22" s="11"/>
    </row>
    <row r="23" spans="1:5" x14ac:dyDescent="0.25">
      <c r="A23" s="22" t="s">
        <v>205</v>
      </c>
      <c r="B23" s="63"/>
      <c r="C23" s="63"/>
      <c r="D23" s="63"/>
      <c r="E23" s="63"/>
    </row>
    <row r="24" spans="1:5" x14ac:dyDescent="0.25">
      <c r="B24" s="11"/>
      <c r="C24" s="11"/>
      <c r="D24" s="11"/>
      <c r="E24" s="11"/>
    </row>
    <row r="25" spans="1:5" x14ac:dyDescent="0.25">
      <c r="A25" s="7" t="s">
        <v>117</v>
      </c>
      <c r="B25" s="11"/>
      <c r="C25" s="11"/>
      <c r="D25" s="11"/>
      <c r="E25" s="11"/>
    </row>
    <row r="26" spans="1:5" x14ac:dyDescent="0.25">
      <c r="A26" s="8" t="s">
        <v>260</v>
      </c>
      <c r="B26" s="11"/>
      <c r="C26" s="11"/>
      <c r="D26" s="11"/>
      <c r="E26" s="11"/>
    </row>
    <row r="27" spans="1:5" x14ac:dyDescent="0.25">
      <c r="A27" s="9"/>
      <c r="B27" s="11"/>
      <c r="C27" s="11"/>
      <c r="D27" s="11"/>
      <c r="E27" s="11"/>
    </row>
    <row r="28" spans="1:5" x14ac:dyDescent="0.25">
      <c r="A28" s="10" t="str">
        <f>'Notes and Definitions'!A19</f>
        <v>Copyright © 2022, Health and Social Care Information Centre. The Health and Social Care Information Centre is non-departmental body created by statute, also known as NHS Digital.</v>
      </c>
      <c r="B28" s="11"/>
      <c r="C28" s="11"/>
      <c r="D28" s="11"/>
      <c r="E28" s="11"/>
    </row>
  </sheetData>
  <mergeCells count="4">
    <mergeCell ref="A3:E3"/>
    <mergeCell ref="A2:E2"/>
    <mergeCell ref="B6:D6"/>
    <mergeCell ref="A7:A8"/>
  </mergeCells>
  <pageMargins left="0.7" right="0.7" top="0.75" bottom="0.75" header="0.3" footer="0.3"/>
  <pageSetup paperSize="9" scale="68"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1"/>
  <dimension ref="A1:E21"/>
  <sheetViews>
    <sheetView zoomScaleNormal="100" workbookViewId="0"/>
  </sheetViews>
  <sheetFormatPr defaultColWidth="8.85546875" defaultRowHeight="15" x14ac:dyDescent="0.25"/>
  <cols>
    <col min="1" max="1" width="31.42578125" style="1" customWidth="1"/>
    <col min="2" max="3" width="13.140625" style="1" customWidth="1"/>
    <col min="4" max="4" width="10.140625" style="1" bestFit="1" customWidth="1"/>
    <col min="5" max="8" width="8.85546875" style="1"/>
    <col min="9" max="9" width="10.140625" style="1" customWidth="1"/>
    <col min="10" max="16384" width="8.85546875" style="1"/>
  </cols>
  <sheetData>
    <row r="1" spans="1:5" ht="54" customHeight="1" x14ac:dyDescent="0.25"/>
    <row r="2" spans="1:5" x14ac:dyDescent="0.25">
      <c r="A2" s="209" t="s">
        <v>218</v>
      </c>
      <c r="B2" s="209"/>
      <c r="C2" s="209"/>
      <c r="D2" s="209"/>
      <c r="E2" s="62"/>
    </row>
    <row r="3" spans="1:5" ht="16.149999999999999" customHeight="1" x14ac:dyDescent="0.25">
      <c r="A3" s="207" t="s">
        <v>102</v>
      </c>
      <c r="B3" s="207"/>
      <c r="C3" s="207"/>
      <c r="D3" s="207"/>
      <c r="E3" s="62"/>
    </row>
    <row r="4" spans="1:5" ht="16.149999999999999" customHeight="1" x14ac:dyDescent="0.25">
      <c r="A4" s="85">
        <v>2021</v>
      </c>
      <c r="B4" s="27"/>
      <c r="C4" s="27"/>
      <c r="D4" s="27"/>
      <c r="E4" s="62"/>
    </row>
    <row r="5" spans="1:5" ht="16.149999999999999" customHeight="1" x14ac:dyDescent="0.25">
      <c r="A5" s="21" t="s">
        <v>140</v>
      </c>
      <c r="B5" s="44"/>
      <c r="C5" s="43"/>
      <c r="D5" s="80" t="s">
        <v>144</v>
      </c>
      <c r="E5" s="62"/>
    </row>
    <row r="6" spans="1:5" ht="16.5" customHeight="1" x14ac:dyDescent="0.25">
      <c r="A6" s="11"/>
      <c r="B6" s="211" t="s">
        <v>31</v>
      </c>
      <c r="C6" s="211"/>
      <c r="D6" s="94"/>
      <c r="E6" s="11"/>
    </row>
    <row r="7" spans="1:5" ht="26.25" customHeight="1" x14ac:dyDescent="0.25">
      <c r="A7" s="216" t="s">
        <v>103</v>
      </c>
      <c r="B7" s="73" t="s">
        <v>32</v>
      </c>
      <c r="C7" s="73" t="s">
        <v>141</v>
      </c>
      <c r="D7" s="95" t="s">
        <v>5</v>
      </c>
      <c r="E7" s="11"/>
    </row>
    <row r="8" spans="1:5" ht="16.149999999999999" customHeight="1" x14ac:dyDescent="0.25">
      <c r="A8" s="217"/>
      <c r="B8" s="13" t="s">
        <v>6</v>
      </c>
      <c r="C8" s="13" t="s">
        <v>6</v>
      </c>
      <c r="D8" s="13" t="s">
        <v>6</v>
      </c>
      <c r="E8" s="11"/>
    </row>
    <row r="9" spans="1:5" ht="16.5" customHeight="1" x14ac:dyDescent="0.25">
      <c r="A9" s="6" t="s">
        <v>104</v>
      </c>
      <c r="B9" s="98" t="s">
        <v>293</v>
      </c>
      <c r="C9" s="98">
        <v>48.96405841662208</v>
      </c>
      <c r="D9" s="98">
        <v>43.057464352584965</v>
      </c>
      <c r="E9" s="11"/>
    </row>
    <row r="10" spans="1:5" ht="16.5" customHeight="1" x14ac:dyDescent="0.25">
      <c r="A10" s="29" t="s">
        <v>105</v>
      </c>
      <c r="B10" s="104" t="s">
        <v>293</v>
      </c>
      <c r="C10" s="104">
        <v>51.035941583377927</v>
      </c>
      <c r="D10" s="104">
        <v>56.942535647415035</v>
      </c>
      <c r="E10" s="11"/>
    </row>
    <row r="11" spans="1:5" ht="16.5" customHeight="1" x14ac:dyDescent="0.25">
      <c r="A11" s="71" t="s">
        <v>23</v>
      </c>
      <c r="B11" s="100">
        <v>40</v>
      </c>
      <c r="C11" s="100">
        <v>69</v>
      </c>
      <c r="D11" s="100">
        <v>109</v>
      </c>
      <c r="E11" s="11"/>
    </row>
    <row r="12" spans="1:5" ht="16.5" customHeight="1" x14ac:dyDescent="0.25">
      <c r="A12" s="29" t="s">
        <v>24</v>
      </c>
      <c r="B12" s="108">
        <v>28.246937660221263</v>
      </c>
      <c r="C12" s="108">
        <v>54.273733707919433</v>
      </c>
      <c r="D12" s="108">
        <v>82.520671368140711</v>
      </c>
      <c r="E12" s="11"/>
    </row>
    <row r="13" spans="1:5" x14ac:dyDescent="0.25">
      <c r="A13" s="11"/>
      <c r="B13" s="11"/>
      <c r="C13" s="11"/>
      <c r="D13" s="11"/>
      <c r="E13" s="11"/>
    </row>
    <row r="14" spans="1:5" x14ac:dyDescent="0.25">
      <c r="A14" s="7" t="s">
        <v>116</v>
      </c>
      <c r="B14" s="11"/>
      <c r="C14" s="11"/>
      <c r="D14" s="11"/>
      <c r="E14" s="11"/>
    </row>
    <row r="15" spans="1:5" ht="38.25" customHeight="1" x14ac:dyDescent="0.25">
      <c r="A15" s="208" t="s">
        <v>139</v>
      </c>
      <c r="B15" s="208"/>
      <c r="C15" s="208"/>
      <c r="D15" s="208"/>
      <c r="E15" s="208"/>
    </row>
    <row r="16" spans="1:5" x14ac:dyDescent="0.25">
      <c r="A16" s="31"/>
      <c r="B16" s="11"/>
      <c r="C16" s="11"/>
      <c r="D16" s="11"/>
      <c r="E16" s="11"/>
    </row>
    <row r="17" spans="1:5" x14ac:dyDescent="0.25">
      <c r="A17" s="7" t="s">
        <v>117</v>
      </c>
      <c r="B17" s="11"/>
      <c r="C17" s="11"/>
      <c r="D17" s="11"/>
      <c r="E17" s="11"/>
    </row>
    <row r="18" spans="1:5" x14ac:dyDescent="0.25">
      <c r="A18" s="8" t="s">
        <v>260</v>
      </c>
      <c r="B18" s="11"/>
      <c r="C18" s="11"/>
      <c r="D18" s="11"/>
      <c r="E18" s="11"/>
    </row>
    <row r="19" spans="1:5" x14ac:dyDescent="0.25">
      <c r="A19" s="9"/>
      <c r="B19" s="11"/>
      <c r="C19" s="11"/>
      <c r="D19" s="11"/>
      <c r="E19" s="11"/>
    </row>
    <row r="20" spans="1:5" x14ac:dyDescent="0.25">
      <c r="A20" s="10" t="str">
        <f>'Notes and Definitions'!A19</f>
        <v>Copyright © 2022, Health and Social Care Information Centre. The Health and Social Care Information Centre is non-departmental body created by statute, also known as NHS Digital.</v>
      </c>
      <c r="B20" s="11"/>
      <c r="C20" s="11"/>
      <c r="D20" s="11"/>
      <c r="E20" s="11"/>
    </row>
    <row r="21" spans="1:5" x14ac:dyDescent="0.25">
      <c r="A21" s="55"/>
      <c r="B21" s="55"/>
      <c r="C21" s="55"/>
      <c r="D21" s="55"/>
      <c r="E21" s="55"/>
    </row>
  </sheetData>
  <mergeCells count="5">
    <mergeCell ref="A2:D2"/>
    <mergeCell ref="A3:D3"/>
    <mergeCell ref="A15:E15"/>
    <mergeCell ref="A7:A8"/>
    <mergeCell ref="B6:C6"/>
  </mergeCells>
  <pageMargins left="0.7" right="0.7" top="0.75" bottom="0.75" header="0.3" footer="0.3"/>
  <pageSetup paperSize="9" scale="72"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2"/>
  <dimension ref="A1:H22"/>
  <sheetViews>
    <sheetView zoomScaleNormal="100" workbookViewId="0"/>
  </sheetViews>
  <sheetFormatPr defaultColWidth="8.85546875" defaultRowHeight="15" x14ac:dyDescent="0.25"/>
  <cols>
    <col min="1" max="1" width="30" style="1" customWidth="1"/>
    <col min="2" max="6" width="10" style="1" customWidth="1"/>
    <col min="7" max="16384" width="8.85546875" style="1"/>
  </cols>
  <sheetData>
    <row r="1" spans="1:8" ht="54" customHeight="1" x14ac:dyDescent="0.25"/>
    <row r="2" spans="1:8" x14ac:dyDescent="0.25">
      <c r="A2" s="209" t="s">
        <v>217</v>
      </c>
      <c r="B2" s="209"/>
      <c r="C2" s="209"/>
      <c r="D2" s="209"/>
      <c r="E2" s="209"/>
      <c r="F2" s="209"/>
      <c r="G2" s="62"/>
      <c r="H2" s="62"/>
    </row>
    <row r="3" spans="1:8" ht="16.149999999999999" customHeight="1" x14ac:dyDescent="0.25">
      <c r="A3" s="207" t="s">
        <v>106</v>
      </c>
      <c r="B3" s="207"/>
      <c r="C3" s="207"/>
      <c r="D3" s="207"/>
      <c r="E3" s="207"/>
      <c r="F3" s="207"/>
      <c r="G3" s="62"/>
      <c r="H3" s="62"/>
    </row>
    <row r="4" spans="1:8" ht="16.149999999999999" customHeight="1" x14ac:dyDescent="0.25">
      <c r="A4" s="85">
        <v>2021</v>
      </c>
      <c r="B4" s="27"/>
      <c r="C4" s="27"/>
      <c r="D4" s="27"/>
      <c r="E4" s="27"/>
      <c r="F4" s="27"/>
      <c r="G4" s="62"/>
      <c r="H4" s="62"/>
    </row>
    <row r="5" spans="1:8" ht="16.149999999999999" customHeight="1" x14ac:dyDescent="0.25">
      <c r="A5" s="21" t="s">
        <v>140</v>
      </c>
      <c r="B5" s="44"/>
      <c r="C5" s="44"/>
      <c r="D5" s="44"/>
      <c r="E5" s="69"/>
      <c r="F5" s="80" t="s">
        <v>144</v>
      </c>
      <c r="G5" s="62"/>
      <c r="H5" s="62"/>
    </row>
    <row r="6" spans="1:8" ht="16.5" customHeight="1" x14ac:dyDescent="0.25">
      <c r="A6" s="11"/>
      <c r="B6" s="226" t="s">
        <v>107</v>
      </c>
      <c r="C6" s="226"/>
      <c r="D6" s="226"/>
      <c r="E6" s="226"/>
      <c r="F6" s="121"/>
      <c r="G6" s="11"/>
      <c r="H6" s="11"/>
    </row>
    <row r="7" spans="1:8" ht="26.25" customHeight="1" x14ac:dyDescent="0.25">
      <c r="A7" s="216" t="s">
        <v>103</v>
      </c>
      <c r="B7" s="79" t="s">
        <v>108</v>
      </c>
      <c r="C7" s="79" t="s">
        <v>109</v>
      </c>
      <c r="D7" s="79" t="s">
        <v>110</v>
      </c>
      <c r="E7" s="79" t="s">
        <v>111</v>
      </c>
      <c r="F7" s="95" t="s">
        <v>143</v>
      </c>
      <c r="G7" s="11"/>
      <c r="H7" s="11"/>
    </row>
    <row r="8" spans="1:8" ht="16.149999999999999" customHeight="1" x14ac:dyDescent="0.25">
      <c r="A8" s="217"/>
      <c r="B8" s="13" t="s">
        <v>6</v>
      </c>
      <c r="C8" s="13" t="s">
        <v>6</v>
      </c>
      <c r="D8" s="13" t="s">
        <v>6</v>
      </c>
      <c r="E8" s="13" t="s">
        <v>6</v>
      </c>
      <c r="F8" s="13" t="s">
        <v>6</v>
      </c>
      <c r="G8" s="11"/>
      <c r="H8" s="11"/>
    </row>
    <row r="9" spans="1:8" ht="16.5" customHeight="1" x14ac:dyDescent="0.25">
      <c r="A9" s="6" t="s">
        <v>104</v>
      </c>
      <c r="B9" s="98" t="s">
        <v>293</v>
      </c>
      <c r="C9" s="98" t="s">
        <v>293</v>
      </c>
      <c r="D9" s="98" t="s">
        <v>293</v>
      </c>
      <c r="E9" s="98" t="s">
        <v>293</v>
      </c>
      <c r="F9" s="98">
        <v>43.057464352584965</v>
      </c>
      <c r="G9" s="11"/>
      <c r="H9" s="11"/>
    </row>
    <row r="10" spans="1:8" ht="16.5" customHeight="1" x14ac:dyDescent="0.25">
      <c r="A10" s="29" t="s">
        <v>105</v>
      </c>
      <c r="B10" s="104" t="s">
        <v>293</v>
      </c>
      <c r="C10" s="104" t="s">
        <v>293</v>
      </c>
      <c r="D10" s="104" t="s">
        <v>293</v>
      </c>
      <c r="E10" s="104" t="s">
        <v>293</v>
      </c>
      <c r="F10" s="104">
        <v>56.942535647415035</v>
      </c>
      <c r="G10" s="11"/>
      <c r="H10" s="11"/>
    </row>
    <row r="11" spans="1:8" ht="16.5" customHeight="1" x14ac:dyDescent="0.25">
      <c r="A11" s="71" t="s">
        <v>23</v>
      </c>
      <c r="B11" s="100">
        <v>30</v>
      </c>
      <c r="C11" s="100">
        <v>29</v>
      </c>
      <c r="D11" s="100">
        <v>18</v>
      </c>
      <c r="E11" s="100">
        <v>14</v>
      </c>
      <c r="F11" s="100">
        <v>109</v>
      </c>
      <c r="G11" s="11"/>
      <c r="H11" s="11"/>
    </row>
    <row r="12" spans="1:8" ht="16.5" customHeight="1" x14ac:dyDescent="0.25">
      <c r="A12" s="15" t="s">
        <v>24</v>
      </c>
      <c r="B12" s="108">
        <v>26.174174364546964</v>
      </c>
      <c r="C12" s="108">
        <v>22.358855658037015</v>
      </c>
      <c r="D12" s="108">
        <v>10.336371754865699</v>
      </c>
      <c r="E12" s="108">
        <v>11.10238058012996</v>
      </c>
      <c r="F12" s="108">
        <v>82.520671368140711</v>
      </c>
      <c r="G12" s="11"/>
      <c r="H12" s="11"/>
    </row>
    <row r="13" spans="1:8" x14ac:dyDescent="0.25">
      <c r="A13" s="11"/>
      <c r="B13" s="11"/>
      <c r="C13" s="11"/>
      <c r="D13" s="11"/>
      <c r="E13" s="11"/>
      <c r="F13" s="11"/>
      <c r="G13" s="11"/>
      <c r="H13" s="11"/>
    </row>
    <row r="14" spans="1:8" x14ac:dyDescent="0.25">
      <c r="A14" s="7" t="s">
        <v>116</v>
      </c>
      <c r="B14" s="11"/>
      <c r="C14" s="11"/>
      <c r="D14" s="11"/>
      <c r="E14" s="11"/>
      <c r="F14" s="11"/>
      <c r="G14" s="11"/>
      <c r="H14" s="11"/>
    </row>
    <row r="15" spans="1:8" ht="24.6" customHeight="1" x14ac:dyDescent="0.25">
      <c r="A15" s="208" t="s">
        <v>139</v>
      </c>
      <c r="B15" s="208"/>
      <c r="C15" s="208"/>
      <c r="D15" s="208"/>
      <c r="E15" s="208"/>
      <c r="F15" s="208"/>
      <c r="G15" s="208"/>
      <c r="H15" s="208"/>
    </row>
    <row r="16" spans="1:8" x14ac:dyDescent="0.25">
      <c r="A16" s="22" t="s">
        <v>142</v>
      </c>
      <c r="B16" s="97"/>
      <c r="C16" s="97"/>
      <c r="D16" s="97"/>
      <c r="E16" s="97"/>
      <c r="F16" s="97"/>
      <c r="G16" s="97"/>
      <c r="H16" s="97"/>
    </row>
    <row r="17" spans="1:8" x14ac:dyDescent="0.25">
      <c r="A17" s="31"/>
      <c r="B17" s="11"/>
      <c r="C17" s="11"/>
      <c r="D17" s="11"/>
      <c r="E17" s="11"/>
      <c r="F17" s="11"/>
      <c r="G17" s="11"/>
      <c r="H17" s="11"/>
    </row>
    <row r="18" spans="1:8" x14ac:dyDescent="0.25">
      <c r="A18" s="7" t="s">
        <v>117</v>
      </c>
      <c r="B18" s="11"/>
      <c r="C18" s="11"/>
      <c r="D18" s="11"/>
      <c r="E18" s="11"/>
      <c r="F18" s="11"/>
      <c r="G18" s="11"/>
      <c r="H18" s="11"/>
    </row>
    <row r="19" spans="1:8" x14ac:dyDescent="0.25">
      <c r="A19" s="8" t="s">
        <v>260</v>
      </c>
      <c r="B19" s="11"/>
      <c r="C19" s="11"/>
      <c r="D19" s="11"/>
      <c r="E19" s="11"/>
      <c r="F19" s="11"/>
      <c r="G19" s="11"/>
      <c r="H19" s="11"/>
    </row>
    <row r="20" spans="1:8" x14ac:dyDescent="0.25">
      <c r="A20" s="9"/>
      <c r="B20" s="11"/>
      <c r="C20" s="11"/>
      <c r="D20" s="11"/>
      <c r="E20" s="11"/>
      <c r="F20" s="11"/>
      <c r="G20" s="11"/>
      <c r="H20" s="11"/>
    </row>
    <row r="21" spans="1:8" x14ac:dyDescent="0.25">
      <c r="A21" s="10" t="str">
        <f>'Notes and Definitions'!A19</f>
        <v>Copyright © 2022, Health and Social Care Information Centre. The Health and Social Care Information Centre is non-departmental body created by statute, also known as NHS Digital.</v>
      </c>
      <c r="B21" s="11"/>
      <c r="C21" s="11"/>
      <c r="D21" s="11"/>
      <c r="E21" s="11"/>
      <c r="F21" s="62"/>
      <c r="G21" s="62"/>
      <c r="H21" s="62"/>
    </row>
    <row r="22" spans="1:8" x14ac:dyDescent="0.25">
      <c r="A22" s="11"/>
      <c r="B22" s="11"/>
      <c r="C22" s="11"/>
      <c r="D22" s="11"/>
      <c r="E22" s="11"/>
      <c r="F22" s="62"/>
      <c r="G22" s="62"/>
      <c r="H22" s="62"/>
    </row>
  </sheetData>
  <mergeCells count="5">
    <mergeCell ref="A2:F2"/>
    <mergeCell ref="A3:F3"/>
    <mergeCell ref="A15:H15"/>
    <mergeCell ref="A7:A8"/>
    <mergeCell ref="B6:E6"/>
  </mergeCells>
  <pageMargins left="0.7" right="0.7" top="0.75" bottom="0.75" header="0.3" footer="0.3"/>
  <pageSetup paperSize="9" scale="7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5D6AF-8787-4313-9C1D-56272ECABEF8}">
  <dimension ref="A1:Q38"/>
  <sheetViews>
    <sheetView zoomScaleNormal="100" workbookViewId="0">
      <selection activeCell="L7" sqref="L7"/>
    </sheetView>
  </sheetViews>
  <sheetFormatPr defaultColWidth="8.85546875" defaultRowHeight="15" x14ac:dyDescent="0.25"/>
  <cols>
    <col min="1" max="1" width="35.7109375" style="1" customWidth="1"/>
    <col min="2" max="8" width="11.42578125" style="1" bestFit="1" customWidth="1"/>
    <col min="9" max="10" width="11.42578125" style="1" customWidth="1"/>
    <col min="11" max="11" width="8.85546875" style="1"/>
    <col min="12" max="12" width="18.7109375" style="1" customWidth="1"/>
    <col min="13" max="16384" width="8.85546875" style="1"/>
  </cols>
  <sheetData>
    <row r="1" spans="1:11" ht="54" customHeight="1" x14ac:dyDescent="0.25"/>
    <row r="2" spans="1:11" x14ac:dyDescent="0.25">
      <c r="A2" s="190" t="s">
        <v>252</v>
      </c>
      <c r="B2" s="190"/>
      <c r="C2" s="190"/>
      <c r="D2" s="190"/>
      <c r="E2" s="190"/>
      <c r="F2" s="190"/>
      <c r="G2" s="190"/>
      <c r="H2" s="190"/>
      <c r="I2" s="190"/>
      <c r="J2" s="190"/>
    </row>
    <row r="3" spans="1:11" ht="16.149999999999999" customHeight="1" x14ac:dyDescent="0.25">
      <c r="A3" s="207" t="s">
        <v>249</v>
      </c>
      <c r="B3" s="207"/>
      <c r="C3" s="207"/>
      <c r="D3" s="207"/>
      <c r="E3" s="207"/>
      <c r="F3" s="207"/>
      <c r="G3" s="207"/>
      <c r="H3" s="207"/>
      <c r="I3" s="207"/>
    </row>
    <row r="4" spans="1:11" ht="16.149999999999999" customHeight="1" x14ac:dyDescent="0.25">
      <c r="A4" s="85" t="s">
        <v>282</v>
      </c>
      <c r="B4" s="181"/>
      <c r="C4" s="181"/>
      <c r="D4" s="181"/>
      <c r="E4" s="181"/>
      <c r="F4" s="181"/>
      <c r="G4" s="181"/>
      <c r="H4" s="181"/>
      <c r="I4" s="181"/>
    </row>
    <row r="5" spans="1:11" ht="16.149999999999999" customHeight="1" x14ac:dyDescent="0.25">
      <c r="A5" s="21" t="s">
        <v>1</v>
      </c>
      <c r="B5" s="15"/>
      <c r="C5" s="15"/>
      <c r="D5" s="15"/>
      <c r="E5" s="15"/>
      <c r="F5" s="15"/>
      <c r="G5" s="15"/>
      <c r="H5" s="69"/>
      <c r="I5" s="23"/>
      <c r="J5" s="23" t="s">
        <v>144</v>
      </c>
    </row>
    <row r="6" spans="1:11" ht="16.149999999999999" customHeight="1" x14ac:dyDescent="0.25">
      <c r="A6" s="34"/>
      <c r="B6" s="18">
        <v>2004</v>
      </c>
      <c r="C6" s="18">
        <v>2006</v>
      </c>
      <c r="D6" s="18">
        <v>2008</v>
      </c>
      <c r="E6" s="18" t="s">
        <v>254</v>
      </c>
      <c r="F6" s="18">
        <v>2012</v>
      </c>
      <c r="G6" s="18">
        <v>2014</v>
      </c>
      <c r="H6" s="18">
        <v>2016</v>
      </c>
      <c r="I6" s="70">
        <v>2018</v>
      </c>
      <c r="J6" s="70">
        <v>2021</v>
      </c>
    </row>
    <row r="7" spans="1:11" ht="16.149999999999999" customHeight="1" x14ac:dyDescent="0.25">
      <c r="A7" s="12" t="s">
        <v>255</v>
      </c>
      <c r="B7" s="13" t="s">
        <v>6</v>
      </c>
      <c r="C7" s="13" t="s">
        <v>6</v>
      </c>
      <c r="D7" s="13" t="s">
        <v>6</v>
      </c>
      <c r="E7" s="13" t="s">
        <v>6</v>
      </c>
      <c r="F7" s="13" t="s">
        <v>6</v>
      </c>
      <c r="G7" s="13" t="s">
        <v>6</v>
      </c>
      <c r="H7" s="13" t="s">
        <v>6</v>
      </c>
      <c r="I7" s="13" t="s">
        <v>6</v>
      </c>
      <c r="J7" s="13" t="s">
        <v>6</v>
      </c>
    </row>
    <row r="8" spans="1:11" ht="16.149999999999999" customHeight="1" x14ac:dyDescent="0.25">
      <c r="A8" s="4" t="s">
        <v>155</v>
      </c>
      <c r="B8" s="98">
        <v>63</v>
      </c>
      <c r="C8" s="98">
        <v>63</v>
      </c>
      <c r="D8" s="98">
        <v>63</v>
      </c>
      <c r="E8" s="98">
        <v>69</v>
      </c>
      <c r="F8" s="98">
        <v>69</v>
      </c>
      <c r="G8" s="98">
        <v>64</v>
      </c>
      <c r="H8" s="98">
        <v>63.175592464438921</v>
      </c>
      <c r="I8" s="98">
        <v>70.319352796301544</v>
      </c>
      <c r="J8" s="98">
        <v>57.728971616973745</v>
      </c>
      <c r="K8" s="166"/>
    </row>
    <row r="9" spans="1:11" ht="16.149999999999999" customHeight="1" x14ac:dyDescent="0.25">
      <c r="A9" s="6" t="s">
        <v>7</v>
      </c>
      <c r="B9" s="98">
        <v>58</v>
      </c>
      <c r="C9" s="98">
        <v>57</v>
      </c>
      <c r="D9" s="98">
        <v>58</v>
      </c>
      <c r="E9" s="98">
        <v>58</v>
      </c>
      <c r="F9" s="98">
        <v>57</v>
      </c>
      <c r="G9" s="98">
        <v>52</v>
      </c>
      <c r="H9" s="98">
        <v>48.475828791640382</v>
      </c>
      <c r="I9" s="98">
        <v>57.030839809921126</v>
      </c>
      <c r="J9" s="98">
        <v>46.084164718063128</v>
      </c>
    </row>
    <row r="10" spans="1:11" ht="16.149999999999999" customHeight="1" x14ac:dyDescent="0.25">
      <c r="A10" s="6" t="s">
        <v>8</v>
      </c>
      <c r="B10" s="98">
        <v>13</v>
      </c>
      <c r="C10" s="98">
        <v>12</v>
      </c>
      <c r="D10" s="98">
        <v>10</v>
      </c>
      <c r="E10" s="98">
        <v>10</v>
      </c>
      <c r="F10" s="98">
        <v>8</v>
      </c>
      <c r="G10" s="98">
        <v>7</v>
      </c>
      <c r="H10" s="98">
        <v>6.0965992176729333</v>
      </c>
      <c r="I10" s="98">
        <v>7.516565137434819</v>
      </c>
      <c r="J10" s="98">
        <v>6.8963165279280627</v>
      </c>
    </row>
    <row r="11" spans="1:11" ht="16.149999999999999" customHeight="1" x14ac:dyDescent="0.25">
      <c r="A11" s="6" t="s">
        <v>9</v>
      </c>
      <c r="B11" s="98">
        <v>7</v>
      </c>
      <c r="C11" s="98">
        <v>7</v>
      </c>
      <c r="D11" s="98">
        <v>6</v>
      </c>
      <c r="E11" s="98">
        <v>7</v>
      </c>
      <c r="F11" s="98">
        <v>6</v>
      </c>
      <c r="G11" s="98">
        <v>5</v>
      </c>
      <c r="H11" s="98">
        <v>3.6814270563786113</v>
      </c>
      <c r="I11" s="98">
        <v>6.3882895796643773</v>
      </c>
      <c r="J11" s="98">
        <v>2.7208795749078782</v>
      </c>
    </row>
    <row r="12" spans="1:11" ht="16.149999999999999" customHeight="1" x14ac:dyDescent="0.25">
      <c r="A12" s="29" t="s">
        <v>189</v>
      </c>
      <c r="B12" s="99" t="s">
        <v>115</v>
      </c>
      <c r="C12" s="99" t="s">
        <v>115</v>
      </c>
      <c r="D12" s="99" t="s">
        <v>115</v>
      </c>
      <c r="E12" s="99">
        <v>17</v>
      </c>
      <c r="F12" s="99">
        <v>22</v>
      </c>
      <c r="G12" s="99">
        <v>19</v>
      </c>
      <c r="H12" s="99">
        <v>21.892820006086328</v>
      </c>
      <c r="I12" s="99">
        <v>20.233199023031478</v>
      </c>
      <c r="J12" s="99">
        <v>19.563917999273659</v>
      </c>
    </row>
    <row r="13" spans="1:11" ht="16.149999999999999" customHeight="1" x14ac:dyDescent="0.25">
      <c r="A13" s="4" t="s">
        <v>11</v>
      </c>
      <c r="B13" s="98">
        <v>66</v>
      </c>
      <c r="C13" s="98">
        <v>65</v>
      </c>
      <c r="D13" s="98">
        <v>44</v>
      </c>
      <c r="E13" s="98">
        <v>45</v>
      </c>
      <c r="F13" s="98">
        <v>44</v>
      </c>
      <c r="G13" s="98">
        <v>46</v>
      </c>
      <c r="H13" s="98">
        <v>33.127704480113501</v>
      </c>
      <c r="I13" s="98">
        <v>23.122599566545517</v>
      </c>
      <c r="J13" s="98">
        <v>31.521521149015431</v>
      </c>
      <c r="K13" s="166"/>
    </row>
    <row r="14" spans="1:11" ht="16.149999999999999" customHeight="1" x14ac:dyDescent="0.25">
      <c r="A14" s="6" t="s">
        <v>12</v>
      </c>
      <c r="B14" s="98">
        <v>58</v>
      </c>
      <c r="C14" s="98">
        <v>55</v>
      </c>
      <c r="D14" s="98">
        <v>36</v>
      </c>
      <c r="E14" s="98">
        <v>37</v>
      </c>
      <c r="F14" s="98">
        <v>37</v>
      </c>
      <c r="G14" s="98">
        <v>36</v>
      </c>
      <c r="H14" s="98">
        <v>22.27008229387641</v>
      </c>
      <c r="I14" s="98">
        <v>16.112125550695524</v>
      </c>
      <c r="J14" s="98">
        <v>23.209023535563258</v>
      </c>
    </row>
    <row r="15" spans="1:11" ht="16.149999999999999" customHeight="1" x14ac:dyDescent="0.25">
      <c r="A15" s="6" t="s">
        <v>13</v>
      </c>
      <c r="B15" s="98">
        <v>21</v>
      </c>
      <c r="C15" s="98">
        <v>21</v>
      </c>
      <c r="D15" s="98">
        <v>12</v>
      </c>
      <c r="E15" s="98">
        <v>10</v>
      </c>
      <c r="F15" s="98">
        <v>11</v>
      </c>
      <c r="G15" s="98">
        <v>7</v>
      </c>
      <c r="H15" s="98">
        <v>7.6091679875001557</v>
      </c>
      <c r="I15" s="98">
        <v>7.6184698951620575</v>
      </c>
      <c r="J15" s="98">
        <v>5.5996854348514526</v>
      </c>
    </row>
    <row r="16" spans="1:11" ht="16.149999999999999" customHeight="1" x14ac:dyDescent="0.25">
      <c r="A16" s="6" t="s">
        <v>14</v>
      </c>
      <c r="B16" s="98">
        <v>29</v>
      </c>
      <c r="C16" s="98">
        <v>24</v>
      </c>
      <c r="D16" s="98">
        <v>11</v>
      </c>
      <c r="E16" s="98">
        <v>11</v>
      </c>
      <c r="F16" s="98">
        <v>10</v>
      </c>
      <c r="G16" s="98">
        <v>6</v>
      </c>
      <c r="H16" s="98">
        <v>3.4511569982891075</v>
      </c>
      <c r="I16" s="98">
        <v>4.6688449051386067</v>
      </c>
      <c r="J16" s="98">
        <v>8.2532771028244287</v>
      </c>
    </row>
    <row r="17" spans="1:17" ht="16.149999999999999" customHeight="1" x14ac:dyDescent="0.25">
      <c r="A17" s="29" t="s">
        <v>15</v>
      </c>
      <c r="B17" s="99">
        <v>12</v>
      </c>
      <c r="C17" s="99">
        <v>13</v>
      </c>
      <c r="D17" s="99">
        <v>8</v>
      </c>
      <c r="E17" s="99">
        <v>7</v>
      </c>
      <c r="F17" s="99">
        <v>9</v>
      </c>
      <c r="G17" s="99">
        <v>9</v>
      </c>
      <c r="H17" s="99">
        <v>7.090486255548532</v>
      </c>
      <c r="I17" s="99">
        <v>6.701792351096115</v>
      </c>
      <c r="J17" s="99">
        <v>11.301562565596191</v>
      </c>
    </row>
    <row r="18" spans="1:17" ht="16.149999999999999" customHeight="1" x14ac:dyDescent="0.25">
      <c r="A18" s="4" t="s">
        <v>156</v>
      </c>
      <c r="B18" s="98">
        <v>37</v>
      </c>
      <c r="C18" s="98">
        <v>35</v>
      </c>
      <c r="D18" s="98">
        <v>45</v>
      </c>
      <c r="E18" s="98">
        <v>41</v>
      </c>
      <c r="F18" s="98">
        <v>41</v>
      </c>
      <c r="G18" s="98">
        <v>35</v>
      </c>
      <c r="H18" s="98">
        <v>31.507050251156777</v>
      </c>
      <c r="I18" s="98">
        <v>43.366943021920108</v>
      </c>
      <c r="J18" s="98">
        <v>32.714348265254614</v>
      </c>
      <c r="K18" s="166"/>
    </row>
    <row r="19" spans="1:17" ht="16.149999999999999" customHeight="1" x14ac:dyDescent="0.25">
      <c r="A19" s="6" t="s">
        <v>16</v>
      </c>
      <c r="B19" s="98">
        <v>27</v>
      </c>
      <c r="C19" s="98">
        <v>27</v>
      </c>
      <c r="D19" s="98">
        <v>33</v>
      </c>
      <c r="E19" s="98">
        <v>28</v>
      </c>
      <c r="F19" s="98">
        <v>29</v>
      </c>
      <c r="G19" s="98">
        <v>24</v>
      </c>
      <c r="H19" s="98">
        <v>18.790964813684568</v>
      </c>
      <c r="I19" s="98">
        <v>31.753606430969985</v>
      </c>
      <c r="J19" s="98">
        <v>27.246192406289197</v>
      </c>
    </row>
    <row r="20" spans="1:17" ht="16.149999999999999" customHeight="1" x14ac:dyDescent="0.25">
      <c r="A20" s="29" t="s">
        <v>17</v>
      </c>
      <c r="B20" s="99">
        <v>19</v>
      </c>
      <c r="C20" s="99">
        <v>17</v>
      </c>
      <c r="D20" s="99">
        <v>28</v>
      </c>
      <c r="E20" s="99">
        <v>23</v>
      </c>
      <c r="F20" s="99">
        <v>22</v>
      </c>
      <c r="G20" s="99">
        <v>19</v>
      </c>
      <c r="H20" s="99">
        <v>20.047201769821466</v>
      </c>
      <c r="I20" s="99">
        <v>26.701598363511668</v>
      </c>
      <c r="J20" s="99">
        <v>14.790970868404941</v>
      </c>
    </row>
    <row r="21" spans="1:17" ht="16.149999999999999" customHeight="1" x14ac:dyDescent="0.25">
      <c r="A21" s="6" t="s">
        <v>18</v>
      </c>
      <c r="B21" s="98">
        <v>5</v>
      </c>
      <c r="C21" s="98">
        <v>4</v>
      </c>
      <c r="D21" s="98">
        <v>6</v>
      </c>
      <c r="E21" s="98">
        <v>5</v>
      </c>
      <c r="F21" s="98">
        <v>5</v>
      </c>
      <c r="G21" s="98">
        <v>6</v>
      </c>
      <c r="H21" s="98">
        <v>3.2537827899613014</v>
      </c>
      <c r="I21" s="98">
        <v>4.5603401393259082</v>
      </c>
      <c r="J21" s="98">
        <v>5.751104807534146</v>
      </c>
    </row>
    <row r="22" spans="1:17" ht="16.149999999999999" customHeight="1" x14ac:dyDescent="0.25">
      <c r="A22" s="6" t="s">
        <v>19</v>
      </c>
      <c r="B22" s="98">
        <v>19</v>
      </c>
      <c r="C22" s="98">
        <v>14</v>
      </c>
      <c r="D22" s="98">
        <v>10</v>
      </c>
      <c r="E22" s="98">
        <v>8</v>
      </c>
      <c r="F22" s="98">
        <v>2</v>
      </c>
      <c r="G22" s="98">
        <v>3</v>
      </c>
      <c r="H22" s="98">
        <v>0.80908589195076364</v>
      </c>
      <c r="I22" s="98">
        <v>2.7091824525008317</v>
      </c>
      <c r="J22" s="98">
        <v>1.5659499520405058</v>
      </c>
    </row>
    <row r="23" spans="1:17" ht="16.149999999999999" customHeight="1" x14ac:dyDescent="0.25">
      <c r="A23" s="6" t="s">
        <v>20</v>
      </c>
      <c r="B23" s="98">
        <v>0</v>
      </c>
      <c r="C23" s="98">
        <v>1</v>
      </c>
      <c r="D23" s="98">
        <v>1</v>
      </c>
      <c r="E23" s="98">
        <v>0</v>
      </c>
      <c r="F23" s="98">
        <v>1</v>
      </c>
      <c r="G23" s="98">
        <v>1</v>
      </c>
      <c r="H23" s="98">
        <v>0.60046007478317964</v>
      </c>
      <c r="I23" s="98">
        <v>1.6404281898450339</v>
      </c>
      <c r="J23" s="98">
        <v>8.2396752396383146</v>
      </c>
    </row>
    <row r="24" spans="1:17" ht="16.149999999999999" customHeight="1" x14ac:dyDescent="0.25">
      <c r="A24" s="6" t="s">
        <v>21</v>
      </c>
      <c r="B24" s="98">
        <v>6</v>
      </c>
      <c r="C24" s="98">
        <v>7</v>
      </c>
      <c r="D24" s="98">
        <v>7</v>
      </c>
      <c r="E24" s="98">
        <v>9</v>
      </c>
      <c r="F24" s="98">
        <v>8</v>
      </c>
      <c r="G24" s="98">
        <v>7</v>
      </c>
      <c r="H24" s="98">
        <v>10.388056194985696</v>
      </c>
      <c r="I24" s="98">
        <v>13.474837011734905</v>
      </c>
      <c r="J24" s="98">
        <v>17.697059065434299</v>
      </c>
    </row>
    <row r="25" spans="1:17" ht="16.149999999999999" customHeight="1" x14ac:dyDescent="0.25">
      <c r="A25" s="29" t="s">
        <v>257</v>
      </c>
      <c r="B25" s="99">
        <v>7</v>
      </c>
      <c r="C25" s="99">
        <v>6</v>
      </c>
      <c r="D25" s="99">
        <v>11</v>
      </c>
      <c r="E25" s="99">
        <v>8</v>
      </c>
      <c r="F25" s="99">
        <v>6</v>
      </c>
      <c r="G25" s="99">
        <v>7</v>
      </c>
      <c r="H25" s="99">
        <v>1.3871334507419162</v>
      </c>
      <c r="I25" s="99">
        <v>2.3387966478111046</v>
      </c>
      <c r="J25" s="99">
        <v>2.7691191951172685</v>
      </c>
    </row>
    <row r="26" spans="1:17" ht="16.149999999999999" customHeight="1" x14ac:dyDescent="0.25">
      <c r="A26" s="6" t="s">
        <v>23</v>
      </c>
      <c r="B26" s="100">
        <v>1353</v>
      </c>
      <c r="C26" s="100">
        <v>1125</v>
      </c>
      <c r="D26" s="100">
        <v>755</v>
      </c>
      <c r="E26" s="100">
        <v>593</v>
      </c>
      <c r="F26" s="100">
        <v>506</v>
      </c>
      <c r="G26" s="100">
        <v>281</v>
      </c>
      <c r="H26" s="100">
        <v>290</v>
      </c>
      <c r="I26" s="100">
        <v>267</v>
      </c>
      <c r="J26" s="100">
        <v>125</v>
      </c>
    </row>
    <row r="27" spans="1:17" ht="16.149999999999999" customHeight="1" x14ac:dyDescent="0.25">
      <c r="A27" s="29" t="s">
        <v>24</v>
      </c>
      <c r="B27" s="101" t="s">
        <v>115</v>
      </c>
      <c r="C27" s="101" t="s">
        <v>115</v>
      </c>
      <c r="D27" s="101" t="s">
        <v>115</v>
      </c>
      <c r="E27" s="101">
        <v>583</v>
      </c>
      <c r="F27" s="101">
        <v>501</v>
      </c>
      <c r="G27" s="101">
        <v>278</v>
      </c>
      <c r="H27" s="101">
        <v>292.39407157619928</v>
      </c>
      <c r="I27" s="101">
        <v>265.47769019448299</v>
      </c>
      <c r="J27" s="101">
        <v>104.72080405430221</v>
      </c>
    </row>
    <row r="28" spans="1:17" x14ac:dyDescent="0.25">
      <c r="A28" s="32"/>
      <c r="B28" s="11"/>
      <c r="C28" s="11"/>
      <c r="D28" s="11"/>
      <c r="E28" s="11"/>
      <c r="F28" s="11"/>
      <c r="G28" s="11"/>
      <c r="H28" s="11"/>
      <c r="I28" s="11"/>
    </row>
    <row r="29" spans="1:17" x14ac:dyDescent="0.25">
      <c r="A29" s="7" t="s">
        <v>116</v>
      </c>
      <c r="B29" s="11"/>
      <c r="C29" s="11"/>
      <c r="D29" s="11"/>
      <c r="E29" s="11"/>
      <c r="F29" s="11"/>
      <c r="G29" s="11"/>
      <c r="H29" s="11"/>
      <c r="I29" s="11"/>
    </row>
    <row r="30" spans="1:17" x14ac:dyDescent="0.25">
      <c r="A30" s="22" t="s">
        <v>120</v>
      </c>
      <c r="B30" s="11"/>
      <c r="C30" s="11"/>
      <c r="D30" s="11"/>
      <c r="E30" s="11"/>
      <c r="F30" s="11"/>
      <c r="G30" s="11"/>
      <c r="H30" s="11"/>
      <c r="I30" s="11"/>
    </row>
    <row r="31" spans="1:17" x14ac:dyDescent="0.25">
      <c r="A31" s="174" t="s">
        <v>203</v>
      </c>
      <c r="B31" s="11"/>
      <c r="C31" s="11"/>
      <c r="D31" s="11"/>
      <c r="E31" s="11"/>
      <c r="F31" s="11"/>
      <c r="G31" s="11"/>
      <c r="H31" s="11"/>
      <c r="I31" s="11"/>
    </row>
    <row r="32" spans="1:17" ht="15" customHeight="1" x14ac:dyDescent="0.25">
      <c r="A32" s="22" t="s">
        <v>258</v>
      </c>
      <c r="B32" s="22"/>
      <c r="C32" s="22"/>
      <c r="D32" s="22"/>
      <c r="E32" s="22"/>
      <c r="F32" s="22"/>
      <c r="G32" s="22"/>
      <c r="H32" s="22"/>
      <c r="I32" s="22"/>
      <c r="J32" s="22"/>
      <c r="K32" s="22"/>
      <c r="L32" s="22"/>
      <c r="M32" s="22"/>
      <c r="N32" s="22"/>
      <c r="O32" s="22"/>
      <c r="P32" s="22"/>
      <c r="Q32" s="22"/>
    </row>
    <row r="33" spans="1:17" ht="15" customHeight="1" x14ac:dyDescent="0.25">
      <c r="A33" s="22" t="s">
        <v>256</v>
      </c>
      <c r="B33" s="22"/>
      <c r="C33" s="22"/>
      <c r="D33" s="22"/>
      <c r="E33" s="22"/>
      <c r="F33" s="22"/>
      <c r="G33" s="22"/>
      <c r="H33" s="22"/>
      <c r="I33" s="22"/>
      <c r="J33" s="22"/>
      <c r="K33" s="22"/>
      <c r="L33" s="22"/>
      <c r="M33" s="22"/>
      <c r="N33" s="22"/>
      <c r="O33" s="22"/>
      <c r="P33" s="22"/>
      <c r="Q33" s="22"/>
    </row>
    <row r="34" spans="1:17" x14ac:dyDescent="0.25">
      <c r="A34" s="22"/>
      <c r="B34" s="11"/>
      <c r="C34" s="11"/>
      <c r="D34" s="11"/>
      <c r="E34" s="11"/>
      <c r="F34" s="11"/>
      <c r="G34" s="11"/>
      <c r="H34" s="11"/>
      <c r="I34" s="11"/>
    </row>
    <row r="35" spans="1:17" x14ac:dyDescent="0.25">
      <c r="A35" s="7" t="s">
        <v>117</v>
      </c>
      <c r="B35" s="11"/>
      <c r="C35" s="11"/>
      <c r="D35" s="11"/>
      <c r="E35" s="11"/>
      <c r="F35" s="11"/>
      <c r="G35" s="11"/>
      <c r="H35" s="11"/>
      <c r="I35" s="11"/>
    </row>
    <row r="36" spans="1:17" x14ac:dyDescent="0.25">
      <c r="A36" s="8" t="s">
        <v>260</v>
      </c>
      <c r="B36" s="11"/>
      <c r="C36" s="11"/>
      <c r="D36" s="11"/>
      <c r="E36" s="11"/>
      <c r="F36" s="11"/>
      <c r="G36" s="11"/>
      <c r="H36" s="11"/>
      <c r="I36" s="11"/>
    </row>
    <row r="37" spans="1:17" x14ac:dyDescent="0.25">
      <c r="A37" s="9"/>
      <c r="B37" s="11"/>
      <c r="C37" s="11"/>
      <c r="D37" s="11"/>
      <c r="E37" s="11"/>
      <c r="F37" s="11"/>
      <c r="G37" s="11"/>
      <c r="H37" s="11"/>
      <c r="I37" s="11"/>
    </row>
    <row r="38" spans="1:17" x14ac:dyDescent="0.25">
      <c r="A38" s="10" t="str">
        <f>'Notes and Definitions'!A19</f>
        <v>Copyright © 2022, Health and Social Care Information Centre. The Health and Social Care Information Centre is non-departmental body created by statute, also known as NHS Digital.</v>
      </c>
      <c r="B38" s="11"/>
      <c r="C38" s="11"/>
      <c r="D38" s="11"/>
      <c r="E38" s="11"/>
      <c r="F38" s="11"/>
      <c r="G38" s="11"/>
      <c r="H38" s="11"/>
      <c r="I38" s="11"/>
    </row>
  </sheetData>
  <mergeCells count="1">
    <mergeCell ref="A3:I3"/>
  </mergeCells>
  <pageMargins left="0.7" right="0.7" top="0.75" bottom="0.75" header="0.3" footer="0.3"/>
  <pageSetup paperSize="9" scale="6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38"/>
  <sheetViews>
    <sheetView zoomScaleNormal="100" workbookViewId="0">
      <selection activeCell="R14" sqref="R14"/>
    </sheetView>
  </sheetViews>
  <sheetFormatPr defaultColWidth="8.85546875" defaultRowHeight="15" x14ac:dyDescent="0.25"/>
  <cols>
    <col min="1" max="1" width="25.7109375" style="88" customWidth="1"/>
    <col min="2" max="8" width="8.85546875" style="1"/>
    <col min="9" max="20" width="8.85546875" style="88" customWidth="1"/>
    <col min="21" max="16384" width="8.85546875" style="88"/>
  </cols>
  <sheetData>
    <row r="1" spans="1:20" ht="54" customHeight="1" x14ac:dyDescent="0.25"/>
    <row r="2" spans="1:20" ht="14.45" customHeight="1" x14ac:dyDescent="0.2">
      <c r="A2" s="209" t="s">
        <v>253</v>
      </c>
      <c r="B2" s="209"/>
      <c r="C2" s="209"/>
      <c r="D2" s="209"/>
      <c r="E2" s="209"/>
      <c r="F2" s="209"/>
      <c r="G2" s="209"/>
      <c r="H2" s="209"/>
      <c r="I2" s="209"/>
      <c r="J2" s="209"/>
      <c r="K2" s="209"/>
      <c r="L2" s="209"/>
      <c r="M2" s="209"/>
      <c r="N2" s="209"/>
      <c r="O2" s="209"/>
      <c r="P2" s="209"/>
      <c r="Q2" s="209"/>
      <c r="R2" s="209"/>
      <c r="S2" s="209"/>
      <c r="T2" s="209"/>
    </row>
    <row r="3" spans="1:20" ht="16.149999999999999" customHeight="1" x14ac:dyDescent="0.2">
      <c r="A3" s="210" t="s">
        <v>123</v>
      </c>
      <c r="B3" s="210"/>
      <c r="C3" s="210"/>
      <c r="D3" s="210"/>
      <c r="E3" s="210"/>
      <c r="F3" s="210"/>
      <c r="G3" s="210"/>
      <c r="H3" s="210"/>
      <c r="I3" s="210"/>
      <c r="J3" s="210"/>
      <c r="K3" s="210"/>
      <c r="L3" s="210"/>
      <c r="M3" s="210"/>
      <c r="N3" s="210"/>
      <c r="O3" s="210"/>
      <c r="P3" s="210"/>
      <c r="Q3" s="210"/>
      <c r="R3" s="210"/>
      <c r="S3" s="210"/>
      <c r="T3" s="210"/>
    </row>
    <row r="4" spans="1:20" ht="14.45" customHeight="1" x14ac:dyDescent="0.2">
      <c r="A4" s="85" t="s">
        <v>304</v>
      </c>
      <c r="B4" s="27"/>
      <c r="C4" s="27"/>
      <c r="D4" s="27"/>
      <c r="E4" s="27"/>
      <c r="F4" s="27"/>
      <c r="G4" s="27"/>
      <c r="H4" s="27"/>
      <c r="I4" s="26"/>
      <c r="J4" s="26"/>
      <c r="K4" s="26"/>
      <c r="L4" s="26"/>
      <c r="M4" s="26"/>
      <c r="N4" s="26"/>
      <c r="O4" s="26"/>
      <c r="P4" s="26"/>
      <c r="Q4" s="26"/>
      <c r="R4" s="26"/>
      <c r="S4" s="188"/>
      <c r="T4" s="26"/>
    </row>
    <row r="5" spans="1:20" ht="16.5" customHeight="1" x14ac:dyDescent="0.2">
      <c r="A5" s="21" t="s">
        <v>34</v>
      </c>
      <c r="B5" s="86"/>
      <c r="C5" s="87"/>
      <c r="D5" s="87"/>
      <c r="E5" s="87"/>
      <c r="F5" s="87"/>
      <c r="G5" s="22"/>
      <c r="H5" s="22"/>
      <c r="I5" s="44"/>
      <c r="J5" s="44"/>
      <c r="K5" s="44"/>
      <c r="L5" s="44"/>
      <c r="M5" s="43"/>
      <c r="N5" s="43"/>
      <c r="O5" s="43"/>
      <c r="P5" s="89"/>
      <c r="Q5" s="89"/>
      <c r="R5" s="89"/>
      <c r="S5" s="89"/>
      <c r="T5" s="23" t="s">
        <v>144</v>
      </c>
    </row>
    <row r="6" spans="1:20" ht="16.149999999999999" customHeight="1" x14ac:dyDescent="0.2">
      <c r="A6" s="11"/>
      <c r="B6" s="211" t="s">
        <v>35</v>
      </c>
      <c r="C6" s="211"/>
      <c r="D6" s="211"/>
      <c r="E6" s="211"/>
      <c r="F6" s="211"/>
      <c r="G6" s="211"/>
      <c r="H6" s="211"/>
      <c r="I6" s="211"/>
      <c r="J6" s="211"/>
      <c r="K6" s="211"/>
      <c r="L6" s="211"/>
      <c r="M6" s="211"/>
      <c r="N6" s="211"/>
      <c r="O6" s="211"/>
      <c r="P6" s="211"/>
      <c r="Q6" s="211"/>
      <c r="R6" s="211"/>
      <c r="S6" s="211"/>
      <c r="T6" s="211"/>
    </row>
    <row r="7" spans="1:20" ht="16.149999999999999" customHeight="1" x14ac:dyDescent="0.2">
      <c r="A7" s="3"/>
      <c r="B7" s="70">
        <v>1982</v>
      </c>
      <c r="C7" s="70">
        <v>1986</v>
      </c>
      <c r="D7" s="70">
        <v>1990</v>
      </c>
      <c r="E7" s="70">
        <v>1992</v>
      </c>
      <c r="F7" s="70">
        <v>1993</v>
      </c>
      <c r="G7" s="70">
        <v>1994</v>
      </c>
      <c r="H7" s="70">
        <v>1996</v>
      </c>
      <c r="I7" s="61">
        <v>1998</v>
      </c>
      <c r="J7" s="61">
        <v>2000</v>
      </c>
      <c r="K7" s="61">
        <v>2002</v>
      </c>
      <c r="L7" s="61">
        <v>2004</v>
      </c>
      <c r="M7" s="61">
        <v>2006</v>
      </c>
      <c r="N7" s="70">
        <v>2008</v>
      </c>
      <c r="O7" s="70" t="s">
        <v>126</v>
      </c>
      <c r="P7" s="70">
        <v>2012</v>
      </c>
      <c r="Q7" s="70">
        <v>2014</v>
      </c>
      <c r="R7" s="70">
        <v>2016</v>
      </c>
      <c r="S7" s="70">
        <v>2018</v>
      </c>
      <c r="T7" s="70">
        <v>2021</v>
      </c>
    </row>
    <row r="8" spans="1:20" ht="16.149999999999999" customHeight="1" x14ac:dyDescent="0.2">
      <c r="A8" s="12" t="s">
        <v>119</v>
      </c>
      <c r="B8" s="13" t="s">
        <v>6</v>
      </c>
      <c r="C8" s="13" t="s">
        <v>6</v>
      </c>
      <c r="D8" s="13" t="s">
        <v>6</v>
      </c>
      <c r="E8" s="13" t="s">
        <v>6</v>
      </c>
      <c r="F8" s="13" t="s">
        <v>6</v>
      </c>
      <c r="G8" s="13" t="s">
        <v>6</v>
      </c>
      <c r="H8" s="13" t="s">
        <v>6</v>
      </c>
      <c r="I8" s="13" t="s">
        <v>6</v>
      </c>
      <c r="J8" s="13" t="s">
        <v>6</v>
      </c>
      <c r="K8" s="13" t="s">
        <v>6</v>
      </c>
      <c r="L8" s="13" t="s">
        <v>6</v>
      </c>
      <c r="M8" s="13" t="s">
        <v>6</v>
      </c>
      <c r="N8" s="13" t="s">
        <v>6</v>
      </c>
      <c r="O8" s="13" t="s">
        <v>6</v>
      </c>
      <c r="P8" s="13" t="s">
        <v>6</v>
      </c>
      <c r="Q8" s="13" t="s">
        <v>6</v>
      </c>
      <c r="R8" s="13" t="s">
        <v>6</v>
      </c>
      <c r="S8" s="13" t="s">
        <v>6</v>
      </c>
      <c r="T8" s="13" t="s">
        <v>6</v>
      </c>
    </row>
    <row r="9" spans="1:20" ht="16.149999999999999" customHeight="1" x14ac:dyDescent="0.2">
      <c r="A9" s="6" t="s">
        <v>7</v>
      </c>
      <c r="B9" s="103">
        <v>44</v>
      </c>
      <c r="C9" s="103">
        <v>39</v>
      </c>
      <c r="D9" s="103">
        <v>58</v>
      </c>
      <c r="E9" s="103">
        <v>62</v>
      </c>
      <c r="F9" s="103">
        <v>57</v>
      </c>
      <c r="G9" s="103">
        <v>61</v>
      </c>
      <c r="H9" s="103">
        <v>55</v>
      </c>
      <c r="I9" s="103">
        <v>56</v>
      </c>
      <c r="J9" s="103">
        <v>50</v>
      </c>
      <c r="K9" s="103">
        <v>51</v>
      </c>
      <c r="L9" s="103">
        <v>51</v>
      </c>
      <c r="M9" s="103">
        <v>49</v>
      </c>
      <c r="N9" s="103">
        <v>49</v>
      </c>
      <c r="O9" s="98">
        <v>51</v>
      </c>
      <c r="P9" s="98">
        <v>47</v>
      </c>
      <c r="Q9" s="98">
        <v>44.325139920079209</v>
      </c>
      <c r="R9" s="98">
        <v>42.769316286703273</v>
      </c>
      <c r="S9" s="98">
        <v>49.902949284773854</v>
      </c>
      <c r="T9" s="98" t="s">
        <v>276</v>
      </c>
    </row>
    <row r="10" spans="1:20" ht="16.149999999999999" customHeight="1" x14ac:dyDescent="0.2">
      <c r="A10" s="6" t="s">
        <v>8</v>
      </c>
      <c r="B10" s="103">
        <v>9</v>
      </c>
      <c r="C10" s="103">
        <v>12</v>
      </c>
      <c r="D10" s="103">
        <v>19</v>
      </c>
      <c r="E10" s="103">
        <v>16</v>
      </c>
      <c r="F10" s="103">
        <v>16</v>
      </c>
      <c r="G10" s="103">
        <v>18</v>
      </c>
      <c r="H10" s="103">
        <v>16</v>
      </c>
      <c r="I10" s="103">
        <v>20</v>
      </c>
      <c r="J10" s="103">
        <v>12</v>
      </c>
      <c r="K10" s="103">
        <v>13</v>
      </c>
      <c r="L10" s="103">
        <v>16</v>
      </c>
      <c r="M10" s="103">
        <v>15</v>
      </c>
      <c r="N10" s="103">
        <v>13</v>
      </c>
      <c r="O10" s="98">
        <v>14</v>
      </c>
      <c r="P10" s="98">
        <v>11</v>
      </c>
      <c r="Q10" s="98">
        <v>10.522489335622408</v>
      </c>
      <c r="R10" s="98">
        <v>4.2418638580973687</v>
      </c>
      <c r="S10" s="98">
        <v>10.295547719846921</v>
      </c>
      <c r="T10" s="98" t="s">
        <v>299</v>
      </c>
    </row>
    <row r="11" spans="1:20" ht="16.149999999999999" customHeight="1" x14ac:dyDescent="0.2">
      <c r="A11" s="6" t="s">
        <v>9</v>
      </c>
      <c r="B11" s="103">
        <v>10</v>
      </c>
      <c r="C11" s="103">
        <v>7</v>
      </c>
      <c r="D11" s="103">
        <v>5</v>
      </c>
      <c r="E11" s="103">
        <v>7</v>
      </c>
      <c r="F11" s="103">
        <v>8</v>
      </c>
      <c r="G11" s="103">
        <v>7</v>
      </c>
      <c r="H11" s="103">
        <v>7</v>
      </c>
      <c r="I11" s="103">
        <v>11</v>
      </c>
      <c r="J11" s="103">
        <v>6</v>
      </c>
      <c r="K11" s="103">
        <v>10</v>
      </c>
      <c r="L11" s="103">
        <v>10</v>
      </c>
      <c r="M11" s="103">
        <v>9</v>
      </c>
      <c r="N11" s="103">
        <v>9</v>
      </c>
      <c r="O11" s="98">
        <v>11</v>
      </c>
      <c r="P11" s="98">
        <v>10</v>
      </c>
      <c r="Q11" s="98">
        <v>8.3975721634856111</v>
      </c>
      <c r="R11" s="98">
        <v>6.8423751170270695</v>
      </c>
      <c r="S11" s="98">
        <v>12.472522067497378</v>
      </c>
      <c r="T11" s="98" t="s">
        <v>291</v>
      </c>
    </row>
    <row r="12" spans="1:20" ht="16.149999999999999" customHeight="1" x14ac:dyDescent="0.2">
      <c r="A12" s="29" t="s">
        <v>189</v>
      </c>
      <c r="B12" s="99" t="s">
        <v>115</v>
      </c>
      <c r="C12" s="99" t="s">
        <v>115</v>
      </c>
      <c r="D12" s="99" t="s">
        <v>115</v>
      </c>
      <c r="E12" s="99" t="s">
        <v>115</v>
      </c>
      <c r="F12" s="99" t="s">
        <v>115</v>
      </c>
      <c r="G12" s="99" t="s">
        <v>115</v>
      </c>
      <c r="H12" s="99" t="s">
        <v>115</v>
      </c>
      <c r="I12" s="99" t="s">
        <v>115</v>
      </c>
      <c r="J12" s="99" t="s">
        <v>115</v>
      </c>
      <c r="K12" s="99" t="s">
        <v>115</v>
      </c>
      <c r="L12" s="99" t="s">
        <v>115</v>
      </c>
      <c r="M12" s="99" t="s">
        <v>115</v>
      </c>
      <c r="N12" s="99" t="s">
        <v>115</v>
      </c>
      <c r="O12" s="99">
        <v>20</v>
      </c>
      <c r="P12" s="99">
        <v>22</v>
      </c>
      <c r="Q12" s="99">
        <v>20.969986124760432</v>
      </c>
      <c r="R12" s="99">
        <v>17.78923194110541</v>
      </c>
      <c r="S12" s="99">
        <v>19.025163892072342</v>
      </c>
      <c r="T12" s="99" t="s">
        <v>288</v>
      </c>
    </row>
    <row r="13" spans="1:20" ht="16.149999999999999" customHeight="1" x14ac:dyDescent="0.2">
      <c r="A13" s="24" t="s">
        <v>190</v>
      </c>
      <c r="B13" s="105">
        <v>88</v>
      </c>
      <c r="C13" s="105">
        <v>89</v>
      </c>
      <c r="D13" s="105">
        <v>86</v>
      </c>
      <c r="E13" s="105">
        <v>86</v>
      </c>
      <c r="F13" s="105">
        <v>88</v>
      </c>
      <c r="G13" s="105">
        <v>86</v>
      </c>
      <c r="H13" s="105">
        <v>89</v>
      </c>
      <c r="I13" s="105">
        <v>85</v>
      </c>
      <c r="J13" s="105">
        <v>80</v>
      </c>
      <c r="K13" s="105">
        <v>77</v>
      </c>
      <c r="L13" s="105">
        <v>77</v>
      </c>
      <c r="M13" s="105">
        <v>78</v>
      </c>
      <c r="N13" s="105">
        <v>55</v>
      </c>
      <c r="O13" s="106">
        <v>58</v>
      </c>
      <c r="P13" s="106">
        <v>60</v>
      </c>
      <c r="Q13" s="99">
        <v>56.988816485202811</v>
      </c>
      <c r="R13" s="99">
        <v>38.476249695264983</v>
      </c>
      <c r="S13" s="99">
        <v>36.933532981449787</v>
      </c>
      <c r="T13" s="99" t="s">
        <v>301</v>
      </c>
    </row>
    <row r="14" spans="1:20" ht="16.149999999999999" customHeight="1" x14ac:dyDescent="0.2">
      <c r="A14" s="6" t="s">
        <v>199</v>
      </c>
      <c r="B14" s="170">
        <v>6</v>
      </c>
      <c r="C14" s="170">
        <v>11</v>
      </c>
      <c r="D14" s="170">
        <v>18</v>
      </c>
      <c r="E14" s="170">
        <v>21</v>
      </c>
      <c r="F14" s="170">
        <v>21</v>
      </c>
      <c r="G14" s="170">
        <v>23</v>
      </c>
      <c r="H14" s="170">
        <v>26</v>
      </c>
      <c r="I14" s="103" t="s">
        <v>115</v>
      </c>
      <c r="J14" s="103" t="s">
        <v>115</v>
      </c>
      <c r="K14" s="103" t="s">
        <v>115</v>
      </c>
      <c r="L14" s="103" t="s">
        <v>115</v>
      </c>
      <c r="M14" s="103" t="s">
        <v>115</v>
      </c>
      <c r="N14" s="103" t="s">
        <v>115</v>
      </c>
      <c r="O14" s="103" t="s">
        <v>115</v>
      </c>
      <c r="P14" s="103" t="s">
        <v>115</v>
      </c>
      <c r="Q14" s="103" t="s">
        <v>115</v>
      </c>
      <c r="R14" s="103" t="s">
        <v>115</v>
      </c>
      <c r="S14" s="103" t="s">
        <v>115</v>
      </c>
      <c r="T14" s="103" t="s">
        <v>115</v>
      </c>
    </row>
    <row r="15" spans="1:20" ht="16.149999999999999" customHeight="1" x14ac:dyDescent="0.2">
      <c r="A15" s="2" t="s">
        <v>191</v>
      </c>
      <c r="B15" s="103" t="s">
        <v>115</v>
      </c>
      <c r="C15" s="103" t="s">
        <v>115</v>
      </c>
      <c r="D15" s="103" t="s">
        <v>115</v>
      </c>
      <c r="E15" s="103" t="s">
        <v>115</v>
      </c>
      <c r="F15" s="103" t="s">
        <v>115</v>
      </c>
      <c r="G15" s="103" t="s">
        <v>115</v>
      </c>
      <c r="H15" s="103" t="s">
        <v>115</v>
      </c>
      <c r="I15" s="98">
        <v>31</v>
      </c>
      <c r="J15" s="98">
        <v>27</v>
      </c>
      <c r="K15" s="98">
        <v>27</v>
      </c>
      <c r="L15" s="98">
        <v>32</v>
      </c>
      <c r="M15" s="98">
        <v>30</v>
      </c>
      <c r="N15" s="98">
        <v>37</v>
      </c>
      <c r="O15" s="98">
        <v>35</v>
      </c>
      <c r="P15" s="98">
        <v>33</v>
      </c>
      <c r="Q15" s="98">
        <v>27.96822391359694</v>
      </c>
      <c r="R15" s="98">
        <v>21.018132887397805</v>
      </c>
      <c r="S15" s="98">
        <v>40.755633529706699</v>
      </c>
      <c r="T15" s="98" t="s">
        <v>38</v>
      </c>
    </row>
    <row r="16" spans="1:20" ht="16.149999999999999" customHeight="1" x14ac:dyDescent="0.2">
      <c r="A16" s="29" t="s">
        <v>192</v>
      </c>
      <c r="B16" s="104" t="s">
        <v>115</v>
      </c>
      <c r="C16" s="104" t="s">
        <v>115</v>
      </c>
      <c r="D16" s="104" t="s">
        <v>115</v>
      </c>
      <c r="E16" s="104" t="s">
        <v>115</v>
      </c>
      <c r="F16" s="104" t="s">
        <v>115</v>
      </c>
      <c r="G16" s="104" t="s">
        <v>115</v>
      </c>
      <c r="H16" s="104" t="s">
        <v>115</v>
      </c>
      <c r="I16" s="104">
        <v>17</v>
      </c>
      <c r="J16" s="104">
        <v>19</v>
      </c>
      <c r="K16" s="104">
        <v>21</v>
      </c>
      <c r="L16" s="104">
        <v>22</v>
      </c>
      <c r="M16" s="104">
        <v>21</v>
      </c>
      <c r="N16" s="104">
        <v>34</v>
      </c>
      <c r="O16" s="99">
        <v>30</v>
      </c>
      <c r="P16" s="99">
        <v>25</v>
      </c>
      <c r="Q16" s="99">
        <v>24.646156205933963</v>
      </c>
      <c r="R16" s="99">
        <v>28.409103225270073</v>
      </c>
      <c r="S16" s="99">
        <v>32.184806708548216</v>
      </c>
      <c r="T16" s="99" t="s">
        <v>294</v>
      </c>
    </row>
    <row r="17" spans="1:20" ht="16.149999999999999" customHeight="1" x14ac:dyDescent="0.25">
      <c r="A17" s="2" t="s">
        <v>193</v>
      </c>
      <c r="I17" s="98" t="s">
        <v>115</v>
      </c>
      <c r="J17" s="98" t="s">
        <v>115</v>
      </c>
      <c r="K17" s="98" t="s">
        <v>115</v>
      </c>
      <c r="L17" s="98">
        <v>6</v>
      </c>
      <c r="M17" s="98">
        <v>4</v>
      </c>
      <c r="N17" s="98">
        <v>7</v>
      </c>
      <c r="O17" s="98">
        <v>6</v>
      </c>
      <c r="P17" s="98">
        <v>8</v>
      </c>
      <c r="Q17" s="98">
        <v>7.5667116310893592</v>
      </c>
      <c r="R17" s="98">
        <v>5.3581252118946194</v>
      </c>
      <c r="S17" s="98">
        <v>8.3782503441249272</v>
      </c>
      <c r="T17" s="98" t="s">
        <v>295</v>
      </c>
    </row>
    <row r="18" spans="1:20" ht="16.149999999999999" customHeight="1" x14ac:dyDescent="0.2">
      <c r="A18" s="6" t="s">
        <v>19</v>
      </c>
      <c r="B18" s="103">
        <v>13</v>
      </c>
      <c r="C18" s="103">
        <v>19</v>
      </c>
      <c r="D18" s="103">
        <v>37</v>
      </c>
      <c r="E18" s="103">
        <v>27</v>
      </c>
      <c r="F18" s="103">
        <v>35</v>
      </c>
      <c r="G18" s="103">
        <v>31</v>
      </c>
      <c r="H18" s="103">
        <v>32</v>
      </c>
      <c r="I18" s="103">
        <v>30</v>
      </c>
      <c r="J18" s="103">
        <v>22</v>
      </c>
      <c r="K18" s="103">
        <v>22</v>
      </c>
      <c r="L18" s="103">
        <v>24</v>
      </c>
      <c r="M18" s="103">
        <v>17</v>
      </c>
      <c r="N18" s="103">
        <v>12</v>
      </c>
      <c r="O18" s="98">
        <v>11</v>
      </c>
      <c r="P18" s="98">
        <v>2</v>
      </c>
      <c r="Q18" s="98">
        <v>2.9615548610659954</v>
      </c>
      <c r="R18" s="98">
        <v>1.2961699793931065</v>
      </c>
      <c r="S18" s="98">
        <v>2.8097217890412827</v>
      </c>
      <c r="T18" s="98" t="s">
        <v>284</v>
      </c>
    </row>
    <row r="19" spans="1:20" ht="16.149999999999999" customHeight="1" x14ac:dyDescent="0.2">
      <c r="A19" s="2" t="s">
        <v>194</v>
      </c>
      <c r="B19" s="98" t="s">
        <v>115</v>
      </c>
      <c r="C19" s="98" t="s">
        <v>115</v>
      </c>
      <c r="D19" s="98" t="s">
        <v>115</v>
      </c>
      <c r="E19" s="98" t="s">
        <v>115</v>
      </c>
      <c r="F19" s="98" t="s">
        <v>115</v>
      </c>
      <c r="G19" s="98" t="s">
        <v>115</v>
      </c>
      <c r="H19" s="98" t="s">
        <v>115</v>
      </c>
      <c r="I19" s="98" t="s">
        <v>115</v>
      </c>
      <c r="J19" s="98" t="s">
        <v>115</v>
      </c>
      <c r="K19" s="98">
        <v>0</v>
      </c>
      <c r="L19" s="98">
        <v>0</v>
      </c>
      <c r="M19" s="98">
        <v>1</v>
      </c>
      <c r="N19" s="98">
        <v>1</v>
      </c>
      <c r="O19" s="98">
        <v>0</v>
      </c>
      <c r="P19" s="98">
        <v>1</v>
      </c>
      <c r="Q19" s="98">
        <v>1.6466182287499302</v>
      </c>
      <c r="R19" s="98">
        <v>0.51540834022745885</v>
      </c>
      <c r="S19" s="98">
        <v>2.4913097049432888</v>
      </c>
      <c r="T19" s="98" t="s">
        <v>296</v>
      </c>
    </row>
    <row r="20" spans="1:20" ht="16.149999999999999" customHeight="1" x14ac:dyDescent="0.2">
      <c r="A20" s="6" t="s">
        <v>21</v>
      </c>
      <c r="B20" s="103">
        <v>1</v>
      </c>
      <c r="C20" s="103">
        <v>2</v>
      </c>
      <c r="D20" s="103">
        <v>3</v>
      </c>
      <c r="E20" s="103">
        <v>4</v>
      </c>
      <c r="F20" s="103">
        <v>6</v>
      </c>
      <c r="G20" s="103">
        <v>6</v>
      </c>
      <c r="H20" s="103">
        <v>6</v>
      </c>
      <c r="I20" s="103">
        <v>6</v>
      </c>
      <c r="J20" s="103">
        <v>6</v>
      </c>
      <c r="K20" s="103">
        <v>7</v>
      </c>
      <c r="L20" s="103">
        <v>7</v>
      </c>
      <c r="M20" s="103">
        <v>7</v>
      </c>
      <c r="N20" s="103">
        <v>7</v>
      </c>
      <c r="O20" s="98">
        <v>10</v>
      </c>
      <c r="P20" s="98">
        <v>10</v>
      </c>
      <c r="Q20" s="98">
        <v>7.8176544311652343</v>
      </c>
      <c r="R20" s="98">
        <v>8.155621583117604</v>
      </c>
      <c r="S20" s="98">
        <v>15.056029833422548</v>
      </c>
      <c r="T20" s="98" t="s">
        <v>297</v>
      </c>
    </row>
    <row r="21" spans="1:20" ht="16.149999999999999" customHeight="1" x14ac:dyDescent="0.2">
      <c r="A21" s="29" t="s">
        <v>195</v>
      </c>
      <c r="B21" s="104">
        <v>1</v>
      </c>
      <c r="C21" s="104">
        <v>2</v>
      </c>
      <c r="D21" s="104">
        <v>8</v>
      </c>
      <c r="E21" s="104">
        <v>6</v>
      </c>
      <c r="F21" s="104">
        <v>7</v>
      </c>
      <c r="G21" s="104">
        <v>11</v>
      </c>
      <c r="H21" s="104">
        <v>14</v>
      </c>
      <c r="I21" s="104">
        <v>11</v>
      </c>
      <c r="J21" s="104">
        <v>9</v>
      </c>
      <c r="K21" s="104">
        <v>7</v>
      </c>
      <c r="L21" s="104">
        <v>8</v>
      </c>
      <c r="M21" s="104">
        <v>8</v>
      </c>
      <c r="N21" s="104">
        <v>14</v>
      </c>
      <c r="O21" s="99">
        <v>12</v>
      </c>
      <c r="P21" s="99">
        <v>7</v>
      </c>
      <c r="Q21" s="98">
        <v>9.1153288025478467</v>
      </c>
      <c r="R21" s="98">
        <v>1.7519263095374049</v>
      </c>
      <c r="S21" s="99">
        <v>2.4378335076147137</v>
      </c>
      <c r="T21" s="99" t="s">
        <v>298</v>
      </c>
    </row>
    <row r="22" spans="1:20" ht="16.149999999999999" customHeight="1" x14ac:dyDescent="0.2">
      <c r="A22" s="71" t="s">
        <v>23</v>
      </c>
      <c r="B22" s="107">
        <v>325</v>
      </c>
      <c r="C22" s="107">
        <v>300</v>
      </c>
      <c r="D22" s="107">
        <v>305</v>
      </c>
      <c r="E22" s="107">
        <v>310</v>
      </c>
      <c r="F22" s="107">
        <v>297</v>
      </c>
      <c r="G22" s="107">
        <v>348</v>
      </c>
      <c r="H22" s="107">
        <v>360</v>
      </c>
      <c r="I22" s="107">
        <v>496</v>
      </c>
      <c r="J22" s="107">
        <v>719</v>
      </c>
      <c r="K22" s="107">
        <v>962</v>
      </c>
      <c r="L22" s="107">
        <v>833</v>
      </c>
      <c r="M22" s="107">
        <v>695</v>
      </c>
      <c r="N22" s="107">
        <v>476</v>
      </c>
      <c r="O22" s="107">
        <v>356</v>
      </c>
      <c r="P22" s="107">
        <v>295</v>
      </c>
      <c r="Q22" s="107">
        <v>186</v>
      </c>
      <c r="R22" s="107">
        <v>161</v>
      </c>
      <c r="S22" s="191">
        <v>134</v>
      </c>
      <c r="T22" s="100">
        <v>47</v>
      </c>
    </row>
    <row r="23" spans="1:20" ht="16.149999999999999" customHeight="1" x14ac:dyDescent="0.2">
      <c r="A23" s="29" t="s">
        <v>24</v>
      </c>
      <c r="B23" s="108" t="s">
        <v>115</v>
      </c>
      <c r="C23" s="108" t="s">
        <v>115</v>
      </c>
      <c r="D23" s="108" t="s">
        <v>115</v>
      </c>
      <c r="E23" s="108" t="s">
        <v>115</v>
      </c>
      <c r="F23" s="108" t="s">
        <v>115</v>
      </c>
      <c r="G23" s="108" t="s">
        <v>115</v>
      </c>
      <c r="H23" s="108" t="s">
        <v>115</v>
      </c>
      <c r="I23" s="108" t="s">
        <v>115</v>
      </c>
      <c r="J23" s="108" t="s">
        <v>115</v>
      </c>
      <c r="K23" s="108" t="s">
        <v>115</v>
      </c>
      <c r="L23" s="108" t="s">
        <v>115</v>
      </c>
      <c r="M23" s="108" t="s">
        <v>115</v>
      </c>
      <c r="N23" s="108" t="s">
        <v>115</v>
      </c>
      <c r="O23" s="108" t="s">
        <v>115</v>
      </c>
      <c r="P23" s="108" t="s">
        <v>115</v>
      </c>
      <c r="Q23" s="108">
        <v>182</v>
      </c>
      <c r="R23" s="108">
        <v>157.31780672863999</v>
      </c>
      <c r="S23" s="108">
        <v>127.96227527840163</v>
      </c>
      <c r="T23" s="101">
        <v>39.625941191298722</v>
      </c>
    </row>
    <row r="24" spans="1:20" ht="14.25" x14ac:dyDescent="0.2">
      <c r="A24" s="20"/>
      <c r="B24" s="11"/>
      <c r="C24" s="11"/>
      <c r="D24" s="11"/>
      <c r="E24" s="11"/>
      <c r="F24" s="11"/>
      <c r="G24" s="11"/>
      <c r="H24" s="11"/>
      <c r="I24" s="11"/>
      <c r="J24" s="11"/>
      <c r="K24" s="11"/>
      <c r="L24" s="11"/>
      <c r="M24" s="11"/>
      <c r="N24" s="11"/>
      <c r="O24" s="11"/>
      <c r="P24" s="11"/>
      <c r="Q24" s="11"/>
      <c r="R24" s="11"/>
      <c r="S24" s="11"/>
    </row>
    <row r="25" spans="1:20" ht="14.25" x14ac:dyDescent="0.2">
      <c r="A25" s="7" t="s">
        <v>116</v>
      </c>
      <c r="B25" s="97"/>
      <c r="C25" s="97"/>
      <c r="D25" s="97"/>
      <c r="E25" s="97"/>
      <c r="F25" s="97"/>
      <c r="G25" s="97"/>
      <c r="H25" s="97"/>
      <c r="I25" s="11"/>
      <c r="J25" s="11"/>
      <c r="K25" s="11"/>
      <c r="L25" s="11"/>
      <c r="M25" s="11"/>
      <c r="N25" s="11"/>
      <c r="O25" s="11"/>
      <c r="P25" s="11"/>
      <c r="Q25" s="11"/>
      <c r="R25" s="11"/>
      <c r="S25" s="11"/>
    </row>
    <row r="26" spans="1:20" ht="14.25" x14ac:dyDescent="0.2">
      <c r="A26" s="22" t="s">
        <v>120</v>
      </c>
      <c r="B26" s="97"/>
      <c r="C26" s="97"/>
      <c r="D26" s="97"/>
      <c r="E26" s="97"/>
      <c r="F26" s="97"/>
      <c r="G26" s="97"/>
      <c r="H26" s="97"/>
      <c r="I26" s="97"/>
      <c r="J26" s="97"/>
      <c r="K26" s="97"/>
      <c r="L26" s="97"/>
      <c r="M26" s="97"/>
      <c r="N26" s="97"/>
      <c r="O26" s="97"/>
      <c r="P26" s="97"/>
      <c r="Q26" s="97"/>
      <c r="R26" s="97"/>
      <c r="S26" s="97"/>
    </row>
    <row r="27" spans="1:20" ht="14.25" x14ac:dyDescent="0.2">
      <c r="A27" s="174" t="s">
        <v>203</v>
      </c>
      <c r="B27" s="22"/>
      <c r="C27" s="22"/>
      <c r="D27" s="22"/>
      <c r="E27" s="22"/>
      <c r="F27" s="22"/>
      <c r="G27" s="22"/>
      <c r="H27" s="22"/>
      <c r="I27" s="97"/>
      <c r="J27" s="97"/>
      <c r="K27" s="97"/>
      <c r="L27" s="97"/>
      <c r="M27" s="97"/>
      <c r="N27" s="97"/>
      <c r="O27" s="97"/>
      <c r="P27" s="97"/>
      <c r="Q27" s="97"/>
      <c r="R27" s="97"/>
      <c r="S27" s="97"/>
    </row>
    <row r="28" spans="1:20" ht="22.9" customHeight="1" x14ac:dyDescent="0.2">
      <c r="A28" s="208" t="s">
        <v>258</v>
      </c>
      <c r="B28" s="208"/>
      <c r="C28" s="208"/>
      <c r="D28" s="208"/>
      <c r="E28" s="208"/>
      <c r="F28" s="208"/>
      <c r="G28" s="208"/>
      <c r="H28" s="208"/>
      <c r="I28" s="208"/>
      <c r="J28" s="208"/>
      <c r="K28" s="208"/>
      <c r="L28" s="208"/>
      <c r="M28" s="208"/>
      <c r="N28" s="208"/>
      <c r="O28" s="208"/>
      <c r="P28" s="208"/>
      <c r="Q28" s="208"/>
      <c r="R28" s="179"/>
      <c r="S28" s="187"/>
    </row>
    <row r="29" spans="1:20" ht="23.45" customHeight="1" x14ac:dyDescent="0.2">
      <c r="A29" s="208" t="s">
        <v>242</v>
      </c>
      <c r="B29" s="208"/>
      <c r="C29" s="208"/>
      <c r="D29" s="208"/>
      <c r="E29" s="208"/>
      <c r="F29" s="208"/>
      <c r="G29" s="208"/>
      <c r="H29" s="208"/>
      <c r="I29" s="208"/>
      <c r="J29" s="208"/>
      <c r="K29" s="208"/>
      <c r="L29" s="208"/>
      <c r="M29" s="208"/>
      <c r="N29" s="208"/>
      <c r="O29" s="208"/>
      <c r="P29" s="208"/>
      <c r="Q29" s="208"/>
      <c r="R29" s="179"/>
      <c r="S29" s="187"/>
    </row>
    <row r="30" spans="1:20" ht="17.25" customHeight="1" x14ac:dyDescent="0.2">
      <c r="A30" s="208" t="s">
        <v>200</v>
      </c>
      <c r="B30" s="208"/>
      <c r="C30" s="208"/>
      <c r="D30" s="208"/>
      <c r="E30" s="208"/>
      <c r="F30" s="208"/>
      <c r="G30" s="208"/>
      <c r="H30" s="208"/>
      <c r="I30" s="208"/>
      <c r="J30" s="208"/>
      <c r="K30" s="208"/>
      <c r="L30" s="208"/>
      <c r="M30" s="208"/>
      <c r="N30" s="208"/>
      <c r="O30" s="208"/>
      <c r="P30" s="208"/>
      <c r="Q30" s="208"/>
      <c r="R30" s="179"/>
      <c r="S30" s="187"/>
    </row>
    <row r="31" spans="1:20" ht="16.5" customHeight="1" x14ac:dyDescent="0.2">
      <c r="A31" s="208" t="s">
        <v>196</v>
      </c>
      <c r="B31" s="208"/>
      <c r="C31" s="208"/>
      <c r="D31" s="208"/>
      <c r="E31" s="208"/>
      <c r="F31" s="208"/>
      <c r="G31" s="208"/>
      <c r="H31" s="208"/>
      <c r="I31" s="208"/>
      <c r="J31" s="208"/>
      <c r="K31" s="208"/>
      <c r="L31" s="208"/>
      <c r="M31" s="208"/>
      <c r="N31" s="208"/>
      <c r="O31" s="208"/>
      <c r="P31" s="208"/>
      <c r="Q31" s="208"/>
      <c r="R31" s="179"/>
      <c r="S31" s="187"/>
    </row>
    <row r="32" spans="1:20" ht="14.25" customHeight="1" x14ac:dyDescent="0.2">
      <c r="A32" s="208" t="s">
        <v>197</v>
      </c>
      <c r="B32" s="208"/>
      <c r="C32" s="208"/>
      <c r="D32" s="208"/>
      <c r="E32" s="208"/>
      <c r="F32" s="208"/>
      <c r="G32" s="208"/>
      <c r="H32" s="208"/>
      <c r="I32" s="208"/>
      <c r="J32" s="208"/>
      <c r="K32" s="208"/>
      <c r="L32" s="208"/>
      <c r="M32" s="208"/>
      <c r="N32" s="208"/>
      <c r="O32" s="208"/>
      <c r="P32" s="208"/>
      <c r="Q32" s="208"/>
      <c r="R32" s="179"/>
      <c r="S32" s="187"/>
    </row>
    <row r="33" spans="1:19" ht="30" customHeight="1" x14ac:dyDescent="0.2">
      <c r="A33" s="208" t="s">
        <v>198</v>
      </c>
      <c r="B33" s="208"/>
      <c r="C33" s="208"/>
      <c r="D33" s="208"/>
      <c r="E33" s="208"/>
      <c r="F33" s="208"/>
      <c r="G33" s="208"/>
      <c r="H33" s="208"/>
      <c r="I33" s="208"/>
      <c r="J33" s="208"/>
      <c r="K33" s="208"/>
      <c r="L33" s="208"/>
      <c r="M33" s="208"/>
      <c r="N33" s="208"/>
      <c r="O33" s="208"/>
      <c r="P33" s="208"/>
      <c r="Q33" s="208"/>
      <c r="R33" s="179"/>
      <c r="S33" s="187"/>
    </row>
    <row r="34" spans="1:19" x14ac:dyDescent="0.25">
      <c r="A34" s="22"/>
      <c r="I34" s="11"/>
      <c r="J34" s="11"/>
      <c r="K34" s="11"/>
      <c r="L34" s="11"/>
      <c r="M34" s="11"/>
      <c r="N34" s="11"/>
      <c r="O34" s="11"/>
      <c r="P34" s="11"/>
      <c r="Q34" s="11"/>
      <c r="R34" s="11"/>
      <c r="S34" s="11"/>
    </row>
    <row r="35" spans="1:19" x14ac:dyDescent="0.25">
      <c r="A35" s="7" t="s">
        <v>117</v>
      </c>
      <c r="I35" s="11"/>
      <c r="J35" s="11"/>
      <c r="K35" s="11"/>
      <c r="L35" s="11"/>
      <c r="M35" s="11"/>
      <c r="N35" s="11"/>
      <c r="O35" s="11"/>
      <c r="P35" s="11"/>
      <c r="Q35" s="11"/>
      <c r="R35" s="11"/>
      <c r="S35" s="11"/>
    </row>
    <row r="36" spans="1:19" x14ac:dyDescent="0.25">
      <c r="A36" s="8" t="s">
        <v>260</v>
      </c>
      <c r="I36" s="11"/>
      <c r="J36" s="11"/>
      <c r="K36" s="11"/>
      <c r="L36" s="11"/>
      <c r="M36" s="11"/>
      <c r="N36" s="11"/>
      <c r="O36" s="11"/>
      <c r="P36" s="11"/>
      <c r="Q36" s="11"/>
      <c r="R36" s="11"/>
      <c r="S36" s="11"/>
    </row>
    <row r="37" spans="1:19" x14ac:dyDescent="0.25">
      <c r="A37" s="9"/>
      <c r="I37" s="11"/>
      <c r="J37" s="11"/>
      <c r="K37" s="11"/>
      <c r="L37" s="11"/>
      <c r="M37" s="11"/>
      <c r="N37" s="11"/>
      <c r="O37" s="11"/>
      <c r="P37" s="11"/>
      <c r="Q37" s="11"/>
      <c r="R37" s="11"/>
      <c r="S37" s="11"/>
    </row>
    <row r="38" spans="1:19" x14ac:dyDescent="0.25">
      <c r="A38" s="10" t="str">
        <f>'Notes and Definitions'!A19</f>
        <v>Copyright © 2022, Health and Social Care Information Centre. The Health and Social Care Information Centre is non-departmental body created by statute, also known as NHS Digital.</v>
      </c>
      <c r="I38" s="11"/>
      <c r="J38" s="11"/>
      <c r="K38" s="11"/>
      <c r="L38" s="11"/>
      <c r="M38" s="11"/>
      <c r="N38" s="11"/>
      <c r="O38" s="11"/>
      <c r="P38" s="11"/>
      <c r="Q38" s="11"/>
      <c r="R38" s="11"/>
      <c r="S38" s="11"/>
    </row>
  </sheetData>
  <mergeCells count="9">
    <mergeCell ref="A31:Q31"/>
    <mergeCell ref="A32:Q32"/>
    <mergeCell ref="A33:Q33"/>
    <mergeCell ref="A2:T2"/>
    <mergeCell ref="A3:T3"/>
    <mergeCell ref="A28:Q28"/>
    <mergeCell ref="A29:Q29"/>
    <mergeCell ref="A30:Q30"/>
    <mergeCell ref="B6:T6"/>
  </mergeCells>
  <pageMargins left="0.7" right="0.7" top="0.75" bottom="0.75" header="0.3" footer="0.3"/>
  <pageSetup paperSize="9" scale="4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D36"/>
  <sheetViews>
    <sheetView zoomScaleNormal="100" workbookViewId="0"/>
  </sheetViews>
  <sheetFormatPr defaultColWidth="8.85546875" defaultRowHeight="15" x14ac:dyDescent="0.25"/>
  <cols>
    <col min="1" max="1" width="35.7109375" style="1" customWidth="1"/>
    <col min="2" max="3" width="11.42578125" style="1" bestFit="1" customWidth="1"/>
    <col min="4" max="4" width="11.42578125" style="1" customWidth="1"/>
    <col min="5" max="16384" width="8.85546875" style="1"/>
  </cols>
  <sheetData>
    <row r="1" spans="1:4" ht="54" customHeight="1" x14ac:dyDescent="0.25"/>
    <row r="2" spans="1:4" x14ac:dyDescent="0.25">
      <c r="A2" s="209" t="s">
        <v>244</v>
      </c>
      <c r="B2" s="209"/>
      <c r="C2" s="209"/>
      <c r="D2" s="209"/>
    </row>
    <row r="3" spans="1:4" ht="16.149999999999999" customHeight="1" x14ac:dyDescent="0.25">
      <c r="A3" s="207" t="s">
        <v>0</v>
      </c>
      <c r="B3" s="207"/>
      <c r="C3" s="207"/>
      <c r="D3" s="207"/>
    </row>
    <row r="4" spans="1:4" ht="16.149999999999999" customHeight="1" x14ac:dyDescent="0.25">
      <c r="A4" s="85">
        <v>2021</v>
      </c>
      <c r="B4" s="27"/>
      <c r="C4" s="27"/>
      <c r="D4" s="27"/>
    </row>
    <row r="5" spans="1:4" ht="16.149999999999999" customHeight="1" x14ac:dyDescent="0.25">
      <c r="A5" s="48" t="s">
        <v>1</v>
      </c>
      <c r="B5" s="2"/>
      <c r="C5" s="69"/>
      <c r="D5" s="23" t="s">
        <v>144</v>
      </c>
    </row>
    <row r="6" spans="1:4" ht="16.149999999999999" customHeight="1" x14ac:dyDescent="0.25">
      <c r="A6" s="33"/>
      <c r="B6" s="211" t="s">
        <v>2</v>
      </c>
      <c r="C6" s="211"/>
      <c r="D6" s="94"/>
    </row>
    <row r="7" spans="1:4" ht="16.149999999999999" customHeight="1" x14ac:dyDescent="0.25">
      <c r="A7" s="34"/>
      <c r="B7" s="18" t="s">
        <v>3</v>
      </c>
      <c r="C7" s="18" t="s">
        <v>4</v>
      </c>
      <c r="D7" s="18" t="s">
        <v>5</v>
      </c>
    </row>
    <row r="8" spans="1:4" ht="16.149999999999999" customHeight="1" x14ac:dyDescent="0.25">
      <c r="A8" s="12" t="s">
        <v>119</v>
      </c>
      <c r="B8" s="13" t="s">
        <v>6</v>
      </c>
      <c r="C8" s="13" t="s">
        <v>6</v>
      </c>
      <c r="D8" s="13" t="s">
        <v>6</v>
      </c>
    </row>
    <row r="9" spans="1:4" ht="16.149999999999999" customHeight="1" x14ac:dyDescent="0.25">
      <c r="A9" s="4" t="s">
        <v>155</v>
      </c>
      <c r="B9" s="98" t="s">
        <v>280</v>
      </c>
      <c r="C9" s="98">
        <v>73.01433369963685</v>
      </c>
      <c r="D9" s="98">
        <v>57.728971616973745</v>
      </c>
    </row>
    <row r="10" spans="1:4" ht="16.149999999999999" customHeight="1" x14ac:dyDescent="0.25">
      <c r="A10" s="6" t="s">
        <v>7</v>
      </c>
      <c r="B10" s="98" t="s">
        <v>283</v>
      </c>
      <c r="C10" s="98">
        <v>64.965835988270896</v>
      </c>
      <c r="D10" s="98">
        <v>46.084164718063128</v>
      </c>
    </row>
    <row r="11" spans="1:4" ht="16.149999999999999" customHeight="1" x14ac:dyDescent="0.25">
      <c r="A11" s="6" t="s">
        <v>8</v>
      </c>
      <c r="B11" s="98" t="s">
        <v>289</v>
      </c>
      <c r="C11" s="98">
        <v>5.3771405954219489</v>
      </c>
      <c r="D11" s="98">
        <v>6.8963165279280627</v>
      </c>
    </row>
    <row r="12" spans="1:4" ht="16.149999999999999" customHeight="1" x14ac:dyDescent="0.25">
      <c r="A12" s="6" t="s">
        <v>9</v>
      </c>
      <c r="B12" s="98" t="s">
        <v>292</v>
      </c>
      <c r="C12" s="98">
        <v>4.2408688464810176</v>
      </c>
      <c r="D12" s="98">
        <v>2.7208795749078782</v>
      </c>
    </row>
    <row r="13" spans="1:4" ht="16.149999999999999" customHeight="1" x14ac:dyDescent="0.25">
      <c r="A13" s="29" t="s">
        <v>10</v>
      </c>
      <c r="B13" s="99" t="s">
        <v>285</v>
      </c>
      <c r="C13" s="99">
        <v>25.67394799555446</v>
      </c>
      <c r="D13" s="99">
        <v>19.563917999273659</v>
      </c>
    </row>
    <row r="14" spans="1:4" ht="16.149999999999999" customHeight="1" x14ac:dyDescent="0.25">
      <c r="A14" s="4" t="s">
        <v>11</v>
      </c>
      <c r="B14" s="98" t="s">
        <v>272</v>
      </c>
      <c r="C14" s="98">
        <v>31.338951384504114</v>
      </c>
      <c r="D14" s="98">
        <v>31.521521149015431</v>
      </c>
    </row>
    <row r="15" spans="1:4" ht="16.149999999999999" customHeight="1" x14ac:dyDescent="0.25">
      <c r="A15" s="6" t="s">
        <v>12</v>
      </c>
      <c r="B15" s="98" t="s">
        <v>288</v>
      </c>
      <c r="C15" s="98">
        <v>27.248489397849919</v>
      </c>
      <c r="D15" s="98">
        <v>23.209023535563258</v>
      </c>
    </row>
    <row r="16" spans="1:4" ht="16.149999999999999" customHeight="1" x14ac:dyDescent="0.25">
      <c r="A16" s="6" t="s">
        <v>13</v>
      </c>
      <c r="B16" s="98" t="s">
        <v>284</v>
      </c>
      <c r="C16" s="98">
        <v>7.2443679144536484</v>
      </c>
      <c r="D16" s="98">
        <v>5.5996854348514526</v>
      </c>
    </row>
    <row r="17" spans="1:4" ht="16.149999999999999" customHeight="1" x14ac:dyDescent="0.25">
      <c r="A17" s="6" t="s">
        <v>14</v>
      </c>
      <c r="B17" s="98" t="s">
        <v>284</v>
      </c>
      <c r="C17" s="98">
        <v>11.216729277253314</v>
      </c>
      <c r="D17" s="98">
        <v>8.2532771028244287</v>
      </c>
    </row>
    <row r="18" spans="1:4" ht="16.149999999999999" customHeight="1" x14ac:dyDescent="0.25">
      <c r="A18" s="29" t="s">
        <v>15</v>
      </c>
      <c r="B18" s="99" t="s">
        <v>288</v>
      </c>
      <c r="C18" s="99">
        <v>7.6611661304943084</v>
      </c>
      <c r="D18" s="99">
        <v>11.301562565596191</v>
      </c>
    </row>
    <row r="19" spans="1:4" ht="16.149999999999999" customHeight="1" x14ac:dyDescent="0.25">
      <c r="A19" s="4" t="s">
        <v>156</v>
      </c>
      <c r="B19" s="98" t="s">
        <v>286</v>
      </c>
      <c r="C19" s="98">
        <v>31.496677989397849</v>
      </c>
      <c r="D19" s="98">
        <v>32.714348265254614</v>
      </c>
    </row>
    <row r="20" spans="1:4" ht="16.149999999999999" customHeight="1" x14ac:dyDescent="0.25">
      <c r="A20" s="6" t="s">
        <v>16</v>
      </c>
      <c r="B20" s="98" t="s">
        <v>286</v>
      </c>
      <c r="C20" s="98">
        <v>21.838425639316519</v>
      </c>
      <c r="D20" s="98">
        <v>27.246192406289197</v>
      </c>
    </row>
    <row r="21" spans="1:4" ht="16.149999999999999" customHeight="1" x14ac:dyDescent="0.25">
      <c r="A21" s="29" t="s">
        <v>17</v>
      </c>
      <c r="B21" s="99" t="s">
        <v>277</v>
      </c>
      <c r="C21" s="99">
        <v>19.458170888280833</v>
      </c>
      <c r="D21" s="99">
        <v>14.790970868404941</v>
      </c>
    </row>
    <row r="22" spans="1:4" ht="16.149999999999999" customHeight="1" x14ac:dyDescent="0.25">
      <c r="A22" s="6" t="s">
        <v>18</v>
      </c>
      <c r="B22" s="98" t="s">
        <v>291</v>
      </c>
      <c r="C22" s="98">
        <v>4.8865987993556681</v>
      </c>
      <c r="D22" s="98">
        <v>5.751104807534146</v>
      </c>
    </row>
    <row r="23" spans="1:4" ht="16.149999999999999" customHeight="1" x14ac:dyDescent="0.25">
      <c r="A23" s="6" t="s">
        <v>19</v>
      </c>
      <c r="B23" s="98" t="s">
        <v>287</v>
      </c>
      <c r="C23" s="98">
        <v>2.7658940590743315</v>
      </c>
      <c r="D23" s="98">
        <v>1.5659499520405058</v>
      </c>
    </row>
    <row r="24" spans="1:4" ht="16.149999999999999" customHeight="1" x14ac:dyDescent="0.25">
      <c r="A24" s="6" t="s">
        <v>20</v>
      </c>
      <c r="B24" s="98" t="s">
        <v>288</v>
      </c>
      <c r="C24" s="98">
        <v>2.7658940590743315</v>
      </c>
      <c r="D24" s="98">
        <v>8.2396752396383146</v>
      </c>
    </row>
    <row r="25" spans="1:4" ht="16.149999999999999" customHeight="1" x14ac:dyDescent="0.25">
      <c r="A25" s="6" t="s">
        <v>21</v>
      </c>
      <c r="B25" s="98" t="s">
        <v>290</v>
      </c>
      <c r="C25" s="98">
        <v>19.02669116170005</v>
      </c>
      <c r="D25" s="98">
        <v>17.697059065434299</v>
      </c>
    </row>
    <row r="26" spans="1:4" ht="16.149999999999999" customHeight="1" x14ac:dyDescent="0.25">
      <c r="A26" s="29" t="s">
        <v>22</v>
      </c>
      <c r="B26" s="99" t="s">
        <v>284</v>
      </c>
      <c r="C26" s="99">
        <v>2.2059140852698684</v>
      </c>
      <c r="D26" s="99">
        <v>2.7691191951172685</v>
      </c>
    </row>
    <row r="27" spans="1:4" ht="16.149999999999999" customHeight="1" x14ac:dyDescent="0.25">
      <c r="A27" s="6" t="s">
        <v>23</v>
      </c>
      <c r="B27" s="100">
        <v>38</v>
      </c>
      <c r="C27" s="100">
        <v>84</v>
      </c>
      <c r="D27" s="100">
        <v>125</v>
      </c>
    </row>
    <row r="28" spans="1:4" ht="16.149999999999999" customHeight="1" x14ac:dyDescent="0.25">
      <c r="A28" s="29" t="s">
        <v>24</v>
      </c>
      <c r="B28" s="101">
        <v>44.308807743705763</v>
      </c>
      <c r="C28" s="101">
        <v>59.28916096712679</v>
      </c>
      <c r="D28" s="101">
        <v>104.72080405430221</v>
      </c>
    </row>
    <row r="29" spans="1:4" x14ac:dyDescent="0.25">
      <c r="A29" s="32"/>
      <c r="B29" s="11"/>
      <c r="C29" s="11"/>
      <c r="D29" s="11"/>
    </row>
    <row r="30" spans="1:4" x14ac:dyDescent="0.25">
      <c r="A30" s="7" t="s">
        <v>116</v>
      </c>
      <c r="B30" s="11"/>
      <c r="C30" s="11"/>
      <c r="D30" s="11"/>
    </row>
    <row r="31" spans="1:4" x14ac:dyDescent="0.25">
      <c r="A31" s="22" t="s">
        <v>120</v>
      </c>
      <c r="B31" s="11"/>
      <c r="C31" s="11"/>
      <c r="D31" s="11"/>
    </row>
    <row r="32" spans="1:4" x14ac:dyDescent="0.25">
      <c r="A32" s="22"/>
      <c r="B32" s="11"/>
      <c r="C32" s="11"/>
      <c r="D32" s="11"/>
    </row>
    <row r="33" spans="1:4" x14ac:dyDescent="0.25">
      <c r="A33" s="7" t="s">
        <v>117</v>
      </c>
      <c r="B33" s="11"/>
      <c r="C33" s="11"/>
      <c r="D33" s="11"/>
    </row>
    <row r="34" spans="1:4" x14ac:dyDescent="0.25">
      <c r="A34" s="8" t="s">
        <v>260</v>
      </c>
      <c r="B34" s="11"/>
      <c r="C34" s="11"/>
      <c r="D34" s="11"/>
    </row>
    <row r="35" spans="1:4" x14ac:dyDescent="0.25">
      <c r="A35" s="9"/>
      <c r="B35" s="11"/>
      <c r="C35" s="11"/>
      <c r="D35" s="11"/>
    </row>
    <row r="36" spans="1:4" x14ac:dyDescent="0.25">
      <c r="A36" s="10" t="str">
        <f>'Notes and Definitions'!A19</f>
        <v>Copyright © 2022, Health and Social Care Information Centre. The Health and Social Care Information Centre is non-departmental body created by statute, also known as NHS Digital.</v>
      </c>
      <c r="B36" s="11"/>
      <c r="C36" s="11"/>
      <c r="D36" s="11"/>
    </row>
  </sheetData>
  <mergeCells count="3">
    <mergeCell ref="A2:D2"/>
    <mergeCell ref="A3:D3"/>
    <mergeCell ref="B6:C6"/>
  </mergeCells>
  <pageMargins left="0.7" right="0.7" top="0.75" bottom="0.75" header="0.3" footer="0.3"/>
  <pageSetup paperSize="9" scale="6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E36"/>
  <sheetViews>
    <sheetView topLeftCell="A4" zoomScaleNormal="100" workbookViewId="0">
      <selection activeCell="B5" sqref="B5"/>
    </sheetView>
  </sheetViews>
  <sheetFormatPr defaultColWidth="8.85546875" defaultRowHeight="15" x14ac:dyDescent="0.25"/>
  <cols>
    <col min="1" max="1" width="29.85546875" style="1" customWidth="1"/>
    <col min="2" max="2" width="11.5703125" style="1" bestFit="1" customWidth="1"/>
    <col min="3" max="3" width="9.42578125" style="1" bestFit="1" customWidth="1"/>
    <col min="4" max="4" width="9.85546875" style="1" bestFit="1" customWidth="1"/>
    <col min="5" max="5" width="11.5703125" style="1" bestFit="1" customWidth="1"/>
    <col min="6" max="16384" width="8.85546875" style="1"/>
  </cols>
  <sheetData>
    <row r="1" spans="1:5" ht="54" customHeight="1" x14ac:dyDescent="0.25"/>
    <row r="2" spans="1:5" x14ac:dyDescent="0.25">
      <c r="A2" s="209" t="s">
        <v>243</v>
      </c>
      <c r="B2" s="209"/>
      <c r="C2" s="209"/>
      <c r="D2" s="209"/>
      <c r="E2" s="209"/>
    </row>
    <row r="3" spans="1:5" ht="16.149999999999999" customHeight="1" x14ac:dyDescent="0.25">
      <c r="A3" s="207" t="s">
        <v>25</v>
      </c>
      <c r="B3" s="207"/>
      <c r="C3" s="207"/>
      <c r="D3" s="207"/>
      <c r="E3" s="207"/>
    </row>
    <row r="4" spans="1:5" ht="16.149999999999999" customHeight="1" x14ac:dyDescent="0.25">
      <c r="A4" s="85">
        <v>2021</v>
      </c>
      <c r="B4" s="27"/>
      <c r="C4" s="27"/>
      <c r="D4" s="27"/>
      <c r="E4" s="27"/>
    </row>
    <row r="5" spans="1:5" ht="16.149999999999999" customHeight="1" x14ac:dyDescent="0.25">
      <c r="A5" s="21" t="s">
        <v>1</v>
      </c>
      <c r="B5" s="15"/>
      <c r="C5" s="15"/>
      <c r="D5" s="69"/>
      <c r="E5" s="23" t="s">
        <v>144</v>
      </c>
    </row>
    <row r="6" spans="1:5" ht="16.149999999999999" customHeight="1" x14ac:dyDescent="0.25">
      <c r="A6" s="11"/>
      <c r="B6" s="211" t="s">
        <v>26</v>
      </c>
      <c r="C6" s="211"/>
      <c r="D6" s="211"/>
      <c r="E6" s="212" t="s">
        <v>145</v>
      </c>
    </row>
    <row r="7" spans="1:5" ht="16.5" customHeight="1" x14ac:dyDescent="0.25">
      <c r="A7" s="3"/>
      <c r="B7" s="79" t="s">
        <v>27</v>
      </c>
      <c r="C7" s="79" t="s">
        <v>28</v>
      </c>
      <c r="D7" s="79" t="s">
        <v>29</v>
      </c>
      <c r="E7" s="213"/>
    </row>
    <row r="8" spans="1:5" ht="16.149999999999999" customHeight="1" x14ac:dyDescent="0.25">
      <c r="A8" s="12" t="s">
        <v>119</v>
      </c>
      <c r="B8" s="13" t="s">
        <v>6</v>
      </c>
      <c r="C8" s="13" t="s">
        <v>6</v>
      </c>
      <c r="D8" s="13" t="s">
        <v>6</v>
      </c>
      <c r="E8" s="13" t="s">
        <v>6</v>
      </c>
    </row>
    <row r="9" spans="1:5" ht="16.5" customHeight="1" x14ac:dyDescent="0.25">
      <c r="A9" s="4" t="s">
        <v>155</v>
      </c>
      <c r="B9" s="98" t="s">
        <v>293</v>
      </c>
      <c r="C9" s="98" t="s">
        <v>293</v>
      </c>
      <c r="D9" s="98">
        <v>52.272035529268706</v>
      </c>
      <c r="E9" s="98">
        <v>57.728971616973745</v>
      </c>
    </row>
    <row r="10" spans="1:5" ht="16.5" customHeight="1" x14ac:dyDescent="0.25">
      <c r="A10" s="6" t="s">
        <v>7</v>
      </c>
      <c r="B10" s="98" t="s">
        <v>293</v>
      </c>
      <c r="C10" s="98" t="s">
        <v>293</v>
      </c>
      <c r="D10" s="98">
        <v>44.467604937692407</v>
      </c>
      <c r="E10" s="98">
        <v>46.084164718063128</v>
      </c>
    </row>
    <row r="11" spans="1:5" ht="16.5" customHeight="1" x14ac:dyDescent="0.25">
      <c r="A11" s="6" t="s">
        <v>8</v>
      </c>
      <c r="B11" s="98" t="s">
        <v>293</v>
      </c>
      <c r="C11" s="98" t="s">
        <v>293</v>
      </c>
      <c r="D11" s="98">
        <v>3.6677996754392312</v>
      </c>
      <c r="E11" s="98">
        <v>6.8963165279280627</v>
      </c>
    </row>
    <row r="12" spans="1:5" ht="16.5" customHeight="1" x14ac:dyDescent="0.25">
      <c r="A12" s="6" t="s">
        <v>9</v>
      </c>
      <c r="B12" s="98" t="s">
        <v>293</v>
      </c>
      <c r="C12" s="98" t="s">
        <v>293</v>
      </c>
      <c r="D12" s="98">
        <v>3.4033937583838618</v>
      </c>
      <c r="E12" s="98">
        <v>2.7208795749078782</v>
      </c>
    </row>
    <row r="13" spans="1:5" ht="16.5" customHeight="1" x14ac:dyDescent="0.25">
      <c r="A13" s="29" t="s">
        <v>10</v>
      </c>
      <c r="B13" s="99" t="s">
        <v>293</v>
      </c>
      <c r="C13" s="99" t="s">
        <v>293</v>
      </c>
      <c r="D13" s="99">
        <v>18.9021863167034</v>
      </c>
      <c r="E13" s="99">
        <v>19.563917999273659</v>
      </c>
    </row>
    <row r="14" spans="1:5" ht="16.5" customHeight="1" x14ac:dyDescent="0.25">
      <c r="A14" s="4" t="s">
        <v>11</v>
      </c>
      <c r="B14" s="98" t="s">
        <v>293</v>
      </c>
      <c r="C14" s="98" t="s">
        <v>293</v>
      </c>
      <c r="D14" s="98">
        <v>30.877706163681893</v>
      </c>
      <c r="E14" s="98">
        <v>31.521521149015431</v>
      </c>
    </row>
    <row r="15" spans="1:5" ht="16.5" customHeight="1" x14ac:dyDescent="0.25">
      <c r="A15" s="6" t="s">
        <v>12</v>
      </c>
      <c r="B15" s="98" t="s">
        <v>293</v>
      </c>
      <c r="C15" s="98" t="s">
        <v>293</v>
      </c>
      <c r="D15" s="98">
        <v>24.70122278238701</v>
      </c>
      <c r="E15" s="98">
        <v>23.209023535563258</v>
      </c>
    </row>
    <row r="16" spans="1:5" ht="16.5" customHeight="1" x14ac:dyDescent="0.25">
      <c r="A16" s="6" t="s">
        <v>13</v>
      </c>
      <c r="B16" s="98" t="s">
        <v>293</v>
      </c>
      <c r="C16" s="98" t="s">
        <v>293</v>
      </c>
      <c r="D16" s="98">
        <v>5.8013429302406712</v>
      </c>
      <c r="E16" s="98">
        <v>5.5996854348514526</v>
      </c>
    </row>
    <row r="17" spans="1:5" ht="16.5" customHeight="1" x14ac:dyDescent="0.25">
      <c r="A17" s="6" t="s">
        <v>14</v>
      </c>
      <c r="B17" s="98" t="s">
        <v>293</v>
      </c>
      <c r="C17" s="98" t="s">
        <v>293</v>
      </c>
      <c r="D17" s="98">
        <v>6.8415343166370279</v>
      </c>
      <c r="E17" s="98">
        <v>8.2532771028244287</v>
      </c>
    </row>
    <row r="18" spans="1:5" ht="16.5" customHeight="1" x14ac:dyDescent="0.25">
      <c r="A18" s="29" t="s">
        <v>15</v>
      </c>
      <c r="B18" s="99" t="s">
        <v>293</v>
      </c>
      <c r="C18" s="99" t="s">
        <v>293</v>
      </c>
      <c r="D18" s="99">
        <v>9.2605942513871344</v>
      </c>
      <c r="E18" s="99">
        <v>11.301562565596191</v>
      </c>
    </row>
    <row r="19" spans="1:5" ht="16.5" customHeight="1" x14ac:dyDescent="0.25">
      <c r="A19" s="4" t="s">
        <v>156</v>
      </c>
      <c r="B19" s="98" t="s">
        <v>293</v>
      </c>
      <c r="C19" s="98" t="s">
        <v>293</v>
      </c>
      <c r="D19" s="98">
        <v>30.362294072765131</v>
      </c>
      <c r="E19" s="98">
        <v>32.714348265254614</v>
      </c>
    </row>
    <row r="20" spans="1:5" ht="16.5" customHeight="1" x14ac:dyDescent="0.25">
      <c r="A20" s="6" t="s">
        <v>16</v>
      </c>
      <c r="B20" s="98" t="s">
        <v>293</v>
      </c>
      <c r="C20" s="98" t="s">
        <v>293</v>
      </c>
      <c r="D20" s="98">
        <v>25.262502429316079</v>
      </c>
      <c r="E20" s="98">
        <v>27.246192406289197</v>
      </c>
    </row>
    <row r="21" spans="1:5" ht="16.5" customHeight="1" x14ac:dyDescent="0.25">
      <c r="A21" s="29" t="s">
        <v>17</v>
      </c>
      <c r="B21" s="99" t="s">
        <v>293</v>
      </c>
      <c r="C21" s="99" t="s">
        <v>293</v>
      </c>
      <c r="D21" s="99">
        <v>13.025811717719984</v>
      </c>
      <c r="E21" s="99">
        <v>14.790970868404941</v>
      </c>
    </row>
    <row r="22" spans="1:5" ht="16.5" customHeight="1" x14ac:dyDescent="0.25">
      <c r="A22" s="6" t="s">
        <v>18</v>
      </c>
      <c r="B22" s="98" t="s">
        <v>293</v>
      </c>
      <c r="C22" s="98" t="s">
        <v>293</v>
      </c>
      <c r="D22" s="98">
        <v>3.6791413442041287</v>
      </c>
      <c r="E22" s="98">
        <v>5.751104807534146</v>
      </c>
    </row>
    <row r="23" spans="1:5" ht="16.5" customHeight="1" x14ac:dyDescent="0.25">
      <c r="A23" s="6" t="s">
        <v>19</v>
      </c>
      <c r="B23" s="98" t="s">
        <v>293</v>
      </c>
      <c r="C23" s="98" t="s">
        <v>293</v>
      </c>
      <c r="D23" s="98">
        <v>2.0211212202375841</v>
      </c>
      <c r="E23" s="98">
        <v>1.5659499520405058</v>
      </c>
    </row>
    <row r="24" spans="1:5" ht="16.5" customHeight="1" x14ac:dyDescent="0.25">
      <c r="A24" s="6" t="s">
        <v>20</v>
      </c>
      <c r="B24" s="98" t="s">
        <v>293</v>
      </c>
      <c r="C24" s="98" t="s">
        <v>293</v>
      </c>
      <c r="D24" s="98">
        <v>6.0426069270038978</v>
      </c>
      <c r="E24" s="98">
        <v>8.2396752396383146</v>
      </c>
    </row>
    <row r="25" spans="1:5" ht="16.5" customHeight="1" x14ac:dyDescent="0.25">
      <c r="A25" s="6" t="s">
        <v>21</v>
      </c>
      <c r="B25" s="98" t="s">
        <v>293</v>
      </c>
      <c r="C25" s="98" t="s">
        <v>293</v>
      </c>
      <c r="D25" s="98">
        <v>9.1386574297451659</v>
      </c>
      <c r="E25" s="98">
        <v>17.697059065434299</v>
      </c>
    </row>
    <row r="26" spans="1:5" ht="16.5" customHeight="1" x14ac:dyDescent="0.25">
      <c r="A26" s="29" t="s">
        <v>22</v>
      </c>
      <c r="B26" s="99" t="s">
        <v>293</v>
      </c>
      <c r="C26" s="99" t="s">
        <v>293</v>
      </c>
      <c r="D26" s="99">
        <v>2.7866944293211131</v>
      </c>
      <c r="E26" s="99">
        <v>2.7691191951172685</v>
      </c>
    </row>
    <row r="27" spans="1:5" ht="16.5" customHeight="1" x14ac:dyDescent="0.25">
      <c r="A27" s="71" t="s">
        <v>23</v>
      </c>
      <c r="B27" s="100">
        <v>11</v>
      </c>
      <c r="C27" s="100">
        <v>31</v>
      </c>
      <c r="D27" s="100">
        <v>83</v>
      </c>
      <c r="E27" s="100">
        <v>125</v>
      </c>
    </row>
    <row r="28" spans="1:5" ht="16.5" customHeight="1" x14ac:dyDescent="0.25">
      <c r="A28" s="29" t="s">
        <v>24</v>
      </c>
      <c r="B28" s="101">
        <v>6.9777286566762857</v>
      </c>
      <c r="C28" s="101">
        <v>16.60616166654308</v>
      </c>
      <c r="D28" s="101">
        <v>81.136913731082842</v>
      </c>
      <c r="E28" s="101">
        <v>104.72080405430221</v>
      </c>
    </row>
    <row r="29" spans="1:5" x14ac:dyDescent="0.25">
      <c r="A29" s="28"/>
      <c r="B29" s="28"/>
      <c r="C29" s="28"/>
      <c r="D29" s="28"/>
      <c r="E29" s="28"/>
    </row>
    <row r="30" spans="1:5" x14ac:dyDescent="0.25">
      <c r="A30" s="7" t="s">
        <v>116</v>
      </c>
      <c r="B30" s="28"/>
      <c r="C30" s="28"/>
      <c r="D30" s="28"/>
      <c r="E30" s="28"/>
    </row>
    <row r="31" spans="1:5" x14ac:dyDescent="0.25">
      <c r="A31" s="22" t="s">
        <v>120</v>
      </c>
      <c r="B31" s="28"/>
      <c r="C31" s="28"/>
      <c r="D31" s="28"/>
      <c r="E31" s="28"/>
    </row>
    <row r="32" spans="1:5" x14ac:dyDescent="0.25">
      <c r="A32" s="22"/>
      <c r="B32" s="28"/>
      <c r="C32" s="28"/>
      <c r="D32" s="28"/>
      <c r="E32" s="28"/>
    </row>
    <row r="33" spans="1:5" x14ac:dyDescent="0.25">
      <c r="A33" s="7" t="s">
        <v>117</v>
      </c>
      <c r="B33" s="28"/>
      <c r="C33" s="28"/>
      <c r="D33" s="28"/>
      <c r="E33" s="28"/>
    </row>
    <row r="34" spans="1:5" x14ac:dyDescent="0.25">
      <c r="A34" s="8" t="s">
        <v>260</v>
      </c>
      <c r="B34" s="28"/>
      <c r="C34" s="28"/>
      <c r="D34" s="28"/>
      <c r="E34" s="28"/>
    </row>
    <row r="35" spans="1:5" x14ac:dyDescent="0.25">
      <c r="A35" s="9"/>
      <c r="B35" s="28"/>
      <c r="C35" s="28"/>
      <c r="D35" s="28"/>
      <c r="E35" s="28"/>
    </row>
    <row r="36" spans="1:5" x14ac:dyDescent="0.25">
      <c r="A36" s="10" t="str">
        <f>'Notes and Definitions'!A19</f>
        <v>Copyright © 2022, Health and Social Care Information Centre. The Health and Social Care Information Centre is non-departmental body created by statute, also known as NHS Digital.</v>
      </c>
      <c r="B36" s="28"/>
      <c r="C36" s="28"/>
      <c r="D36" s="28"/>
      <c r="E36" s="28"/>
    </row>
  </sheetData>
  <mergeCells count="4">
    <mergeCell ref="A2:E2"/>
    <mergeCell ref="A3:E3"/>
    <mergeCell ref="B6:D6"/>
    <mergeCell ref="E6:E7"/>
  </mergeCells>
  <pageMargins left="0.7" right="0.7" top="0.75" bottom="0.75" header="0.3" footer="0.3"/>
  <pageSetup paperSize="9" scale="6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G36"/>
  <sheetViews>
    <sheetView topLeftCell="A4" zoomScaleNormal="100" workbookViewId="0">
      <selection activeCell="D13" sqref="D13"/>
    </sheetView>
  </sheetViews>
  <sheetFormatPr defaultColWidth="8.85546875" defaultRowHeight="15" x14ac:dyDescent="0.25"/>
  <cols>
    <col min="1" max="1" width="32.85546875" style="1" customWidth="1"/>
    <col min="2" max="2" width="14.85546875" style="1" customWidth="1"/>
    <col min="3" max="3" width="16.28515625" style="1" customWidth="1"/>
    <col min="4" max="4" width="11.42578125" style="1" bestFit="1" customWidth="1"/>
    <col min="5" max="16384" width="8.85546875" style="1"/>
  </cols>
  <sheetData>
    <row r="1" spans="1:7" ht="54" customHeight="1" x14ac:dyDescent="0.25"/>
    <row r="2" spans="1:7" x14ac:dyDescent="0.25">
      <c r="A2" s="209" t="s">
        <v>241</v>
      </c>
      <c r="B2" s="209"/>
      <c r="C2" s="209"/>
      <c r="D2" s="209"/>
    </row>
    <row r="3" spans="1:7" ht="16.149999999999999" customHeight="1" x14ac:dyDescent="0.25">
      <c r="A3" s="207" t="s">
        <v>30</v>
      </c>
      <c r="B3" s="207"/>
      <c r="C3" s="207"/>
      <c r="D3" s="207"/>
    </row>
    <row r="4" spans="1:7" ht="16.149999999999999" customHeight="1" x14ac:dyDescent="0.25">
      <c r="A4" s="85">
        <v>2021</v>
      </c>
      <c r="B4" s="27"/>
      <c r="C4" s="27"/>
      <c r="D4" s="27"/>
    </row>
    <row r="5" spans="1:7" ht="16.149999999999999" customHeight="1" x14ac:dyDescent="0.25">
      <c r="A5" s="21" t="s">
        <v>1</v>
      </c>
      <c r="B5" s="38"/>
      <c r="C5" s="69"/>
      <c r="D5" s="23" t="s">
        <v>144</v>
      </c>
    </row>
    <row r="6" spans="1:7" ht="16.5" customHeight="1" x14ac:dyDescent="0.25">
      <c r="B6" s="211" t="s">
        <v>31</v>
      </c>
      <c r="C6" s="211"/>
      <c r="D6" s="94"/>
    </row>
    <row r="7" spans="1:7" ht="24.75" customHeight="1" x14ac:dyDescent="0.25">
      <c r="A7" s="36"/>
      <c r="B7" s="84" t="s">
        <v>148</v>
      </c>
      <c r="C7" s="84" t="s">
        <v>149</v>
      </c>
      <c r="D7" s="84" t="s">
        <v>5</v>
      </c>
    </row>
    <row r="8" spans="1:7" ht="16.149999999999999" customHeight="1" x14ac:dyDescent="0.25">
      <c r="A8" s="12" t="s">
        <v>119</v>
      </c>
      <c r="B8" s="13" t="s">
        <v>6</v>
      </c>
      <c r="C8" s="13" t="s">
        <v>6</v>
      </c>
      <c r="D8" s="13" t="s">
        <v>6</v>
      </c>
      <c r="G8" s="37"/>
    </row>
    <row r="9" spans="1:7" ht="16.5" customHeight="1" x14ac:dyDescent="0.25">
      <c r="A9" s="4" t="s">
        <v>155</v>
      </c>
      <c r="B9" s="98" t="s">
        <v>286</v>
      </c>
      <c r="C9" s="98">
        <v>72.733645328903293</v>
      </c>
      <c r="D9" s="98">
        <v>57.728971616973745</v>
      </c>
      <c r="G9" s="37"/>
    </row>
    <row r="10" spans="1:7" ht="16.5" customHeight="1" x14ac:dyDescent="0.25">
      <c r="A10" s="6" t="s">
        <v>7</v>
      </c>
      <c r="B10" s="98" t="s">
        <v>276</v>
      </c>
      <c r="C10" s="98">
        <v>58.501651643828417</v>
      </c>
      <c r="D10" s="98">
        <v>46.084164718063128</v>
      </c>
      <c r="G10" s="37"/>
    </row>
    <row r="11" spans="1:7" ht="16.5" customHeight="1" x14ac:dyDescent="0.25">
      <c r="A11" s="6" t="s">
        <v>8</v>
      </c>
      <c r="B11" s="98" t="s">
        <v>299</v>
      </c>
      <c r="C11" s="98">
        <v>7.7937144725578147</v>
      </c>
      <c r="D11" s="98">
        <v>6.8963165279280627</v>
      </c>
      <c r="G11" s="37"/>
    </row>
    <row r="12" spans="1:7" ht="16.5" customHeight="1" x14ac:dyDescent="0.25">
      <c r="A12" s="6" t="s">
        <v>9</v>
      </c>
      <c r="B12" s="98" t="s">
        <v>291</v>
      </c>
      <c r="C12" s="98">
        <v>0</v>
      </c>
      <c r="D12" s="98">
        <v>2.7208795749078782</v>
      </c>
      <c r="G12" s="37"/>
    </row>
    <row r="13" spans="1:7" ht="16.5" customHeight="1" x14ac:dyDescent="0.25">
      <c r="A13" s="29" t="s">
        <v>10</v>
      </c>
      <c r="B13" s="99" t="s">
        <v>288</v>
      </c>
      <c r="C13" s="99">
        <v>21.459975972537439</v>
      </c>
      <c r="D13" s="99">
        <v>19.563917999273659</v>
      </c>
      <c r="G13" s="37"/>
    </row>
    <row r="14" spans="1:7" ht="16.5" customHeight="1" x14ac:dyDescent="0.25">
      <c r="A14" s="4" t="s">
        <v>11</v>
      </c>
      <c r="B14" s="98" t="s">
        <v>301</v>
      </c>
      <c r="C14" s="98">
        <v>31.521010126183178</v>
      </c>
      <c r="D14" s="98">
        <v>31.521521149015431</v>
      </c>
      <c r="G14" s="37"/>
    </row>
    <row r="15" spans="1:7" ht="16.5" customHeight="1" x14ac:dyDescent="0.25">
      <c r="A15" s="6" t="s">
        <v>12</v>
      </c>
      <c r="B15" s="98" t="s">
        <v>300</v>
      </c>
      <c r="C15" s="98">
        <v>23.651225171684995</v>
      </c>
      <c r="D15" s="98">
        <v>23.209023535563258</v>
      </c>
      <c r="G15" s="37"/>
    </row>
    <row r="16" spans="1:7" ht="16.5" customHeight="1" x14ac:dyDescent="0.25">
      <c r="A16" s="6" t="s">
        <v>13</v>
      </c>
      <c r="B16" s="98" t="s">
        <v>285</v>
      </c>
      <c r="C16" s="98">
        <v>3.136417195175234</v>
      </c>
      <c r="D16" s="98">
        <v>5.5996854348514526</v>
      </c>
      <c r="G16" s="37"/>
    </row>
    <row r="17" spans="1:7" ht="16.5" customHeight="1" x14ac:dyDescent="0.25">
      <c r="A17" s="6" t="s">
        <v>14</v>
      </c>
      <c r="B17" s="98" t="s">
        <v>295</v>
      </c>
      <c r="C17" s="98">
        <v>6.7544902949571313</v>
      </c>
      <c r="D17" s="98">
        <v>8.2532771028244287</v>
      </c>
      <c r="G17" s="37"/>
    </row>
    <row r="18" spans="1:7" ht="16.5" customHeight="1" x14ac:dyDescent="0.25">
      <c r="A18" s="29" t="s">
        <v>15</v>
      </c>
      <c r="B18" s="99" t="s">
        <v>290</v>
      </c>
      <c r="C18" s="99">
        <v>9.7023472800747825</v>
      </c>
      <c r="D18" s="99">
        <v>11.301562565596191</v>
      </c>
      <c r="G18" s="37"/>
    </row>
    <row r="19" spans="1:7" ht="16.5" customHeight="1" x14ac:dyDescent="0.25">
      <c r="A19" s="4" t="s">
        <v>156</v>
      </c>
      <c r="B19" s="98" t="s">
        <v>302</v>
      </c>
      <c r="C19" s="98">
        <v>24.016847942095435</v>
      </c>
      <c r="D19" s="98">
        <v>32.714348265254614</v>
      </c>
      <c r="G19" s="37"/>
    </row>
    <row r="20" spans="1:7" ht="16.5" customHeight="1" x14ac:dyDescent="0.25">
      <c r="A20" s="6" t="s">
        <v>16</v>
      </c>
      <c r="B20" s="98" t="s">
        <v>38</v>
      </c>
      <c r="C20" s="98">
        <v>18.647998750560529</v>
      </c>
      <c r="D20" s="98">
        <v>27.246192406289197</v>
      </c>
      <c r="G20" s="37"/>
    </row>
    <row r="21" spans="1:7" ht="16.5" customHeight="1" x14ac:dyDescent="0.25">
      <c r="A21" s="29" t="s">
        <v>17</v>
      </c>
      <c r="B21" s="99" t="s">
        <v>294</v>
      </c>
      <c r="C21" s="99">
        <v>12.592413018750403</v>
      </c>
      <c r="D21" s="99">
        <v>14.790970868404941</v>
      </c>
      <c r="G21" s="37"/>
    </row>
    <row r="22" spans="1:7" ht="16.5" customHeight="1" x14ac:dyDescent="0.25">
      <c r="A22" s="6" t="s">
        <v>18</v>
      </c>
      <c r="B22" s="98" t="s">
        <v>295</v>
      </c>
      <c r="C22" s="98">
        <v>2.6291244336589847</v>
      </c>
      <c r="D22" s="98">
        <v>5.751104807534146</v>
      </c>
      <c r="G22" s="37"/>
    </row>
    <row r="23" spans="1:7" ht="16.5" customHeight="1" x14ac:dyDescent="0.25">
      <c r="A23" s="6" t="s">
        <v>19</v>
      </c>
      <c r="B23" s="98" t="s">
        <v>284</v>
      </c>
      <c r="C23" s="98">
        <v>0</v>
      </c>
      <c r="D23" s="98">
        <v>1.5659499520405058</v>
      </c>
      <c r="G23" s="37"/>
    </row>
    <row r="24" spans="1:7" ht="16.5" customHeight="1" x14ac:dyDescent="0.25">
      <c r="A24" s="6" t="s">
        <v>20</v>
      </c>
      <c r="B24" s="98" t="s">
        <v>296</v>
      </c>
      <c r="C24" s="98">
        <v>5.7237533486816776</v>
      </c>
      <c r="D24" s="98">
        <v>8.2396752396383146</v>
      </c>
      <c r="G24" s="37"/>
    </row>
    <row r="25" spans="1:7" ht="16.5" customHeight="1" x14ac:dyDescent="0.25">
      <c r="A25" s="6" t="s">
        <v>21</v>
      </c>
      <c r="B25" s="98" t="s">
        <v>297</v>
      </c>
      <c r="C25" s="98">
        <v>20.403561190705606</v>
      </c>
      <c r="D25" s="98">
        <v>17.697059065434299</v>
      </c>
      <c r="G25" s="37"/>
    </row>
    <row r="26" spans="1:7" ht="16.5" customHeight="1" x14ac:dyDescent="0.25">
      <c r="A26" s="29" t="s">
        <v>22</v>
      </c>
      <c r="B26" s="99" t="s">
        <v>298</v>
      </c>
      <c r="C26" s="99">
        <v>2.3259454805753794</v>
      </c>
      <c r="D26" s="99">
        <v>2.7691191951172685</v>
      </c>
      <c r="G26" s="37"/>
    </row>
    <row r="27" spans="1:7" ht="16.5" customHeight="1" x14ac:dyDescent="0.25">
      <c r="A27" s="71" t="s">
        <v>23</v>
      </c>
      <c r="B27" s="100">
        <v>47</v>
      </c>
      <c r="C27" s="100">
        <v>78</v>
      </c>
      <c r="D27" s="100">
        <v>125</v>
      </c>
      <c r="G27" s="37"/>
    </row>
    <row r="28" spans="1:7" ht="16.5" customHeight="1" x14ac:dyDescent="0.25">
      <c r="A28" s="29" t="s">
        <v>24</v>
      </c>
      <c r="B28" s="101">
        <v>39.625941191298722</v>
      </c>
      <c r="C28" s="101">
        <v>65.094862863003485</v>
      </c>
      <c r="D28" s="101">
        <v>104.72080405430221</v>
      </c>
      <c r="G28" s="37"/>
    </row>
    <row r="29" spans="1:7" x14ac:dyDescent="0.25">
      <c r="A29" s="32"/>
    </row>
    <row r="30" spans="1:7" x14ac:dyDescent="0.25">
      <c r="A30" s="7" t="s">
        <v>116</v>
      </c>
    </row>
    <row r="31" spans="1:7" x14ac:dyDescent="0.25">
      <c r="A31" s="22" t="s">
        <v>120</v>
      </c>
    </row>
    <row r="32" spans="1:7" x14ac:dyDescent="0.25">
      <c r="A32" s="22"/>
    </row>
    <row r="33" spans="1:1" x14ac:dyDescent="0.25">
      <c r="A33" s="7" t="s">
        <v>117</v>
      </c>
    </row>
    <row r="34" spans="1:1" x14ac:dyDescent="0.25">
      <c r="A34" s="8" t="s">
        <v>260</v>
      </c>
    </row>
    <row r="35" spans="1:1" x14ac:dyDescent="0.25">
      <c r="A35" s="9"/>
    </row>
    <row r="36" spans="1:1" x14ac:dyDescent="0.25">
      <c r="A36" s="10" t="str">
        <f>'Notes and Definitions'!A19</f>
        <v>Copyright © 2022, Health and Social Care Information Centre. The Health and Social Care Information Centre is non-departmental body created by statute, also known as NHS Digital.</v>
      </c>
    </row>
  </sheetData>
  <mergeCells count="3">
    <mergeCell ref="A2:D2"/>
    <mergeCell ref="A3:D3"/>
    <mergeCell ref="B6:C6"/>
  </mergeCells>
  <pageMargins left="0.7" right="0.7" top="0.75" bottom="0.75" header="0.3" footer="0.3"/>
  <pageSetup paperSize="9" scale="72"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S24"/>
  <sheetViews>
    <sheetView zoomScaleNormal="100" workbookViewId="0"/>
  </sheetViews>
  <sheetFormatPr defaultColWidth="8.85546875" defaultRowHeight="15" x14ac:dyDescent="0.25"/>
  <cols>
    <col min="1" max="1" width="33.42578125" style="1" customWidth="1"/>
    <col min="2" max="2" width="8.85546875" style="1" customWidth="1"/>
    <col min="3" max="14" width="8.85546875" style="1"/>
    <col min="15" max="18" width="8.85546875" style="1" customWidth="1"/>
    <col min="19" max="19" width="10.7109375" style="1" customWidth="1"/>
    <col min="20" max="16384" width="8.85546875" style="1"/>
  </cols>
  <sheetData>
    <row r="1" spans="1:19" ht="54" customHeight="1" x14ac:dyDescent="0.25"/>
    <row r="2" spans="1:19" ht="14.45" customHeight="1" x14ac:dyDescent="0.25">
      <c r="A2" s="209" t="s">
        <v>240</v>
      </c>
      <c r="B2" s="209"/>
      <c r="C2" s="209"/>
      <c r="D2" s="209"/>
      <c r="E2" s="209"/>
      <c r="F2" s="209"/>
      <c r="G2" s="209"/>
      <c r="H2" s="209"/>
      <c r="I2" s="209"/>
      <c r="J2" s="209"/>
      <c r="K2" s="209"/>
      <c r="L2" s="209"/>
      <c r="M2" s="209"/>
      <c r="N2" s="209"/>
      <c r="O2" s="209"/>
      <c r="P2" s="209"/>
      <c r="Q2" s="209"/>
      <c r="R2" s="209"/>
      <c r="S2" s="66"/>
    </row>
    <row r="3" spans="1:19" ht="16.149999999999999" customHeight="1" x14ac:dyDescent="0.25">
      <c r="A3" s="210" t="s">
        <v>124</v>
      </c>
      <c r="B3" s="210"/>
      <c r="C3" s="210"/>
      <c r="D3" s="210"/>
      <c r="E3" s="210"/>
      <c r="F3" s="210"/>
      <c r="G3" s="210"/>
      <c r="H3" s="210"/>
      <c r="I3" s="210"/>
      <c r="J3" s="210"/>
      <c r="K3" s="210"/>
      <c r="L3" s="210"/>
      <c r="M3" s="210"/>
      <c r="N3" s="210"/>
      <c r="O3" s="210"/>
      <c r="P3" s="210"/>
      <c r="Q3" s="210"/>
      <c r="R3" s="210"/>
      <c r="S3" s="26"/>
    </row>
    <row r="4" spans="1:19" ht="16.149999999999999" customHeight="1" x14ac:dyDescent="0.25">
      <c r="A4" s="85" t="s">
        <v>303</v>
      </c>
      <c r="B4" s="26"/>
      <c r="C4" s="26"/>
      <c r="D4" s="26"/>
      <c r="E4" s="26"/>
      <c r="F4" s="26"/>
      <c r="G4" s="26"/>
      <c r="H4" s="26"/>
      <c r="I4" s="26"/>
      <c r="J4" s="26"/>
      <c r="K4" s="26"/>
      <c r="L4" s="26"/>
      <c r="M4" s="26"/>
      <c r="N4" s="26"/>
      <c r="O4" s="26"/>
      <c r="P4" s="26"/>
      <c r="Q4" s="188"/>
      <c r="R4" s="26"/>
      <c r="S4" s="26"/>
    </row>
    <row r="5" spans="1:19" ht="16.149999999999999" customHeight="1" x14ac:dyDescent="0.25">
      <c r="A5" s="48" t="s">
        <v>34</v>
      </c>
      <c r="B5" s="64"/>
      <c r="C5" s="90"/>
      <c r="D5" s="90"/>
      <c r="E5" s="90"/>
      <c r="F5" s="90"/>
      <c r="G5" s="90"/>
      <c r="H5" s="90"/>
      <c r="I5" s="87"/>
      <c r="J5" s="90"/>
      <c r="K5" s="90"/>
      <c r="L5" s="90"/>
      <c r="M5" s="90"/>
      <c r="N5" s="64"/>
      <c r="O5" s="64"/>
      <c r="P5" s="64"/>
      <c r="Q5" s="64"/>
      <c r="R5" s="91" t="s">
        <v>144</v>
      </c>
      <c r="S5" s="64"/>
    </row>
    <row r="6" spans="1:19" ht="15.6" customHeight="1" x14ac:dyDescent="0.25">
      <c r="A6" s="33"/>
      <c r="B6" s="214" t="s">
        <v>35</v>
      </c>
      <c r="C6" s="214"/>
      <c r="D6" s="214"/>
      <c r="E6" s="214"/>
      <c r="F6" s="214"/>
      <c r="G6" s="214"/>
      <c r="H6" s="214"/>
      <c r="I6" s="214"/>
      <c r="J6" s="214"/>
      <c r="K6" s="214"/>
      <c r="L6" s="214"/>
      <c r="M6" s="214"/>
      <c r="N6" s="214"/>
      <c r="O6" s="214"/>
      <c r="P6" s="214"/>
      <c r="Q6" s="214"/>
      <c r="R6" s="214"/>
      <c r="S6" s="65"/>
    </row>
    <row r="7" spans="1:19" ht="15.6" customHeight="1" x14ac:dyDescent="0.25">
      <c r="A7" s="216" t="s">
        <v>215</v>
      </c>
      <c r="B7" s="70">
        <v>1990</v>
      </c>
      <c r="C7" s="70">
        <v>1992</v>
      </c>
      <c r="D7" s="70">
        <v>1993</v>
      </c>
      <c r="E7" s="70">
        <v>1994</v>
      </c>
      <c r="F7" s="70">
        <v>1996</v>
      </c>
      <c r="G7" s="70">
        <v>1998</v>
      </c>
      <c r="H7" s="70">
        <v>2000</v>
      </c>
      <c r="I7" s="70">
        <v>2002</v>
      </c>
      <c r="J7" s="70">
        <v>2004</v>
      </c>
      <c r="K7" s="70">
        <v>2006</v>
      </c>
      <c r="L7" s="70">
        <v>2008</v>
      </c>
      <c r="M7" s="70" t="s">
        <v>126</v>
      </c>
      <c r="N7" s="70">
        <v>2012</v>
      </c>
      <c r="O7" s="70">
        <v>2014</v>
      </c>
      <c r="P7" s="70">
        <v>2016</v>
      </c>
      <c r="Q7" s="70">
        <v>2018</v>
      </c>
      <c r="R7" s="70">
        <v>2021</v>
      </c>
      <c r="S7" s="3"/>
    </row>
    <row r="8" spans="1:19" ht="15.6" customHeight="1" x14ac:dyDescent="0.25">
      <c r="A8" s="217"/>
      <c r="B8" s="13" t="s">
        <v>6</v>
      </c>
      <c r="C8" s="13" t="s">
        <v>6</v>
      </c>
      <c r="D8" s="13" t="s">
        <v>6</v>
      </c>
      <c r="E8" s="13" t="s">
        <v>6</v>
      </c>
      <c r="F8" s="13" t="s">
        <v>6</v>
      </c>
      <c r="G8" s="13" t="s">
        <v>6</v>
      </c>
      <c r="H8" s="13" t="s">
        <v>6</v>
      </c>
      <c r="I8" s="13" t="s">
        <v>6</v>
      </c>
      <c r="J8" s="13" t="s">
        <v>6</v>
      </c>
      <c r="K8" s="13" t="s">
        <v>6</v>
      </c>
      <c r="L8" s="13" t="s">
        <v>6</v>
      </c>
      <c r="M8" s="13" t="s">
        <v>6</v>
      </c>
      <c r="N8" s="13" t="s">
        <v>6</v>
      </c>
      <c r="O8" s="13" t="s">
        <v>6</v>
      </c>
      <c r="P8" s="13" t="s">
        <v>6</v>
      </c>
      <c r="Q8" s="13" t="s">
        <v>6</v>
      </c>
      <c r="R8" s="13" t="s">
        <v>6</v>
      </c>
      <c r="S8" s="3"/>
    </row>
    <row r="9" spans="1:19" ht="16.149999999999999" customHeight="1" x14ac:dyDescent="0.25">
      <c r="A9" s="2" t="s">
        <v>36</v>
      </c>
      <c r="B9" s="98">
        <v>80</v>
      </c>
      <c r="C9" s="98">
        <v>77</v>
      </c>
      <c r="D9" s="98">
        <v>82</v>
      </c>
      <c r="E9" s="98">
        <v>83</v>
      </c>
      <c r="F9" s="98">
        <v>84</v>
      </c>
      <c r="G9" s="98">
        <v>79</v>
      </c>
      <c r="H9" s="98">
        <v>71</v>
      </c>
      <c r="I9" s="98">
        <v>69</v>
      </c>
      <c r="J9" s="98">
        <v>69</v>
      </c>
      <c r="K9" s="98">
        <v>66</v>
      </c>
      <c r="L9" s="98">
        <v>46</v>
      </c>
      <c r="M9" s="98">
        <v>49</v>
      </c>
      <c r="N9" s="98">
        <v>49</v>
      </c>
      <c r="O9" s="98">
        <v>44.861529083161429</v>
      </c>
      <c r="P9" s="98">
        <v>24.32565760874845</v>
      </c>
      <c r="Q9" s="98">
        <v>26.18594238211535</v>
      </c>
      <c r="R9" s="98" t="s">
        <v>300</v>
      </c>
      <c r="S9" s="5"/>
    </row>
    <row r="10" spans="1:19" ht="16.149999999999999" customHeight="1" x14ac:dyDescent="0.25">
      <c r="A10" s="2" t="s">
        <v>127</v>
      </c>
      <c r="B10" s="98">
        <v>39</v>
      </c>
      <c r="C10" s="98">
        <v>40</v>
      </c>
      <c r="D10" s="98">
        <v>43</v>
      </c>
      <c r="E10" s="98">
        <v>47</v>
      </c>
      <c r="F10" s="98">
        <v>52</v>
      </c>
      <c r="G10" s="98">
        <v>44</v>
      </c>
      <c r="H10" s="98">
        <v>39</v>
      </c>
      <c r="I10" s="98">
        <v>33</v>
      </c>
      <c r="J10" s="98">
        <v>37</v>
      </c>
      <c r="K10" s="98">
        <v>29</v>
      </c>
      <c r="L10" s="98">
        <v>14</v>
      </c>
      <c r="M10" s="98">
        <v>16</v>
      </c>
      <c r="N10" s="98">
        <v>16</v>
      </c>
      <c r="O10" s="98">
        <v>7.4282982597018137</v>
      </c>
      <c r="P10" s="98">
        <v>5.0619824196362755</v>
      </c>
      <c r="Q10" s="98">
        <v>8.1694910173593058</v>
      </c>
      <c r="R10" s="98" t="s">
        <v>295</v>
      </c>
      <c r="S10" s="5"/>
    </row>
    <row r="11" spans="1:19" ht="16.149999999999999" customHeight="1" x14ac:dyDescent="0.25">
      <c r="A11" s="2" t="s">
        <v>13</v>
      </c>
      <c r="B11" s="98">
        <v>19</v>
      </c>
      <c r="C11" s="98">
        <v>19</v>
      </c>
      <c r="D11" s="98">
        <v>22</v>
      </c>
      <c r="E11" s="98">
        <v>22</v>
      </c>
      <c r="F11" s="98">
        <v>27</v>
      </c>
      <c r="G11" s="98">
        <v>25</v>
      </c>
      <c r="H11" s="98">
        <v>22</v>
      </c>
      <c r="I11" s="98">
        <v>26</v>
      </c>
      <c r="J11" s="98">
        <v>27</v>
      </c>
      <c r="K11" s="98">
        <v>27</v>
      </c>
      <c r="L11" s="98">
        <v>15</v>
      </c>
      <c r="M11" s="98">
        <v>15</v>
      </c>
      <c r="N11" s="98">
        <v>18</v>
      </c>
      <c r="O11" s="98">
        <v>9.8218178291220397</v>
      </c>
      <c r="P11" s="98">
        <v>12.927565435040576</v>
      </c>
      <c r="Q11" s="98">
        <v>14.419826593642838</v>
      </c>
      <c r="R11" s="98" t="s">
        <v>285</v>
      </c>
      <c r="S11" s="5"/>
    </row>
    <row r="12" spans="1:19" ht="16.149999999999999" customHeight="1" x14ac:dyDescent="0.25">
      <c r="A12" s="15" t="s">
        <v>37</v>
      </c>
      <c r="B12" s="99">
        <v>15</v>
      </c>
      <c r="C12" s="99">
        <v>22</v>
      </c>
      <c r="D12" s="99">
        <v>22</v>
      </c>
      <c r="E12" s="99">
        <v>21</v>
      </c>
      <c r="F12" s="99">
        <v>19</v>
      </c>
      <c r="G12" s="99">
        <v>21</v>
      </c>
      <c r="H12" s="99">
        <v>14</v>
      </c>
      <c r="I12" s="99">
        <v>14</v>
      </c>
      <c r="J12" s="99">
        <v>16</v>
      </c>
      <c r="K12" s="99">
        <v>16</v>
      </c>
      <c r="L12" s="99">
        <v>9</v>
      </c>
      <c r="M12" s="99">
        <v>9</v>
      </c>
      <c r="N12" s="99">
        <v>14</v>
      </c>
      <c r="O12" s="99">
        <v>13.330558274184897</v>
      </c>
      <c r="P12" s="99">
        <v>7.3665363112841593</v>
      </c>
      <c r="Q12" s="192">
        <v>9.3592016918207825</v>
      </c>
      <c r="R12" s="98" t="s">
        <v>290</v>
      </c>
      <c r="S12" s="5"/>
    </row>
    <row r="13" spans="1:19" ht="16.149999999999999" customHeight="1" x14ac:dyDescent="0.25">
      <c r="A13" s="71" t="s">
        <v>23</v>
      </c>
      <c r="B13" s="102">
        <v>305</v>
      </c>
      <c r="C13" s="102">
        <v>310</v>
      </c>
      <c r="D13" s="102">
        <v>297</v>
      </c>
      <c r="E13" s="102">
        <v>348</v>
      </c>
      <c r="F13" s="102">
        <v>360</v>
      </c>
      <c r="G13" s="102">
        <v>496</v>
      </c>
      <c r="H13" s="102">
        <v>719</v>
      </c>
      <c r="I13" s="102">
        <v>962</v>
      </c>
      <c r="J13" s="102">
        <v>833</v>
      </c>
      <c r="K13" s="102">
        <v>695</v>
      </c>
      <c r="L13" s="102">
        <v>476</v>
      </c>
      <c r="M13" s="102">
        <v>356</v>
      </c>
      <c r="N13" s="102">
        <v>295</v>
      </c>
      <c r="O13" s="102">
        <v>186</v>
      </c>
      <c r="P13" s="102">
        <v>161</v>
      </c>
      <c r="Q13" s="102">
        <v>134</v>
      </c>
      <c r="R13" s="102">
        <v>47</v>
      </c>
      <c r="S13" s="19"/>
    </row>
    <row r="14" spans="1:19" ht="16.149999999999999" customHeight="1" x14ac:dyDescent="0.25">
      <c r="A14" s="29" t="s">
        <v>24</v>
      </c>
      <c r="B14" s="101" t="s">
        <v>115</v>
      </c>
      <c r="C14" s="101" t="s">
        <v>115</v>
      </c>
      <c r="D14" s="101" t="s">
        <v>115</v>
      </c>
      <c r="E14" s="101" t="s">
        <v>115</v>
      </c>
      <c r="F14" s="101" t="s">
        <v>115</v>
      </c>
      <c r="G14" s="101" t="s">
        <v>115</v>
      </c>
      <c r="H14" s="101" t="s">
        <v>115</v>
      </c>
      <c r="I14" s="101" t="s">
        <v>115</v>
      </c>
      <c r="J14" s="101" t="s">
        <v>115</v>
      </c>
      <c r="K14" s="101" t="s">
        <v>115</v>
      </c>
      <c r="L14" s="101" t="s">
        <v>115</v>
      </c>
      <c r="M14" s="101" t="s">
        <v>115</v>
      </c>
      <c r="N14" s="101" t="s">
        <v>115</v>
      </c>
      <c r="O14" s="101">
        <v>182.15034624934199</v>
      </c>
      <c r="P14" s="101">
        <v>157.31780672863999</v>
      </c>
      <c r="Q14" s="101">
        <v>127.96227527840163</v>
      </c>
      <c r="R14" s="101">
        <v>39.625941191298722</v>
      </c>
      <c r="S14" s="19"/>
    </row>
    <row r="15" spans="1:19" x14ac:dyDescent="0.25">
      <c r="A15" s="92"/>
      <c r="B15" s="11"/>
      <c r="C15" s="11"/>
      <c r="D15" s="11"/>
      <c r="E15" s="11"/>
      <c r="F15" s="11"/>
      <c r="G15" s="11"/>
      <c r="H15" s="11"/>
      <c r="I15" s="11"/>
      <c r="J15" s="11"/>
    </row>
    <row r="16" spans="1:19" x14ac:dyDescent="0.25">
      <c r="A16" s="7" t="s">
        <v>116</v>
      </c>
      <c r="B16" s="11"/>
      <c r="C16" s="11"/>
      <c r="D16" s="11"/>
      <c r="E16" s="11"/>
      <c r="F16" s="11"/>
      <c r="G16" s="11"/>
      <c r="H16" s="11"/>
      <c r="I16" s="11"/>
      <c r="J16" s="11"/>
    </row>
    <row r="17" spans="1:10" x14ac:dyDescent="0.25">
      <c r="A17" s="22" t="s">
        <v>248</v>
      </c>
      <c r="B17" s="2"/>
      <c r="C17" s="2"/>
      <c r="D17" s="2"/>
      <c r="E17" s="42"/>
      <c r="F17" s="42"/>
      <c r="G17" s="42"/>
      <c r="H17" s="11"/>
      <c r="I17" s="11"/>
      <c r="J17" s="11"/>
    </row>
    <row r="18" spans="1:10" x14ac:dyDescent="0.25">
      <c r="A18" s="174" t="s">
        <v>203</v>
      </c>
      <c r="B18" s="11"/>
      <c r="C18" s="11"/>
      <c r="D18" s="11"/>
      <c r="H18" s="2"/>
      <c r="I18" s="2"/>
      <c r="J18" s="19"/>
    </row>
    <row r="19" spans="1:10" x14ac:dyDescent="0.25">
      <c r="A19" s="22" t="s">
        <v>125</v>
      </c>
      <c r="B19" s="11"/>
      <c r="C19" s="11"/>
      <c r="D19" s="11"/>
      <c r="H19" s="11"/>
      <c r="I19" s="11"/>
      <c r="J19" s="11"/>
    </row>
    <row r="20" spans="1:10" x14ac:dyDescent="0.25">
      <c r="A20" s="215"/>
      <c r="B20" s="215"/>
      <c r="C20" s="215"/>
      <c r="D20" s="215"/>
      <c r="E20" s="215"/>
      <c r="F20" s="215"/>
      <c r="G20" s="215"/>
      <c r="H20" s="215"/>
      <c r="I20" s="215"/>
      <c r="J20" s="215"/>
    </row>
    <row r="21" spans="1:10" x14ac:dyDescent="0.25">
      <c r="A21" s="7" t="s">
        <v>117</v>
      </c>
      <c r="B21" s="11"/>
      <c r="C21" s="11"/>
      <c r="D21" s="11"/>
      <c r="E21" s="11"/>
      <c r="F21" s="11"/>
      <c r="G21" s="11"/>
      <c r="H21" s="11"/>
      <c r="I21" s="11"/>
      <c r="J21" s="11"/>
    </row>
    <row r="22" spans="1:10" x14ac:dyDescent="0.25">
      <c r="A22" s="8" t="s">
        <v>260</v>
      </c>
      <c r="B22" s="11"/>
      <c r="C22" s="11"/>
      <c r="D22" s="11"/>
      <c r="E22" s="11"/>
      <c r="F22" s="11"/>
      <c r="G22" s="11"/>
      <c r="H22" s="11"/>
      <c r="I22" s="11"/>
      <c r="J22" s="11"/>
    </row>
    <row r="23" spans="1:10" x14ac:dyDescent="0.25">
      <c r="A23" s="9"/>
      <c r="B23" s="11"/>
      <c r="C23" s="11"/>
      <c r="D23" s="11"/>
      <c r="E23" s="11"/>
      <c r="F23" s="11"/>
      <c r="G23" s="11"/>
      <c r="H23" s="11"/>
      <c r="I23" s="11"/>
      <c r="J23" s="11"/>
    </row>
    <row r="24" spans="1:10" x14ac:dyDescent="0.25">
      <c r="A24" s="10" t="str">
        <f>'Notes and Definitions'!A19</f>
        <v>Copyright © 2022, Health and Social Care Information Centre. The Health and Social Care Information Centre is non-departmental body created by statute, also known as NHS Digital.</v>
      </c>
      <c r="B24" s="11"/>
      <c r="C24" s="11"/>
      <c r="D24" s="11"/>
      <c r="E24" s="11"/>
      <c r="F24" s="11"/>
      <c r="G24" s="11"/>
      <c r="H24" s="11"/>
      <c r="I24" s="11"/>
      <c r="J24" s="11"/>
    </row>
  </sheetData>
  <mergeCells count="5">
    <mergeCell ref="B6:R6"/>
    <mergeCell ref="A2:R2"/>
    <mergeCell ref="A3:R3"/>
    <mergeCell ref="A20:J20"/>
    <mergeCell ref="A7:A8"/>
  </mergeCells>
  <pageMargins left="0.7" right="0.7" top="0.75" bottom="0.75" header="0.3" footer="0.3"/>
  <pageSetup paperSize="9" scale="7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N30"/>
  <sheetViews>
    <sheetView zoomScaleNormal="100" workbookViewId="0"/>
  </sheetViews>
  <sheetFormatPr defaultColWidth="8.85546875" defaultRowHeight="15" x14ac:dyDescent="0.25"/>
  <cols>
    <col min="1" max="1" width="20" style="1" customWidth="1"/>
    <col min="2" max="10" width="9" style="1" bestFit="1" customWidth="1"/>
    <col min="11" max="14" width="9" style="1" customWidth="1"/>
    <col min="15" max="16384" width="8.85546875" style="1"/>
  </cols>
  <sheetData>
    <row r="1" spans="1:14" ht="54" customHeight="1" x14ac:dyDescent="0.25"/>
    <row r="2" spans="1:14" x14ac:dyDescent="0.25">
      <c r="A2" s="209" t="s">
        <v>239</v>
      </c>
      <c r="B2" s="209"/>
      <c r="C2" s="209"/>
      <c r="D2" s="209"/>
      <c r="E2" s="209"/>
      <c r="F2" s="209"/>
      <c r="G2" s="209"/>
      <c r="H2" s="209"/>
      <c r="I2" s="209"/>
      <c r="J2" s="209"/>
      <c r="K2" s="209"/>
      <c r="L2" s="209"/>
      <c r="M2" s="209"/>
      <c r="N2" s="209"/>
    </row>
    <row r="3" spans="1:14" ht="14.45" customHeight="1" x14ac:dyDescent="0.25">
      <c r="A3" s="210" t="s">
        <v>261</v>
      </c>
      <c r="B3" s="210"/>
      <c r="C3" s="210"/>
      <c r="D3" s="210"/>
      <c r="E3" s="210"/>
      <c r="F3" s="210"/>
      <c r="G3" s="210"/>
      <c r="H3" s="210"/>
      <c r="I3" s="210"/>
      <c r="J3" s="210"/>
      <c r="K3" s="210"/>
      <c r="L3" s="210"/>
      <c r="M3" s="210"/>
      <c r="N3" s="210"/>
    </row>
    <row r="4" spans="1:14" ht="14.45" customHeight="1" x14ac:dyDescent="0.25">
      <c r="A4" s="85" t="s">
        <v>305</v>
      </c>
      <c r="B4" s="26"/>
      <c r="C4" s="26"/>
      <c r="D4" s="26"/>
      <c r="E4" s="26"/>
      <c r="F4" s="26"/>
      <c r="G4" s="26"/>
      <c r="H4" s="26"/>
      <c r="I4" s="26"/>
      <c r="J4" s="26"/>
      <c r="K4" s="26"/>
      <c r="L4" s="26"/>
      <c r="M4" s="188"/>
      <c r="N4" s="26"/>
    </row>
    <row r="5" spans="1:14" ht="15" customHeight="1" x14ac:dyDescent="0.25">
      <c r="A5" s="21" t="s">
        <v>1</v>
      </c>
      <c r="B5" s="44"/>
      <c r="C5" s="44"/>
      <c r="D5" s="44"/>
      <c r="E5" s="44"/>
      <c r="F5" s="44"/>
      <c r="G5" s="44"/>
      <c r="H5" s="69"/>
      <c r="I5" s="69"/>
      <c r="J5" s="69"/>
      <c r="K5" s="69"/>
      <c r="L5" s="69"/>
      <c r="M5" s="69"/>
      <c r="N5" s="23" t="s">
        <v>144</v>
      </c>
    </row>
    <row r="6" spans="1:14" ht="16.149999999999999" customHeight="1" x14ac:dyDescent="0.25">
      <c r="A6" s="11"/>
      <c r="B6" s="214" t="s">
        <v>35</v>
      </c>
      <c r="C6" s="214"/>
      <c r="D6" s="214"/>
      <c r="E6" s="214"/>
      <c r="F6" s="214"/>
      <c r="G6" s="214"/>
      <c r="H6" s="214"/>
      <c r="I6" s="214"/>
      <c r="J6" s="214"/>
      <c r="K6" s="214"/>
      <c r="L6" s="214"/>
      <c r="M6" s="214"/>
      <c r="N6" s="214"/>
    </row>
    <row r="7" spans="1:14" ht="16.149999999999999" customHeight="1" x14ac:dyDescent="0.25">
      <c r="A7" s="216" t="s">
        <v>152</v>
      </c>
      <c r="B7" s="70">
        <v>1996</v>
      </c>
      <c r="C7" s="70">
        <v>1998</v>
      </c>
      <c r="D7" s="70">
        <v>2000</v>
      </c>
      <c r="E7" s="70">
        <v>2002</v>
      </c>
      <c r="F7" s="70">
        <v>2004</v>
      </c>
      <c r="G7" s="70">
        <v>2006</v>
      </c>
      <c r="H7" s="70">
        <v>2008</v>
      </c>
      <c r="I7" s="70" t="s">
        <v>118</v>
      </c>
      <c r="J7" s="70">
        <v>2012</v>
      </c>
      <c r="K7" s="70">
        <v>2014</v>
      </c>
      <c r="L7" s="70">
        <v>2016</v>
      </c>
      <c r="M7" s="70">
        <v>2018</v>
      </c>
      <c r="N7" s="70">
        <v>2021</v>
      </c>
    </row>
    <row r="8" spans="1:14" ht="16.5" customHeight="1" x14ac:dyDescent="0.25">
      <c r="A8" s="217"/>
      <c r="B8" s="13" t="s">
        <v>6</v>
      </c>
      <c r="C8" s="13" t="s">
        <v>6</v>
      </c>
      <c r="D8" s="13" t="s">
        <v>6</v>
      </c>
      <c r="E8" s="13" t="s">
        <v>6</v>
      </c>
      <c r="F8" s="13" t="s">
        <v>6</v>
      </c>
      <c r="G8" s="13" t="s">
        <v>6</v>
      </c>
      <c r="H8" s="13" t="s">
        <v>6</v>
      </c>
      <c r="I8" s="13" t="s">
        <v>6</v>
      </c>
      <c r="J8" s="13" t="s">
        <v>6</v>
      </c>
      <c r="K8" s="13" t="s">
        <v>6</v>
      </c>
      <c r="L8" s="13" t="s">
        <v>6</v>
      </c>
      <c r="M8" s="13" t="s">
        <v>6</v>
      </c>
      <c r="N8" s="13" t="s">
        <v>6</v>
      </c>
    </row>
    <row r="9" spans="1:14" ht="16.149999999999999" customHeight="1" x14ac:dyDescent="0.25">
      <c r="A9" s="2" t="s">
        <v>27</v>
      </c>
      <c r="B9" s="14">
        <v>40</v>
      </c>
      <c r="C9" s="14">
        <v>54</v>
      </c>
      <c r="D9" s="14">
        <v>47</v>
      </c>
      <c r="E9" s="14">
        <v>48</v>
      </c>
      <c r="F9" s="14">
        <v>48</v>
      </c>
      <c r="G9" s="14">
        <v>44</v>
      </c>
      <c r="H9" s="14">
        <v>34</v>
      </c>
      <c r="I9" s="14">
        <v>47</v>
      </c>
      <c r="J9" s="14" t="s">
        <v>38</v>
      </c>
      <c r="K9" s="5">
        <v>31.609826227045485</v>
      </c>
      <c r="L9" s="5">
        <v>17.1076516868672</v>
      </c>
      <c r="M9" s="5" t="s">
        <v>272</v>
      </c>
      <c r="N9" s="67" t="s">
        <v>293</v>
      </c>
    </row>
    <row r="10" spans="1:14" ht="16.149999999999999" customHeight="1" x14ac:dyDescent="0.25">
      <c r="A10" s="2" t="s">
        <v>28</v>
      </c>
      <c r="B10" s="14">
        <v>16</v>
      </c>
      <c r="C10" s="14">
        <v>20</v>
      </c>
      <c r="D10" s="14">
        <v>24</v>
      </c>
      <c r="E10" s="14">
        <v>22</v>
      </c>
      <c r="F10" s="14">
        <v>24</v>
      </c>
      <c r="G10" s="14">
        <v>26</v>
      </c>
      <c r="H10" s="14">
        <v>42</v>
      </c>
      <c r="I10" s="14">
        <v>39</v>
      </c>
      <c r="J10" s="14">
        <v>32</v>
      </c>
      <c r="K10" s="5">
        <v>22.799053886421444</v>
      </c>
      <c r="L10" s="5">
        <v>20.742838286814745</v>
      </c>
      <c r="M10" s="5">
        <v>16.660717423652329</v>
      </c>
      <c r="N10" s="67" t="s">
        <v>293</v>
      </c>
    </row>
    <row r="11" spans="1:14" ht="16.149999999999999" customHeight="1" x14ac:dyDescent="0.25">
      <c r="A11" s="2" t="s">
        <v>29</v>
      </c>
      <c r="B11" s="14">
        <v>9</v>
      </c>
      <c r="C11" s="14">
        <v>8</v>
      </c>
      <c r="D11" s="14">
        <v>9</v>
      </c>
      <c r="E11" s="14">
        <v>13</v>
      </c>
      <c r="F11" s="14">
        <v>15</v>
      </c>
      <c r="G11" s="14">
        <v>18</v>
      </c>
      <c r="H11" s="14">
        <v>39</v>
      </c>
      <c r="I11" s="14">
        <v>35</v>
      </c>
      <c r="J11" s="14">
        <v>31</v>
      </c>
      <c r="K11" s="5">
        <v>24.280653999650408</v>
      </c>
      <c r="L11" s="5">
        <v>32.272961464467187</v>
      </c>
      <c r="M11" s="5">
        <v>19.527434439511339</v>
      </c>
      <c r="N11" s="67">
        <v>23.843975736223449</v>
      </c>
    </row>
    <row r="12" spans="1:14" ht="16.149999999999999" customHeight="1" x14ac:dyDescent="0.25">
      <c r="A12" s="15" t="s">
        <v>153</v>
      </c>
      <c r="B12" s="41">
        <v>18</v>
      </c>
      <c r="C12" s="41">
        <v>22</v>
      </c>
      <c r="D12" s="41">
        <v>21</v>
      </c>
      <c r="E12" s="41">
        <v>23</v>
      </c>
      <c r="F12" s="41">
        <v>24</v>
      </c>
      <c r="G12" s="41">
        <v>24</v>
      </c>
      <c r="H12" s="41">
        <v>39</v>
      </c>
      <c r="I12" s="41">
        <v>37</v>
      </c>
      <c r="J12" s="41">
        <v>32</v>
      </c>
      <c r="K12" s="16">
        <v>24.739262429679346</v>
      </c>
      <c r="L12" s="16">
        <v>27.625043267024445</v>
      </c>
      <c r="M12" s="193">
        <v>20.633837629979819</v>
      </c>
      <c r="N12" s="67">
        <v>24.07263477031799</v>
      </c>
    </row>
    <row r="13" spans="1:14" ht="16.149999999999999" customHeight="1" x14ac:dyDescent="0.25">
      <c r="A13" s="61" t="s">
        <v>23</v>
      </c>
      <c r="B13" s="61"/>
      <c r="C13" s="61"/>
      <c r="D13" s="61"/>
      <c r="E13" s="61"/>
      <c r="F13" s="61"/>
      <c r="G13" s="61"/>
      <c r="H13" s="61"/>
      <c r="I13" s="61"/>
      <c r="J13" s="61"/>
      <c r="K13" s="61"/>
      <c r="L13" s="61"/>
      <c r="M13" s="61"/>
      <c r="N13" s="96"/>
    </row>
    <row r="14" spans="1:14" ht="16.149999999999999" customHeight="1" x14ac:dyDescent="0.25">
      <c r="A14" s="2" t="s">
        <v>27</v>
      </c>
      <c r="B14" s="3">
        <v>96</v>
      </c>
      <c r="C14" s="3">
        <v>76</v>
      </c>
      <c r="D14" s="3">
        <v>186</v>
      </c>
      <c r="E14" s="3">
        <v>203</v>
      </c>
      <c r="F14" s="3">
        <v>188</v>
      </c>
      <c r="G14" s="3">
        <v>126</v>
      </c>
      <c r="H14" s="3">
        <v>93</v>
      </c>
      <c r="I14" s="3">
        <v>56</v>
      </c>
      <c r="J14" s="3">
        <v>37</v>
      </c>
      <c r="K14" s="3">
        <v>40</v>
      </c>
      <c r="L14" s="3">
        <v>38</v>
      </c>
      <c r="M14" s="3">
        <v>42</v>
      </c>
      <c r="N14" s="68">
        <v>11</v>
      </c>
    </row>
    <row r="15" spans="1:14" ht="16.149999999999999" customHeight="1" x14ac:dyDescent="0.25">
      <c r="A15" s="2" t="s">
        <v>28</v>
      </c>
      <c r="B15" s="3">
        <v>128</v>
      </c>
      <c r="C15" s="3">
        <v>294</v>
      </c>
      <c r="D15" s="3">
        <v>248</v>
      </c>
      <c r="E15" s="3">
        <v>335</v>
      </c>
      <c r="F15" s="3">
        <v>263</v>
      </c>
      <c r="G15" s="3">
        <v>227</v>
      </c>
      <c r="H15" s="3">
        <v>148</v>
      </c>
      <c r="I15" s="3">
        <v>104</v>
      </c>
      <c r="J15" s="3">
        <v>79</v>
      </c>
      <c r="K15" s="3">
        <v>77</v>
      </c>
      <c r="L15" s="3">
        <v>78</v>
      </c>
      <c r="M15" s="3">
        <v>72</v>
      </c>
      <c r="N15" s="68">
        <v>30</v>
      </c>
    </row>
    <row r="16" spans="1:14" ht="16.149999999999999" customHeight="1" x14ac:dyDescent="0.25">
      <c r="A16" s="2" t="s">
        <v>29</v>
      </c>
      <c r="B16" s="3">
        <v>213</v>
      </c>
      <c r="C16" s="3">
        <v>450</v>
      </c>
      <c r="D16" s="3">
        <v>454</v>
      </c>
      <c r="E16" s="3">
        <v>556</v>
      </c>
      <c r="F16" s="3">
        <v>506</v>
      </c>
      <c r="G16" s="3">
        <v>462</v>
      </c>
      <c r="H16" s="3">
        <v>297</v>
      </c>
      <c r="I16" s="3">
        <v>255</v>
      </c>
      <c r="J16" s="3">
        <v>231</v>
      </c>
      <c r="K16" s="3">
        <v>158</v>
      </c>
      <c r="L16" s="3">
        <v>153</v>
      </c>
      <c r="M16" s="3">
        <v>124</v>
      </c>
      <c r="N16" s="68">
        <v>77</v>
      </c>
    </row>
    <row r="17" spans="1:14" ht="16.149999999999999" customHeight="1" x14ac:dyDescent="0.25">
      <c r="A17" s="2" t="s">
        <v>153</v>
      </c>
      <c r="B17" s="3">
        <v>437</v>
      </c>
      <c r="C17" s="3">
        <v>820</v>
      </c>
      <c r="D17" s="3">
        <v>888</v>
      </c>
      <c r="E17" s="3">
        <v>1094</v>
      </c>
      <c r="F17" s="3">
        <v>957</v>
      </c>
      <c r="G17" s="3">
        <v>815</v>
      </c>
      <c r="H17" s="3">
        <v>538</v>
      </c>
      <c r="I17" s="3">
        <v>415</v>
      </c>
      <c r="J17" s="3">
        <v>347</v>
      </c>
      <c r="K17" s="3">
        <v>275</v>
      </c>
      <c r="L17" s="3">
        <v>271</v>
      </c>
      <c r="M17" s="3">
        <v>246</v>
      </c>
      <c r="N17" s="68">
        <v>118</v>
      </c>
    </row>
    <row r="18" spans="1:14" ht="16.149999999999999" customHeight="1" x14ac:dyDescent="0.25">
      <c r="A18" s="2" t="s">
        <v>24</v>
      </c>
      <c r="B18" s="3"/>
      <c r="C18" s="3"/>
      <c r="D18" s="3"/>
      <c r="E18" s="3"/>
      <c r="F18" s="3"/>
      <c r="G18" s="3"/>
      <c r="H18" s="3"/>
      <c r="I18" s="3"/>
      <c r="J18" s="3"/>
      <c r="K18" s="3"/>
      <c r="L18" s="3"/>
      <c r="M18" s="3"/>
      <c r="N18" s="68"/>
    </row>
    <row r="19" spans="1:14" ht="16.149999999999999" customHeight="1" x14ac:dyDescent="0.25">
      <c r="A19" s="2" t="s">
        <v>27</v>
      </c>
      <c r="B19" s="3" t="s">
        <v>115</v>
      </c>
      <c r="C19" s="3" t="s">
        <v>115</v>
      </c>
      <c r="D19" s="3" t="s">
        <v>115</v>
      </c>
      <c r="E19" s="3" t="s">
        <v>115</v>
      </c>
      <c r="F19" s="3" t="s">
        <v>115</v>
      </c>
      <c r="G19" s="3" t="s">
        <v>115</v>
      </c>
      <c r="H19" s="3" t="s">
        <v>115</v>
      </c>
      <c r="I19" s="3" t="s">
        <v>115</v>
      </c>
      <c r="J19" s="3" t="s">
        <v>115</v>
      </c>
      <c r="K19" s="19">
        <v>32.334378361702001</v>
      </c>
      <c r="L19" s="19">
        <v>30.208577387343301</v>
      </c>
      <c r="M19" s="19">
        <v>40.997239650396025</v>
      </c>
      <c r="N19" s="68">
        <v>6.9777286566762857</v>
      </c>
    </row>
    <row r="20" spans="1:14" ht="16.149999999999999" customHeight="1" x14ac:dyDescent="0.25">
      <c r="A20" s="2" t="s">
        <v>28</v>
      </c>
      <c r="B20" s="3" t="s">
        <v>115</v>
      </c>
      <c r="C20" s="3" t="s">
        <v>115</v>
      </c>
      <c r="D20" s="3" t="s">
        <v>115</v>
      </c>
      <c r="E20" s="3" t="s">
        <v>115</v>
      </c>
      <c r="F20" s="3" t="s">
        <v>115</v>
      </c>
      <c r="G20" s="3" t="s">
        <v>115</v>
      </c>
      <c r="H20" s="3" t="s">
        <v>115</v>
      </c>
      <c r="I20" s="3" t="s">
        <v>115</v>
      </c>
      <c r="J20" s="3" t="s">
        <v>115</v>
      </c>
      <c r="K20" s="19">
        <v>75.672003269195599</v>
      </c>
      <c r="L20" s="19">
        <v>69.816941709858199</v>
      </c>
      <c r="M20" s="19">
        <v>53.600661405931227</v>
      </c>
      <c r="N20" s="68">
        <v>16.399958598506483</v>
      </c>
    </row>
    <row r="21" spans="1:14" ht="16.149999999999999" customHeight="1" x14ac:dyDescent="0.25">
      <c r="A21" s="2" t="s">
        <v>29</v>
      </c>
      <c r="B21" s="3" t="s">
        <v>115</v>
      </c>
      <c r="C21" s="3" t="s">
        <v>115</v>
      </c>
      <c r="D21" s="3" t="s">
        <v>115</v>
      </c>
      <c r="E21" s="3" t="s">
        <v>115</v>
      </c>
      <c r="F21" s="3" t="s">
        <v>115</v>
      </c>
      <c r="G21" s="3" t="s">
        <v>115</v>
      </c>
      <c r="H21" s="3" t="s">
        <v>115</v>
      </c>
      <c r="I21" s="3" t="s">
        <v>115</v>
      </c>
      <c r="J21" s="3" t="s">
        <v>115</v>
      </c>
      <c r="K21" s="19">
        <v>164.270731240511</v>
      </c>
      <c r="L21" s="19">
        <v>174.680498966995</v>
      </c>
      <c r="M21" s="19">
        <v>145.76837844287678</v>
      </c>
      <c r="N21" s="68">
        <v>69.540379274014214</v>
      </c>
    </row>
    <row r="22" spans="1:14" ht="16.149999999999999" customHeight="1" x14ac:dyDescent="0.25">
      <c r="A22" s="15" t="s">
        <v>153</v>
      </c>
      <c r="B22" s="13" t="s">
        <v>115</v>
      </c>
      <c r="C22" s="13" t="s">
        <v>115</v>
      </c>
      <c r="D22" s="13" t="s">
        <v>115</v>
      </c>
      <c r="E22" s="13" t="s">
        <v>115</v>
      </c>
      <c r="F22" s="13" t="s">
        <v>115</v>
      </c>
      <c r="G22" s="13" t="s">
        <v>115</v>
      </c>
      <c r="H22" s="13" t="s">
        <v>115</v>
      </c>
      <c r="I22" s="13" t="s">
        <v>115</v>
      </c>
      <c r="J22" s="13" t="s">
        <v>115</v>
      </c>
      <c r="K22" s="30">
        <v>272.27711287140858</v>
      </c>
      <c r="L22" s="30">
        <v>275.20160926939275</v>
      </c>
      <c r="M22" s="30">
        <v>247.12801345678196</v>
      </c>
      <c r="N22" s="186">
        <v>92.918066529196977</v>
      </c>
    </row>
    <row r="23" spans="1:14" x14ac:dyDescent="0.25">
      <c r="B23" s="11"/>
      <c r="C23" s="11"/>
      <c r="D23" s="11"/>
      <c r="E23" s="11"/>
      <c r="F23" s="11"/>
      <c r="G23" s="11"/>
      <c r="H23" s="11"/>
      <c r="I23" s="11"/>
      <c r="J23" s="11"/>
      <c r="K23" s="11"/>
      <c r="L23" s="11"/>
      <c r="M23" s="11"/>
    </row>
    <row r="24" spans="1:14" x14ac:dyDescent="0.25">
      <c r="A24" s="7" t="s">
        <v>116</v>
      </c>
      <c r="B24" s="11"/>
      <c r="C24" s="11"/>
      <c r="D24" s="11"/>
      <c r="E24" s="11"/>
      <c r="F24" s="11"/>
      <c r="G24" s="11"/>
      <c r="H24" s="11"/>
      <c r="I24" s="11"/>
      <c r="J24" s="11"/>
      <c r="K24" s="11"/>
      <c r="L24" s="11"/>
      <c r="M24" s="11"/>
    </row>
    <row r="25" spans="1:14" x14ac:dyDescent="0.25">
      <c r="A25" s="174" t="s">
        <v>204</v>
      </c>
      <c r="B25" s="2"/>
      <c r="C25" s="2"/>
      <c r="D25" s="2"/>
      <c r="E25" s="42"/>
      <c r="F25" s="42"/>
      <c r="G25" s="42"/>
      <c r="H25" s="11"/>
      <c r="I25" s="11"/>
      <c r="J25" s="11"/>
      <c r="K25" s="11"/>
      <c r="L25" s="11"/>
      <c r="M25" s="11"/>
    </row>
    <row r="26" spans="1:14" x14ac:dyDescent="0.25">
      <c r="A26" s="31"/>
      <c r="B26" s="11"/>
      <c r="C26" s="11"/>
      <c r="D26" s="11"/>
      <c r="H26" s="2"/>
      <c r="I26" s="2"/>
      <c r="J26" s="19"/>
      <c r="K26" s="19"/>
      <c r="L26" s="19"/>
      <c r="M26" s="19"/>
    </row>
    <row r="27" spans="1:14" x14ac:dyDescent="0.25">
      <c r="A27" s="7" t="s">
        <v>117</v>
      </c>
      <c r="B27" s="11"/>
      <c r="C27" s="11"/>
      <c r="D27" s="11"/>
      <c r="E27" s="11"/>
      <c r="F27" s="11"/>
      <c r="G27" s="11"/>
      <c r="H27" s="11"/>
      <c r="I27" s="11"/>
      <c r="J27" s="11"/>
      <c r="K27" s="11"/>
      <c r="L27" s="11"/>
      <c r="M27" s="11"/>
    </row>
    <row r="28" spans="1:14" x14ac:dyDescent="0.25">
      <c r="A28" s="8" t="s">
        <v>260</v>
      </c>
      <c r="B28" s="11"/>
      <c r="C28" s="11"/>
      <c r="D28" s="11"/>
      <c r="E28" s="11"/>
      <c r="F28" s="11"/>
      <c r="G28" s="11"/>
      <c r="H28" s="11"/>
      <c r="I28" s="11"/>
      <c r="J28" s="11"/>
      <c r="K28" s="11"/>
      <c r="L28" s="11"/>
      <c r="M28" s="11"/>
    </row>
    <row r="29" spans="1:14" x14ac:dyDescent="0.25">
      <c r="A29" s="9"/>
      <c r="B29" s="11"/>
      <c r="C29" s="11"/>
      <c r="D29" s="11"/>
      <c r="E29" s="11"/>
      <c r="F29" s="11"/>
      <c r="G29" s="11"/>
      <c r="H29" s="11"/>
      <c r="I29" s="11"/>
      <c r="J29" s="11"/>
      <c r="K29" s="11"/>
      <c r="L29" s="11"/>
      <c r="M29" s="11"/>
    </row>
    <row r="30" spans="1:14" x14ac:dyDescent="0.25">
      <c r="A30" s="10" t="str">
        <f>'Notes and Definitions'!A19</f>
        <v>Copyright © 2022, Health and Social Care Information Centre. The Health and Social Care Information Centre is non-departmental body created by statute, also known as NHS Digital.</v>
      </c>
      <c r="B30" s="11"/>
      <c r="C30" s="11"/>
      <c r="D30" s="11"/>
      <c r="E30" s="11"/>
      <c r="F30" s="11"/>
      <c r="G30" s="11"/>
      <c r="H30" s="11"/>
      <c r="I30" s="11"/>
      <c r="J30" s="11"/>
      <c r="K30" s="11"/>
      <c r="L30" s="11"/>
      <c r="M30" s="11"/>
    </row>
  </sheetData>
  <mergeCells count="4">
    <mergeCell ref="A2:N2"/>
    <mergeCell ref="A3:N3"/>
    <mergeCell ref="B6:N6"/>
    <mergeCell ref="A7:A8"/>
  </mergeCells>
  <pageMargins left="0.7" right="0.7" top="0.75" bottom="0.75" header="0.3" footer="0.3"/>
  <pageSetup paperSize="9" scale="72" orientation="portrait" r:id="rId1"/>
  <colBreaks count="1" manualBreakCount="1">
    <brk id="14" max="29"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NHSD-2119-207650929-16852</_dlc_DocId>
    <_dlc_DocIdUrl xmlns="2c0b3723-ae66-45ac-94fb-aaf049c45b50">
      <Url>https://hscic365.sharepoint.com/sites/Teams 2/PopulationHealthandSocialCare/PopulationHealth/Lifestyles/_layouts/15/DocIdRedir.aspx?ID=NHSD-2119-207650929-16852</Url>
      <Description>NHSD-2119-207650929-16852</Description>
    </_dlc_DocIdUrl>
    <InformationStatus xmlns="5668c8bc-6c30-45e9-80ca-5109d4270dfd">Draft</InformationStatus>
    <AuthoredDate xmlns="5668c8bc-6c30-45e9-80ca-5109d4270dfd">2017-10-05T09:11:16+00:00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2018-10-28T17:39:00+00:00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29</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Publication tables</TermName>
          <TermId xmlns="http://schemas.microsoft.com/office/infopath/2007/PartnerControls">22222222-2222-2222-2222-222222222222</TermId>
        </TermInfo>
      </Terms>
    </e076e489fa624670a6d5030aa6510568>
    <_dlc_ExpireDateSaved xmlns="http://schemas.microsoft.com/sharepoint/v3" xsi:nil="true"/>
    <_dlc_ExpireDate xmlns="http://schemas.microsoft.com/sharepoint/v3">2025-10-05T09:11:16+00:00</_dlc_Expire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bb72b7f4-c981-47a4-a26e-043e4b78ebf3" ContentTypeId="0x010100CE61D9DC7AFC6844B595FD0A55B75DF702" PreviousValue="false"/>
</file>

<file path=customXml/item5.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6.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c0901d5306e52b730d2b81facc779279">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ce522829c33a5e02f0f26b5233d36d16"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A28193-A3F5-46D2-AFD5-7622664519AD}">
  <ds:schemaRefs>
    <ds:schemaRef ds:uri="http://schemas.microsoft.com/sharepoint/events"/>
  </ds:schemaRefs>
</ds:datastoreItem>
</file>

<file path=customXml/itemProps2.xml><?xml version="1.0" encoding="utf-8"?>
<ds:datastoreItem xmlns:ds="http://schemas.openxmlformats.org/officeDocument/2006/customXml" ds:itemID="{1DCDDB17-3D77-4556-98D7-6C24D2D689D7}">
  <ds:schemaRefs>
    <ds:schemaRef ds:uri="http://schemas.openxmlformats.org/package/2006/metadata/core-properties"/>
    <ds:schemaRef ds:uri="2c0b3723-ae66-45ac-94fb-aaf049c45b50"/>
    <ds:schemaRef ds:uri="http://schemas.microsoft.com/office/infopath/2007/PartnerControls"/>
    <ds:schemaRef ds:uri="http://purl.org/dc/terms/"/>
    <ds:schemaRef ds:uri="http://schemas.microsoft.com/office/2006/documentManagement/types"/>
    <ds:schemaRef ds:uri="http://purl.org/dc/elements/1.1/"/>
    <ds:schemaRef ds:uri="5668c8bc-6c30-45e9-80ca-5109d4270dfd"/>
    <ds:schemaRef ds:uri="http://schemas.microsoft.com/sharepoint/v3"/>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29D6D110-7DB1-42B3-8938-1509089068D4}">
  <ds:schemaRefs>
    <ds:schemaRef ds:uri="http://schemas.microsoft.com/sharepoint/v3/contenttype/forms"/>
  </ds:schemaRefs>
</ds:datastoreItem>
</file>

<file path=customXml/itemProps4.xml><?xml version="1.0" encoding="utf-8"?>
<ds:datastoreItem xmlns:ds="http://schemas.openxmlformats.org/officeDocument/2006/customXml" ds:itemID="{8F32D238-9E18-442B-A0F4-C6966BAD3598}">
  <ds:schemaRefs>
    <ds:schemaRef ds:uri="Microsoft.SharePoint.Taxonomy.ContentTypeSync"/>
  </ds:schemaRefs>
</ds:datastoreItem>
</file>

<file path=customXml/itemProps5.xml><?xml version="1.0" encoding="utf-8"?>
<ds:datastoreItem xmlns:ds="http://schemas.openxmlformats.org/officeDocument/2006/customXml" ds:itemID="{282B7522-3A8B-4D4D-BAAA-1CA09430143C}">
  <ds:schemaRefs>
    <ds:schemaRef ds:uri="office.server.policy"/>
  </ds:schemaRefs>
</ds:datastoreItem>
</file>

<file path=customXml/itemProps6.xml><?xml version="1.0" encoding="utf-8"?>
<ds:datastoreItem xmlns:ds="http://schemas.openxmlformats.org/officeDocument/2006/customXml" ds:itemID="{8226D263-1DC3-466D-8D12-0DF3F239BC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24</vt:i4>
      </vt:variant>
    </vt:vector>
  </HeadingPairs>
  <TitlesOfParts>
    <vt:vector size="53" baseType="lpstr">
      <vt:lpstr>Contents</vt:lpstr>
      <vt:lpstr>Notes and Definitions</vt:lpstr>
      <vt:lpstr>Table 2.1a</vt:lpstr>
      <vt:lpstr>Table 2.1b</vt:lpstr>
      <vt:lpstr>Table 2.2</vt:lpstr>
      <vt:lpstr>Table 2.3</vt:lpstr>
      <vt:lpstr>Table 2.4</vt:lpstr>
      <vt:lpstr>Table 2.5</vt:lpstr>
      <vt:lpstr>Table 2.6</vt:lpstr>
      <vt:lpstr>Table 2.7</vt:lpstr>
      <vt:lpstr>Table 2.8</vt:lpstr>
      <vt:lpstr>Table 2.9</vt:lpstr>
      <vt:lpstr>Table 2.10</vt:lpstr>
      <vt:lpstr>Table 2.11</vt:lpstr>
      <vt:lpstr>Table 2.12</vt:lpstr>
      <vt:lpstr>Table 2.13</vt:lpstr>
      <vt:lpstr>Table 2.14</vt:lpstr>
      <vt:lpstr>Table 2.15</vt:lpstr>
      <vt:lpstr>Table 2.16</vt:lpstr>
      <vt:lpstr>Table 2.17</vt:lpstr>
      <vt:lpstr>Table 2.18</vt:lpstr>
      <vt:lpstr>Table 2.19</vt:lpstr>
      <vt:lpstr>Table 2.20</vt:lpstr>
      <vt:lpstr>Table 2.21</vt:lpstr>
      <vt:lpstr>Table 2.22</vt:lpstr>
      <vt:lpstr>Table 2.23</vt:lpstr>
      <vt:lpstr>Table 2.24</vt:lpstr>
      <vt:lpstr>Table 2.25</vt:lpstr>
      <vt:lpstr>Table 2.26</vt:lpstr>
      <vt:lpstr>Contents!Print_Area</vt:lpstr>
      <vt:lpstr>'Table 2.10'!Print_Area</vt:lpstr>
      <vt:lpstr>'Table 2.12'!Print_Area</vt:lpstr>
      <vt:lpstr>'Table 2.13'!Print_Area</vt:lpstr>
      <vt:lpstr>'Table 2.15'!Print_Area</vt:lpstr>
      <vt:lpstr>'Table 2.16'!Print_Area</vt:lpstr>
      <vt:lpstr>'Table 2.17'!Print_Area</vt:lpstr>
      <vt:lpstr>'Table 2.18'!Print_Area</vt:lpstr>
      <vt:lpstr>'Table 2.19'!Print_Area</vt:lpstr>
      <vt:lpstr>'Table 2.1a'!Print_Area</vt:lpstr>
      <vt:lpstr>'Table 2.1b'!Print_Area</vt:lpstr>
      <vt:lpstr>'Table 2.2'!Print_Area</vt:lpstr>
      <vt:lpstr>'Table 2.20'!Print_Area</vt:lpstr>
      <vt:lpstr>'Table 2.21'!Print_Area</vt:lpstr>
      <vt:lpstr>'Table 2.22'!Print_Area</vt:lpstr>
      <vt:lpstr>'Table 2.23'!Print_Area</vt:lpstr>
      <vt:lpstr>'Table 2.24'!Print_Area</vt:lpstr>
      <vt:lpstr>'Table 2.25'!Print_Area</vt:lpstr>
      <vt:lpstr>'Table 2.26'!Print_Area</vt:lpstr>
      <vt:lpstr>'Table 2.3'!Print_Area</vt:lpstr>
      <vt:lpstr>'Table 2.4'!Print_Area</vt:lpstr>
      <vt:lpstr>'Table 2.5'!Print_Area</vt:lpstr>
      <vt:lpstr>'Table 2.6'!Print_Area</vt:lpstr>
      <vt:lpstr>'Table 2.7'!Print_Area</vt:lpstr>
    </vt:vector>
  </TitlesOfParts>
  <Company>NatCen Social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Fuller</dc:creator>
  <cp:lastModifiedBy>Graham Swinton</cp:lastModifiedBy>
  <cp:lastPrinted>2017-09-20T09:00:45Z</cp:lastPrinted>
  <dcterms:created xsi:type="dcterms:W3CDTF">2015-07-03T14:34:19Z</dcterms:created>
  <dcterms:modified xsi:type="dcterms:W3CDTF">2022-08-31T08:50:27Z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0x010100CE61D9DC7AFC6844B595FD0A55B75DF7020010EAFC378768F348BE7DA3A5F107D305</vt:lpwstr>
  </property>
  <property fmtid="{D5CDD505-2E9C-101B-9397-08002B2CF9AE}" pid="3" name="_dlc_DocIdItemGuid">
    <vt:lpwstr>99257a32-87bc-457a-a998-9c6dc69406e4</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29;#Publication tables|22222222-2222-2222-2222-222222222222</vt:lpwstr>
  </property>
  <property fmtid="{D5CDD505-2E9C-101B-9397-08002B2CF9AE}" pid="7" name="PortfolioCode">
    <vt:lpwstr/>
  </property>
  <property fmtid="{D5CDD505-2E9C-101B-9397-08002B2CF9AE}" pid="8" name="AuthorIds_UIVersion_11">
    <vt:lpwstr>1564</vt:lpwstr>
  </property>
  <property fmtid="{D5CDD505-2E9C-101B-9397-08002B2CF9AE}" pid="9" name="AuthorIds_UIVersion_13">
    <vt:lpwstr>1564</vt:lpwstr>
  </property>
  <property fmtid="{D5CDD505-2E9C-101B-9397-08002B2CF9AE}" pid="10" name="MediaServiceImageTags">
    <vt:lpwstr/>
  </property>
  <property fmtid="{D5CDD505-2E9C-101B-9397-08002B2CF9AE}" pid="11" name="lcf76f155ced4ddcb4097134ff3c332f">
    <vt:lpwstr/>
  </property>
</Properties>
</file>