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c9\Desktop\MSIS618\MSIS618_Project\"/>
    </mc:Choice>
  </mc:AlternateContent>
  <xr:revisionPtr revIDLastSave="0" documentId="8_{DC1BCEBE-88D4-40A1-A50B-BB03C45E12DB}" xr6:coauthVersionLast="47" xr6:coauthVersionMax="47" xr10:uidLastSave="{00000000-0000-0000-0000-000000000000}"/>
  <bookViews>
    <workbookView xWindow="-16104" yWindow="3804" windowWidth="21600" windowHeight="11328" tabRatio="711" firstSheet="6" activeTab="8" xr2:uid="{68E594D1-713B-4AF2-98D6-3E78613BDBF6}"/>
  </bookViews>
  <sheets>
    <sheet name="Storage" sheetId="1" r:id="rId1"/>
    <sheet name="Drug" sheetId="3" r:id="rId2"/>
    <sheet name="Batch" sheetId="2" r:id="rId3"/>
    <sheet name="Order" sheetId="4" r:id="rId4"/>
    <sheet name="Order_Type" sheetId="5" r:id="rId5"/>
    <sheet name="Distribution_Center" sheetId="8" r:id="rId6"/>
    <sheet name="Health_Center" sheetId="6" r:id="rId7"/>
    <sheet name="D_H_Relationship" sheetId="7" r:id="rId8"/>
    <sheet name="HealthRecord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2" i="7"/>
  <c r="B2" i="7"/>
  <c r="H3" i="4"/>
  <c r="H4" i="4"/>
  <c r="H5" i="4"/>
  <c r="H6" i="4"/>
  <c r="H7" i="4"/>
  <c r="H2" i="4"/>
  <c r="G3" i="4"/>
  <c r="G4" i="4"/>
  <c r="G5" i="4"/>
  <c r="G6" i="4"/>
  <c r="G7" i="4"/>
  <c r="G2" i="4"/>
</calcChain>
</file>

<file path=xl/sharedStrings.xml><?xml version="1.0" encoding="utf-8"?>
<sst xmlns="http://schemas.openxmlformats.org/spreadsheetml/2006/main" count="173" uniqueCount="140">
  <si>
    <t>Facility Name</t>
  </si>
  <si>
    <t>Facility_Size</t>
  </si>
  <si>
    <t>Facility_City</t>
  </si>
  <si>
    <t>Facility_State</t>
  </si>
  <si>
    <t>Facility_Zip_Code</t>
  </si>
  <si>
    <t>Facility_Address</t>
  </si>
  <si>
    <t>Facility ID</t>
  </si>
  <si>
    <t>Batch _ID</t>
  </si>
  <si>
    <t>Drug_ID</t>
  </si>
  <si>
    <t>Original_quantity</t>
  </si>
  <si>
    <t>Expiration_date</t>
  </si>
  <si>
    <t>Order_ID</t>
  </si>
  <si>
    <t>Facility_ID</t>
  </si>
  <si>
    <t>Relationship_ID</t>
  </si>
  <si>
    <t>Order_type_ID</t>
  </si>
  <si>
    <t>Quantity</t>
  </si>
  <si>
    <t>Cost</t>
  </si>
  <si>
    <t>Cubic_Size</t>
  </si>
  <si>
    <t>Order_Date</t>
  </si>
  <si>
    <t>Delivery_By_Date</t>
  </si>
  <si>
    <t>DC_Delivery_Date</t>
  </si>
  <si>
    <t>HC_Delivery_Date</t>
  </si>
  <si>
    <t>Order_type_Description</t>
  </si>
  <si>
    <t>Rush Order</t>
  </si>
  <si>
    <t>Distribution_ID</t>
  </si>
  <si>
    <t>Distrubtion_Description</t>
  </si>
  <si>
    <t>Distribution_Address</t>
  </si>
  <si>
    <t>Distribution_city</t>
  </si>
  <si>
    <t>Distribution_state</t>
  </si>
  <si>
    <t>Distribution_ZipCode</t>
  </si>
  <si>
    <t>Facility_Distance</t>
  </si>
  <si>
    <t>Facility_Duration</t>
  </si>
  <si>
    <t>Facility_Rush_Duration</t>
  </si>
  <si>
    <t>HC_ID</t>
  </si>
  <si>
    <t>HC_Description</t>
  </si>
  <si>
    <t>HC_Type</t>
  </si>
  <si>
    <t>HC_Address</t>
  </si>
  <si>
    <t>HC_City</t>
  </si>
  <si>
    <t>HC_State</t>
  </si>
  <si>
    <t>HC_Zipcode</t>
  </si>
  <si>
    <t>D_H_Relationship_ID</t>
  </si>
  <si>
    <t>Distance</t>
  </si>
  <si>
    <t>Duration</t>
  </si>
  <si>
    <t>Rush Duration</t>
  </si>
  <si>
    <t>Fee</t>
  </si>
  <si>
    <t>Rush_fee</t>
  </si>
  <si>
    <t>Relationship_Start_Data</t>
  </si>
  <si>
    <t>Relationship_End_Data</t>
  </si>
  <si>
    <t>HealthRecords_ID</t>
  </si>
  <si>
    <t>Treatment_Description</t>
  </si>
  <si>
    <t>Dosage</t>
  </si>
  <si>
    <t>Consumption_Duration</t>
  </si>
  <si>
    <t>Visit_date</t>
  </si>
  <si>
    <t>Arise help</t>
  </si>
  <si>
    <t>379 L Kay RD</t>
  </si>
  <si>
    <t>Anacoco</t>
  </si>
  <si>
    <t>Lousiana</t>
  </si>
  <si>
    <t>39902 Sqft</t>
  </si>
  <si>
    <t>order</t>
  </si>
  <si>
    <t>re-order</t>
  </si>
  <si>
    <t>refill</t>
  </si>
  <si>
    <t>1550 Main St</t>
  </si>
  <si>
    <t>42 Somerset Ave</t>
  </si>
  <si>
    <t>2 Castle Ave</t>
  </si>
  <si>
    <t>49 Orne St</t>
  </si>
  <si>
    <t>2 Bingham</t>
  </si>
  <si>
    <t>Woburn</t>
  </si>
  <si>
    <t>Andover</t>
  </si>
  <si>
    <t>Peabody</t>
  </si>
  <si>
    <t>Malden</t>
  </si>
  <si>
    <t>Natick</t>
  </si>
  <si>
    <t>Massachusetts</t>
  </si>
  <si>
    <t>Hospital</t>
  </si>
  <si>
    <t>Health center</t>
  </si>
  <si>
    <t>14 Commercial St</t>
  </si>
  <si>
    <t>Adams</t>
  </si>
  <si>
    <t>MA</t>
  </si>
  <si>
    <t>61 Park Dr</t>
  </si>
  <si>
    <t>Boston</t>
  </si>
  <si>
    <t>53 Hill Rd</t>
  </si>
  <si>
    <t>Belton</t>
  </si>
  <si>
    <t>1 Longfellow St</t>
  </si>
  <si>
    <t>Buzzards Bay</t>
  </si>
  <si>
    <t>183 Centre St</t>
  </si>
  <si>
    <t>Dorchester</t>
  </si>
  <si>
    <t>1 Sayward St</t>
  </si>
  <si>
    <t>pill</t>
  </si>
  <si>
    <t>tablet</t>
  </si>
  <si>
    <t>powder</t>
  </si>
  <si>
    <t>cold</t>
  </si>
  <si>
    <t>fever</t>
  </si>
  <si>
    <t>cough</t>
  </si>
  <si>
    <t>headach</t>
  </si>
  <si>
    <t>diarrhea</t>
  </si>
  <si>
    <t>4 Arc street</t>
  </si>
  <si>
    <t>Drug A</t>
  </si>
  <si>
    <t>Drug B</t>
  </si>
  <si>
    <t>Drug C</t>
  </si>
  <si>
    <t>Drug D</t>
  </si>
  <si>
    <t>Drug E</t>
  </si>
  <si>
    <t>Drug F</t>
  </si>
  <si>
    <t>liquid</t>
  </si>
  <si>
    <t>Create_date</t>
  </si>
  <si>
    <t>Rush</t>
  </si>
  <si>
    <t>Standard</t>
  </si>
  <si>
    <t>Distribution A</t>
  </si>
  <si>
    <t>Distribution B</t>
  </si>
  <si>
    <t>Distribution C</t>
  </si>
  <si>
    <t>Distribution D</t>
  </si>
  <si>
    <t>Distribution E</t>
  </si>
  <si>
    <t>Distribution F</t>
  </si>
  <si>
    <t>01801</t>
  </si>
  <si>
    <t>01810</t>
  </si>
  <si>
    <t>01923</t>
  </si>
  <si>
    <t>01981</t>
  </si>
  <si>
    <t>01943</t>
  </si>
  <si>
    <t>02128</t>
  </si>
  <si>
    <t>Shelf_Duration</t>
  </si>
  <si>
    <t>Storage_Size</t>
  </si>
  <si>
    <t>Drug_Description</t>
  </si>
  <si>
    <t>Drug_Type</t>
  </si>
  <si>
    <t>Available_quantity</t>
  </si>
  <si>
    <t>Health Center A</t>
  </si>
  <si>
    <t>Hospital B</t>
  </si>
  <si>
    <t>Hospital A</t>
  </si>
  <si>
    <t>Health Center B</t>
  </si>
  <si>
    <t>Health Center C</t>
  </si>
  <si>
    <t>Hospital C</t>
  </si>
  <si>
    <t>01220</t>
  </si>
  <si>
    <t>02215</t>
  </si>
  <si>
    <t>02478</t>
  </si>
  <si>
    <t>02532</t>
  </si>
  <si>
    <t>02124</t>
  </si>
  <si>
    <t>02125</t>
  </si>
  <si>
    <t>0.5mg 3 times per day</t>
  </si>
  <si>
    <t>0.8mg 2 times per day</t>
  </si>
  <si>
    <t>5ml 2 times per day</t>
  </si>
  <si>
    <t>1mg once per day</t>
  </si>
  <si>
    <t>10ml once per day</t>
  </si>
  <si>
    <t>0.4mg once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</si>
</sst>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166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5574-6485-468A-8A0A-1DEC29807FD5}">
  <dimension ref="A1:G2"/>
  <sheetViews>
    <sheetView workbookViewId="0">
      <selection activeCell="E2" sqref="E2"/>
    </sheetView>
  </sheetViews>
  <sheetFormatPr defaultRowHeight="14.4" x14ac:dyDescent="0.3"/>
  <cols>
    <col min="1" max="1" width="9.5546875" bestFit="1" customWidth="1"/>
    <col min="2" max="2" width="16.77734375" customWidth="1"/>
    <col min="3" max="3" width="14.109375" bestFit="1" customWidth="1"/>
    <col min="4" max="4" width="10.77734375" bestFit="1" customWidth="1"/>
    <col min="5" max="5" width="11.88671875" bestFit="1" customWidth="1"/>
    <col min="6" max="6" width="15.33203125" bestFit="1" customWidth="1"/>
    <col min="7" max="7" width="10.77734375" bestFit="1" customWidth="1"/>
  </cols>
  <sheetData>
    <row r="1" spans="1:7" x14ac:dyDescent="0.3">
      <c r="A1" t="s">
        <v>6</v>
      </c>
      <c r="B1" t="s">
        <v>0</v>
      </c>
      <c r="C1" t="s">
        <v>5</v>
      </c>
      <c r="D1" t="s">
        <v>2</v>
      </c>
      <c r="E1" t="s">
        <v>3</v>
      </c>
      <c r="F1" t="s">
        <v>4</v>
      </c>
      <c r="G1" t="s">
        <v>1</v>
      </c>
    </row>
    <row r="2" spans="1:7" x14ac:dyDescent="0.3">
      <c r="A2">
        <v>1</v>
      </c>
      <c r="B2" t="s">
        <v>53</v>
      </c>
      <c r="C2" t="s">
        <v>54</v>
      </c>
      <c r="D2" t="s">
        <v>55</v>
      </c>
      <c r="E2" t="s">
        <v>56</v>
      </c>
      <c r="F2">
        <v>71403</v>
      </c>
      <c r="G2" t="s">
        <v>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A24C4-1501-4507-8370-DED031E38C28}">
  <dimension ref="A1:E7"/>
  <sheetViews>
    <sheetView workbookViewId="0">
      <selection activeCell="C2" sqref="C2"/>
    </sheetView>
  </sheetViews>
  <sheetFormatPr defaultRowHeight="14.4" x14ac:dyDescent="0.3"/>
  <cols>
    <col min="2" max="2" width="15.77734375" customWidth="1"/>
    <col min="3" max="3" width="9.44140625" customWidth="1"/>
    <col min="4" max="4" width="12.88671875" customWidth="1"/>
    <col min="5" max="5" width="12.44140625" customWidth="1"/>
  </cols>
  <sheetData>
    <row r="1" spans="1:5" x14ac:dyDescent="0.3">
      <c r="A1" t="s">
        <v>8</v>
      </c>
      <c r="B1" t="s">
        <v>119</v>
      </c>
      <c r="C1" t="s">
        <v>120</v>
      </c>
      <c r="D1" t="s">
        <v>117</v>
      </c>
      <c r="E1" t="s">
        <v>118</v>
      </c>
    </row>
    <row r="2" spans="1:5" x14ac:dyDescent="0.3">
      <c r="A2">
        <v>999</v>
      </c>
      <c r="B2" t="s">
        <v>95</v>
      </c>
      <c r="C2" t="s">
        <v>86</v>
      </c>
      <c r="D2">
        <v>365</v>
      </c>
      <c r="E2">
        <v>10</v>
      </c>
    </row>
    <row r="3" spans="1:5" x14ac:dyDescent="0.3">
      <c r="A3">
        <v>344</v>
      </c>
      <c r="B3" t="s">
        <v>96</v>
      </c>
      <c r="C3" t="s">
        <v>101</v>
      </c>
      <c r="D3">
        <v>90</v>
      </c>
      <c r="E3">
        <v>10</v>
      </c>
    </row>
    <row r="4" spans="1:5" x14ac:dyDescent="0.3">
      <c r="A4">
        <v>343</v>
      </c>
      <c r="B4" t="s">
        <v>97</v>
      </c>
      <c r="C4" t="s">
        <v>87</v>
      </c>
      <c r="D4">
        <v>365</v>
      </c>
      <c r="E4">
        <v>13</v>
      </c>
    </row>
    <row r="5" spans="1:5" x14ac:dyDescent="0.3">
      <c r="A5">
        <v>553</v>
      </c>
      <c r="B5" t="s">
        <v>98</v>
      </c>
      <c r="C5" t="s">
        <v>87</v>
      </c>
      <c r="D5">
        <v>365</v>
      </c>
      <c r="E5">
        <v>15</v>
      </c>
    </row>
    <row r="6" spans="1:5" x14ac:dyDescent="0.3">
      <c r="A6">
        <v>423</v>
      </c>
      <c r="B6" t="s">
        <v>99</v>
      </c>
      <c r="C6" t="s">
        <v>86</v>
      </c>
      <c r="D6">
        <v>365</v>
      </c>
      <c r="E6">
        <v>10</v>
      </c>
    </row>
    <row r="7" spans="1:5" x14ac:dyDescent="0.3">
      <c r="A7">
        <v>372</v>
      </c>
      <c r="B7" t="s">
        <v>100</v>
      </c>
      <c r="C7" t="s">
        <v>88</v>
      </c>
      <c r="D7">
        <v>180</v>
      </c>
      <c r="E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D8A8-3A42-4AE0-9CBE-EAE125E7A75E}">
  <dimension ref="A1:F7"/>
  <sheetViews>
    <sheetView workbookViewId="0">
      <selection activeCell="D14" sqref="D14"/>
    </sheetView>
  </sheetViews>
  <sheetFormatPr defaultRowHeight="14.4" x14ac:dyDescent="0.3"/>
  <cols>
    <col min="3" max="3" width="17.44140625" customWidth="1"/>
    <col min="4" max="4" width="17.21875" customWidth="1"/>
    <col min="5" max="5" width="14.33203125" customWidth="1"/>
    <col min="6" max="6" width="14.21875" customWidth="1"/>
  </cols>
  <sheetData>
    <row r="1" spans="1:6" x14ac:dyDescent="0.3">
      <c r="A1" t="s">
        <v>7</v>
      </c>
      <c r="B1" t="s">
        <v>8</v>
      </c>
      <c r="C1" t="s">
        <v>9</v>
      </c>
      <c r="D1" t="s">
        <v>121</v>
      </c>
      <c r="E1" t="s">
        <v>102</v>
      </c>
      <c r="F1" t="s">
        <v>10</v>
      </c>
    </row>
    <row r="2" spans="1:6" x14ac:dyDescent="0.3">
      <c r="A2">
        <v>5453</v>
      </c>
      <c r="B2">
        <v>999</v>
      </c>
      <c r="C2">
        <v>5500</v>
      </c>
      <c r="D2">
        <v>2467</v>
      </c>
      <c r="E2" s="2">
        <v>44317</v>
      </c>
      <c r="F2" s="2">
        <v>44682</v>
      </c>
    </row>
    <row r="3" spans="1:6" x14ac:dyDescent="0.3">
      <c r="A3">
        <v>9403</v>
      </c>
      <c r="B3">
        <v>344</v>
      </c>
      <c r="C3">
        <v>6200</v>
      </c>
      <c r="D3">
        <v>4500</v>
      </c>
      <c r="E3" s="2">
        <v>44197</v>
      </c>
      <c r="F3" s="2">
        <v>44287</v>
      </c>
    </row>
    <row r="4" spans="1:6" x14ac:dyDescent="0.3">
      <c r="A4">
        <v>4223</v>
      </c>
      <c r="B4">
        <v>343</v>
      </c>
      <c r="C4">
        <v>3800</v>
      </c>
      <c r="D4">
        <v>1569</v>
      </c>
      <c r="E4" s="2">
        <v>44440</v>
      </c>
      <c r="F4" s="2">
        <v>44805</v>
      </c>
    </row>
    <row r="5" spans="1:6" x14ac:dyDescent="0.3">
      <c r="A5">
        <v>5693</v>
      </c>
      <c r="B5">
        <v>553</v>
      </c>
      <c r="C5">
        <v>7100</v>
      </c>
      <c r="D5">
        <v>5980</v>
      </c>
      <c r="E5" s="2">
        <v>44409</v>
      </c>
      <c r="F5" s="2">
        <v>44774</v>
      </c>
    </row>
    <row r="6" spans="1:6" x14ac:dyDescent="0.3">
      <c r="A6">
        <v>6478</v>
      </c>
      <c r="B6">
        <v>423</v>
      </c>
      <c r="C6">
        <v>4600</v>
      </c>
      <c r="D6">
        <v>3456</v>
      </c>
      <c r="E6" s="2">
        <v>44256</v>
      </c>
      <c r="F6" s="2">
        <v>44621</v>
      </c>
    </row>
    <row r="7" spans="1:6" x14ac:dyDescent="0.3">
      <c r="A7">
        <v>9989</v>
      </c>
      <c r="B7">
        <v>372</v>
      </c>
      <c r="C7">
        <v>5200</v>
      </c>
      <c r="D7">
        <v>4865</v>
      </c>
      <c r="E7" s="2">
        <v>44378</v>
      </c>
      <c r="F7" s="2">
        <v>44558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CCC1-812F-40A8-97F1-5498DFA05F92}">
  <dimension ref="A1:M7"/>
  <sheetViews>
    <sheetView topLeftCell="F1" zoomScaleNormal="100" workbookViewId="0">
      <selection activeCell="H2" sqref="H2:H7"/>
    </sheetView>
  </sheetViews>
  <sheetFormatPr defaultRowHeight="14.4" x14ac:dyDescent="0.3"/>
  <cols>
    <col min="4" max="4" width="9.77734375" customWidth="1"/>
    <col min="5" max="5" width="14.44140625" customWidth="1"/>
    <col min="6" max="6" width="13.21875" customWidth="1"/>
    <col min="8" max="8" width="12.109375" customWidth="1"/>
    <col min="9" max="9" width="10.21875" customWidth="1"/>
    <col min="10" max="10" width="10.77734375" customWidth="1"/>
    <col min="11" max="11" width="15.5546875" customWidth="1"/>
    <col min="12" max="12" width="15.6640625" customWidth="1"/>
    <col min="13" max="13" width="15.88671875" customWidth="1"/>
  </cols>
  <sheetData>
    <row r="1" spans="1:13" x14ac:dyDescent="0.3">
      <c r="A1" t="s">
        <v>11</v>
      </c>
      <c r="B1" t="s">
        <v>8</v>
      </c>
      <c r="C1" t="s">
        <v>7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3">
      <c r="A2">
        <v>1</v>
      </c>
      <c r="B2">
        <v>999</v>
      </c>
      <c r="C2">
        <v>5453</v>
      </c>
      <c r="D2">
        <v>1</v>
      </c>
      <c r="E2">
        <v>234</v>
      </c>
      <c r="F2">
        <v>1</v>
      </c>
      <c r="G2">
        <f>Batch!D2</f>
        <v>2467</v>
      </c>
      <c r="H2" s="3">
        <f>G2*2</f>
        <v>4934</v>
      </c>
      <c r="I2">
        <v>5</v>
      </c>
      <c r="J2" s="2">
        <v>44324</v>
      </c>
      <c r="K2" s="2">
        <v>44338</v>
      </c>
      <c r="L2" s="2">
        <v>44331</v>
      </c>
      <c r="M2" s="2">
        <v>44337</v>
      </c>
    </row>
    <row r="3" spans="1:13" x14ac:dyDescent="0.3">
      <c r="A3">
        <v>2</v>
      </c>
      <c r="B3">
        <v>344</v>
      </c>
      <c r="C3">
        <v>9403</v>
      </c>
      <c r="D3">
        <v>1</v>
      </c>
      <c r="E3">
        <v>423</v>
      </c>
      <c r="F3">
        <v>2</v>
      </c>
      <c r="G3">
        <f>Batch!D3</f>
        <v>4500</v>
      </c>
      <c r="H3" s="3">
        <f t="shared" ref="H3:H7" si="0">G3*2</f>
        <v>9000</v>
      </c>
      <c r="I3">
        <v>8</v>
      </c>
      <c r="J3" s="2">
        <v>44204</v>
      </c>
      <c r="K3" s="2">
        <v>44218</v>
      </c>
      <c r="L3" s="2">
        <v>44211</v>
      </c>
      <c r="M3" s="2">
        <v>44217</v>
      </c>
    </row>
    <row r="4" spans="1:13" x14ac:dyDescent="0.3">
      <c r="A4">
        <v>3</v>
      </c>
      <c r="B4">
        <v>343</v>
      </c>
      <c r="C4">
        <v>4223</v>
      </c>
      <c r="D4">
        <v>1</v>
      </c>
      <c r="E4">
        <v>234</v>
      </c>
      <c r="F4">
        <v>3</v>
      </c>
      <c r="G4">
        <f>Batch!D4</f>
        <v>1569</v>
      </c>
      <c r="H4" s="3">
        <f t="shared" si="0"/>
        <v>3138</v>
      </c>
      <c r="I4">
        <v>6</v>
      </c>
      <c r="J4" s="2">
        <v>44447</v>
      </c>
      <c r="K4" s="2">
        <v>44461</v>
      </c>
      <c r="L4" s="2">
        <v>44454</v>
      </c>
      <c r="M4" s="2">
        <v>44460</v>
      </c>
    </row>
    <row r="5" spans="1:13" x14ac:dyDescent="0.3">
      <c r="A5">
        <v>4</v>
      </c>
      <c r="B5">
        <v>553</v>
      </c>
      <c r="C5">
        <v>5693</v>
      </c>
      <c r="D5">
        <v>1</v>
      </c>
      <c r="E5">
        <v>655</v>
      </c>
      <c r="F5">
        <v>4</v>
      </c>
      <c r="G5">
        <f>Batch!D5</f>
        <v>5980</v>
      </c>
      <c r="H5" s="3">
        <f t="shared" si="0"/>
        <v>11960</v>
      </c>
      <c r="I5">
        <v>13</v>
      </c>
      <c r="J5" s="2">
        <v>44416</v>
      </c>
      <c r="K5" s="2">
        <v>44430</v>
      </c>
      <c r="L5" s="2">
        <v>44423</v>
      </c>
      <c r="M5" s="2">
        <v>44429</v>
      </c>
    </row>
    <row r="6" spans="1:13" x14ac:dyDescent="0.3">
      <c r="A6">
        <v>5</v>
      </c>
      <c r="B6">
        <v>423</v>
      </c>
      <c r="C6">
        <v>6478</v>
      </c>
      <c r="D6">
        <v>1</v>
      </c>
      <c r="E6">
        <v>453</v>
      </c>
      <c r="F6">
        <v>5</v>
      </c>
      <c r="G6">
        <f>Batch!D6</f>
        <v>3456</v>
      </c>
      <c r="H6" s="3">
        <f t="shared" si="0"/>
        <v>6912</v>
      </c>
      <c r="I6">
        <v>8</v>
      </c>
      <c r="J6" s="2">
        <v>44263</v>
      </c>
      <c r="K6" s="2">
        <v>44277</v>
      </c>
      <c r="L6" s="2">
        <v>44270</v>
      </c>
      <c r="M6" s="2">
        <v>44276</v>
      </c>
    </row>
    <row r="7" spans="1:13" x14ac:dyDescent="0.3">
      <c r="A7">
        <v>6</v>
      </c>
      <c r="B7">
        <v>372</v>
      </c>
      <c r="C7">
        <v>9989</v>
      </c>
      <c r="D7">
        <v>1</v>
      </c>
      <c r="E7">
        <v>345</v>
      </c>
      <c r="F7">
        <v>6</v>
      </c>
      <c r="G7">
        <f>Batch!D7</f>
        <v>4865</v>
      </c>
      <c r="H7" s="3">
        <f t="shared" si="0"/>
        <v>9730</v>
      </c>
      <c r="I7">
        <v>6</v>
      </c>
      <c r="J7" s="2">
        <v>44385</v>
      </c>
      <c r="K7" s="2">
        <v>44399</v>
      </c>
      <c r="L7" s="2">
        <v>44392</v>
      </c>
      <c r="M7" s="2">
        <v>44398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B4A9-A5DA-4495-A967-BB9C00B2A260}">
  <dimension ref="A1:C7"/>
  <sheetViews>
    <sheetView zoomScale="94" zoomScaleNormal="115" workbookViewId="0">
      <selection activeCell="D1" sqref="D1:D4"/>
    </sheetView>
  </sheetViews>
  <sheetFormatPr defaultRowHeight="14.4" x14ac:dyDescent="0.3"/>
  <cols>
    <col min="1" max="1" width="13.21875" customWidth="1"/>
    <col min="2" max="2" width="20.6640625" customWidth="1"/>
    <col min="3" max="3" width="10.5546875" customWidth="1"/>
  </cols>
  <sheetData>
    <row r="1" spans="1:3" x14ac:dyDescent="0.3">
      <c r="A1" t="s">
        <v>14</v>
      </c>
      <c r="B1" t="s">
        <v>22</v>
      </c>
      <c r="C1" t="s">
        <v>23</v>
      </c>
    </row>
    <row r="2" spans="1:3" x14ac:dyDescent="0.3">
      <c r="A2">
        <v>1</v>
      </c>
      <c r="B2" t="s">
        <v>58</v>
      </c>
      <c r="C2" t="s">
        <v>104</v>
      </c>
    </row>
    <row r="3" spans="1:3" x14ac:dyDescent="0.3">
      <c r="A3">
        <v>2</v>
      </c>
      <c r="B3" t="s">
        <v>59</v>
      </c>
      <c r="C3" t="s">
        <v>104</v>
      </c>
    </row>
    <row r="4" spans="1:3" x14ac:dyDescent="0.3">
      <c r="A4">
        <v>3</v>
      </c>
      <c r="B4" t="s">
        <v>60</v>
      </c>
      <c r="C4" t="s">
        <v>104</v>
      </c>
    </row>
    <row r="5" spans="1:3" x14ac:dyDescent="0.3">
      <c r="A5">
        <v>4</v>
      </c>
      <c r="B5" t="s">
        <v>58</v>
      </c>
      <c r="C5" t="s">
        <v>103</v>
      </c>
    </row>
    <row r="6" spans="1:3" x14ac:dyDescent="0.3">
      <c r="A6">
        <v>5</v>
      </c>
      <c r="B6" t="s">
        <v>59</v>
      </c>
      <c r="C6" t="s">
        <v>103</v>
      </c>
    </row>
    <row r="7" spans="1:3" x14ac:dyDescent="0.3">
      <c r="A7">
        <v>6</v>
      </c>
      <c r="B7" t="s">
        <v>60</v>
      </c>
      <c r="C7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E2EA-802B-434F-8CBB-BEDEF439D27F}">
  <dimension ref="A1:I7"/>
  <sheetViews>
    <sheetView workbookViewId="0">
      <selection activeCell="I2" sqref="I2"/>
    </sheetView>
  </sheetViews>
  <sheetFormatPr defaultRowHeight="14.4" x14ac:dyDescent="0.3"/>
  <cols>
    <col min="1" max="1" width="13.77734375" customWidth="1"/>
    <col min="2" max="2" width="20.33203125" customWidth="1"/>
    <col min="3" max="3" width="17.5546875" customWidth="1"/>
    <col min="4" max="4" width="14.6640625" customWidth="1"/>
    <col min="5" max="5" width="15.6640625" customWidth="1"/>
    <col min="6" max="6" width="17.77734375" customWidth="1"/>
    <col min="7" max="7" width="14.77734375" bestFit="1" customWidth="1"/>
    <col min="8" max="8" width="14.6640625" customWidth="1"/>
    <col min="9" max="9" width="19.21875" customWidth="1"/>
  </cols>
  <sheetData>
    <row r="1" spans="1:9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">
      <c r="A2">
        <v>1</v>
      </c>
      <c r="B2" t="s">
        <v>105</v>
      </c>
      <c r="C2" t="s">
        <v>61</v>
      </c>
      <c r="D2" t="s">
        <v>66</v>
      </c>
      <c r="E2" t="s">
        <v>71</v>
      </c>
      <c r="F2" s="4" t="s">
        <v>111</v>
      </c>
      <c r="G2">
        <v>1600</v>
      </c>
      <c r="H2">
        <v>7</v>
      </c>
      <c r="I2">
        <v>1</v>
      </c>
    </row>
    <row r="3" spans="1:9" x14ac:dyDescent="0.3">
      <c r="A3">
        <v>2</v>
      </c>
      <c r="B3" t="s">
        <v>106</v>
      </c>
      <c r="C3" t="s">
        <v>62</v>
      </c>
      <c r="D3" t="s">
        <v>67</v>
      </c>
      <c r="E3" t="s">
        <v>71</v>
      </c>
      <c r="F3" s="4" t="s">
        <v>112</v>
      </c>
      <c r="G3">
        <v>1603</v>
      </c>
      <c r="H3">
        <v>7</v>
      </c>
      <c r="I3">
        <v>1</v>
      </c>
    </row>
    <row r="4" spans="1:9" x14ac:dyDescent="0.3">
      <c r="A4">
        <v>3</v>
      </c>
      <c r="B4" t="s">
        <v>107</v>
      </c>
      <c r="C4" t="s">
        <v>63</v>
      </c>
      <c r="D4" t="s">
        <v>68</v>
      </c>
      <c r="E4" t="s">
        <v>71</v>
      </c>
      <c r="F4" s="4" t="s">
        <v>113</v>
      </c>
      <c r="G4">
        <v>1610</v>
      </c>
      <c r="H4">
        <v>7</v>
      </c>
      <c r="I4">
        <v>1</v>
      </c>
    </row>
    <row r="5" spans="1:9" x14ac:dyDescent="0.3">
      <c r="A5">
        <v>4</v>
      </c>
      <c r="B5" t="s">
        <v>108</v>
      </c>
      <c r="C5" t="s">
        <v>64</v>
      </c>
      <c r="D5" t="s">
        <v>69</v>
      </c>
      <c r="E5" t="s">
        <v>71</v>
      </c>
      <c r="F5" s="4" t="s">
        <v>114</v>
      </c>
      <c r="G5">
        <v>1615</v>
      </c>
      <c r="H5">
        <v>7</v>
      </c>
      <c r="I5">
        <v>1</v>
      </c>
    </row>
    <row r="6" spans="1:9" x14ac:dyDescent="0.3">
      <c r="A6">
        <v>5</v>
      </c>
      <c r="B6" t="s">
        <v>109</v>
      </c>
      <c r="C6" t="s">
        <v>65</v>
      </c>
      <c r="D6" t="s">
        <v>70</v>
      </c>
      <c r="E6" t="s">
        <v>71</v>
      </c>
      <c r="F6" s="4" t="s">
        <v>115</v>
      </c>
      <c r="G6">
        <v>1686</v>
      </c>
      <c r="H6">
        <v>7</v>
      </c>
      <c r="I6">
        <v>1</v>
      </c>
    </row>
    <row r="7" spans="1:9" x14ac:dyDescent="0.3">
      <c r="A7">
        <v>6</v>
      </c>
      <c r="B7" t="s">
        <v>110</v>
      </c>
      <c r="C7" t="s">
        <v>94</v>
      </c>
      <c r="D7" t="s">
        <v>84</v>
      </c>
      <c r="E7" t="s">
        <v>71</v>
      </c>
      <c r="F7" s="4" t="s">
        <v>116</v>
      </c>
      <c r="G7">
        <v>1630</v>
      </c>
      <c r="H7">
        <v>7</v>
      </c>
      <c r="I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9316-A3F8-4E09-AA7C-8346D4873EAE}">
  <dimension ref="A1:G7"/>
  <sheetViews>
    <sheetView zoomScale="104" workbookViewId="0">
      <selection activeCell="A2" sqref="A2:A7"/>
    </sheetView>
  </sheetViews>
  <sheetFormatPr defaultRowHeight="14.4" x14ac:dyDescent="0.3"/>
  <cols>
    <col min="2" max="2" width="13.5546875" customWidth="1"/>
    <col min="3" max="3" width="12.88671875" customWidth="1"/>
    <col min="4" max="4" width="21.21875" customWidth="1"/>
    <col min="5" max="5" width="11.33203125" customWidth="1"/>
    <col min="7" max="7" width="10.88671875" customWidth="1"/>
  </cols>
  <sheetData>
    <row r="1" spans="1:7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3">
      <c r="A2">
        <v>246</v>
      </c>
      <c r="B2" t="s">
        <v>122</v>
      </c>
      <c r="C2" t="s">
        <v>73</v>
      </c>
      <c r="D2" s="1" t="s">
        <v>74</v>
      </c>
      <c r="E2" t="s">
        <v>75</v>
      </c>
      <c r="F2" t="s">
        <v>76</v>
      </c>
      <c r="G2" s="4" t="s">
        <v>128</v>
      </c>
    </row>
    <row r="3" spans="1:7" x14ac:dyDescent="0.3">
      <c r="A3">
        <v>259</v>
      </c>
      <c r="B3" t="s">
        <v>124</v>
      </c>
      <c r="C3" t="s">
        <v>72</v>
      </c>
      <c r="D3" t="s">
        <v>77</v>
      </c>
      <c r="E3" t="s">
        <v>78</v>
      </c>
      <c r="F3" t="s">
        <v>76</v>
      </c>
      <c r="G3" s="4" t="s">
        <v>129</v>
      </c>
    </row>
    <row r="4" spans="1:7" x14ac:dyDescent="0.3">
      <c r="A4">
        <v>483</v>
      </c>
      <c r="B4" t="s">
        <v>125</v>
      </c>
      <c r="C4" t="s">
        <v>73</v>
      </c>
      <c r="D4" t="s">
        <v>79</v>
      </c>
      <c r="E4" t="s">
        <v>80</v>
      </c>
      <c r="F4" t="s">
        <v>76</v>
      </c>
      <c r="G4" s="4" t="s">
        <v>130</v>
      </c>
    </row>
    <row r="5" spans="1:7" x14ac:dyDescent="0.3">
      <c r="A5">
        <v>175</v>
      </c>
      <c r="B5" t="s">
        <v>126</v>
      </c>
      <c r="C5" t="s">
        <v>73</v>
      </c>
      <c r="D5" t="s">
        <v>81</v>
      </c>
      <c r="E5" t="s">
        <v>82</v>
      </c>
      <c r="F5" t="s">
        <v>76</v>
      </c>
      <c r="G5" s="4" t="s">
        <v>131</v>
      </c>
    </row>
    <row r="6" spans="1:7" x14ac:dyDescent="0.3">
      <c r="A6">
        <v>301</v>
      </c>
      <c r="B6" t="s">
        <v>123</v>
      </c>
      <c r="C6" t="s">
        <v>72</v>
      </c>
      <c r="D6" t="s">
        <v>83</v>
      </c>
      <c r="E6" t="s">
        <v>84</v>
      </c>
      <c r="F6" t="s">
        <v>76</v>
      </c>
      <c r="G6" s="4" t="s">
        <v>132</v>
      </c>
    </row>
    <row r="7" spans="1:7" x14ac:dyDescent="0.3">
      <c r="A7">
        <v>510</v>
      </c>
      <c r="B7" t="s">
        <v>127</v>
      </c>
      <c r="C7" t="s">
        <v>72</v>
      </c>
      <c r="D7" t="s">
        <v>85</v>
      </c>
      <c r="E7" t="s">
        <v>84</v>
      </c>
      <c r="F7" t="s">
        <v>76</v>
      </c>
      <c r="G7" s="4" t="s">
        <v>133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1E41-DF89-4EFC-9DA0-699B6EB9FDE6}">
  <dimension ref="A1:J14"/>
  <sheetViews>
    <sheetView zoomScale="99" zoomScaleNormal="80" workbookViewId="0"/>
  </sheetViews>
  <sheetFormatPr defaultRowHeight="14.4" x14ac:dyDescent="0.3"/>
  <cols>
    <col min="1" max="1" width="18" customWidth="1"/>
    <col min="2" max="2" width="13.77734375" customWidth="1"/>
    <col min="6" max="6" width="12.6640625" customWidth="1"/>
    <col min="7" max="8" width="10.109375" bestFit="1" customWidth="1"/>
    <col min="9" max="9" width="22.6640625" customWidth="1"/>
    <col min="10" max="10" width="20.21875" customWidth="1"/>
  </cols>
  <sheetData>
    <row r="1" spans="1:10" x14ac:dyDescent="0.3">
      <c r="A1" t="s">
        <v>40</v>
      </c>
      <c r="B1" t="s">
        <v>24</v>
      </c>
      <c r="C1" t="s">
        <v>33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</row>
    <row r="2" spans="1:10" x14ac:dyDescent="0.3">
      <c r="A2">
        <v>234</v>
      </c>
      <c r="B2">
        <f>Distribution_Center!A2</f>
        <v>1</v>
      </c>
      <c r="C2">
        <f>Health_Center!A2</f>
        <v>246</v>
      </c>
      <c r="D2">
        <v>4</v>
      </c>
      <c r="E2">
        <v>6</v>
      </c>
      <c r="F2">
        <v>1</v>
      </c>
      <c r="G2" s="3">
        <v>2500</v>
      </c>
      <c r="H2" s="3">
        <v>3750</v>
      </c>
      <c r="I2" s="2">
        <v>44197</v>
      </c>
      <c r="J2" s="2">
        <v>2958465</v>
      </c>
    </row>
    <row r="3" spans="1:10" x14ac:dyDescent="0.3">
      <c r="A3">
        <v>423</v>
      </c>
      <c r="B3">
        <v>2</v>
      </c>
      <c r="C3">
        <f>Health_Center!A3</f>
        <v>259</v>
      </c>
      <c r="D3">
        <v>1.4</v>
      </c>
      <c r="E3">
        <v>6</v>
      </c>
      <c r="F3">
        <v>1</v>
      </c>
      <c r="G3" s="3">
        <v>3500</v>
      </c>
      <c r="H3" s="3">
        <v>5250</v>
      </c>
      <c r="I3" s="2">
        <v>43862</v>
      </c>
      <c r="J3" s="2">
        <v>2958465</v>
      </c>
    </row>
    <row r="4" spans="1:10" x14ac:dyDescent="0.3">
      <c r="A4">
        <v>234</v>
      </c>
      <c r="B4">
        <v>3</v>
      </c>
      <c r="C4">
        <f>Health_Center!A4</f>
        <v>483</v>
      </c>
      <c r="D4">
        <v>6</v>
      </c>
      <c r="E4">
        <v>6</v>
      </c>
      <c r="F4">
        <v>1</v>
      </c>
      <c r="G4" s="3">
        <v>1500</v>
      </c>
      <c r="H4" s="3">
        <v>2250</v>
      </c>
      <c r="I4" s="2">
        <v>43466</v>
      </c>
      <c r="J4" s="2">
        <v>2958465</v>
      </c>
    </row>
    <row r="5" spans="1:10" x14ac:dyDescent="0.3">
      <c r="A5">
        <v>655</v>
      </c>
      <c r="B5">
        <v>4</v>
      </c>
      <c r="C5">
        <f>Health_Center!A5</f>
        <v>175</v>
      </c>
      <c r="D5">
        <v>3.4</v>
      </c>
      <c r="E5">
        <v>6</v>
      </c>
      <c r="F5">
        <v>1</v>
      </c>
      <c r="G5" s="3">
        <v>2000</v>
      </c>
      <c r="H5" s="3">
        <v>3000</v>
      </c>
      <c r="I5" s="2">
        <v>43101</v>
      </c>
      <c r="J5" s="2">
        <v>2958465</v>
      </c>
    </row>
    <row r="6" spans="1:10" x14ac:dyDescent="0.3">
      <c r="A6">
        <v>453</v>
      </c>
      <c r="B6">
        <v>5</v>
      </c>
      <c r="C6">
        <f>Health_Center!A6</f>
        <v>301</v>
      </c>
      <c r="D6">
        <v>2</v>
      </c>
      <c r="E6">
        <v>6</v>
      </c>
      <c r="F6">
        <v>1</v>
      </c>
      <c r="G6" s="3">
        <v>3000</v>
      </c>
      <c r="H6" s="3">
        <v>4500</v>
      </c>
      <c r="I6" s="2">
        <v>36526</v>
      </c>
      <c r="J6" s="2">
        <v>2958465</v>
      </c>
    </row>
    <row r="7" spans="1:10" x14ac:dyDescent="0.3">
      <c r="A7">
        <v>345</v>
      </c>
      <c r="B7">
        <v>6</v>
      </c>
      <c r="C7">
        <f>Health_Center!A7</f>
        <v>510</v>
      </c>
      <c r="D7">
        <v>3</v>
      </c>
      <c r="E7">
        <v>6</v>
      </c>
      <c r="F7">
        <v>1</v>
      </c>
      <c r="G7" s="3">
        <v>4000</v>
      </c>
      <c r="H7" s="3">
        <v>6000</v>
      </c>
      <c r="I7" s="2">
        <v>24838</v>
      </c>
      <c r="J7" s="2">
        <v>2958465</v>
      </c>
    </row>
    <row r="9" spans="1:10" x14ac:dyDescent="0.3">
      <c r="G9" s="3"/>
      <c r="H9" s="3"/>
    </row>
    <row r="10" spans="1:10" x14ac:dyDescent="0.3">
      <c r="G10" s="3"/>
      <c r="H10" s="3"/>
    </row>
    <row r="11" spans="1:10" x14ac:dyDescent="0.3">
      <c r="G11" s="3"/>
      <c r="H11" s="3"/>
    </row>
    <row r="12" spans="1:10" x14ac:dyDescent="0.3">
      <c r="G12" s="3"/>
      <c r="H12" s="3"/>
    </row>
    <row r="13" spans="1:10" x14ac:dyDescent="0.3">
      <c r="G13" s="3"/>
      <c r="H13" s="3"/>
    </row>
    <row r="14" spans="1:10" x14ac:dyDescent="0.3">
      <c r="G14" s="3"/>
      <c r="H1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4B96-69F1-4899-AA07-E0BBACFEF323}">
  <dimension ref="A1:F7"/>
  <sheetViews>
    <sheetView tabSelected="1" workbookViewId="0"/>
  </sheetViews>
  <sheetFormatPr defaultRowHeight="14.4" x14ac:dyDescent="0.3"/>
  <cols>
    <col min="1" max="1" width="16.109375" customWidth="1"/>
    <col min="2" max="2" width="19.77734375" customWidth="1"/>
    <col min="4" max="4" width="21.77734375" customWidth="1"/>
    <col min="5" max="5" width="19.88671875" customWidth="1"/>
    <col min="6" max="6" width="10.5546875" bestFit="1" customWidth="1"/>
  </cols>
  <sheetData>
    <row r="1" spans="1:6" x14ac:dyDescent="0.3">
      <c r="A1" t="s">
        <v>48</v>
      </c>
      <c r="B1" t="s">
        <v>49</v>
      </c>
      <c r="C1" t="s">
        <v>33</v>
      </c>
      <c r="D1" t="s">
        <v>50</v>
      </c>
      <c r="E1" t="s">
        <v>51</v>
      </c>
      <c r="F1" t="s">
        <v>52</v>
      </c>
    </row>
    <row r="2" spans="1:6" x14ac:dyDescent="0.3">
      <c r="A2">
        <v>21</v>
      </c>
      <c r="B2" t="s">
        <v>89</v>
      </c>
      <c r="C2">
        <v>246</v>
      </c>
      <c r="D2" t="s">
        <v>134</v>
      </c>
      <c r="E2">
        <v>1</v>
      </c>
      <c r="F2" s="2">
        <v>44691</v>
      </c>
    </row>
    <row r="3" spans="1:6" x14ac:dyDescent="0.3">
      <c r="A3">
        <v>32</v>
      </c>
      <c r="B3" t="s">
        <v>90</v>
      </c>
      <c r="C3">
        <v>259</v>
      </c>
      <c r="D3" t="s">
        <v>135</v>
      </c>
      <c r="E3">
        <v>2</v>
      </c>
      <c r="F3" s="2">
        <v>44724</v>
      </c>
    </row>
    <row r="4" spans="1:6" x14ac:dyDescent="0.3">
      <c r="A4">
        <v>45</v>
      </c>
      <c r="B4" t="s">
        <v>91</v>
      </c>
      <c r="C4">
        <v>483</v>
      </c>
      <c r="D4" t="s">
        <v>137</v>
      </c>
      <c r="E4">
        <v>1</v>
      </c>
      <c r="F4" s="2">
        <v>44623</v>
      </c>
    </row>
    <row r="5" spans="1:6" x14ac:dyDescent="0.3">
      <c r="A5">
        <v>23</v>
      </c>
      <c r="B5" t="s">
        <v>90</v>
      </c>
      <c r="C5">
        <v>175</v>
      </c>
      <c r="D5" t="s">
        <v>138</v>
      </c>
      <c r="E5">
        <v>2</v>
      </c>
      <c r="F5" s="2">
        <v>44747</v>
      </c>
    </row>
    <row r="6" spans="1:6" x14ac:dyDescent="0.3">
      <c r="A6">
        <v>23</v>
      </c>
      <c r="B6" t="s">
        <v>92</v>
      </c>
      <c r="C6">
        <v>301</v>
      </c>
      <c r="D6" t="s">
        <v>139</v>
      </c>
      <c r="E6">
        <v>1</v>
      </c>
      <c r="F6" s="2">
        <v>44890</v>
      </c>
    </row>
    <row r="7" spans="1:6" x14ac:dyDescent="0.3">
      <c r="A7">
        <v>87</v>
      </c>
      <c r="B7" t="s">
        <v>93</v>
      </c>
      <c r="C7">
        <v>510</v>
      </c>
      <c r="D7" t="s">
        <v>136</v>
      </c>
      <c r="E7">
        <v>2</v>
      </c>
      <c r="F7" s="2">
        <v>44707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Storage</vt:lpstr>
      <vt:lpstr>Drug</vt:lpstr>
      <vt:lpstr>Batch</vt:lpstr>
      <vt:lpstr>Order</vt:lpstr>
      <vt:lpstr>Order_Type</vt:lpstr>
      <vt:lpstr>Distribution_Center</vt:lpstr>
      <vt:lpstr>Health_Center</vt:lpstr>
      <vt:lpstr>D_H_Relationship</vt:lpstr>
      <vt:lpstr>HealthRecords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Hyon Leon</dc:creator>
  <cp:lastModifiedBy>Hyon Leon</cp:lastModifiedBy>
  <dcterms:created xsi:type="dcterms:W3CDTF">2022-11-13T16:24:47Z</dcterms:created>
  <dcterms:modified xsi:type="dcterms:W3CDTF">2022-11-20T16:51:32Z</dcterms:modified>
</cp:coreProperties>
</file>