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57320\Desktop\icopor.com\catalogo virtual\"/>
    </mc:Choice>
  </mc:AlternateContent>
  <xr:revisionPtr revIDLastSave="0" documentId="8_{D272B4F0-FEF5-422C-A576-DC7AF4C6C23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1" r:id="rId1"/>
    <sheet name="inventario MAYO2022" sheetId="2" r:id="rId2"/>
  </sheets>
  <definedNames>
    <definedName name="_xlnm._FilterDatabase" localSheetId="1" hidden="1">'inventario MAYO2022'!$A$1:$C$606</definedName>
  </definedNames>
  <calcPr calcId="191029"/>
</workbook>
</file>

<file path=xl/calcChain.xml><?xml version="1.0" encoding="utf-8"?>
<calcChain xmlns="http://schemas.openxmlformats.org/spreadsheetml/2006/main">
  <c r="F757" i="1" l="1"/>
  <c r="F752" i="1"/>
  <c r="I734" i="1"/>
  <c r="G728" i="1"/>
  <c r="G727" i="1"/>
  <c r="G726" i="1"/>
  <c r="G725" i="1"/>
  <c r="G719" i="1"/>
  <c r="F686" i="1"/>
  <c r="F685" i="1"/>
  <c r="F644" i="1"/>
  <c r="F643" i="1"/>
  <c r="F642" i="1"/>
  <c r="G641" i="1"/>
  <c r="G640" i="1"/>
  <c r="F640" i="1"/>
  <c r="G639" i="1"/>
  <c r="G638" i="1"/>
  <c r="F638" i="1"/>
  <c r="G637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G547" i="1"/>
  <c r="J544" i="1"/>
  <c r="I544" i="1"/>
  <c r="G544" i="1"/>
  <c r="G331" i="1"/>
  <c r="F293" i="1"/>
  <c r="F268" i="1"/>
  <c r="G266" i="1"/>
  <c r="F265" i="1"/>
  <c r="F264" i="1"/>
  <c r="F263" i="1"/>
  <c r="F262" i="1"/>
  <c r="G258" i="1"/>
  <c r="G243" i="1"/>
  <c r="F240" i="1"/>
  <c r="G239" i="1"/>
  <c r="G217" i="1"/>
  <c r="H188" i="1"/>
  <c r="G185" i="1"/>
  <c r="G184" i="1"/>
  <c r="G183" i="1"/>
  <c r="H116" i="1"/>
  <c r="H115" i="1"/>
  <c r="H114" i="1"/>
  <c r="H113" i="1"/>
  <c r="H111" i="1"/>
  <c r="F110" i="1"/>
  <c r="G98" i="1"/>
  <c r="F50" i="1"/>
  <c r="F49" i="1"/>
  <c r="F48" i="1"/>
</calcChain>
</file>

<file path=xl/sharedStrings.xml><?xml version="1.0" encoding="utf-8"?>
<sst xmlns="http://schemas.openxmlformats.org/spreadsheetml/2006/main" count="4286" uniqueCount="1998">
  <si>
    <t>g</t>
  </si>
  <si>
    <t>DESCRIPCION</t>
  </si>
  <si>
    <t>VALOR UNI</t>
  </si>
  <si>
    <t>PARA NEGOCIO</t>
  </si>
  <si>
    <t>VALOR CANT</t>
  </si>
  <si>
    <t>CANTIDAD</t>
  </si>
  <si>
    <t>ITEM</t>
  </si>
  <si>
    <t>BANDEJAS/PORTACOM</t>
  </si>
  <si>
    <t>A-B02</t>
  </si>
  <si>
    <t>BANDEJA N°17 X 20UD DARN</t>
  </si>
  <si>
    <t>UNIDAD</t>
  </si>
  <si>
    <t xml:space="preserve">500 UNI </t>
  </si>
  <si>
    <t>DESECHABLES</t>
  </si>
  <si>
    <t>A-B03</t>
  </si>
  <si>
    <t>BANDEJA N°17 X 40UD DARN</t>
  </si>
  <si>
    <t>PACA</t>
  </si>
  <si>
    <t>A-B04</t>
  </si>
  <si>
    <t>BANDEJA 3-1  X500UD</t>
  </si>
  <si>
    <t>500UNI</t>
  </si>
  <si>
    <t>A-B05</t>
  </si>
  <si>
    <t>BANDEJA HONDA 34-2.5 CHAMPIÑONERA X200UD</t>
  </si>
  <si>
    <t xml:space="preserve">200 UNI </t>
  </si>
  <si>
    <t>A-B07</t>
  </si>
  <si>
    <t>BANDEJA N°1 X 20UD DARN</t>
  </si>
  <si>
    <t>A-B08</t>
  </si>
  <si>
    <t>BANDEJA N°1 X 40UD DARN</t>
  </si>
  <si>
    <t>A-B10</t>
  </si>
  <si>
    <t>BANDEJA N°7 X 20UD DARN</t>
  </si>
  <si>
    <t xml:space="preserve">PACA </t>
  </si>
  <si>
    <t>A-B11</t>
  </si>
  <si>
    <t>BANDEJA N°7 X 40UD DARN</t>
  </si>
  <si>
    <t>BANDEJA N°8 X 20UD DARN</t>
  </si>
  <si>
    <t>A-B13</t>
  </si>
  <si>
    <t>BANDEJA J-2 X20UD DARN</t>
  </si>
  <si>
    <t>A-B14</t>
  </si>
  <si>
    <t>BANDEJA J-1 X20UD DARN</t>
  </si>
  <si>
    <t>A-B15</t>
  </si>
  <si>
    <t>BANDEJA P-3 X 20UD DARN</t>
  </si>
  <si>
    <t>A-B16</t>
  </si>
  <si>
    <t>BANDEJA P-1 X 20UD DARN</t>
  </si>
  <si>
    <t>A-B18</t>
  </si>
  <si>
    <t>PORTAC K-1 X 20UD DARN</t>
  </si>
  <si>
    <t>A-B19</t>
  </si>
  <si>
    <t>PORTACOM C-1 X20UD DARNEL</t>
  </si>
  <si>
    <t>A-B21</t>
  </si>
  <si>
    <t>PORTACOM T-1 X20UD DARN</t>
  </si>
  <si>
    <t>PENDIENTE</t>
  </si>
  <si>
    <t>A-B22</t>
  </si>
  <si>
    <t>BANDEJA BIODEGRADABLE J-1 X20UD</t>
  </si>
  <si>
    <t>CAJAX12</t>
  </si>
  <si>
    <t>BANDEJA BIODEGRADABLE C-1 X20UD</t>
  </si>
  <si>
    <t>A-B23</t>
  </si>
  <si>
    <t>BANDEJA #1 1 1/2 X20UD</t>
  </si>
  <si>
    <t>BANDEJA wave TERMICA J-1 X20UD DARN</t>
  </si>
  <si>
    <t>PACA X200</t>
  </si>
  <si>
    <t xml:space="preserve">BANDEJA wave TERMICA C-1 X20UD DARN </t>
  </si>
  <si>
    <t>BANDEJA wave TERMICA P-1 X20UD DARN</t>
  </si>
  <si>
    <t>B-C20</t>
  </si>
  <si>
    <t xml:space="preserve">CUBIERTOS </t>
  </si>
  <si>
    <t>B-C21</t>
  </si>
  <si>
    <t>CUCHARA BLANCA PEQUE X20UD DARNEL</t>
  </si>
  <si>
    <t>MAS DE 12 U</t>
  </si>
  <si>
    <t>B-C23</t>
  </si>
  <si>
    <t xml:space="preserve">TENEDOR PEQUEÑO X100UD </t>
  </si>
  <si>
    <t>B-C24</t>
  </si>
  <si>
    <t>TENEDOR GRANDE INVERPLAST X100UD</t>
  </si>
  <si>
    <t>B-C25</t>
  </si>
  <si>
    <t>CUCHARA GRANDE FRESH 100UD</t>
  </si>
  <si>
    <t>B-C26</t>
  </si>
  <si>
    <t>CUCHARA GRANDE INVERPLAST 100UD</t>
  </si>
  <si>
    <t>B-C28</t>
  </si>
  <si>
    <t>CUCHARITA INVERPLAST 100UD</t>
  </si>
  <si>
    <t>B-C29</t>
  </si>
  <si>
    <t>TENEDOR PEQ INVERPLAST 100UD</t>
  </si>
  <si>
    <t>B-C30</t>
  </si>
  <si>
    <t>TENEDOR COLOR PEQUE X20UD</t>
  </si>
  <si>
    <t>B-C31</t>
  </si>
  <si>
    <t>TENEDOR GRANDE TAMI X20UD</t>
  </si>
  <si>
    <t xml:space="preserve">MAS DE 12 U </t>
  </si>
  <si>
    <t>B-C33</t>
  </si>
  <si>
    <t>TENEDOR BLANCO PEQ X20UD</t>
  </si>
  <si>
    <t>B-C34</t>
  </si>
  <si>
    <t>CUCHILLO X20UD TAMI BLAN</t>
  </si>
  <si>
    <t>B-C36</t>
  </si>
  <si>
    <t>CUCHARA SOPERA X20UD TAMI BLAN</t>
  </si>
  <si>
    <t>1470+de25</t>
  </si>
  <si>
    <t>B-C38</t>
  </si>
  <si>
    <t>CUCHILLO GRANDE X100UD INVERPLASC</t>
  </si>
  <si>
    <t>B-C39</t>
  </si>
  <si>
    <t>CUCHARA CAPUCHINERA X 100UD</t>
  </si>
  <si>
    <t>B-C41</t>
  </si>
  <si>
    <t>CUCHARITA DULCERA BLANCA X50UD</t>
  </si>
  <si>
    <t>B-C42</t>
  </si>
  <si>
    <t>CUCHARA GRANDE MADERA  X20UD</t>
  </si>
  <si>
    <t>paq 100</t>
  </si>
  <si>
    <t>B-C43</t>
  </si>
  <si>
    <t>TENEDOR GRANDE MADERA  X20UD</t>
  </si>
  <si>
    <t>B-C44</t>
  </si>
  <si>
    <t>CUCHILLO GRANDE MADERA  X20UD</t>
  </si>
  <si>
    <t>MINI CUCHARA MADERA X50UD</t>
  </si>
  <si>
    <t>PALO BANDERIN X100UD</t>
  </si>
  <si>
    <t>PACAX10</t>
  </si>
  <si>
    <t>PALO MEZCLADOR MEDIANO X 500UD</t>
  </si>
  <si>
    <t>C-C42</t>
  </si>
  <si>
    <t xml:space="preserve">COPAS </t>
  </si>
  <si>
    <t>C-C43</t>
  </si>
  <si>
    <t>COPA VENECIANA + TAP 8OZ X20UD</t>
  </si>
  <si>
    <t>x25paq</t>
  </si>
  <si>
    <t>C-C44</t>
  </si>
  <si>
    <t>COPA VENECIANA + TAPA 5OZ X20UD</t>
  </si>
  <si>
    <t>C-C45</t>
  </si>
  <si>
    <t>COPA VENECIANA + TAP 3OZ X20UD</t>
  </si>
  <si>
    <t>C-C46</t>
  </si>
  <si>
    <t>COPA TEQUILA CRISTAL X10UD</t>
  </si>
  <si>
    <t>CAJA</t>
  </si>
  <si>
    <t>14 PAQUETES</t>
  </si>
  <si>
    <t>C-C47</t>
  </si>
  <si>
    <t>COPA VINO COLOR X20UD</t>
  </si>
  <si>
    <t xml:space="preserve">15 PAQUETES </t>
  </si>
  <si>
    <t>C-C48</t>
  </si>
  <si>
    <t>COPA VINO TRANSPARENTE  X20UD</t>
  </si>
  <si>
    <t>C-C49</t>
  </si>
  <si>
    <t>COPA SHOT TRANSPARENTE X20UD</t>
  </si>
  <si>
    <t xml:space="preserve">CAJA </t>
  </si>
  <si>
    <t xml:space="preserve">25 PAQUETES </t>
  </si>
  <si>
    <t>C-C50</t>
  </si>
  <si>
    <t>COPA FLAUTA TRANSPARENTE X20UD</t>
  </si>
  <si>
    <t>15 uni</t>
  </si>
  <si>
    <t>C-C51</t>
  </si>
  <si>
    <t>TAPA PARA COPA SOUFLLE 1.5, 2 Y 2.5OZ DARN X100UD</t>
  </si>
  <si>
    <t>C-C52</t>
  </si>
  <si>
    <t>COPA SOUFFLE 1.5 PANDA X100UD DARN</t>
  </si>
  <si>
    <t>D-C53</t>
  </si>
  <si>
    <t xml:space="preserve">CAPACILLOS </t>
  </si>
  <si>
    <t>D-C54</t>
  </si>
  <si>
    <t>CAPACILLO NUM 1X500UD</t>
  </si>
  <si>
    <t>X100</t>
  </si>
  <si>
    <t>CAPACILLO NUM 2X500UD</t>
  </si>
  <si>
    <t>D-C55</t>
  </si>
  <si>
    <t>CAPACILLO NUM 4 X400UD</t>
  </si>
  <si>
    <t>14000X1000BLANCO</t>
  </si>
  <si>
    <t>D-C56</t>
  </si>
  <si>
    <t>CAPACILLO NUM 3 X100UD</t>
  </si>
  <si>
    <t>D-C57</t>
  </si>
  <si>
    <t>CAPACILLOS NUM 5 X500UD</t>
  </si>
  <si>
    <t>15000X1000BLANCO</t>
  </si>
  <si>
    <t>D-C58</t>
  </si>
  <si>
    <t>CAPACILLOS NUM 6 X500UD</t>
  </si>
  <si>
    <t>D-C59</t>
  </si>
  <si>
    <t>MOLDE CAPACILLO ALUMINIO X10UD</t>
  </si>
  <si>
    <t>D-C60</t>
  </si>
  <si>
    <t>MOLDE CAPACILLO ALUMINIO x6 XUD</t>
  </si>
  <si>
    <t>MAS DE 10 U</t>
  </si>
  <si>
    <t>E-CA60</t>
  </si>
  <si>
    <t>CINTAS/ALCOHOL</t>
  </si>
  <si>
    <t>E-CA61</t>
  </si>
  <si>
    <t>CINTA AMARRE DECORATIVA X100UD</t>
  </si>
  <si>
    <t>PAQUETE</t>
  </si>
  <si>
    <t xml:space="preserve">900 UNI </t>
  </si>
  <si>
    <t>PAPELERIA</t>
  </si>
  <si>
    <t>E-CA62</t>
  </si>
  <si>
    <t>CINTA X50MTS XUD</t>
  </si>
  <si>
    <t>MAS DE 6 U</t>
  </si>
  <si>
    <t>E-CA63</t>
  </si>
  <si>
    <t>CINTA X100MTS XUD</t>
  </si>
  <si>
    <t>E-CA64</t>
  </si>
  <si>
    <t>CINTA X300MTS XUD</t>
  </si>
  <si>
    <t>ROLLO TERMICO 80X60</t>
  </si>
  <si>
    <t>E-CA65</t>
  </si>
  <si>
    <t>ALCOHOL ANTISEP JGB 700ML</t>
  </si>
  <si>
    <t>ASEO</t>
  </si>
  <si>
    <t>E-CA66</t>
  </si>
  <si>
    <t>ALCOHOL JGB 120ML</t>
  </si>
  <si>
    <t>E-CA67</t>
  </si>
  <si>
    <t>ALCOHOL JGB X300ML</t>
  </si>
  <si>
    <t>E-CA68</t>
  </si>
  <si>
    <t>ALCOHOL ANTICEPTICO X3600ML</t>
  </si>
  <si>
    <t>F-T69</t>
  </si>
  <si>
    <t xml:space="preserve">TAPABOCAS </t>
  </si>
  <si>
    <t>F-T70</t>
  </si>
  <si>
    <t>CAJA TAPABOCAS CIVIL X50UD INDIVIDUAL</t>
  </si>
  <si>
    <t>F-T71</t>
  </si>
  <si>
    <t>CAJA TAPABOCAS NIÑO DECORADO X50UD</t>
  </si>
  <si>
    <t>F-T72</t>
  </si>
  <si>
    <t>CAJA TAPABOCAS NEGRO EMPAQ INDIV X50UD</t>
  </si>
  <si>
    <t>50 UNI</t>
  </si>
  <si>
    <t>G-LM73</t>
  </si>
  <si>
    <t>LIMPIONES/MUESTRA</t>
  </si>
  <si>
    <t>G-LM74</t>
  </si>
  <si>
    <t>LIMPION TELA XUD</t>
  </si>
  <si>
    <t>G-LM75</t>
  </si>
  <si>
    <t>LIMPION TELA DISEÑO XUD</t>
  </si>
  <si>
    <t>G-LM76</t>
  </si>
  <si>
    <t>MUESTRA COPROLOGICO X UD POR MAYOR</t>
  </si>
  <si>
    <t>H-E77</t>
  </si>
  <si>
    <t xml:space="preserve">ESPONJAS </t>
  </si>
  <si>
    <t>H-E78</t>
  </si>
  <si>
    <t>ESPONJA MATRIX X14UD NIXA</t>
  </si>
  <si>
    <t>H-E80</t>
  </si>
  <si>
    <t>ESPONJA METALIZADA PINTO X1UD</t>
  </si>
  <si>
    <t>H-E81</t>
  </si>
  <si>
    <t>ESPONJA ACERADA DETEL</t>
  </si>
  <si>
    <t>I-PST82</t>
  </si>
  <si>
    <t>PAPEL/SERVILLETAS/TOALLA MANOS</t>
  </si>
  <si>
    <t>I-PST83</t>
  </si>
  <si>
    <t>PAPEL HIGI INSTIT NIEVE SENCI X4UD</t>
  </si>
  <si>
    <t>4 UNI</t>
  </si>
  <si>
    <t>I-PST84</t>
  </si>
  <si>
    <t>PAPEL HIGI INSTIT COLTISU X4UD</t>
  </si>
  <si>
    <t>I-PST85</t>
  </si>
  <si>
    <t>DISPENSADOR PARA PAPEL INSTITUCIONAL</t>
  </si>
  <si>
    <t xml:space="preserve">MAS DE 6 </t>
  </si>
  <si>
    <t>I-PST86</t>
  </si>
  <si>
    <t>PAPEL PERIODICO X LIBRA</t>
  </si>
  <si>
    <t xml:space="preserve">MAS DE 6 LIBRAS </t>
  </si>
  <si>
    <t>I-PST87</t>
  </si>
  <si>
    <t>SERVILLETAS NUBE 300UD</t>
  </si>
  <si>
    <t>15 UNI</t>
  </si>
  <si>
    <t>SERVILLETAS RENDIPEL 300UD</t>
  </si>
  <si>
    <t>I-PST88</t>
  </si>
  <si>
    <t>SERVILLETAS FAVORITA 300UD</t>
  </si>
  <si>
    <t>I-PST89</t>
  </si>
  <si>
    <t>SkAP SERVILLETA CAFETERIA X100UD</t>
  </si>
  <si>
    <t>X30UNI</t>
  </si>
  <si>
    <t>I-PST90</t>
  </si>
  <si>
    <t>SERVILLETA FAMILI DISPENSAD 1A1 X150UD</t>
  </si>
  <si>
    <t>x32</t>
  </si>
  <si>
    <t>SP-676</t>
  </si>
  <si>
    <t>SERVILLETA NUBE 1a1 x150ud</t>
  </si>
  <si>
    <t>MAS DE 12</t>
  </si>
  <si>
    <t>CAJA X36 73500</t>
  </si>
  <si>
    <t>I-PST91</t>
  </si>
  <si>
    <t>TOALLAS MANO MIA X 150UD</t>
  </si>
  <si>
    <t>24 UNI</t>
  </si>
  <si>
    <t>I-PST92</t>
  </si>
  <si>
    <t>SERVILLETA ELITE X100UD</t>
  </si>
  <si>
    <t>I-PST93</t>
  </si>
  <si>
    <t xml:space="preserve">SERVILLETA FAMILIA PLUS 550 </t>
  </si>
  <si>
    <t>9UD</t>
  </si>
  <si>
    <t xml:space="preserve">SERVILLETA FAMILIA 45x100 PLUS  </t>
  </si>
  <si>
    <t>45ud</t>
  </si>
  <si>
    <t>I-PST94</t>
  </si>
  <si>
    <t>SERVILLETA SEDA MAX X330UD</t>
  </si>
  <si>
    <t>15UD</t>
  </si>
  <si>
    <t>I-PST95</t>
  </si>
  <si>
    <t>TOALLAS MANOS COLTISU X150UD</t>
  </si>
  <si>
    <t>24UD</t>
  </si>
  <si>
    <t>TOALLA COCINA NUBE X150H</t>
  </si>
  <si>
    <t>PACAX12</t>
  </si>
  <si>
    <t>J-GGB90</t>
  </si>
  <si>
    <t>GORROS/GUANTES/BATA-DELANTAL</t>
  </si>
  <si>
    <t>J-GGB91</t>
  </si>
  <si>
    <t>GORRO ORUGA  X 10 UD</t>
  </si>
  <si>
    <t>100 UNI</t>
  </si>
  <si>
    <t>J-GGB92</t>
  </si>
  <si>
    <t>GORRO MALLA NEGRA  X 10 UD</t>
  </si>
  <si>
    <t>J-GGB93</t>
  </si>
  <si>
    <t>GUANTES MANIPUL ECONO X100UD</t>
  </si>
  <si>
    <t>J-GGB94</t>
  </si>
  <si>
    <t>GUANTE QUIRURGICO BLANCO</t>
  </si>
  <si>
    <t xml:space="preserve">50 PARES </t>
  </si>
  <si>
    <t>GUANTE nitrilo DE COLORES</t>
  </si>
  <si>
    <t>J-GGB95</t>
  </si>
  <si>
    <t>GUANTES VINILO DURA GLOVE</t>
  </si>
  <si>
    <t>50 PARES</t>
  </si>
  <si>
    <t>J-GGB96</t>
  </si>
  <si>
    <t>GUANTES NITRILO NEGRO RINO</t>
  </si>
  <si>
    <t>J-GGB97</t>
  </si>
  <si>
    <t>GUANTE NITRILO NEGRO GRUESO HD LAR</t>
  </si>
  <si>
    <t xml:space="preserve">25 PARES </t>
  </si>
  <si>
    <t>J-GGB98</t>
  </si>
  <si>
    <t>GUANTES NITRILO AZUL HD GRUESO</t>
  </si>
  <si>
    <t>J-GGB99</t>
  </si>
  <si>
    <t>GUANTES LATEX ETERNA</t>
  </si>
  <si>
    <t>J-GGB100</t>
  </si>
  <si>
    <t>BATA DESECHABLE XUD</t>
  </si>
  <si>
    <t>MILLAR</t>
  </si>
  <si>
    <t>J-GGB101</t>
  </si>
  <si>
    <t>DELANTAL PLASTICO X12UD</t>
  </si>
  <si>
    <t>K-AY102</t>
  </si>
  <si>
    <t>ATOMIZADORES/ENYOGUR</t>
  </si>
  <si>
    <t>K-AY103</t>
  </si>
  <si>
    <t>ATOMIZADOR PET 150ML</t>
  </si>
  <si>
    <t>K-AY104</t>
  </si>
  <si>
    <t>PISTOLA PARA ATOMIZADOR PET</t>
  </si>
  <si>
    <t>K-AY105</t>
  </si>
  <si>
    <t>ATOMIZADOR 500 ML + CREMERA X UD</t>
  </si>
  <si>
    <t>K-AY106</t>
  </si>
  <si>
    <t>ATOMIZADOR  PET  250ML</t>
  </si>
  <si>
    <t>K-AY107</t>
  </si>
  <si>
    <t>ATOMIZADOR PET 120ML</t>
  </si>
  <si>
    <t>K-AY108</t>
  </si>
  <si>
    <t>ATOMIZADOR PET X1000ML</t>
  </si>
  <si>
    <t>K-AY109</t>
  </si>
  <si>
    <t>ENVASE PERSONAL 250ML XUD POR MAYOR</t>
  </si>
  <si>
    <t>167100x234</t>
  </si>
  <si>
    <t>K-AY110</t>
  </si>
  <si>
    <t>ENVASE 1 LITRO X UD POR MAYOR</t>
  </si>
  <si>
    <t>161,700x140</t>
  </si>
  <si>
    <t>K-AY111</t>
  </si>
  <si>
    <t>ENVASE 2 LITRO X UD POR MAYOR</t>
  </si>
  <si>
    <t>122,000x77</t>
  </si>
  <si>
    <t>ENVASE 4 LITRO X UD POR MAYOR</t>
  </si>
  <si>
    <t>K-AY112</t>
  </si>
  <si>
    <t>ENVASE 1.75 LITRO X UD POR MAYOR</t>
  </si>
  <si>
    <t>K-AY113</t>
  </si>
  <si>
    <t>ENVASE 500ml LITRO X UD POR MAYOR</t>
  </si>
  <si>
    <t>L-PP111</t>
  </si>
  <si>
    <t>PALETAS/PINCHOS</t>
  </si>
  <si>
    <t>L-PP112</t>
  </si>
  <si>
    <t>PALO BOM BOM BUM XPAQUT</t>
  </si>
  <si>
    <t>L-PP113</t>
  </si>
  <si>
    <t>PAQUETE BASE HELADO SAN JERONIMO UD</t>
  </si>
  <si>
    <t>L-PP114</t>
  </si>
  <si>
    <t>PALO HELADO 100UD</t>
  </si>
  <si>
    <t>L-PP117</t>
  </si>
  <si>
    <t>PALO PALETA 100UD</t>
  </si>
  <si>
    <t>L-PP118</t>
  </si>
  <si>
    <t>PALO BAJALEGUA 100UD</t>
  </si>
  <si>
    <t>500 UNI</t>
  </si>
  <si>
    <t>L-PP119</t>
  </si>
  <si>
    <t>PALO PINCHO 20CM SOL</t>
  </si>
  <si>
    <t>L-PP120</t>
  </si>
  <si>
    <t>PALO PINCHO 25CM EL SOL</t>
  </si>
  <si>
    <t>L-PP121</t>
  </si>
  <si>
    <t>PALO PINCHO 30CM X100UD</t>
  </si>
  <si>
    <t>L-PP122</t>
  </si>
  <si>
    <t>PALO PINCHO 30CM GRUESO X100UD</t>
  </si>
  <si>
    <t>M-MP123</t>
  </si>
  <si>
    <t>MEZCLADOR/PITILLOS</t>
  </si>
  <si>
    <t>M-MP124</t>
  </si>
  <si>
    <t>PALO MEZCLADOR X1000UD</t>
  </si>
  <si>
    <t>M-MP125</t>
  </si>
  <si>
    <t>M-MP126</t>
  </si>
  <si>
    <t>PALO MEZCLADOR LARGO X 500UD</t>
  </si>
  <si>
    <t>M-MP127</t>
  </si>
  <si>
    <t>MEZCLADOR REDONDOX1000UD EL SOL</t>
  </si>
  <si>
    <t>M-MP128</t>
  </si>
  <si>
    <t>MEZCLADOR PLAST X 300UD</t>
  </si>
  <si>
    <t>M-MP129</t>
  </si>
  <si>
    <t>MEZCLADOR DARNEL ROJO X1.000UD</t>
  </si>
  <si>
    <t>M-MP130</t>
  </si>
  <si>
    <t>PITILLOS PLAST X 500UD</t>
  </si>
  <si>
    <t>M-MP131</t>
  </si>
  <si>
    <t>PITILLO PLAST ENVOLTURA X 200UD</t>
  </si>
  <si>
    <t>M-MP132</t>
  </si>
  <si>
    <t>PITILLO FLEXIBLE X200UD</t>
  </si>
  <si>
    <t>M-MP133</t>
  </si>
  <si>
    <t>PITILLO BARVAL DELGADO X100UD</t>
  </si>
  <si>
    <t>M-MP134</t>
  </si>
  <si>
    <t>PITILLO BARVAL GRUESO X100UD</t>
  </si>
  <si>
    <t>M-MP135</t>
  </si>
  <si>
    <t>PITILLO COLOR CARTON X100UD</t>
  </si>
  <si>
    <t>M-MP136</t>
  </si>
  <si>
    <t>PITILLO CUCHARA X 200UD</t>
  </si>
  <si>
    <t>M-MP137</t>
  </si>
  <si>
    <t>PITILLO CHOLAO X 200UD</t>
  </si>
  <si>
    <t>N-P135</t>
  </si>
  <si>
    <t>PALILLOS</t>
  </si>
  <si>
    <t>N-P136</t>
  </si>
  <si>
    <t>PALILLOS DIENTES EL SOL DOBLEPUN X180UD</t>
  </si>
  <si>
    <t>DISPLEY</t>
  </si>
  <si>
    <t>N-P137</t>
  </si>
  <si>
    <t>PALILLOS INDIVI EL SOL X500UD</t>
  </si>
  <si>
    <t>N-P138</t>
  </si>
  <si>
    <t>PALILLOS EXTRALARG EL SOL 125UD</t>
  </si>
  <si>
    <t>O-SA139</t>
  </si>
  <si>
    <t>SELLO PLUS/AIRPACK</t>
  </si>
  <si>
    <t>O-SA145</t>
  </si>
  <si>
    <t>SELLO PLUS 12OZ X20UD DARN</t>
  </si>
  <si>
    <t>O-SA142</t>
  </si>
  <si>
    <t>SELLO PLUS 8 OZ X20UD DARN</t>
  </si>
  <si>
    <t>SELLO PLUS 8 tapa mediaOZ X20UD DARN</t>
  </si>
  <si>
    <t>O-SA147</t>
  </si>
  <si>
    <t>AIRPACK 1 LIBRA X20UD</t>
  </si>
  <si>
    <t>O-SA149</t>
  </si>
  <si>
    <t>AIRPACK 2 LIBRA X20UD</t>
  </si>
  <si>
    <t>100 uni</t>
  </si>
  <si>
    <t>O-SA150</t>
  </si>
  <si>
    <t>SELLO PLUS 8 OZ TAPA ALTA X20UD DARN</t>
  </si>
  <si>
    <t>O-SA151</t>
  </si>
  <si>
    <t>SELLO PLUS 12 OZ TAPA ALTA X20UD DARN</t>
  </si>
  <si>
    <t>O-SA152</t>
  </si>
  <si>
    <t>SELLO PLUS 24OZ X20UD DARN</t>
  </si>
  <si>
    <t>P-MD150</t>
  </si>
  <si>
    <t>MINI PACKS/DOMOS</t>
  </si>
  <si>
    <t>P-MD154</t>
  </si>
  <si>
    <t>DOMO CANOA X10UD</t>
  </si>
  <si>
    <t>144600 x500ud</t>
  </si>
  <si>
    <t>P-MD155</t>
  </si>
  <si>
    <t>DOMO DE BANDEJA ICOPOR N°1 X20UD</t>
  </si>
  <si>
    <t xml:space="preserve">100 UNI </t>
  </si>
  <si>
    <t>P-MD156</t>
  </si>
  <si>
    <t>DOMO DE BANDEJA ICOPOR 1 #3 X100UD</t>
  </si>
  <si>
    <t>P-MD157</t>
  </si>
  <si>
    <t>MINI PACK TAPA SEPARADA M X10UD</t>
  </si>
  <si>
    <t xml:space="preserve">300 UNI </t>
  </si>
  <si>
    <t>P-MD158</t>
  </si>
  <si>
    <t>MINI PACK CUADRADO TAPA SEPARADA S X10UD</t>
  </si>
  <si>
    <t>P-MD159</t>
  </si>
  <si>
    <t>CONT OVALADO DOBLE USO X10UD</t>
  </si>
  <si>
    <t>P-MD160</t>
  </si>
  <si>
    <t>MINI PACK TAPA SEPARADA S X10UD</t>
  </si>
  <si>
    <t>TAPA 13.0 OVALADO X50UD</t>
  </si>
  <si>
    <t>Q-CB157</t>
  </si>
  <si>
    <t>CUPCAKES/BASES</t>
  </si>
  <si>
    <t>Q-CB158</t>
  </si>
  <si>
    <t>CUPCAKES &amp; MUFFINS X 1 BASE 6CM X20UD</t>
  </si>
  <si>
    <t>Q-CB159</t>
  </si>
  <si>
    <t>CUPCAKES &amp; MUFFINS X6</t>
  </si>
  <si>
    <t xml:space="preserve">6 UNI </t>
  </si>
  <si>
    <t>Q-CB160</t>
  </si>
  <si>
    <t>BASE 17 DOMO 10 CIRCULAR DARN</t>
  </si>
  <si>
    <t>CAJAX50UD</t>
  </si>
  <si>
    <t>Q-CB161</t>
  </si>
  <si>
    <t>BASE 22 DOMO 12 CIRCULAR DARN</t>
  </si>
  <si>
    <t>Q-CB162</t>
  </si>
  <si>
    <t>BASE 28CM HONDA - DOMO 12CM X UD</t>
  </si>
  <si>
    <t>Q-CB163</t>
  </si>
  <si>
    <t>BASE CIRC ICOPOR "BLONDA"13 X10UD</t>
  </si>
  <si>
    <t>200 UN</t>
  </si>
  <si>
    <t>Q-CB164</t>
  </si>
  <si>
    <t>BASE CIRC ICOPOR "BLONDA"15 X10UD</t>
  </si>
  <si>
    <t>Q-CB165</t>
  </si>
  <si>
    <t>BASE CIRC ICOPOR "BLONDA" 22 X10UD</t>
  </si>
  <si>
    <t>Q-CB166</t>
  </si>
  <si>
    <t>BASE CIRC ICOPOR "BLONDA"24.5 X10UD</t>
  </si>
  <si>
    <t>BASE CIRC ICOPOR "BLONDA"30 X10UD</t>
  </si>
  <si>
    <t>Q-CB167</t>
  </si>
  <si>
    <t>BASE CIRC ICOPOR "BLONDA"31 X10UD</t>
  </si>
  <si>
    <t>66,100 (30´)</t>
  </si>
  <si>
    <t>Q-CB168</t>
  </si>
  <si>
    <t>BLONDA DORADA 9,5 XUD</t>
  </si>
  <si>
    <t>BLONDA DORADA 18 XUD</t>
  </si>
  <si>
    <t>BLONDA DORADA 22 XUD</t>
  </si>
  <si>
    <t>Q-CB169</t>
  </si>
  <si>
    <t>BLONDA DORADA 27 XUD</t>
  </si>
  <si>
    <t>Q-CB170</t>
  </si>
  <si>
    <t>BLONDA DORADA 30 XUD</t>
  </si>
  <si>
    <t>Q-CB171</t>
  </si>
  <si>
    <t>Q-CB172</t>
  </si>
  <si>
    <t>BASE 20.5 X12CM DOMO12 RECTANGULAR - MEDIO BRASO</t>
  </si>
  <si>
    <t>50 UN</t>
  </si>
  <si>
    <t>Q-CB173</t>
  </si>
  <si>
    <t>BASE 34x14,5CM DOMO12 RECTANGULAR - BRASO COMP</t>
  </si>
  <si>
    <t>BLONDA 59X37 XUD</t>
  </si>
  <si>
    <t>Q-CB174</t>
  </si>
  <si>
    <t>BASE CIRC ICOPOR "BLONDA"42 XUD</t>
  </si>
  <si>
    <t>Q-CB175</t>
  </si>
  <si>
    <t>BASE CIRC ICOPOR "BLONDA"27 X10UD</t>
  </si>
  <si>
    <t>Q-CB176</t>
  </si>
  <si>
    <t>BASE CIRC ICOPOR "BLONDA"17 X10UD</t>
  </si>
  <si>
    <t>BASE CIRC ICOPOR "BLONDA"36 X10UD</t>
  </si>
  <si>
    <t>Q-CD176</t>
  </si>
  <si>
    <t>CAJAS DETALLES</t>
  </si>
  <si>
    <t>Q-CD177</t>
  </si>
  <si>
    <t>134 CAJA POSTRERA MINI</t>
  </si>
  <si>
    <t>MAS DE 20 U</t>
  </si>
  <si>
    <t>Q-CD178</t>
  </si>
  <si>
    <t>135 CAJA GALLETERA PEQUE</t>
  </si>
  <si>
    <t>131 caja cordon</t>
  </si>
  <si>
    <t>Q-CD179</t>
  </si>
  <si>
    <t>111 CRISPETERA MINI</t>
  </si>
  <si>
    <t>Q-CD180</t>
  </si>
  <si>
    <t>140 CAJA MULTIFUNCIONAL</t>
  </si>
  <si>
    <t>Q-CD181</t>
  </si>
  <si>
    <t>181 CAJA BOTELLA PEQUE</t>
  </si>
  <si>
    <t>Q-CD182</t>
  </si>
  <si>
    <t xml:space="preserve">126 CAJA POSTRERA PEQUEÑA </t>
  </si>
  <si>
    <t>Q-CD183</t>
  </si>
  <si>
    <t>188 CAJA FRESA X6</t>
  </si>
  <si>
    <t>Q-CD184</t>
  </si>
  <si>
    <t>182 CAJA GALLETERA CHIP PEQUEÑA</t>
  </si>
  <si>
    <t>Q-CD185</t>
  </si>
  <si>
    <t>115 CAJA BOLSA MINI CORAZON</t>
  </si>
  <si>
    <t>Q-CD186</t>
  </si>
  <si>
    <t>116 CAJA PLEGADIZA MINI CON VENTANA</t>
  </si>
  <si>
    <t>Q-CD187</t>
  </si>
  <si>
    <t xml:space="preserve">129 CAJA FRESAS PEQUEÑA </t>
  </si>
  <si>
    <t>Q-CD188</t>
  </si>
  <si>
    <t>107 LONCHERA PEQUEÑA</t>
  </si>
  <si>
    <t>Q-CD189</t>
  </si>
  <si>
    <t>106 LONCHERA MEDIANA</t>
  </si>
  <si>
    <t>Q-CD190</t>
  </si>
  <si>
    <t>185- CAJA CORAZON</t>
  </si>
  <si>
    <t>Q-CD191</t>
  </si>
  <si>
    <t>185-2 CAJA CORAZON visor</t>
  </si>
  <si>
    <t>Q-CD192</t>
  </si>
  <si>
    <t>166 CAJA</t>
  </si>
  <si>
    <t>139 CAJA GALLETERA</t>
  </si>
  <si>
    <t>Q-CD193</t>
  </si>
  <si>
    <t>197 CAJA JOYERO</t>
  </si>
  <si>
    <t>Q-CD194</t>
  </si>
  <si>
    <t>154 caja brazo de reina</t>
  </si>
  <si>
    <t>Q-CD195</t>
  </si>
  <si>
    <t>156 CAJA GALLETERA MINI</t>
  </si>
  <si>
    <t>Q-CD196</t>
  </si>
  <si>
    <t>BOLSA PAPEL MANIJA DECORADO PEQUEXUD</t>
  </si>
  <si>
    <t>Q-CD197</t>
  </si>
  <si>
    <t>BOLSA PAPEL MANIJA DECORADO GRANDEXUD</t>
  </si>
  <si>
    <t>Q-CD198</t>
  </si>
  <si>
    <t>BOLSA KRAF DOMICILIO PEQUEÑA</t>
  </si>
  <si>
    <t>Q-CD199</t>
  </si>
  <si>
    <t xml:space="preserve">CAJA MEDIO BRAZO </t>
  </si>
  <si>
    <t>Q-CD200</t>
  </si>
  <si>
    <t>206-2 CAJA BOTELLA LARGA</t>
  </si>
  <si>
    <t>Q-CD201</t>
  </si>
  <si>
    <t>212 CAJA POSTRERA LARGA</t>
  </si>
  <si>
    <t>Q-CD202</t>
  </si>
  <si>
    <t>141 CAJA SENCILLA MULTIFUNCIONAL</t>
  </si>
  <si>
    <t>Q-CD203</t>
  </si>
  <si>
    <t>203 CAJA 20X20X10</t>
  </si>
  <si>
    <t>MAS DE 6U</t>
  </si>
  <si>
    <t>Q-CD204</t>
  </si>
  <si>
    <t>186 CAJA GRANDE</t>
  </si>
  <si>
    <t>Q-CD205</t>
  </si>
  <si>
    <t>195 CAJA INFANTIL</t>
  </si>
  <si>
    <t>Q-CD206</t>
  </si>
  <si>
    <t>160 CAJA 20X20X10</t>
  </si>
  <si>
    <t>Q-CD207</t>
  </si>
  <si>
    <t>CAJA PARA ALIMENTOS 49OZ XUD</t>
  </si>
  <si>
    <t>Q-CD208</t>
  </si>
  <si>
    <t>CAJA PARA ALIMENTOS 66OZ XUD</t>
  </si>
  <si>
    <t>PAQ DE 50UD</t>
  </si>
  <si>
    <t>Q-CD209</t>
  </si>
  <si>
    <t>BOLSA DOMICILIO #60X50UD</t>
  </si>
  <si>
    <t>Q-CD210</t>
  </si>
  <si>
    <t>BOLSA DOMICILIO #35X50UD</t>
  </si>
  <si>
    <t>Q-CD211</t>
  </si>
  <si>
    <t>CONO PORTA CREPES BLANCO XUD</t>
  </si>
  <si>
    <t>Q-CD212</t>
  </si>
  <si>
    <t>CAJA PULSERA XUD</t>
  </si>
  <si>
    <t>Q-CD213</t>
  </si>
  <si>
    <t>CAJA RELOJ X UD</t>
  </si>
  <si>
    <t>Q-CD214</t>
  </si>
  <si>
    <t>CAJA ANILLO XUD</t>
  </si>
  <si>
    <t>Q-CD215</t>
  </si>
  <si>
    <t>CAJA 7X9 XUD</t>
  </si>
  <si>
    <t>Q-CD216</t>
  </si>
  <si>
    <t>CAJA 5X8 XUD</t>
  </si>
  <si>
    <t>Q-CD217</t>
  </si>
  <si>
    <t>CAJA PIRAMIDE XUD</t>
  </si>
  <si>
    <t>Q-CD218</t>
  </si>
  <si>
    <t>KRAF DECO#2</t>
  </si>
  <si>
    <t>PAQUETEX12</t>
  </si>
  <si>
    <t>Q-CD219</t>
  </si>
  <si>
    <t>KRAF DECO#3</t>
  </si>
  <si>
    <t>Q-CD220</t>
  </si>
  <si>
    <t>KRAF DECO#5</t>
  </si>
  <si>
    <t>Q-CD221</t>
  </si>
  <si>
    <t>KRAF DECO#6</t>
  </si>
  <si>
    <t>Q-CD222</t>
  </si>
  <si>
    <t>KRAF CORDON#4</t>
  </si>
  <si>
    <t>Q-CD223</t>
  </si>
  <si>
    <t>KRAF CORDON#5</t>
  </si>
  <si>
    <t>Q-CD224</t>
  </si>
  <si>
    <t>KRAF CORDON#6</t>
  </si>
  <si>
    <t xml:space="preserve">CONTENEDORES </t>
  </si>
  <si>
    <t>R-CP192</t>
  </si>
  <si>
    <t>CONTENE 4 DIVISION NEG+TAP</t>
  </si>
  <si>
    <t>MAS DE 25 U</t>
  </si>
  <si>
    <t>R-CP193</t>
  </si>
  <si>
    <t>CONTENE 4 DIVISION TRANSPARENTE + TAP</t>
  </si>
  <si>
    <t>R-CP194</t>
  </si>
  <si>
    <t>CONTEN TRIANGULAR N°5 X20UD DARNEL</t>
  </si>
  <si>
    <t>R-CP195</t>
  </si>
  <si>
    <t>CONTENEDOR DELIPRO 3OZ X25UD</t>
  </si>
  <si>
    <t>R-CP196</t>
  </si>
  <si>
    <t>CONTEN 8OZ TAP ICOP X20UD DARN</t>
  </si>
  <si>
    <t>R-CP197</t>
  </si>
  <si>
    <t>CONTENEDOR 12OZ X20UD DARN</t>
  </si>
  <si>
    <t>R-CP198</t>
  </si>
  <si>
    <t>CONTE 16OZ TAPLAST DARN</t>
  </si>
  <si>
    <t>R-CP199</t>
  </si>
  <si>
    <t>CONTE 16OZ TAPA ICOP X20UD DARN</t>
  </si>
  <si>
    <t>R-CP200</t>
  </si>
  <si>
    <t>CONTE 16OZ WAU ICOP X20UD DARN</t>
  </si>
  <si>
    <t>20XCAJA</t>
  </si>
  <si>
    <t>R-CP201</t>
  </si>
  <si>
    <t>CONTENEDOR 12OZ X50paq DARN</t>
  </si>
  <si>
    <t>caJA</t>
  </si>
  <si>
    <t>R-CP202</t>
  </si>
  <si>
    <t>CONTENED 24OZ ICOP X20UD</t>
  </si>
  <si>
    <t>R-CP203</t>
  </si>
  <si>
    <t>CONTEN TRIANGULAR N°7 X20UD DARNEL</t>
  </si>
  <si>
    <t>R-CP204</t>
  </si>
  <si>
    <t>CONTE DELI FRUTAS 16OZ X20UD</t>
  </si>
  <si>
    <t>25PAQ</t>
  </si>
  <si>
    <t>R-CP205</t>
  </si>
  <si>
    <t>CONT DELI PRO TOGO 8OZ 25UD</t>
  </si>
  <si>
    <t>CAJAx9</t>
  </si>
  <si>
    <t>9PAQ</t>
  </si>
  <si>
    <t>R-CP206</t>
  </si>
  <si>
    <t>TAPA 13,0 DELI FRUTAS 16OZ X50UD</t>
  </si>
  <si>
    <t>CAJAX10</t>
  </si>
  <si>
    <t>10PAQ</t>
  </si>
  <si>
    <t>R-CP207</t>
  </si>
  <si>
    <t>CONT DELI PRO TOGO 16OZ 25UD</t>
  </si>
  <si>
    <t>R-CP208</t>
  </si>
  <si>
    <t>CONT DELI PRO TOGO 24OZ 25UD</t>
  </si>
  <si>
    <t>R-CP209</t>
  </si>
  <si>
    <t>CONT DELI PRO TOGO 32OZ 25UD</t>
  </si>
  <si>
    <t>R-CP210</t>
  </si>
  <si>
    <t>CONT DELI PRO TOGO 12OZ 25UD M</t>
  </si>
  <si>
    <t>CAJAx12</t>
  </si>
  <si>
    <t>12PAQ</t>
  </si>
  <si>
    <t>CONT DELI PRO TOGO 8OZ 25UD pequeño</t>
  </si>
  <si>
    <t xml:space="preserve">CONT DELI PRO TOGO 6OZ 25UD </t>
  </si>
  <si>
    <t>R-CP211</t>
  </si>
  <si>
    <t>BOWL 26OZ X50UD</t>
  </si>
  <si>
    <t>CAJAx6</t>
  </si>
  <si>
    <t>TAPA BOWL 26OZ X50UD</t>
  </si>
  <si>
    <t>S-BMT204</t>
  </si>
  <si>
    <t>BLONDAS/MOLDES/TAPAS MOLDES</t>
  </si>
  <si>
    <t>S-BMT205</t>
  </si>
  <si>
    <t>MOLDE 030 X1UD</t>
  </si>
  <si>
    <t>S-BMT206</t>
  </si>
  <si>
    <t>MOLDE 050 X1UD</t>
  </si>
  <si>
    <t>S-BMT207</t>
  </si>
  <si>
    <t>MOLDE 060 X1UD</t>
  </si>
  <si>
    <t>S-BMT208</t>
  </si>
  <si>
    <t>MOLDE TORTA PEQ X1UD</t>
  </si>
  <si>
    <t>S-BMT209</t>
  </si>
  <si>
    <t>MOLDE TORTA MED X1UD</t>
  </si>
  <si>
    <t>S-BMT210</t>
  </si>
  <si>
    <t>MOLDE LECHE ASADA X10UD</t>
  </si>
  <si>
    <t>S-BMT211</t>
  </si>
  <si>
    <t>TAPA PLASTICA MOLDE LECHES ASADA  X10UD</t>
  </si>
  <si>
    <t>S-BMT212</t>
  </si>
  <si>
    <t>TAPA PLAST MOLDE LASAGNA 03 X20UD</t>
  </si>
  <si>
    <t>S-BMT213</t>
  </si>
  <si>
    <t>MOLDE 031 LASAGNA X 20</t>
  </si>
  <si>
    <t>500ud</t>
  </si>
  <si>
    <t>S-BMT214</t>
  </si>
  <si>
    <t>MOLDE 051 X 20UD</t>
  </si>
  <si>
    <t>250ud</t>
  </si>
  <si>
    <t>S-BMT215</t>
  </si>
  <si>
    <t>MOLDE 041 LASAGNA MEDIO X20UD</t>
  </si>
  <si>
    <t>S-BMT216</t>
  </si>
  <si>
    <t>MOLDE 021 JUNIOR X20 UD</t>
  </si>
  <si>
    <t>1000UD</t>
  </si>
  <si>
    <t>S-BMT217</t>
  </si>
  <si>
    <t>TAPA PARA MOLDE ALUMINIO MEDIANO</t>
  </si>
  <si>
    <t>MAS DE 20U</t>
  </si>
  <si>
    <t>S-BMT218</t>
  </si>
  <si>
    <t>MOLDE PARA CHOCOLATES PLASTICO XUD</t>
  </si>
  <si>
    <t>S-BMT219</t>
  </si>
  <si>
    <t>MOLDE SILICONA CHOCOLATINA XUD</t>
  </si>
  <si>
    <t>S-BMT220</t>
  </si>
  <si>
    <t>MOLDE SILICONA CHOCOLATINA GRANDEXUD</t>
  </si>
  <si>
    <t>S-BMT221</t>
  </si>
  <si>
    <t>MOLDE HELADO S X12UD</t>
  </si>
  <si>
    <t>S-BMT222</t>
  </si>
  <si>
    <t>MOLDE HELADO L X12UD</t>
  </si>
  <si>
    <t>S-BMT223</t>
  </si>
  <si>
    <t>MOLDE 045 X1UD</t>
  </si>
  <si>
    <t>S-BMT224</t>
  </si>
  <si>
    <t>MOLDE PROTECTOR DE ESTUFA XUD</t>
  </si>
  <si>
    <t>T-VC225</t>
  </si>
  <si>
    <t>VASO CARTON/TAPAS CARTON</t>
  </si>
  <si>
    <t>T-VC226</t>
  </si>
  <si>
    <t>VASO CART 4 OZ BARVAL  X50UD</t>
  </si>
  <si>
    <t xml:space="preserve">20 PAQUETES </t>
  </si>
  <si>
    <t>T-VC227</t>
  </si>
  <si>
    <t>VASO CART 4 OZ BARVAL BLANCO  X50UD</t>
  </si>
  <si>
    <t>X30 $153.500</t>
  </si>
  <si>
    <t>T-VC228</t>
  </si>
  <si>
    <t>VASO CART 4 OZ  X50UD</t>
  </si>
  <si>
    <t>T-VC229</t>
  </si>
  <si>
    <t>VASO CART 5OZ X50UD</t>
  </si>
  <si>
    <t>VASO CART 5OZ X50UD blnaco</t>
  </si>
  <si>
    <t>T-VC230</t>
  </si>
  <si>
    <t>VASO CART 6 OZ 50UD NIXA</t>
  </si>
  <si>
    <t>VASO CART 6 OZ MANIJA X50UD BARV</t>
  </si>
  <si>
    <t>T-VC231</t>
  </si>
  <si>
    <t>VASO CART 6 OZ 50UD economico</t>
  </si>
  <si>
    <t>VASO CART 7OZ BLANCO X50UD</t>
  </si>
  <si>
    <t>T-VC232</t>
  </si>
  <si>
    <t>VASO CART 9OZ X50UD ECONOMICO</t>
  </si>
  <si>
    <t>T-VC233</t>
  </si>
  <si>
    <t>VASO CART 9OZ X50UD NIXA</t>
  </si>
  <si>
    <t>T-VC234</t>
  </si>
  <si>
    <t>VASO CART 12OZ X40UD</t>
  </si>
  <si>
    <t>T-VC235</t>
  </si>
  <si>
    <t>TAPA VASO CART 6OZ X25UD</t>
  </si>
  <si>
    <t>T-VC236</t>
  </si>
  <si>
    <t>TAPA VASO CART 9OZ  X25UD</t>
  </si>
  <si>
    <t>T-VC237</t>
  </si>
  <si>
    <t>TAPA NEGRA VASO  5-6OZ  X50UD</t>
  </si>
  <si>
    <t>T-VC238</t>
  </si>
  <si>
    <t>TAPA VASO CART 9OZ  X50UD</t>
  </si>
  <si>
    <t>V-RES282</t>
  </si>
  <si>
    <t>VASO RESQ DARNEL</t>
  </si>
  <si>
    <t>V-RES283</t>
  </si>
  <si>
    <t>VASO RESQ 9OZX12UD</t>
  </si>
  <si>
    <t>300ud</t>
  </si>
  <si>
    <t>V-RES284</t>
  </si>
  <si>
    <t>VASO RESQ 10OZX12UD</t>
  </si>
  <si>
    <t>V-RES285</t>
  </si>
  <si>
    <t>VASO RESQ 12OZX12UD</t>
  </si>
  <si>
    <t>V-RES286</t>
  </si>
  <si>
    <t>VASO RESQ 16OZX12UD</t>
  </si>
  <si>
    <t>V-RES287</t>
  </si>
  <si>
    <t>TAPA DOMO X12UD</t>
  </si>
  <si>
    <t>V-RES288</t>
  </si>
  <si>
    <t>TAPA DOMO X50UD</t>
  </si>
  <si>
    <t>U-PA239</t>
  </si>
  <si>
    <t xml:space="preserve">PARAFINADO/ALUMINIO </t>
  </si>
  <si>
    <t>PAPEL PARAFINADO ROLLO X100MTS</t>
  </si>
  <si>
    <t>PAPEL PARAFINADO ROLLO X50MTS</t>
  </si>
  <si>
    <t>PAPEL PARAFINADO ROLLO X20MTS</t>
  </si>
  <si>
    <t>U-PA240</t>
  </si>
  <si>
    <t>PAPEL PARAFINADO ROLLO X200MTS</t>
  </si>
  <si>
    <t>U-PA241</t>
  </si>
  <si>
    <t>PAPEL PARAFINADO ROLLO X300MTS blanco</t>
  </si>
  <si>
    <t>PACA X5</t>
  </si>
  <si>
    <t>U-PA242</t>
  </si>
  <si>
    <t>PAPEL PARAFINADO OXXOBIO 30X30CM - 100UD</t>
  </si>
  <si>
    <t>U-PA243</t>
  </si>
  <si>
    <t>PAPEL PARAFINADO OXXOBIO 30X40CM - 100UD</t>
  </si>
  <si>
    <t>U-PA244</t>
  </si>
  <si>
    <t>PAPEL PARAFINADO 30X30CM o 30x40- 100UD</t>
  </si>
  <si>
    <t>U-PA245</t>
  </si>
  <si>
    <t>PAPEL ALUMINIO 12" X 7MTS</t>
  </si>
  <si>
    <t>CAJAX40</t>
  </si>
  <si>
    <t>U-PA246</t>
  </si>
  <si>
    <t>PAPEL ALUMINIO 12"X 16MTS</t>
  </si>
  <si>
    <t>U-PA247</t>
  </si>
  <si>
    <t>PAPEL ALUMINIO 40MTS REPUESTO FOIL</t>
  </si>
  <si>
    <t>MAS DE 6 UNI</t>
  </si>
  <si>
    <t>CAJAX25</t>
  </si>
  <si>
    <t>U-PA248</t>
  </si>
  <si>
    <t xml:space="preserve">PAPEL ALUMINIO 100MTS </t>
  </si>
  <si>
    <t>U-PA249</t>
  </si>
  <si>
    <t xml:space="preserve">PAPEL ALUMINIO 300MTS </t>
  </si>
  <si>
    <t>MAS DE 3 UNI</t>
  </si>
  <si>
    <t>CAJAX6</t>
  </si>
  <si>
    <t>U-PA250</t>
  </si>
  <si>
    <t>BOLSA HAMBURGUESA RECTANGULAR blanca OXXOBIO X100UD</t>
  </si>
  <si>
    <t>MAS DE 12 UNI</t>
  </si>
  <si>
    <t>BOLSA HAMBURGUESA RECTANGULAR OXXOBIO X100UD</t>
  </si>
  <si>
    <t>U-PA251</t>
  </si>
  <si>
    <t>BOLSA PORTA PERRO OXXOBIO X100UD</t>
  </si>
  <si>
    <t>U-PA252</t>
  </si>
  <si>
    <t>BOLSA HAMBURGUESA EN L  OXXOBIO X100UD</t>
  </si>
  <si>
    <t>U-PA253</t>
  </si>
  <si>
    <t xml:space="preserve">BOLSA PAPITAS OXXOBIO X100UD </t>
  </si>
  <si>
    <t>U-PA254</t>
  </si>
  <si>
    <t>BOLSA OBLEA EN L OXXO X100UD</t>
  </si>
  <si>
    <t>U-PA255</t>
  </si>
  <si>
    <t>BOLSA PORTA PIZZA OXXOBIO X100UD</t>
  </si>
  <si>
    <t>V-V219</t>
  </si>
  <si>
    <t xml:space="preserve">VINIPEL </t>
  </si>
  <si>
    <t>V-V220</t>
  </si>
  <si>
    <t>VINIPEL NEGRO STRECH 30CMX300M</t>
  </si>
  <si>
    <t>V-V221</t>
  </si>
  <si>
    <t>VINIPEL NEGRO STRECH 15CMX300M</t>
  </si>
  <si>
    <t>V-V222</t>
  </si>
  <si>
    <t>VINIPEL TRANSPARENTE STRECH 30CMX300M</t>
  </si>
  <si>
    <t>V-V223</t>
  </si>
  <si>
    <t>VINIPEL TRANSPARENTE STRECH 15CMX300M</t>
  </si>
  <si>
    <t>V-V224</t>
  </si>
  <si>
    <t>VINIPEL TRANSPARENTE STRECH 20CM X300MT</t>
  </si>
  <si>
    <t>VINIPEL TRANSPARENTE STRECH 50CM X300MT</t>
  </si>
  <si>
    <t>V-V225</t>
  </si>
  <si>
    <t>VINIPEL REDUCTOR OSMOTICO X50MTS</t>
  </si>
  <si>
    <t>V-V226</t>
  </si>
  <si>
    <t>VINIPEL REDUCTOR OSMOTICO X100MTS</t>
  </si>
  <si>
    <t>V-V227</t>
  </si>
  <si>
    <t>VINIPEL X1500 MTS</t>
  </si>
  <si>
    <t>V-V228</t>
  </si>
  <si>
    <t>VINIPEL ALIMENT 12"X100MTS</t>
  </si>
  <si>
    <t>V-V229</t>
  </si>
  <si>
    <t>VINIPEL 20MTS 12"X66 DARN</t>
  </si>
  <si>
    <t>V-V230</t>
  </si>
  <si>
    <t xml:space="preserve">VINIPEL ALIMENT 12" X50MTS </t>
  </si>
  <si>
    <t>V-V231</t>
  </si>
  <si>
    <t>VINIPEL ALIMENT 12"X500MTS</t>
  </si>
  <si>
    <t>V-V232</t>
  </si>
  <si>
    <t>VINIPEL ALIMENT 12"X300MTS</t>
  </si>
  <si>
    <t>V-V233</t>
  </si>
  <si>
    <t>VINIPEL ALIMENT 12"X200MTS</t>
  </si>
  <si>
    <t>V-V234</t>
  </si>
  <si>
    <t>VINIPEL VASO ALIMENT X300MTS</t>
  </si>
  <si>
    <t>V-V235</t>
  </si>
  <si>
    <t>VINIPEL 5K TRANSPARENTE 1,500MTS</t>
  </si>
  <si>
    <t>V-V236</t>
  </si>
  <si>
    <t>VINIPEL 5K ROSADO 1,500MTS</t>
  </si>
  <si>
    <t>V-V237</t>
  </si>
  <si>
    <t>VINIPEL VASO ALIMENT X500MTS</t>
  </si>
  <si>
    <t>W-BTT232</t>
  </si>
  <si>
    <t>BOLSAS TRANS/TINA</t>
  </si>
  <si>
    <t>W-BTT233</t>
  </si>
  <si>
    <t>BOLSAS TRANSPARENTE 6X11</t>
  </si>
  <si>
    <t>KILO</t>
  </si>
  <si>
    <t>W-BTT234</t>
  </si>
  <si>
    <t>BOLSA TRANSPARENTE 5X9</t>
  </si>
  <si>
    <t xml:space="preserve">1000 UNI </t>
  </si>
  <si>
    <t>W-BTT235</t>
  </si>
  <si>
    <t>BOLSA TRANSPARENTE 5X12</t>
  </si>
  <si>
    <t>1000 UNI</t>
  </si>
  <si>
    <t>BOLSA TRANSPARENTE 8X12</t>
  </si>
  <si>
    <t>W-BTT236</t>
  </si>
  <si>
    <t>BOLSA TRANSPARENTE 3X10 - 100UD</t>
  </si>
  <si>
    <t>W-BTT237</t>
  </si>
  <si>
    <t>BOLSA TRANSPARENTE 2X10 100UD</t>
  </si>
  <si>
    <t>W-BTT238</t>
  </si>
  <si>
    <t>BOLSA TRANSPARENTE 7X12 X 100UD</t>
  </si>
  <si>
    <t>W-BTT239</t>
  </si>
  <si>
    <t>BOLSA TRANSPARENTE 3X12 X 100UD</t>
  </si>
  <si>
    <t>W-BTT240</t>
  </si>
  <si>
    <t>BOLSA TRANSPARENTE 14X20 X100UD</t>
  </si>
  <si>
    <t>X KILO</t>
  </si>
  <si>
    <t>W-BTT241</t>
  </si>
  <si>
    <t>BOLSA TRANSPARENTE 6X12 X100UD</t>
  </si>
  <si>
    <t>W-BTT242</t>
  </si>
  <si>
    <t>BOLSA TRANSPARENTE 7X14 X100UD</t>
  </si>
  <si>
    <t>2725MILLAR</t>
  </si>
  <si>
    <t>W-BTT243</t>
  </si>
  <si>
    <t>BOLSA TRANSPARENTE 4X8 X100UD</t>
  </si>
  <si>
    <t>W-BTT244</t>
  </si>
  <si>
    <t>BOLSA TRANSPARENTE 9X14 X100UD</t>
  </si>
  <si>
    <t>W-BTT245</t>
  </si>
  <si>
    <t>BOLSA TRANSPARENTE 4X12 X100UD</t>
  </si>
  <si>
    <t>W-BTT246</t>
  </si>
  <si>
    <t>BOLSA TRASPARENTE 10X16 X100UD</t>
  </si>
  <si>
    <t>W-BTT247</t>
  </si>
  <si>
    <t>BOLSA TRASPARENTE 12X16 X100UD</t>
  </si>
  <si>
    <t>W-BTT248</t>
  </si>
  <si>
    <t>BOLSA TRASPARENTE 6X14 X100UD</t>
  </si>
  <si>
    <t>W-BTT249</t>
  </si>
  <si>
    <t>BOLSA TRANSPARENTE 8X14 X100UD</t>
  </si>
  <si>
    <t>W-BTT250</t>
  </si>
  <si>
    <t>BOLSA TRANSPARENTE 8X16 X100UD</t>
  </si>
  <si>
    <t>W-BTT251</t>
  </si>
  <si>
    <t>BOLSA TRANSPARENTE 16X24 X100UD</t>
  </si>
  <si>
    <t>W-BTT252</t>
  </si>
  <si>
    <t>BOLSA TRANSPARENTE GRUESO 16X24 X100UD</t>
  </si>
  <si>
    <t>XKILO</t>
  </si>
  <si>
    <t>W-BTT253</t>
  </si>
  <si>
    <t>BOLSA TINA de primera XKILO</t>
  </si>
  <si>
    <t>W-BTC253</t>
  </si>
  <si>
    <t>BOLSA TIPO CINTA</t>
  </si>
  <si>
    <t>W-BTC254</t>
  </si>
  <si>
    <t>BOLSA TIPO CINT 8X14 X100UD</t>
  </si>
  <si>
    <t>W-BTC255</t>
  </si>
  <si>
    <t>BOLSA TIPO CINT 5X10 X100UD</t>
  </si>
  <si>
    <t>W-BTC256</t>
  </si>
  <si>
    <t>BOLSA TIPO CINTA ESTUCHE 2,5X4 X100UD</t>
  </si>
  <si>
    <t>W-BTC257</t>
  </si>
  <si>
    <t>BOLSA TIPO CINTA 2X3 X100UD</t>
  </si>
  <si>
    <t>BOLSA TIPO CINTA 2x4 X100UD</t>
  </si>
  <si>
    <t>W-BTC258</t>
  </si>
  <si>
    <t>BOLSA TIPO CINTA 3X4 X100UD</t>
  </si>
  <si>
    <t>W-BTC259</t>
  </si>
  <si>
    <t>BOLSA TIPO CINTA 3X6 X100UD</t>
  </si>
  <si>
    <t>W-BTC260</t>
  </si>
  <si>
    <t>BOLSA TIPO CINTA 3X8 X100UD</t>
  </si>
  <si>
    <t>W-BTC261</t>
  </si>
  <si>
    <t>BOLSA TIPO CINTA 9X12 X100UD</t>
  </si>
  <si>
    <t>1000 UN</t>
  </si>
  <si>
    <t>W-BTC262</t>
  </si>
  <si>
    <t>BOLSA TIPO CINTA 5X20 X100UD</t>
  </si>
  <si>
    <t>W-BTC263</t>
  </si>
  <si>
    <t>BOLSA TIPO CINTA 5X6 X100UD</t>
  </si>
  <si>
    <t>W-BTC264</t>
  </si>
  <si>
    <t>BOLSA TIP CINTA 4X8 X 100UD</t>
  </si>
  <si>
    <t>W-BTC265</t>
  </si>
  <si>
    <t>BOLSA TIP CINTA ESTUCHE 11X21 X 100UD</t>
  </si>
  <si>
    <t>W-BTC266</t>
  </si>
  <si>
    <t>BOLSA TIP CINTA 6X6 X 100UD</t>
  </si>
  <si>
    <t>W-BTC267</t>
  </si>
  <si>
    <t>BOLSA TIPO CINTA 6X8 X100</t>
  </si>
  <si>
    <t>W-BTC268</t>
  </si>
  <si>
    <t>BOLSA TIPO CINTA 4X6 X100UD</t>
  </si>
  <si>
    <t>W-BTC269</t>
  </si>
  <si>
    <t>BOLSA TIPO CINTA 10X16 X100UD</t>
  </si>
  <si>
    <t>W-BTC270</t>
  </si>
  <si>
    <t>BOLSA TIPO CINTA 12X16 X100UD</t>
  </si>
  <si>
    <t>W-BL265</t>
  </si>
  <si>
    <t>BOLSA LECHOSA</t>
  </si>
  <si>
    <t>W-BL266</t>
  </si>
  <si>
    <t>BOLSA LECHOSA 4X8 X100UD</t>
  </si>
  <si>
    <t>W-BL267</t>
  </si>
  <si>
    <t>BOLSA LECHOSA 5X9 X100UD</t>
  </si>
  <si>
    <t>W-BL268</t>
  </si>
  <si>
    <t>BOLSA LECHOSA 7X10</t>
  </si>
  <si>
    <t>W-BL269</t>
  </si>
  <si>
    <t>BOLSA LECHOSA 8X12 X100UD</t>
  </si>
  <si>
    <t>W-BL270</t>
  </si>
  <si>
    <t>BOLSA LECHOSA 9X14 X100UD</t>
  </si>
  <si>
    <t>W-BL271</t>
  </si>
  <si>
    <t>BOLSA LECHOSA 12X18 X100UD</t>
  </si>
  <si>
    <t>W-BL272</t>
  </si>
  <si>
    <t>BOLSA LECHOSA 10X16 PRECORTE XKILO</t>
  </si>
  <si>
    <t>W-BL273</t>
  </si>
  <si>
    <t>BOLSA LECHOSA 12X16 PRECORTE XKILO</t>
  </si>
  <si>
    <t>W-BAU274</t>
  </si>
  <si>
    <t xml:space="preserve">BOLSA AUTOSELLANTE </t>
  </si>
  <si>
    <t>W-BAU275</t>
  </si>
  <si>
    <t>BOLSA AUTOSELLANTE 10X20</t>
  </si>
  <si>
    <t>W-BAU276</t>
  </si>
  <si>
    <t>BOLSA AUTOSELLANTE 14X10</t>
  </si>
  <si>
    <t>W-BAU277</t>
  </si>
  <si>
    <t>BOLSA AUTOSELLANTE 14X14</t>
  </si>
  <si>
    <t>W-BAU278</t>
  </si>
  <si>
    <t>BOLSA AUTOSELLANTE 14X22</t>
  </si>
  <si>
    <t>W-BAU279</t>
  </si>
  <si>
    <t>BOLSA AUTOSELLANTE 18X22</t>
  </si>
  <si>
    <t>W-BAU280</t>
  </si>
  <si>
    <t>BOLSA AUTOSELLANTE 18X20</t>
  </si>
  <si>
    <t>W-BAU281</t>
  </si>
  <si>
    <t>BOLSA AUTOSELLANTE 5X5 X100UD</t>
  </si>
  <si>
    <t>W-BAU282</t>
  </si>
  <si>
    <t>BOLSA AUTOSELLANTE 5X9 X100UD</t>
  </si>
  <si>
    <t>W-BAU283</t>
  </si>
  <si>
    <t>BOLSA AUTOSELLANTE 15X20 X100UD</t>
  </si>
  <si>
    <t>W-BAU284</t>
  </si>
  <si>
    <t>BOLSA AUTOSELLANTE 20X18 X100UD</t>
  </si>
  <si>
    <t>W-BAU285</t>
  </si>
  <si>
    <t>BOLSA AUTOSELLANTE 6X9 X100UD</t>
  </si>
  <si>
    <t>W-BAU286</t>
  </si>
  <si>
    <t>BOLSA AUTOSELLANTE 8X10 X100UD</t>
  </si>
  <si>
    <t>W-BAU287</t>
  </si>
  <si>
    <t>BOLSA AUTOSELLANTE 3X4 X100UD</t>
  </si>
  <si>
    <t>W-BAU288</t>
  </si>
  <si>
    <t>BOLSA AUTOSELLANTE 24X20 X100UD</t>
  </si>
  <si>
    <t>W-BAU289</t>
  </si>
  <si>
    <t>BOLSA AUTOSELLANTE 20X30 X100UD</t>
  </si>
  <si>
    <t>W-BALU284</t>
  </si>
  <si>
    <t xml:space="preserve">BOLSA ALUMINIZADA </t>
  </si>
  <si>
    <t>W-BALU285</t>
  </si>
  <si>
    <t>BOLSA ALUMINIZADA L-17</t>
  </si>
  <si>
    <t>W-BALU286</t>
  </si>
  <si>
    <t>BOLSA ALUMINIZADA L-19 X100UD</t>
  </si>
  <si>
    <t>W-BALU287</t>
  </si>
  <si>
    <t>BOLSA ALUMINIZADA L-23 X100UD</t>
  </si>
  <si>
    <t>W-BALU288</t>
  </si>
  <si>
    <t>BOLSA ALUMINIZADA L-21 X100UD</t>
  </si>
  <si>
    <t>W-BALU289</t>
  </si>
  <si>
    <t>BOLSA ALUMINIZADA L-25 X100UD</t>
  </si>
  <si>
    <t>W-BALU290</t>
  </si>
  <si>
    <t>BOLSA ALUMINIZADA L-32 X100UD</t>
  </si>
  <si>
    <t>W-BALU291</t>
  </si>
  <si>
    <t>BOLSA ALUMINIZADA L-35 X100UD</t>
  </si>
  <si>
    <t>W-BALU292</t>
  </si>
  <si>
    <t>BOLSA ALUMINIZADA P-25 X100UD</t>
  </si>
  <si>
    <t>W-BB293</t>
  </si>
  <si>
    <t xml:space="preserve">BOLSA BASURA </t>
  </si>
  <si>
    <t>W-BB294</t>
  </si>
  <si>
    <t>BOLSA BASURA 24' X 6UD</t>
  </si>
  <si>
    <t>W-BB295</t>
  </si>
  <si>
    <t>BOLSA BASURA 22' X 6UD</t>
  </si>
  <si>
    <t>W-BB296</t>
  </si>
  <si>
    <t>BOLSA BASURA 26' X 6UD</t>
  </si>
  <si>
    <t>W-BB297</t>
  </si>
  <si>
    <t>BOLSA BASURA 28' X 6UD</t>
  </si>
  <si>
    <t>W-BB298</t>
  </si>
  <si>
    <t>BOLSA BASURA 32´ X 6UD</t>
  </si>
  <si>
    <t>W-BB299</t>
  </si>
  <si>
    <t>BOLSA BASURA 32´ VERDE XKG</t>
  </si>
  <si>
    <t>W-BB300</t>
  </si>
  <si>
    <t>BOLSA BASURA 39' X 6UD</t>
  </si>
  <si>
    <t>W-BB301</t>
  </si>
  <si>
    <t>BOLSA BASURA COLOR PEQUELA #16 X6UD</t>
  </si>
  <si>
    <t>W-BP301</t>
  </si>
  <si>
    <t>BOLSA PAPEL</t>
  </si>
  <si>
    <t>W-BP302</t>
  </si>
  <si>
    <t>BOLSA PAPEL 1/2 LB</t>
  </si>
  <si>
    <t>10MILLARES</t>
  </si>
  <si>
    <t>W-BP303</t>
  </si>
  <si>
    <t>BOLSA PAPEL 1 LB X 100</t>
  </si>
  <si>
    <t>8MILLARES</t>
  </si>
  <si>
    <t>W-BP304</t>
  </si>
  <si>
    <t>BOLSA PAPEL 2 LB X 100</t>
  </si>
  <si>
    <t>6MILLARES</t>
  </si>
  <si>
    <t>W-BP305</t>
  </si>
  <si>
    <t>BOLSA PAPEL 3 LB X 100</t>
  </si>
  <si>
    <t>5MILLARES</t>
  </si>
  <si>
    <t>W-BP306</t>
  </si>
  <si>
    <t>BOLSA PAPEL 4 LB X 100</t>
  </si>
  <si>
    <t>4MILLARES</t>
  </si>
  <si>
    <t>W-BP307</t>
  </si>
  <si>
    <t>BOLSA PAPEL TIPO CUBIERTO X100UD</t>
  </si>
  <si>
    <t>W-BP308</t>
  </si>
  <si>
    <t>BOLSA PAPEL 6 LB X100</t>
  </si>
  <si>
    <t>3MILLARES</t>
  </si>
  <si>
    <t>W-BP309</t>
  </si>
  <si>
    <t>BOLSA PAPEL 12 LB X100</t>
  </si>
  <si>
    <t>W-BP310</t>
  </si>
  <si>
    <t>BOLSA BAGUETTE X100UD</t>
  </si>
  <si>
    <t>W-BP311</t>
  </si>
  <si>
    <t>BOLSA BAGUETTE PRECORTE X 1,000</t>
  </si>
  <si>
    <t>BOLSA PAPEL 1 LB X 100 BLANCA</t>
  </si>
  <si>
    <t>BOLSA PAPEL 2 LB X 100 BLANCA</t>
  </si>
  <si>
    <t>W-BPD312</t>
  </si>
  <si>
    <t>BOLSA PLAST DECORADA</t>
  </si>
  <si>
    <t>W-BPD313</t>
  </si>
  <si>
    <t>BOLSA PLAST DECORADA 6X9 X50UD</t>
  </si>
  <si>
    <t>W-BPD314</t>
  </si>
  <si>
    <t>BOLSA PLAST DECORADA 7X10 X50UD</t>
  </si>
  <si>
    <t>W-BPD315</t>
  </si>
  <si>
    <t>BOLSA PLAST DECORADA 12X18 X50UD</t>
  </si>
  <si>
    <t>W-BPD316</t>
  </si>
  <si>
    <t>BOLSA PLAST DECORADA 9X14 X50UD</t>
  </si>
  <si>
    <t>W-BPD317</t>
  </si>
  <si>
    <t>BOLSA PLAST DECORADA 5X9 X 50UD</t>
  </si>
  <si>
    <t>W-BPD318</t>
  </si>
  <si>
    <t>BOLSA PLAST DECORADA 3.5X6 X 50UD</t>
  </si>
  <si>
    <t>W-BPD319</t>
  </si>
  <si>
    <t>BOLSA PLAST DECORADA 14X20 X50UD</t>
  </si>
  <si>
    <t>W-BT320</t>
  </si>
  <si>
    <t>BOLSA CAFE</t>
  </si>
  <si>
    <t>W-BT321</t>
  </si>
  <si>
    <t>BOLSA CAFE 1/4</t>
  </si>
  <si>
    <t>MAS DE 20</t>
  </si>
  <si>
    <t>W-BT322</t>
  </si>
  <si>
    <t>BOLSA CAFE 1/2</t>
  </si>
  <si>
    <t>W-BT323</t>
  </si>
  <si>
    <t>BOLSA CAFE LIBRA</t>
  </si>
  <si>
    <t>BOLSA TELA</t>
  </si>
  <si>
    <t>BOLSA TELA 18X23</t>
  </si>
  <si>
    <t>BOLSA TELA 23X30</t>
  </si>
  <si>
    <t>BOLSA TELA 30X40</t>
  </si>
  <si>
    <t>W-BT324</t>
  </si>
  <si>
    <t>BOLSA TELA 30X40 MANIJA</t>
  </si>
  <si>
    <t>BOLSA TELA 35X45 MANIJA</t>
  </si>
  <si>
    <t>BOLSA TELA 40X40 MANIJA</t>
  </si>
  <si>
    <t>BOLSA TELA NAVIDAD TROQUEL 35X45</t>
  </si>
  <si>
    <t>BOLSA TELA TULA NAVIDAD 35X45</t>
  </si>
  <si>
    <t>BOLSA TELA MANIJA NAVIDAD 40X40</t>
  </si>
  <si>
    <t>W-BT325</t>
  </si>
  <si>
    <t>BOLSA TORNASOL</t>
  </si>
  <si>
    <t>BOLSA TORNASOL 7X10</t>
  </si>
  <si>
    <t>PAQX100</t>
  </si>
  <si>
    <t>BOLSA TORNASOL 10X15</t>
  </si>
  <si>
    <t>BOLSA TORNASOL 8X13</t>
  </si>
  <si>
    <t>BOLSA TORNASOL 12X20</t>
  </si>
  <si>
    <t>BOLSA TORNASOL 14X20</t>
  </si>
  <si>
    <t>BOLSA ventana 10x15</t>
  </si>
  <si>
    <t>BOLSA VENTANA 15X22</t>
  </si>
  <si>
    <t>BOLSA VENTANA 18X26</t>
  </si>
  <si>
    <t>BOLSA ORGANZA</t>
  </si>
  <si>
    <t>BOLSA ORGANZA 7X9</t>
  </si>
  <si>
    <t>BOLSA ORGANZA 10X12</t>
  </si>
  <si>
    <t>W-BT326</t>
  </si>
  <si>
    <t>BOLSA ORGANZA 12X15</t>
  </si>
  <si>
    <t>W-BT327</t>
  </si>
  <si>
    <t>BOLSA ORGANZA 14X20</t>
  </si>
  <si>
    <t>BOLSA ORGANZA 17X26</t>
  </si>
  <si>
    <t>W-BTD320</t>
  </si>
  <si>
    <t>BOLSA TRANSP DECORADA</t>
  </si>
  <si>
    <t>W-BTD321</t>
  </si>
  <si>
    <t>BOLSA TRANSP DECORADA 6X15 X100UD</t>
  </si>
  <si>
    <t>W-BTD322</t>
  </si>
  <si>
    <t>BOLSA TRANSP DECORADA 5X20 X 100UD</t>
  </si>
  <si>
    <t>W-BTD323</t>
  </si>
  <si>
    <t>BOLSA TRANSP DECORADA 10X20 X 100UD</t>
  </si>
  <si>
    <t>W-BTD324</t>
  </si>
  <si>
    <t>BOLSA TRANSP DECORADA 5X15 X100UD</t>
  </si>
  <si>
    <t>W-BTD325</t>
  </si>
  <si>
    <t>BOLSA TRANSP DECORADA 7X20 X100UD</t>
  </si>
  <si>
    <t xml:space="preserve">1000 UNO </t>
  </si>
  <si>
    <t>W-BTD326</t>
  </si>
  <si>
    <t>BOLSA TRANSP DECORADA 8X20 X100UD</t>
  </si>
  <si>
    <t>W-BTD327</t>
  </si>
  <si>
    <t>BOLSA TRANSP DECORADA 18X25 X100UD</t>
  </si>
  <si>
    <t>W-BTD328</t>
  </si>
  <si>
    <t>BOLSA TRANSP DECORADA 14X25 X100UD</t>
  </si>
  <si>
    <t>W-BTD329</t>
  </si>
  <si>
    <t>BOLSA TRANSP DECORADA 12X20  X100UD</t>
  </si>
  <si>
    <t>W-BTD330</t>
  </si>
  <si>
    <t>BOLSA TRANSP DECORADA 7X15 X100UD</t>
  </si>
  <si>
    <t xml:space="preserve">MILLAR </t>
  </si>
  <si>
    <t>W-BTD331</t>
  </si>
  <si>
    <t>BOLSA TRANSP DECORADA 4X20 100UD MANI</t>
  </si>
  <si>
    <t>W-BM330</t>
  </si>
  <si>
    <t xml:space="preserve">BOLSA MANIJA </t>
  </si>
  <si>
    <t>W-BM331</t>
  </si>
  <si>
    <t>BOLSA PLAST 1K NEGRA</t>
  </si>
  <si>
    <t>1K IMP 19,400</t>
  </si>
  <si>
    <t>W-BM332</t>
  </si>
  <si>
    <t>BOLSA PLAST 1K BLANCA</t>
  </si>
  <si>
    <t>W-BM333</t>
  </si>
  <si>
    <t>BOLSA PLAST 2K BLANCA</t>
  </si>
  <si>
    <t>W-BM334</t>
  </si>
  <si>
    <t>BOLSA PLAST 2K NEGRA</t>
  </si>
  <si>
    <t>W-BM335</t>
  </si>
  <si>
    <t>BOLSA PLAST 3K BLANCA</t>
  </si>
  <si>
    <t>W-BM336</t>
  </si>
  <si>
    <t>BOLSA PLAST 3K NEGRA</t>
  </si>
  <si>
    <t>W-BM337</t>
  </si>
  <si>
    <t>BOLSA PLAST 5K NEGRA</t>
  </si>
  <si>
    <t>W-BM338</t>
  </si>
  <si>
    <t xml:space="preserve">BOLSA PLAST IMPRESA 5K BLANCA </t>
  </si>
  <si>
    <t>W-BM339</t>
  </si>
  <si>
    <t>BOLSA PLAST 10K BLANCA</t>
  </si>
  <si>
    <t>W-BM340</t>
  </si>
  <si>
    <t>BOLSA PLAST 10K NEGRA</t>
  </si>
  <si>
    <t>W-BM341</t>
  </si>
  <si>
    <t>BOLSA PLAST 15K NEGRA</t>
  </si>
  <si>
    <t>W-BM342</t>
  </si>
  <si>
    <t>BOLSA PLAST 20K NEGRA</t>
  </si>
  <si>
    <t>W-BM343</t>
  </si>
  <si>
    <t>BOLSA PLAST 25K BLANCA</t>
  </si>
  <si>
    <t>W-BM344</t>
  </si>
  <si>
    <t>BOLSA PLAST 25K NEGRA</t>
  </si>
  <si>
    <t>W-BM345</t>
  </si>
  <si>
    <t>BOLSA PLAST 30K NEGRA</t>
  </si>
  <si>
    <t>W-BM346</t>
  </si>
  <si>
    <t>BOLSA PLAST 15K BLANCA</t>
  </si>
  <si>
    <t>W-BM347</t>
  </si>
  <si>
    <t>BOLSA PLAST 20K BLANCA</t>
  </si>
  <si>
    <t>W-BM348</t>
  </si>
  <si>
    <t>BOLSA PLAST 30K BLANCA</t>
  </si>
  <si>
    <t>BOLSA PLAST 5K navidad</t>
  </si>
  <si>
    <t>BOLSA PLAST 10K navidad</t>
  </si>
  <si>
    <t>X-VM349</t>
  </si>
  <si>
    <t>VASOS TROPOFORMA/WISKY</t>
  </si>
  <si>
    <t>X-VM350</t>
  </si>
  <si>
    <t>VASO 40Z CON TAPA PLANA TROFORMAS X12UD</t>
  </si>
  <si>
    <t>X-VM351</t>
  </si>
  <si>
    <t>VASO 40Z CON TAPA DOMO TROFORMAS X12UD</t>
  </si>
  <si>
    <t>X-VM352</t>
  </si>
  <si>
    <t>VASO MURANO 12OZ  X12UD DARN</t>
  </si>
  <si>
    <t>X-VM353</t>
  </si>
  <si>
    <t>VASO WISKY 3OZ X25UD</t>
  </si>
  <si>
    <t>X-VM354</t>
  </si>
  <si>
    <t>VASO WISKY TRANSPARENTE X20UD</t>
  </si>
  <si>
    <t>20 UNI</t>
  </si>
  <si>
    <t>X-VD355</t>
  </si>
  <si>
    <t>VASOS DARNEL/TAMI/TAPAS</t>
  </si>
  <si>
    <t>X-VD356</t>
  </si>
  <si>
    <t>VASO 1 OZ X100UD DARNEL</t>
  </si>
  <si>
    <t>X-VD357</t>
  </si>
  <si>
    <t>VASO 7OZ TAMI X25UD</t>
  </si>
  <si>
    <t>X-VD358</t>
  </si>
  <si>
    <t>VASO 9OZ TAMI X25UD</t>
  </si>
  <si>
    <t>x24</t>
  </si>
  <si>
    <t>X-VD359</t>
  </si>
  <si>
    <t>VASO 12OZ TAMI X25UD</t>
  </si>
  <si>
    <t>X-VD360</t>
  </si>
  <si>
    <t>TAPA OPAL 7OZ DARN</t>
  </si>
  <si>
    <t>X-VD361</t>
  </si>
  <si>
    <t>TAPA OPAL 9OZ X50UD DARN</t>
  </si>
  <si>
    <t>X-VD362</t>
  </si>
  <si>
    <t>TAPA OPAL 12OZ DARN X50UD</t>
  </si>
  <si>
    <t>X-VD363</t>
  </si>
  <si>
    <t>TAPA 0.5,1.5, 1OZ CRIST X100UD DARN</t>
  </si>
  <si>
    <t>X-VD364</t>
  </si>
  <si>
    <t>TAPA 1,5 2OZ .2,5 CRIST X100UD DARN</t>
  </si>
  <si>
    <t>X-VI364</t>
  </si>
  <si>
    <t xml:space="preserve">VASOS ICOPOR </t>
  </si>
  <si>
    <t>X-VI365</t>
  </si>
  <si>
    <t>VASO 3 OZ ICOP X20UD DARN</t>
  </si>
  <si>
    <t>X-VI366</t>
  </si>
  <si>
    <t>VASO 4 OZ ICOPOR X20UD</t>
  </si>
  <si>
    <t>X-VI367</t>
  </si>
  <si>
    <t>VASO 6OZ ICOP X20UD</t>
  </si>
  <si>
    <t>X-VI368</t>
  </si>
  <si>
    <t>VASO 8 OZ ICOPOR X20UD DARN</t>
  </si>
  <si>
    <t>X-VI369</t>
  </si>
  <si>
    <t>VASO 10OZ ICOPOR X20UD</t>
  </si>
  <si>
    <t>X-VI370</t>
  </si>
  <si>
    <t>VASO 12OZ ICOPOR X20UD</t>
  </si>
  <si>
    <t>X-VW371</t>
  </si>
  <si>
    <t>VASOS WAU</t>
  </si>
  <si>
    <t>X-VW372</t>
  </si>
  <si>
    <t>TAPA 3.5 - 7OZ WAU X50UD</t>
  </si>
  <si>
    <t>90UNI</t>
  </si>
  <si>
    <t>MASDE12</t>
  </si>
  <si>
    <t>X-VW373</t>
  </si>
  <si>
    <t>TAPA 9-10OZ WAU X50UD</t>
  </si>
  <si>
    <t>62UNI</t>
  </si>
  <si>
    <t>X-VW374</t>
  </si>
  <si>
    <t>TAPA 13 14 16 OZ WAU</t>
  </si>
  <si>
    <t>40UNI</t>
  </si>
  <si>
    <t>X-VW375</t>
  </si>
  <si>
    <t xml:space="preserve">TAPA DOMO 14-16 X 50UD WAU </t>
  </si>
  <si>
    <t>X-VW376</t>
  </si>
  <si>
    <t>VASO 3.5 BLANCO WAU X50UD</t>
  </si>
  <si>
    <t>60 UNI</t>
  </si>
  <si>
    <t>2,443+12UD</t>
  </si>
  <si>
    <t>VASO 3.5 TRANSPARENTE WAU X50UD</t>
  </si>
  <si>
    <t>X-VW377</t>
  </si>
  <si>
    <t>VASO 5OZ BLANCO WAU X50UD</t>
  </si>
  <si>
    <t>X-VW378</t>
  </si>
  <si>
    <t>VASO 5OZ NEGRO WAU X60PAQ</t>
  </si>
  <si>
    <t>X-VW379</t>
  </si>
  <si>
    <t>VASO 7OZ WAU X50UD</t>
  </si>
  <si>
    <t>X-VW380</t>
  </si>
  <si>
    <t>VASO 7OZ BLANCO X50UD WAU</t>
  </si>
  <si>
    <t>X-VW381</t>
  </si>
  <si>
    <t>VASO 9OZ WAU X50UD</t>
  </si>
  <si>
    <t>50UNI</t>
  </si>
  <si>
    <t>X-VW382</t>
  </si>
  <si>
    <t>VASO 10OZ X50UD WAU</t>
  </si>
  <si>
    <t>X-VW383</t>
  </si>
  <si>
    <t>VASO 12OZ X50UD WAU</t>
  </si>
  <si>
    <t>X-VW384</t>
  </si>
  <si>
    <t>VASO 13OZ X25UD WAU</t>
  </si>
  <si>
    <t>37UNI</t>
  </si>
  <si>
    <t>X-VW385</t>
  </si>
  <si>
    <t>VASO 14OZ X25UD WAU</t>
  </si>
  <si>
    <t>X-VW386</t>
  </si>
  <si>
    <t>VASO 16OZ WAU X25UD</t>
  </si>
  <si>
    <t>X-VA382</t>
  </si>
  <si>
    <t xml:space="preserve">VASO/ TAPA-ACMELEON </t>
  </si>
  <si>
    <t>X-VA383</t>
  </si>
  <si>
    <t>VASO 1.5 OZ DELI PRO + TAPA X25UD</t>
  </si>
  <si>
    <t>X-VA384</t>
  </si>
  <si>
    <t>TAPA DOMO 14-16 50UD ACMEL</t>
  </si>
  <si>
    <t>X-VA385</t>
  </si>
  <si>
    <t>VASO 5.0 ONZ NEG 50UD ACMELEON</t>
  </si>
  <si>
    <t>X-VA386</t>
  </si>
  <si>
    <t>VASO 5.0 ONZ NEG 50UD MIX</t>
  </si>
  <si>
    <t>VASO 5.0 ONZ BLANCO 50UD MIX</t>
  </si>
  <si>
    <t>X-VA387</t>
  </si>
  <si>
    <t>VASO 5oz BICO 50UD ACMELEON</t>
  </si>
  <si>
    <t>X-VA388</t>
  </si>
  <si>
    <t>VASO 3.3 NEGRO  50UD MIX</t>
  </si>
  <si>
    <t>X-VA389</t>
  </si>
  <si>
    <r>
      <rPr>
        <sz val="11"/>
        <color theme="1"/>
        <rFont val="Calibri"/>
      </rPr>
      <t xml:space="preserve">VASO 14OZ X25UD </t>
    </r>
    <r>
      <rPr>
        <b/>
        <sz val="11"/>
        <color theme="1"/>
        <rFont val="Calibri"/>
      </rPr>
      <t>Mix</t>
    </r>
  </si>
  <si>
    <t>36 uni</t>
  </si>
  <si>
    <t>X-VA390</t>
  </si>
  <si>
    <t>VASO 1.0 ONZ ACMELEON</t>
  </si>
  <si>
    <t>X-VA391</t>
  </si>
  <si>
    <t>VASO 1.5 OZ OPAL 50UD ACMELEON</t>
  </si>
  <si>
    <t>MAS DE 50 U</t>
  </si>
  <si>
    <t>X-VA392</t>
  </si>
  <si>
    <t>TAPA 1-1/2 ONZ ACMELEON</t>
  </si>
  <si>
    <t>X-VA393</t>
  </si>
  <si>
    <t>VASO 9ONZ CRIST ACMELEON</t>
  </si>
  <si>
    <t>X-VA394</t>
  </si>
  <si>
    <t>VASO 12 ONZ 50UD ACME</t>
  </si>
  <si>
    <t>X60</t>
  </si>
  <si>
    <t>X-VA395</t>
  </si>
  <si>
    <t>VASO 16ONZ CRIST ACMELEON</t>
  </si>
  <si>
    <t>X-VA396</t>
  </si>
  <si>
    <t>TAPA 14-22 ONZ ACMELEON</t>
  </si>
  <si>
    <t>X-VA397</t>
  </si>
  <si>
    <t>TAPA 1.5, 2.0, 3.0 X100UD ACMEL</t>
  </si>
  <si>
    <t>X-VA398</t>
  </si>
  <si>
    <t>BASE 1/2 ONZ ACMELEON</t>
  </si>
  <si>
    <t>X-VA399</t>
  </si>
  <si>
    <t>TAPA 9-12ONZ 50UD ACMELEON</t>
  </si>
  <si>
    <t>X-VA400</t>
  </si>
  <si>
    <t>VASO 14OZ X25UD VACAN</t>
  </si>
  <si>
    <t>x120</t>
  </si>
  <si>
    <t>VASO 14OZ X25UD ACMELEON</t>
  </si>
  <si>
    <t>X72</t>
  </si>
  <si>
    <t>X-VCV399</t>
  </si>
  <si>
    <t>VASO COLERO/VACAN/VBC</t>
  </si>
  <si>
    <t>X-VCV400</t>
  </si>
  <si>
    <t>VASO 5 OZ COLERO BLAN 50UD</t>
  </si>
  <si>
    <t>X-VCV401</t>
  </si>
  <si>
    <t>VASO 7 OZ X50UD MARPLAST</t>
  </si>
  <si>
    <t>X-VCV402</t>
  </si>
  <si>
    <t>VASO 5.5 OZ TRANSPARENTE MARPLAST X50UD</t>
  </si>
  <si>
    <t>X-VCV403</t>
  </si>
  <si>
    <t>VASO 9OZ VACAN X50UD</t>
  </si>
  <si>
    <t>40 UNI</t>
  </si>
  <si>
    <t>X-VCV404</t>
  </si>
  <si>
    <t xml:space="preserve">VASO 10 OZ VACAN X50UD </t>
  </si>
  <si>
    <t>X-VCV405</t>
  </si>
  <si>
    <t xml:space="preserve">VASO 12 OZ VACAN X50UD </t>
  </si>
  <si>
    <t>Y-P406</t>
  </si>
  <si>
    <t xml:space="preserve">PLATOS </t>
  </si>
  <si>
    <t>Y-P407</t>
  </si>
  <si>
    <t>PLATO HONDO 5OZ X20UD</t>
  </si>
  <si>
    <t>Y-P408</t>
  </si>
  <si>
    <t>PLATO 15.5 CM BLAN DARN</t>
  </si>
  <si>
    <t>Y-P409</t>
  </si>
  <si>
    <t>PLATO 12CM X20UD</t>
  </si>
  <si>
    <t>Y-P410</t>
  </si>
  <si>
    <t>PLATO 18CM BLAN DARN</t>
  </si>
  <si>
    <t>Y-P411</t>
  </si>
  <si>
    <t>PLATO 20CM X20UD DARN</t>
  </si>
  <si>
    <t>Y-P412</t>
  </si>
  <si>
    <t>PLATO 23CM BLAN DARN</t>
  </si>
  <si>
    <t>Y-P413</t>
  </si>
  <si>
    <t>PLATO 26CM BLAN DARN</t>
  </si>
  <si>
    <t>Y-P414</t>
  </si>
  <si>
    <t>PLATO HONDO 12OZ X20UD</t>
  </si>
  <si>
    <t>Y-P415</t>
  </si>
  <si>
    <t>PLATO HONDO 16OZ X20UD</t>
  </si>
  <si>
    <t>Y-P416</t>
  </si>
  <si>
    <t>PLATO HONDO 30OZ X20UD</t>
  </si>
  <si>
    <t>Y-P417</t>
  </si>
  <si>
    <t>PLATO HONDO 25OZ DARN</t>
  </si>
  <si>
    <t>PLATO 15.5 CM BIOD-BARVAL</t>
  </si>
  <si>
    <t>CAJAX30</t>
  </si>
  <si>
    <t>PLATO 18 CM BIOD-BARVAL</t>
  </si>
  <si>
    <t>PLATO 23CM BIOD-BARVAL</t>
  </si>
  <si>
    <t>CAJAX20</t>
  </si>
  <si>
    <t>Z-CTPDM419</t>
  </si>
  <si>
    <t>CAJAS TORTA/PIZZA/DONAS/MUFFIS</t>
  </si>
  <si>
    <t>Z-CTPDM420</t>
  </si>
  <si>
    <t>CAJA MALETIN 17X17</t>
  </si>
  <si>
    <t>CAJAX50</t>
  </si>
  <si>
    <t>Z-CTPDM421</t>
  </si>
  <si>
    <t>CAJA MALETIN 22X22</t>
  </si>
  <si>
    <t>Z-CTPDM422</t>
  </si>
  <si>
    <t>CAJA MALETIN 27X27</t>
  </si>
  <si>
    <t>Z-CTPDM423</t>
  </si>
  <si>
    <t>CAJA TORTA 17X17 XUD</t>
  </si>
  <si>
    <t>Z-CTPDM424</t>
  </si>
  <si>
    <t>CAJA TORTA 22X22 XUD</t>
  </si>
  <si>
    <t>Z-CTPDM425</t>
  </si>
  <si>
    <t>CAJA TORTA 24X24 XUD</t>
  </si>
  <si>
    <t>Z-CTPDM426</t>
  </si>
  <si>
    <t>CAJA TORTA 27X27XUD</t>
  </si>
  <si>
    <t>Z-CTPDM427</t>
  </si>
  <si>
    <t>CAJA TORTA 30X30XUD</t>
  </si>
  <si>
    <t>Z-CTPDM428</t>
  </si>
  <si>
    <t>CAJA TORTA 32X32X XUD</t>
  </si>
  <si>
    <t>Z-CTPDM429</t>
  </si>
  <si>
    <t>CAJA TORTA 42X42X XUD</t>
  </si>
  <si>
    <t>Z-CTPDM430</t>
  </si>
  <si>
    <t>CAJA PIZZA 22X22XUD XMAYOR</t>
  </si>
  <si>
    <t>Z-CTPDM431</t>
  </si>
  <si>
    <t>CAJA PIZZA 30X30XUD XMAYOR</t>
  </si>
  <si>
    <t>Z-CTPDM432</t>
  </si>
  <si>
    <t>CAJA PIZZA 24X24XUD XMAYOR</t>
  </si>
  <si>
    <t>Z-CTPDM433</t>
  </si>
  <si>
    <t>CAJA PIZZA 35X35 XMAYOR</t>
  </si>
  <si>
    <t>Z-CTPDM434</t>
  </si>
  <si>
    <t>CAJA PIZZA 50X50XUD XMAYOR</t>
  </si>
  <si>
    <t>Z-CTPDM435</t>
  </si>
  <si>
    <t>CAJA PIZZA 40X40 XMAYOR</t>
  </si>
  <si>
    <t>Z-CTPDM436</t>
  </si>
  <si>
    <t>CAJA TORTA CARTULINA KRAF 13X13 XMAYOR</t>
  </si>
  <si>
    <t>PACA X100</t>
  </si>
  <si>
    <t>CAJA TORTA CARTULINA KRAF 17X17 XMAYOR</t>
  </si>
  <si>
    <t>Z-CTPDM437</t>
  </si>
  <si>
    <t>CAJA TORTA CARTULINA KRAF 22X22 XMAYOR</t>
  </si>
  <si>
    <t>BLANCA 1506</t>
  </si>
  <si>
    <t>Z-CTPDM438</t>
  </si>
  <si>
    <t>CAJA TORTA CARTULINA KRAF24X24 XMAYOR</t>
  </si>
  <si>
    <t>Z-CTPDM439</t>
  </si>
  <si>
    <t>CAJA TORTA CARTULINA KRAF 27X27 XMAYOR</t>
  </si>
  <si>
    <t>BLANCA 1800</t>
  </si>
  <si>
    <t>Z-CTPDM440</t>
  </si>
  <si>
    <t>CAJA TORTA CARTULINA KRAF 30X30 XMAYOR</t>
  </si>
  <si>
    <t>PACA X50</t>
  </si>
  <si>
    <t>Z-CTPDM441</t>
  </si>
  <si>
    <t>CAJA TORTA CARTULINA KRAF 32X32 XMAYOR</t>
  </si>
  <si>
    <t>Z-CTPDM442</t>
  </si>
  <si>
    <t>CAJA TORTA CARTULINA KRAF38X38 XMAYOR</t>
  </si>
  <si>
    <t>CAJA TORTA CARTULINA SIN IMPRESION 40X40 XMAYOR</t>
  </si>
  <si>
    <t>CAJA TORTA CARTULINA 42X42XMAYOR</t>
  </si>
  <si>
    <t>Z-CTPDM443</t>
  </si>
  <si>
    <t>CAJA DONA VISOR INDIVIDUAL</t>
  </si>
  <si>
    <t>Z-CTPDM444</t>
  </si>
  <si>
    <t>Z-CTPDM445</t>
  </si>
  <si>
    <t>CAJA MUFFINS INDIVIDUAL</t>
  </si>
  <si>
    <t>Z-CTPDM446</t>
  </si>
  <si>
    <t>CAJA BLANCA 18X10CM XUD</t>
  </si>
  <si>
    <t>Z-CTPDM447</t>
  </si>
  <si>
    <t>CAJA BLANCA 20X13CM XUD</t>
  </si>
  <si>
    <t>1000X100</t>
  </si>
  <si>
    <t>CAJA MALETIN DECORADA  XUD</t>
  </si>
  <si>
    <t>Z-CTPDM448</t>
  </si>
  <si>
    <t>CAJA WOK #2 XUD</t>
  </si>
  <si>
    <t>x100 $57600</t>
  </si>
  <si>
    <t>Z-CTPDM449</t>
  </si>
  <si>
    <t>CAJA 25X25 CM XUD</t>
  </si>
  <si>
    <t>Z-CTPDM450</t>
  </si>
  <si>
    <t>CONO CARTON MEDIANO XUD</t>
  </si>
  <si>
    <t>CONO CARTON GRANDE XUD</t>
  </si>
  <si>
    <t>Z-PHPAS434</t>
  </si>
  <si>
    <t>PORTA HAMB/PERRO/PIZZA/AREPA/PAPA/SALCHI</t>
  </si>
  <si>
    <t>Z-PHPAS435</t>
  </si>
  <si>
    <t>PORTA HAMBURGUESA X100UD</t>
  </si>
  <si>
    <t>Z-PHPAS436</t>
  </si>
  <si>
    <t>PORTA PERRO AMERICANO X100UD</t>
  </si>
  <si>
    <t>PORTA PERRO X100UD</t>
  </si>
  <si>
    <t>Z-PHPAS437</t>
  </si>
  <si>
    <t>PORTA PIZZA X100UD</t>
  </si>
  <si>
    <t>Z-PHPAS438</t>
  </si>
  <si>
    <t>PORTA AREPA X100UD</t>
  </si>
  <si>
    <t>Z-PHPAS439</t>
  </si>
  <si>
    <t>PORTA PAPA FRANCESA X100UD</t>
  </si>
  <si>
    <t>Z-PHPAS440</t>
  </si>
  <si>
    <t>COMBO UNIVERSITARIO</t>
  </si>
  <si>
    <t>Z-PHPAS441</t>
  </si>
  <si>
    <t>Z-PHPAS442</t>
  </si>
  <si>
    <t>Z-PHPAS443</t>
  </si>
  <si>
    <t>A1-ETRC443</t>
  </si>
  <si>
    <t>ESCOBA/TRAPERO/RECOGEDOR/CHUPA/CEPILLO</t>
  </si>
  <si>
    <t>A1-ETRC444</t>
  </si>
  <si>
    <t>ESCOBA CARRO XUD</t>
  </si>
  <si>
    <t>A1-ETRC445</t>
  </si>
  <si>
    <t>ESCOBA W IMPERIAL XUD</t>
  </si>
  <si>
    <t>A1-ETRC446</t>
  </si>
  <si>
    <t>ESCOBA ZULIA SUAVE O DURA  XUD</t>
  </si>
  <si>
    <t>A1-ETRC447</t>
  </si>
  <si>
    <t>ESCOBA W SUPREMA COLOR XUD</t>
  </si>
  <si>
    <t>A1-ETRC448</t>
  </si>
  <si>
    <t>ESCOBA DANA XUD</t>
  </si>
  <si>
    <t>A1-ETRC449</t>
  </si>
  <si>
    <t>ESCOBA ZULTANA XUD</t>
  </si>
  <si>
    <t>A1-ETRC450</t>
  </si>
  <si>
    <t>ESCOBA MAXI DALIA XUD</t>
  </si>
  <si>
    <t>A1-ETRC451</t>
  </si>
  <si>
    <t>TRAPERO 1200 JUMBO XUD</t>
  </si>
  <si>
    <t>A1-ETRC452</t>
  </si>
  <si>
    <t>TRAPERO 800 XUD</t>
  </si>
  <si>
    <t>A1-ETRC453</t>
  </si>
  <si>
    <t>TRAPERO 1000 XUD</t>
  </si>
  <si>
    <t>A1-ETRC454</t>
  </si>
  <si>
    <t>TRAPERO 500 XUD</t>
  </si>
  <si>
    <t>A1-ETRC455</t>
  </si>
  <si>
    <t>RECOGEDOR BANDA XUD</t>
  </si>
  <si>
    <t>A1-ETRC456</t>
  </si>
  <si>
    <t>CHUPA PLASTICA XUD</t>
  </si>
  <si>
    <t>A1-ETRC457</t>
  </si>
  <si>
    <t>CEPILLO MANO XUD</t>
  </si>
  <si>
    <t>A1-ETRC458</t>
  </si>
  <si>
    <t>CEPILLO BAÑO ELEPHANT XUD</t>
  </si>
  <si>
    <t>A1-ETRC459</t>
  </si>
  <si>
    <t>CEPILLO BAÑO LOLA XUD</t>
  </si>
  <si>
    <t>B1-HO460</t>
  </si>
  <si>
    <t>HELADO/OBLEA</t>
  </si>
  <si>
    <t>B1-HO461</t>
  </si>
  <si>
    <t>VASO HELADO BLANCO 4OZ X50UD</t>
  </si>
  <si>
    <t>B1-HO462</t>
  </si>
  <si>
    <t>VASO HELADO BLANCO 8 OZ X50UD</t>
  </si>
  <si>
    <t>VASO HELADO COLOR 8 OZ X50UD</t>
  </si>
  <si>
    <t>VASO HELADO COLOR PASTEL 6 OZ X25UD</t>
  </si>
  <si>
    <t>B1-HO463</t>
  </si>
  <si>
    <t>VASO HELADO COLOR 4OZ X50UD</t>
  </si>
  <si>
    <t>VASO MOTITAS 5OZ X50UD</t>
  </si>
  <si>
    <t>TAPA MOTITAS 5OZ X50UD</t>
  </si>
  <si>
    <t>B1-HO465</t>
  </si>
  <si>
    <t>BOLSA CONO HELADO X100UD</t>
  </si>
  <si>
    <t>B1-HO466</t>
  </si>
  <si>
    <t>BOLSA OBLEA X100UD</t>
  </si>
  <si>
    <t>C1-A465</t>
  </si>
  <si>
    <t>AROMATICA/AZUCAR</t>
  </si>
  <si>
    <t>C1-A466</t>
  </si>
  <si>
    <t>AROMATICA X24 SOBRES ZUIN</t>
  </si>
  <si>
    <t>PACA X12</t>
  </si>
  <si>
    <t>ALIMENTOS</t>
  </si>
  <si>
    <t>AROMATICA X50 SOBRES ZUIN</t>
  </si>
  <si>
    <t>PACA X20</t>
  </si>
  <si>
    <t>C1-A467</t>
  </si>
  <si>
    <t>AZUCAR SOBRE X200UD</t>
  </si>
  <si>
    <t>PACA X10</t>
  </si>
  <si>
    <t>PANELA X200SOBRES</t>
  </si>
  <si>
    <t>PANELA X50SOBRES</t>
  </si>
  <si>
    <t>VL-4468</t>
  </si>
  <si>
    <t>VELAS</t>
  </si>
  <si>
    <t>D1-N469</t>
  </si>
  <si>
    <t xml:space="preserve">VELA  NUMERO MAGICA </t>
  </si>
  <si>
    <t/>
  </si>
  <si>
    <t>D1-N470</t>
  </si>
  <si>
    <t>VELA X6 MITAD METAL Y ESCARCHADA</t>
  </si>
  <si>
    <t>D1-N471</t>
  </si>
  <si>
    <t>MINI VELA  X10</t>
  </si>
  <si>
    <t>D1-N472</t>
  </si>
  <si>
    <t>VELA FIESTA ESPIRAL PASTEL X6</t>
  </si>
  <si>
    <t>D1-N473</t>
  </si>
  <si>
    <t>VELA LISA METALIZADA X10</t>
  </si>
  <si>
    <t>D1-N474</t>
  </si>
  <si>
    <t>VELAS MAGICAS X10</t>
  </si>
  <si>
    <t>D1-N468</t>
  </si>
  <si>
    <t>NEVERAS</t>
  </si>
  <si>
    <t>NEVERA INSULINA XUD</t>
  </si>
  <si>
    <t>NEVERA 3 LITROS XUD</t>
  </si>
  <si>
    <t>NEVERA 5 LITROS XUD</t>
  </si>
  <si>
    <t>NEVERA 10 LITROS XUD</t>
  </si>
  <si>
    <t>NEVERA 15 LITROS XUD</t>
  </si>
  <si>
    <t>NEVERA 20 LITROS XUD</t>
  </si>
  <si>
    <t>D1-N475</t>
  </si>
  <si>
    <t>NEVERA 30 LITROS XUD</t>
  </si>
  <si>
    <t>D1-N476</t>
  </si>
  <si>
    <t>NEVERA 40 LITROS XUD</t>
  </si>
  <si>
    <t>tanque de 100litr</t>
  </si>
  <si>
    <t>F1-J472</t>
  </si>
  <si>
    <t xml:space="preserve">JABONES </t>
  </si>
  <si>
    <t>F1-J473</t>
  </si>
  <si>
    <t>LAVALOZA LIQUID LIMPIA YA 500ML</t>
  </si>
  <si>
    <t>F1-J474</t>
  </si>
  <si>
    <t>PASTAS HIPOCLORITO X5UD</t>
  </si>
  <si>
    <t>PAPEL HGIENICO ROLLAZO DUO</t>
  </si>
  <si>
    <t>PACAX24</t>
  </si>
  <si>
    <t>JABON REY XUD</t>
  </si>
  <si>
    <t>CAJAX25U</t>
  </si>
  <si>
    <t>G1-S475</t>
  </si>
  <si>
    <t>LIMPIONES</t>
  </si>
  <si>
    <t>LIMPION PEQUEÑO</t>
  </si>
  <si>
    <t>DOCENA</t>
  </si>
  <si>
    <t>LIMPION MEDIANO</t>
  </si>
  <si>
    <t>LIMPION ESTAMPADO MEDIANO</t>
  </si>
  <si>
    <t>LIMPION ESTAMPADO GRANDE</t>
  </si>
  <si>
    <t>LIMPION MICROFIBRA MEDIANO</t>
  </si>
  <si>
    <t>LIMPION MICROFIBRA GRANDE</t>
  </si>
  <si>
    <t>COGE OLLA</t>
  </si>
  <si>
    <t xml:space="preserve">SOMBRILLA/SEPARADOR QUESO </t>
  </si>
  <si>
    <t>G1-S476</t>
  </si>
  <si>
    <t>SOMBRILLA COCTEL X20UD</t>
  </si>
  <si>
    <t>145 uni</t>
  </si>
  <si>
    <t>MEZCLADOR COCTEL X20UD</t>
  </si>
  <si>
    <t>G1-S478</t>
  </si>
  <si>
    <t>SEPARADOR QUESO X KILO</t>
  </si>
  <si>
    <t>SP-657</t>
  </si>
  <si>
    <t>SUPERMERCADOS PRECIOS</t>
  </si>
  <si>
    <t>SP-658</t>
  </si>
  <si>
    <t>DISPLAYX12</t>
  </si>
  <si>
    <t>CAJAX12X12</t>
  </si>
  <si>
    <t>SP-659</t>
  </si>
  <si>
    <t>SP-660</t>
  </si>
  <si>
    <t>DISPLAYX10</t>
  </si>
  <si>
    <t>SP-661</t>
  </si>
  <si>
    <t>SP-662</t>
  </si>
  <si>
    <t>SP-663</t>
  </si>
  <si>
    <t>PALO PINCHO 25CM BAMBU GRUESO X100UD</t>
  </si>
  <si>
    <t>SP-664</t>
  </si>
  <si>
    <t>PALO PINCHO BAMBU 30CM X100UD</t>
  </si>
  <si>
    <t>SP-665</t>
  </si>
  <si>
    <t>SP-666</t>
  </si>
  <si>
    <t>SP-667</t>
  </si>
  <si>
    <t>SP-668</t>
  </si>
  <si>
    <t>SP-669</t>
  </si>
  <si>
    <t>SP-670</t>
  </si>
  <si>
    <t>SP-671</t>
  </si>
  <si>
    <t>ENCENDEDOR ELECTRICO SOL LINTERNA</t>
  </si>
  <si>
    <t>PACAX25</t>
  </si>
  <si>
    <t>PRECIONORMAL19,900</t>
  </si>
  <si>
    <t>SP-672</t>
  </si>
  <si>
    <t>SP-673</t>
  </si>
  <si>
    <t>SP-674</t>
  </si>
  <si>
    <t>FOSFOROS X20UD</t>
  </si>
  <si>
    <t>PACAX20</t>
  </si>
  <si>
    <t>CAJA X50DISPLAY</t>
  </si>
  <si>
    <t>SP-675</t>
  </si>
  <si>
    <t>SERVILLETA NUBE X300UD</t>
  </si>
  <si>
    <t>MAS DE 10 CAJAS</t>
  </si>
  <si>
    <t>CAJAX32</t>
  </si>
  <si>
    <t>SP-677</t>
  </si>
  <si>
    <t>TOALLA NUBE PACA X12</t>
  </si>
  <si>
    <t>PAPEL HIG 3H MEGA NUBE</t>
  </si>
  <si>
    <t>Nombre</t>
  </si>
  <si>
    <t>Precio</t>
  </si>
  <si>
    <t>Imagen</t>
  </si>
  <si>
    <t>https://berpaadmin.com.co/backend/admin/backend/web/archivosDelCliente/items/images/6360-Productos-EMPAQUES-Y-DESECHABLES-BANDEJA-DARNEL-N-17-PACA-X-500-UNIDADES-636020230911134302.jpg</t>
  </si>
  <si>
    <t>https://encrypted-tbn0.gstatic.com/images?q=tbn:ANd9GcT30QIRIAgftm6fJGFPVVlFzIF1_98yB7aruw&amp;s</t>
  </si>
  <si>
    <t>https://cdn.ajoverdarnel.com/img/pf/D221201-4.jpg</t>
  </si>
  <si>
    <t>https://cdn.ajoverdarnel.com/img/pf/D200101.jpg</t>
  </si>
  <si>
    <t>https://cdn.ajoverdarnel.com/img/pf/D200701.jpg</t>
  </si>
  <si>
    <t>https://cdn.ajoverdarnel.com/img/pf/D200801-3.jpg</t>
  </si>
  <si>
    <t>https://cdn.ajoverdarnel.com/img/pf/D403201.jpg</t>
  </si>
  <si>
    <t>https://cdn.ajoverdarnel.com/img/pf/D403101.jpg</t>
  </si>
  <si>
    <t>https://cdn.ajoverdarnel.com/img/pf/D400501.jpg</t>
  </si>
  <si>
    <t>https://cdn.ajoverdarnel.com/img/pf/D405101.jpg</t>
  </si>
  <si>
    <t>https://cdn.ajoverdarnel.com/img/pf/D407101.jpg</t>
  </si>
  <si>
    <t>https://cdn.ajoverdarnel.com/img/pf/D402001.jpg</t>
  </si>
  <si>
    <t>https://cdn.ajoverdarnel.com/img/pf/D406101.jpg</t>
  </si>
  <si>
    <t>https://cdn.ajoverdarnel.com/img/pf/D403103NW.jpg</t>
  </si>
  <si>
    <t>https://cdn.ajoverdarnel.com/img/pf/D402103NW.jpg</t>
  </si>
  <si>
    <t>https://cdn.ajoverdarnel.com/img/pf/D405103NW.jpg</t>
  </si>
  <si>
    <t>https://cdn.ajoverdarnel.com/img/pf/D965101.jpg</t>
  </si>
  <si>
    <t>https://cdn.ajoverdarnel.com/img/pf/D91202001.jpg</t>
  </si>
  <si>
    <t>https://exitocol.vtexassets.com/arquivos/ids/24071056/Tenedor-Blanco-X20-684288_b.jpg?v=638588518628400000</t>
  </si>
  <si>
    <t>https://www.foodservice-ni.com/wp-content/uploads/2021/05/1031011-Cuchara-plastica-blanca.jpg</t>
  </si>
  <si>
    <t>https://dojiw2m9tvv09.cloudfront.net/34367/product/cuden081-1-4-402343.jpg</t>
  </si>
  <si>
    <t>https://cdn.ajoverdarnel.com/img/pf/D81102001.jpg</t>
  </si>
  <si>
    <t>https://cdn.ajoverdarnel.com/img/pf/D87110001L.jpg</t>
  </si>
  <si>
    <t>https://cdn.ajoverdarnel.com/img/pf/D82102001.jpg</t>
  </si>
  <si>
    <t>https://cdn.ajoverdarnel.com/img/pf/D84102001.jpg</t>
  </si>
  <si>
    <t>https://cdn.ajoverdarnel.com/img/pf/D92202001.jpg</t>
  </si>
  <si>
    <t>https://image.made-in-china.com/202f0j00JeBbMjtqklcu/Disposable-Tableware-Plastic-Long-Handled-Coffee-Spoon-Thickened-Independent-Packaging-115mm-.webp</t>
  </si>
  <si>
    <t>https://encrypted-tbn0.gstatic.com/images?q=tbn:ANd9GcQ78A6c0dCqy0fyvY5ubntcdFG0PV9RXUYRyg&amp;s</t>
  </si>
  <si>
    <t>https://static.wixstatic.com/media/cd9604_2c46da94ef57438e8ce90c414d8510ec~mv2.jpg/v1/fill/w_480,h_446,al_c,q_80,usm_0.66_1.00_0.01,enc_avif,quality_auto/cd9604_2c46da94ef57438e8ce90c414d8510ec~mv2.jpg</t>
  </si>
  <si>
    <t>https://ecocosta.com.co/wp-content/uploads/2022/03/CUCHILLO-DE-MANDERA-320x320.jpg</t>
  </si>
  <si>
    <t>https://superdesechablesdelnorte.com/1177-large_default/cuchara-madera-mini-7-cm-el-sol-paquete-x-100.jpg</t>
  </si>
  <si>
    <t>https://http2.mlstatic.com/D_Q_NP_2X_690378-MCO79143199260_092024-T.webp</t>
  </si>
  <si>
    <t>https://superdesechablesdelnorte.com/1404-medium_default/mezclador-plano-madera-11-cm-el-sol-pq-x-500.jpg</t>
  </si>
  <si>
    <t>https://cdn.ajoverdarnel.com/img/pf/D720800-2.jpg</t>
  </si>
  <si>
    <t>https://cdn.ajoverdarnel.com/img/pf/D720500-2.jpg</t>
  </si>
  <si>
    <t>https://cdn.ajoverdarnel.com/img/pf/D720300.jpg</t>
  </si>
  <si>
    <t>https://superdesechablesdelnorte.com/26-home_default/copa-vino-3-oz-cristal-x-20-qualy.jpg</t>
  </si>
  <si>
    <t>https://m.media-amazon.com/images/I/61qcMlfCr2L.jpg</t>
  </si>
  <si>
    <t>https://cdn.ajoverdarnel.com/img/pf/D633000TN.jpg</t>
  </si>
  <si>
    <t>https://cdn.ajoverdarnel.com/img/pf/D631502PN.jpg</t>
  </si>
  <si>
    <t>https://www.dispropancaribe.com/cdn/shop/products/112409112410112411112412112413112414112445.jpg?v=1650915460</t>
  </si>
  <si>
    <t>https://www.orquidea.com.co/image/cache/catalog/Products/Nacional/2303019U_1-1000x1000.jpg</t>
  </si>
  <si>
    <t>https://encrypted-tbn0.gstatic.com/images?q=tbn:ANd9GcSOn1zlUJdF_B2a1pIDH7huagJRs6QZFQQLx_3xCsQbGNQeU0sGjcH0PcQkgYSOrCHL-Ck&amp;usqp=CAU</t>
  </si>
  <si>
    <t>https://http2.mlstatic.com/D_NQ_NP_935658-MCO82190542166_022025-O.webp</t>
  </si>
  <si>
    <t>https://medios.papeleriamodelo.com/wp-content/uploads/2015/06/rollos-papel-termico-80x60.jpg</t>
  </si>
  <si>
    <t>https://static.wixstatic.com/media/536afe_046ec1dd63e44799aeeb489fd18ac1ab~mv2.jpg/v1/fill/w_560,h_560,al_c,q_80,usm_0.66_1.00_0.01,enc_avif,quality_auto/Sin%20t%C3%ADtulo-1%20copia.jpg</t>
  </si>
  <si>
    <t>https://paraisodistribuciones.com/wp-content/uploads/2023/07/tapabocas-ukaint-negro-1.png</t>
  </si>
  <si>
    <t>https://http2.mlstatic.com/D_Q_NP_2X_980379-CBT84202365057_042025-T.webp</t>
  </si>
  <si>
    <t>https://www.multiexpress.com.co/wp-content/uploads/2023/02/1730.jpg</t>
  </si>
  <si>
    <t>https://static.wixstatic.com/media/34c4d6_53192676c5bf4ee096ce5e8a39ed1fe5~mv2.png/v1/fill/w_948,h_468,al_c,q_90,enc_avif,quality_auto/34c4d6_53192676c5bf4ee096ce5e8a39ed1fe5~mv2.png</t>
  </si>
  <si>
    <t>https://http2.mlstatic.com/D_NQ_NP_2X_887111-MCO82026399678_022025-T.webp</t>
  </si>
  <si>
    <t>https://www.lacobacha.com.ec/wp-content/uploads/papel-periodico.png</t>
  </si>
  <si>
    <t>https://mercaldas.vtexassets.com/arquivos/ids/1334365/Servilleta-NUBE-cortada-x300-unds_124637.jpg?v=638618412408370000</t>
  </si>
  <si>
    <t>https://superdesechablesdelnorte.com/1447-medium_default/servilleta-partida-x-300-rendipel-.jpg</t>
  </si>
  <si>
    <t>https://mercasur.com.co/rails/active_storage/representations/proxy/eyJfcmFpbHMiOnsiZGF0YSI6NDM3ODYyLCJwdXIiOiJibG9iX2lkIn19--8de3f4fd3f6e7eade29e16aeb786d83dac7c92d7/eyJfcmFpbHMiOnsiZGF0YSI6eyJmb3JtYXQiOiJqcGciLCJyZXNpemVfdG9fZml0IjpbODAwLDgwMF19LCJwdXIiOiJ2YXJpYXRpb24ifX0=--1420d7fd3d20057726f0ef3c0043db24ca0403be/7702120012682.jpg?locale=es</t>
  </si>
  <si>
    <t>https://mercasur.com.co/rails/active_storage/representations/proxy/eyJfcmFpbHMiOnsiZGF0YSI6NDkzMzU4LCJwdXIiOiJibG9iX2lkIn19--9bf74c4d453fe9f71923085b63aa1b7fc66fa392/eyJfcmFpbHMiOnsiZGF0YSI6eyJmb3JtYXQiOiJQTkciLCJyZXNpemVfdG9fZml0IjpbODAwLDgwMF19LCJwdXIiOiJ2YXJpYXRpb24ifX0=--5bc749b878ff7aeaa8c5e47bd558bf4c834c3584/flia.PNG?locale=es</t>
  </si>
  <si>
    <t>https://www.ecoplastcentro.com/fotos/21141.jpg</t>
  </si>
  <si>
    <t>https://desechablesbiodegradables.com.co/cdn/shop/products/1149036.jpg?v=1677510038</t>
  </si>
  <si>
    <t>https://www.elite.co/assets/uploads/images/9b7e6-doblada-en-2-grn-min.png</t>
  </si>
  <si>
    <t>https://familiainstitucional.com.ec/wp-content/uploads/2025/02/71245.png</t>
  </si>
  <si>
    <t>https://colombianatissue.com/wp-content/uploads/2022/12/servilletas-oscuritas-300x300.png</t>
  </si>
  <si>
    <t>https://http2.mlstatic.com/D_NQ_NP_867036-MCO43240236817_082020-O.webp</t>
  </si>
  <si>
    <t>https://mercadomadrid.com.co/11847-superlarge_default_2x/toalla-cocina-nube-doble-hoja50hx1rollo.jpg</t>
  </si>
  <si>
    <t>https://http2.mlstatic.com/D_NQ_NP_848290-MCO79750006823_102024-O.webp</t>
  </si>
  <si>
    <t>https://i0.wp.com/plenix.cl/wp-content/uploads/2021/04/COFIA-NEGRA.webp?fit=247%2C185&amp;ssl=1</t>
  </si>
  <si>
    <t>https://http2.mlstatic.com/D_NQ_NP_818095-MCO73180233707_112023-O.webp</t>
  </si>
  <si>
    <t>https://goworld.com.co/wp-content/uploads/2021/06/WhatsApp-Image-2022-02-11-at-2.04.25-PM-1.jpeg</t>
  </si>
  <si>
    <t>https://mfinsumos.com/wp-content/uploads/2023/02/WhatsApp-Image-2023-02-20-at-22.04.51-1.jpeg</t>
  </si>
  <si>
    <t>https://mfinsumos.com/wp-content/uploads/2023/02/59-1-247x247.png</t>
  </si>
  <si>
    <t>https://www.juvisaferretero.com/wp-content/uploads/2022/04/2217.png</t>
  </si>
  <si>
    <t>https://img.freepik.com/fotos-premium/mano-medico-blanco-guante-quirurgico-esterilizado-medicina_93675-25383.jpg</t>
  </si>
  <si>
    <t>https://centraldesuministrosgs.com/wp-content/uploads/2023/09/guante-todo-uso-eterna-central-de-suministrosgs.png</t>
  </si>
  <si>
    <t>https://kuyk.com.co/wp-content/uploads/2023/04/8-delantal-plastico.jpg</t>
  </si>
  <si>
    <t>https://plastivalle.com/wp-content/uploads/2022/11/garrafa-rect-1-litro.jpg</t>
  </si>
  <si>
    <t>https://distrienvasesms.com/wp-content/uploads/JUGO-NATURAL-OPACO-X-2-LITROS.webp</t>
  </si>
  <si>
    <t>https://tecnopres.com.co/wp-content/uploads/2021/04/Garrafa-4-Litros-Pead-Natural-D-E-2.jpg</t>
  </si>
  <si>
    <t>https://lh5.googleusercontent.com/proxy/gtbCIAr-sXWiZE_04T6xCtwLevpMUTTWBD9oVpoxSyKjHfc2QqaeDDp21UYjc5cXopnX54NX3IfhaLUT4ZIudUA9tY8TjqluoLZSnGKsT6xuzUhnnyw2vkKgI9YHnqhdSIXf</t>
  </si>
  <si>
    <t>https://http2.mlstatic.com/D_NQ_NP_780218-MLA82492135399_022025-O.webp</t>
  </si>
  <si>
    <t>https://http2.mlstatic.com/D_NQ_NP_920046-MCO51493545875_092022-O.webp</t>
  </si>
  <si>
    <t>https://http2.mlstatic.com/D_NQ_NP_967562-MCO70528836327_072023-O.webp</t>
  </si>
  <si>
    <t>https://http2.mlstatic.com/D_NQ_NP_921285-MCO72185688487_102023-O.webp</t>
  </si>
  <si>
    <t>https://encrypted-tbn0.gstatic.com/images?q=tbn:ANd9GcQUpKMVuhzMoiUCmeq4HWYnfhtrKNFQ44J6PA&amp;s</t>
  </si>
  <si>
    <t>https://encrypted-tbn0.gstatic.com/images?q=tbn:ANd9GcTCwQXlFo2dFY4GrPmNIGMvZcJsuULhBlSM3g&amp;s</t>
  </si>
  <si>
    <t>https://repilos.com/wp-content/uploads/2020/09/pinchos30cm.jpg</t>
  </si>
  <si>
    <t>https://encrypted-tbn0.gstatic.com/images?q=tbn:ANd9GcT1kzDZOo19suhXzaK17oW9e795SweEC5QlFQ&amp;s</t>
  </si>
  <si>
    <t>https://http2.mlstatic.com/D_NQ_NP_897508-MCO77416092817_072024-O.webp</t>
  </si>
  <si>
    <t>https://www.eje21.com.co/site/wp-content/uploads/2018/10/Pitillos.-Imagen-Mercado-Libre.jpg</t>
  </si>
  <si>
    <t>https://licoresmedellin.com/cdn/shop/products/paquete-pitillo-plastico-empaque-individual-200-undpaquete-pitillo-plastico-empaque-individual-200-undlicores-medellinlicores-medellin-342518.jpg?v=1689093845&amp;width=1024</t>
  </si>
  <si>
    <t>https://balloonsbogota.com/cdn/shop/files/PitilloDesechableMulticolorX20UnidadesdistribuidordesechablesmayoristabogotaTamidesechablesfiestadecoracionenvasesplasticosreciclable.jpg?v=1701529270</t>
  </si>
  <si>
    <t>https://supertiendatuiran.com/wp-content/uploads/erp/productos/5010489/palilloelsol180u.jpg</t>
  </si>
  <si>
    <t>https://empaquesmoleculares.com/wp-content/uploads/2024/07/PEI1-300x300.png</t>
  </si>
  <si>
    <t>https://olimpica.vtexassets.com/arquivos/ids/719527/7707015506475.jpg?v=637756143093800000</t>
  </si>
  <si>
    <t>https://cdn.ajoverdarnel.com/img/pf/D751200.jpg</t>
  </si>
  <si>
    <t>https://cdn.ajoverdarnel.com/img/pf/D751200F.jpg</t>
  </si>
  <si>
    <t>https://cdn.ajoverdarnel.com/img/pf/D750800.jpg</t>
  </si>
  <si>
    <t>https://cdn.ajoverdarnel.com/img/pf/D750800F.jpg</t>
  </si>
  <si>
    <t>https://cdn.ajoverdarnel.com/img/pf/D750800G.jpg</t>
  </si>
  <si>
    <t>https://cdn.ajoverdarnel.com/img/pf/D752400.jpg</t>
  </si>
  <si>
    <t>https://cdn.ajoverdarnel.com/img/pf/DC07101700R.jpg</t>
  </si>
  <si>
    <t>https://cdn.ajoverdarnel.com/img/pf/DC07102000S.jpg</t>
  </si>
  <si>
    <t>https://cdn.ajoverdarnel.com/img/pf/DC07101200R.jpg</t>
  </si>
  <si>
    <t>https://cdn.ajoverdarnel.com/img/pf/D101701D.jpg</t>
  </si>
  <si>
    <t>https://cdn.ajoverdarnel.com/img/pf/D102201D.jpg</t>
  </si>
  <si>
    <t>https://cdn.ajoverdarnel.com/img/pf/D102801D.jpg</t>
  </si>
  <si>
    <t>https://cdn.ajoverdarnel.com/img/pf/D101301.jpg</t>
  </si>
  <si>
    <t>https://cdn.ajoverdarnel.com/img/pf/D101501.jpg</t>
  </si>
  <si>
    <t>https://cdn.ajoverdarnel.com/img/pf/D102101.jpg</t>
  </si>
  <si>
    <t>https://cdn.ajoverdarnel.com/img/pf/D102401.jpg</t>
  </si>
  <si>
    <t>https://cdn.ajoverdarnel.com/img/pf/D103001.jpg</t>
  </si>
  <si>
    <t>https://cdn.ajoverdarnel.com/img/pf/D103101.jpg</t>
  </si>
  <si>
    <t>https://encrypted-tbn0.gstatic.com/images?q=tbn:ANd9GcQMMWfsKoNammozPr6cjdH_f4Cws9s0twhytw&amp;s</t>
  </si>
  <si>
    <t>https://cdn.ajoverdarnel.com/img/pf/D002301D.jpg</t>
  </si>
  <si>
    <t>https://cdn.ajoverdarnel.com/img/pf/D004601D.jpg</t>
  </si>
  <si>
    <t>https://cdn.ajoverdarnel.com/img/pf/D104201.jpg</t>
  </si>
  <si>
    <t>https://cdn.ajoverdarnel.com/img/pf/D102601.jpg</t>
  </si>
  <si>
    <t>https://cdn.ajoverdarnel.com/img/pf/D101701.jpg</t>
  </si>
  <si>
    <t>https://cdn.ajoverdarnel.com/img/pf/D103601.jpg</t>
  </si>
  <si>
    <t>https://cdn.ajoverdarnel.com/img/pf/D152505499N.jpg</t>
  </si>
  <si>
    <t>https://cdn.ajoverdarnel.com/img/pf/D152505400N.jpg</t>
  </si>
  <si>
    <t>https://cdn.ajoverdarnel.com/img/pf/D76110500-5.jpg</t>
  </si>
  <si>
    <t>https://cdn.ajoverdarnel.com/img/pf/DP73S00302.jpg</t>
  </si>
  <si>
    <t>https://cdn.ajoverdarnel.com/img/pf/D7000801NL.jpg</t>
  </si>
  <si>
    <t>https://cdn.ajoverdarnel.com/img/pf/D701201NSE.jpg</t>
  </si>
  <si>
    <t>https://cdn.ajoverdarnel.com/img/pf/D701601NL.jpg</t>
  </si>
  <si>
    <t>https://cdn.ajoverdarnel.com/img/pf/D701601NLS4.jpg</t>
  </si>
  <si>
    <t>https://www.ecoplastcentro.com/fotos/632.jpg</t>
  </si>
  <si>
    <t>https://cdn.ajoverdarnel.com/img/pf/D702401LSE4.jpg</t>
  </si>
  <si>
    <t>https://cdn.ajoverdarnel.com/img/pf/DP73M00802.jpg</t>
  </si>
  <si>
    <t>https://cdn.ajoverdarnel.com/img/pf/DP7301602.jpg</t>
  </si>
  <si>
    <t>https://cdn.ajoverdarnel.com/img/pf/DP7302402.jpg</t>
  </si>
  <si>
    <t>https://cdn.ajoverdarnel.com/img/pf/DP7303202.jpg</t>
  </si>
  <si>
    <t>https://cdn.ajoverdarnel.com/img/pf/DP73M01202.jpg</t>
  </si>
  <si>
    <t>https://cdn.ajoverdarnel.com/img/pf/DP73M00602.jpg</t>
  </si>
  <si>
    <t>https://http2.mlstatic.com/D_NQ_NP_864372-MCO70754794228_072023-O.webp</t>
  </si>
  <si>
    <t>https://qicheng.com.co/wp-content/uploads/2024/07/greta.png</t>
  </si>
  <si>
    <t>https://cdn1.totalcommerce.cloud/casalimpia/product-thumb/es/vaso-4-onz-carton-x-50-unidades-1.jpg</t>
  </si>
  <si>
    <t>https://desechablesbiodegradables.com.co/cdn/shop/products/Diapositiva1_dc23798e-28f0-4258-9588-2b7b9a9a871d_735x700.jpg?v=1687877120</t>
  </si>
  <si>
    <t>https://codipacsa.com/wp-content/uploads/2024/02/2024-02-16-09-58-34-768x1024.png</t>
  </si>
  <si>
    <t>https://cdn.ajoverdarnel.com/img/pf/D2150101.jpg</t>
  </si>
  <si>
    <t>https://defiestaencasa.es/wp-content/uploads/2015/10/copa-vino-pequena-pie-colores_01_De_Fiesta_En_Casa.jpg</t>
  </si>
  <si>
    <t>PAPEL HIGI INSTIT SENCI X4UD</t>
  </si>
  <si>
    <t>https://gcinternational.com.co/wp-content/uploads/2022/03/nuevo-3-2.jpg</t>
  </si>
  <si>
    <t>https://unibol.com.co/Pictures/x-large/Product/27/27-01.jpg</t>
  </si>
  <si>
    <t>https://prodiaseo.com/wp-content/uploads/2023/08/SERVILLETA-FAMILIA-PLUS-100.png</t>
  </si>
  <si>
    <t>https://www.aytexdotaciones.com.co/wp-content/uploads/2021/05/Batas-desechables.png</t>
  </si>
  <si>
    <t>https://http2.mlstatic.com/D_NQ_NP_980569-MCO44107326150_112020-O.webp</t>
  </si>
  <si>
    <t>https://drops.com.co/cdn/shop/products/ATOMIZADOR_358a4f0e-7c5d-4ba4-9ec5-1a0ba16ce7e4.png?v=1717770417&amp;width=1445</t>
  </si>
  <si>
    <t>https://http2.mlstatic.com/D_NQ_NP_727402-MCO41849711529_052020-O.webp</t>
  </si>
  <si>
    <t>https://esferos.com/cdn/shop/files/16672.jpg?v=1724879288</t>
  </si>
  <si>
    <t>https://www.induenvaseslasamericas.com/wp-content/uploads/2021/12/Bala-1000ml.jpg</t>
  </si>
  <si>
    <t>https://tofuu.getjusto.com/orioneat-local/resized2/DBMpZuA3mQLzKfkRE-2400-x.webp</t>
  </si>
  <si>
    <t>https://unionglobal.com.co/wp-content/uploads/2022/12/Pincho-grueso-de-Bam.png</t>
  </si>
  <si>
    <t>https://mercaldas.vtexassets.com/arquivos/ids/1345910/Mezclador-EL-SOL-madera-plano-1-cm-x500-unds_133783.jpg.jpg?v=638802357352430000</t>
  </si>
  <si>
    <t>https://evotiendas.com/wp-content/uploads/2024/09/P0776.jpg</t>
  </si>
  <si>
    <t>https://jarabee.co/wp-content/uploads/2020/05/DSC_0714.jpg</t>
  </si>
  <si>
    <t>https://cdn.ajoverdarnel.com/img/pf/D7103200.jpg</t>
  </si>
  <si>
    <t>https://cdn.ajoverdarnel.com/img/pf/D7106400.jpg</t>
  </si>
  <si>
    <t>https://cdn.ajoverdarnel.com/img/pf/D78150700-2.jpg</t>
  </si>
  <si>
    <t>https://cdn.ajoverdarnel.com/img/pf/D25010600.jpg</t>
  </si>
  <si>
    <t>https://cdn.ajoverdarnel.com/img/pf/D770800S.jpg</t>
  </si>
  <si>
    <t>https://cdn.ajoverdarnel.com/img/pf/D720VA100TA.jpg</t>
  </si>
  <si>
    <t>https://cdn.ajoverdarnel.com/img/pf/D720VN600.jpg</t>
  </si>
  <si>
    <t>https://cdn.ajoverdarnel.com/img/pf/D0022001.jpg</t>
  </si>
  <si>
    <t>https://superdesechablesdelnorte.com/1236-medium_default/bowl-bioform-latidos-26-oz-pqx50-.jpg</t>
  </si>
  <si>
    <t>https://fonina.co/3541-large_default/tapa-bowl-26-y-32-oz-paq-x50-und-bioform.jpg</t>
  </si>
  <si>
    <t>https://panchiscakes.com/wp-content/uploads/2021/12/Q506400-2.jpg</t>
  </si>
  <si>
    <t>https://encrypted-tbn0.gstatic.com/images?q=tbn:ANd9GcRE4Km43lwGHh3NxeJJKBtF4n_n9inIhGCoKQ&amp;s</t>
  </si>
  <si>
    <t>https://cdn.ajoverdarnel.com/darnelshop/darnel/600x600/Q504500S.jpg</t>
  </si>
  <si>
    <t>https://cdn.ajoverdarnel.com/darnelshop/darnel/600x600/Q510135RSTY.jpg</t>
  </si>
  <si>
    <t>https://cdn.ajoverdarnel.com/darnelshop/darnel/600x600/Q510135RY.jpg</t>
  </si>
  <si>
    <t>https://cdn.ajoverdarnel.com/darnelshop/darnel/600x600/D001500T.jpg</t>
  </si>
  <si>
    <t>https://cdn.ajoverdarnel.com/img/pf/Q511600-2.jpg</t>
  </si>
  <si>
    <t>https://cdn.ajoverdarnel.com/img/pf/Q512800-2.jpg</t>
  </si>
  <si>
    <t>https://cdn.ajoverdarnel.com/img/pf/Q542400-2.jpg</t>
  </si>
  <si>
    <t>https://cdn.ajoverdarnel.com/img/pf/Q500800-2.jpg</t>
  </si>
  <si>
    <t>https://coopasan.com.co/rails/active_storage/representations/proxy/eyJfcmFpbHMiOnsiZGF0YSI6MjE5MzI3OCwicHVyIjoiYmxvYl9pZCJ9fQ==--df723c76f19fddcdc08a3720de41c333b0141035/eyJfcmFpbHMiOnsiZGF0YSI6eyJmb3JtYXQiOiJwbmciLCJyZXNpemVfdG9fZml0IjpbODAwLDgwMF19LCJwdXIiOiJ2YXJpYXRpb24ifX0=--cef66509c9cdc75663c0eefd9421db1d2ea4fead/Dise%C3%B1o%20sin%20t%C3%ADtulo%20(98).png?locale=es</t>
  </si>
  <si>
    <t>https://http2.mlstatic.com/D_NQ_NP_880186-MCO79497308239_092024-O.webp</t>
  </si>
  <si>
    <t>https://cdn.ajoverdarnel.com/darnelshop/darnel/600x600/Q512000RSTY.jpg</t>
  </si>
  <si>
    <t>https://http2.mlstatic.com/D_NQ_NP_770318-MCO78596441199_082024-O.webp</t>
  </si>
  <si>
    <t>https://http2.mlstatic.com/D_NQ_NP_622448-MCO72489959470_102023-O.webp</t>
  </si>
  <si>
    <t>https://encrypted-tbn0.gstatic.com/images?q=tbn:ANd9GcQl7ZcCNA7tH_kS5GyG_ztx_QVbR9wMD0OtJQ&amp;s</t>
  </si>
  <si>
    <t>https://www.tiendaedexa.com/9156-large_default/vaso-carton-blanco-7-oz-wau-x-50-und.jpg</t>
  </si>
  <si>
    <t>https://encrypted-tbn0.gstatic.com/images?q=tbn:ANd9GcSyUKWKfYdW-6QSyqz9CK08pBUsqptCUPxgsQ&amp;s</t>
  </si>
  <si>
    <t>https://superdesechablesdelnorte.com/1499-home_default/vaso-12-onz-papel-carton-generico-x-40-und.jpg</t>
  </si>
  <si>
    <t>https://ecoplanetabio.com/wp-content/uploads/2021/12/Tapa-9-oz.png</t>
  </si>
  <si>
    <t>https://housedistribuciones.com/imgupload/tfQqhw_Tapavaocarton12oz.png</t>
  </si>
  <si>
    <t>https://cdn.ajoverdarnel.com/img/pf/D620900.jpg</t>
  </si>
  <si>
    <t>https://cdn.ajoverdarnel.com/img/pf/D621000.jpg</t>
  </si>
  <si>
    <t>https://cdn.ajoverdarnel.com/img/pf/D621200.jpg</t>
  </si>
  <si>
    <t>https://cdn.ajoverdarnel.com/img/pf/D621600.jpg</t>
  </si>
  <si>
    <t>https://cdn.ajoverdarnel.com/img/pf/D620900TH.jpg</t>
  </si>
  <si>
    <t>https://superdesechablesdelnorte.com/499-medium_default/papel-parafinado-12-ref-200-impreso-cuadros-rojos.jpg</t>
  </si>
  <si>
    <t>https://www.dispropancaribe.com/cdn/shop/products/122101122102122103122104122105.jpg?v=1669756389</t>
  </si>
  <si>
    <t>https://megadistribuciones.co/wp-content/uploads/2024/07/PAPEL-PARAFINADO-ROLLO_11zon.webp</t>
  </si>
  <si>
    <t>https://encrypted-tbn0.gstatic.com/images?q=tbn:ANd9GcTVCV6d1z9IJbx68tV2YH4NYNoj0zSXmFhlKQ&amp;s</t>
  </si>
  <si>
    <t>https://images.rappi.com/products/1699574706353_1699574703044_1699574702702.png</t>
  </si>
  <si>
    <t>https://encrypted-tbn0.gstatic.com/images?q=tbn:ANd9GcSZ_O9rWGoLdgKnjCgPukMNuMIUZEl3Lhk0jg&amp;s</t>
  </si>
  <si>
    <t>https://freskofood57.com/wp-content/uploads/2024/01/papel-aluminio-100mts-Blue-supliers.webp</t>
  </si>
  <si>
    <t>https://casabestsas.com/wp-content/uploads/2022/01/WhatsApp-Image-2022-11-28-at-8.43.31-AM.jpeg</t>
  </si>
  <si>
    <t>https://www.purabox.co/cdn/shop/files/Bolsa-blanca-de-papel-Antigrasa-tipo-plegada-Snacks.jpg?v=1725986903</t>
  </si>
  <si>
    <t>https://img.clasf.co/2019/12/21/Bolsa-Papel-Parafinado-Hamburguesa-Comidas-Rpidas-X100-20191221133010.0617840015.jpg</t>
  </si>
  <si>
    <t>https://http2.mlstatic.com/D_NQ_NP_756992-MCO47345438355_092021-O.webp</t>
  </si>
  <si>
    <t>https://http2.mlstatic.com/D_NQ_NP_720910-MCO69124677579_042023-O.webp</t>
  </si>
  <si>
    <t>https://cdnx.jumpseller.com/universaldetornillosyherr/image/32304902/resize/1200/1200?1742660450</t>
  </si>
  <si>
    <t>https://ecoreciclajeuniversal.com/wp-content/uploads/2016/03/vinipel-de-500-metros-x-50-3-776x1024.jpg</t>
  </si>
  <si>
    <t>https://http2.mlstatic.com/D_NQ_NP_620781-MCO72179926195_102023-O.webp</t>
  </si>
  <si>
    <t>https://http2.mlstatic.com/D_NQ_NP_889412-MCO52351836409_112022-O.webp</t>
  </si>
  <si>
    <t>https://www.productoshyh.com/657-home_default/papel-vinipel-osmotico-negro-rollo-50m-hyh.jpg</t>
  </si>
  <si>
    <t>https://http2.mlstatic.com/D_NQ_NP_853462-MCO74044507639_012024-O.webp</t>
  </si>
  <si>
    <t>https://www.todoaseo.com/wp-content/uploads/2017/01/PAPEL-VINIPEL-X-1500-M-REF-06986.jpg</t>
  </si>
  <si>
    <t>https://http2.mlstatic.com/D_NQ_NP_610588-MCO78690892610_092024-O.webp</t>
  </si>
  <si>
    <t>https://www.productoshyh.com/575-large_default/papel-vinipel-rollo-20m-hyh.jpg</t>
  </si>
  <si>
    <t>https://www.productoshyh.com/665-large_default/papel-vinipel-rollo-50m-hyh.jpg</t>
  </si>
  <si>
    <t>https://http2.mlstatic.com/D_NQ_NP_967922-MCO73850734686_012024-O.webp</t>
  </si>
  <si>
    <t>https://static.wixstatic.com/media/516e39_328d2092bf204f2a9161c51f29f86589~mv2.png/v1/fit/w_500,h_500,q_90/file.png</t>
  </si>
  <si>
    <t>https://andima.com.co/wp-content/uploads/2022/03/1.jpg</t>
  </si>
  <si>
    <t>https://i0.wp.com/sumimega.com/wp-content/uploads/2025/03/1137041.png?resize=401%2C400&amp;ssl=1</t>
  </si>
  <si>
    <t>https://encrypted-tbn0.gstatic.com/images?q=tbn:ANd9GcQbX4pyB5XGvO47KPoqqwKL9SywjJb0ZhZjnA&amp;s</t>
  </si>
  <si>
    <t>https://encrypted-tbn0.gstatic.com/images?q=tbn:ANd9GcQnT7vCF2ewPx-9haKHiBGWwrgPtgRrttWsFw&amp;s</t>
  </si>
  <si>
    <t>https://encrypted-tbn0.gstatic.com/images?q=tbn:ANd9GcScBLgGUQaZADFc9hS7f7Q3l78AGVw4mUNvBw&amp;s</t>
  </si>
  <si>
    <t>https://www.dispropancaribe.com/cdn/shop/products/120001120002120003120004120005120006120007120008120009120010120011120012120013120014.jpg?v=1660249763</t>
  </si>
  <si>
    <t>https://distribuidoraalcance.com/wp-content/uploads/Bolsa-Transparente-1-Lb.jpg</t>
  </si>
  <si>
    <t>https://http2.mlstatic.com/D_NQ_NP_903362-MCO76579819740_062024-O.webp</t>
  </si>
  <si>
    <t>https://encrypted-tbn0.gstatic.com/images?q=tbn:ANd9GcQEb7CeRnfpyMSEMDxgEpTVUye4K8gdSww3mQ&amp;s</t>
  </si>
  <si>
    <t>https://berpaadmin.com.co/backend/admin/backend/web/archivosDelCliente/items/images/20-EMPAQUES-Y-DESECHABLES-BOLSAS-BOLSA-BLANCA-6X8-X-100-UNIDADES-2020231030082401.jpg</t>
  </si>
  <si>
    <t>https://encrypted-tbn0.gstatic.com/images?q=tbn:ANd9GcQ5NuMOp6a4VEVJYXb1EJWiCvlZYy_9_wQaOQ&amp;s</t>
  </si>
  <si>
    <t>https://milempaques.com.co/nuevo/wp-content/uploads/2022/09/Bolsa-plastica-cierre-hermetico-1.png</t>
  </si>
  <si>
    <t>https://www.productoshyh.com/436-large_default/bolsa-aluminio-r-17-l-17.jpg</t>
  </si>
  <si>
    <t>https://www.productoshyh.com/435-large_default/bolsa-aluminio-r-19-l19.jpg</t>
  </si>
  <si>
    <t>https://www.productoshyh.com/433-large_default/bolsa-aluminio-r-23-l23.jpg</t>
  </si>
  <si>
    <t>https://sumerlabs.com/default/image-tool-lambda?new-width=500&amp;new-height=500&amp;new-quality=50&amp;url-image=https%3A%2F%2Fsumerlabs.com%2Fsumer-app-90b8f.appspot.com%2Fproduct_photos%252F5a3ffff9519b9d13b08c727e1bff01bd%252Fc1c266b0-3dd7-11ee-9898-13b664323cb0%3Falt%3Dmedia%26token%3D675e306e-1daf-445f-8865-9ba854f78280</t>
  </si>
  <si>
    <t>https://www.productoshyh.com/432-medium_default/bolsa-aluminio-r-25-l25.jpg</t>
  </si>
  <si>
    <t>https://encrypted-tbn0.gstatic.com/images?q=tbn:ANd9GcQV-aEQjVYE_4byJmeldXgrI_qVoJjwyCCzbA&amp;s</t>
  </si>
  <si>
    <t>https://www.productoshyh.com/431-large_default/bolsa-aluminio-r-35-l35.jpg</t>
  </si>
  <si>
    <t>https://www.productoshyh.com/719-large_default/bolsa-aluminio-p-25-.jpg</t>
  </si>
  <si>
    <t>https://http2.mlstatic.com/D_NQ_NP_725060-MCO47681932079_092021-O.webp</t>
  </si>
  <si>
    <t>https://www.distribuidoracontinentalgt.com/cdn/shop/products/BOLSAKRAFT1LB_800x.png?v=1614114733</t>
  </si>
  <si>
    <t>https://http2.mlstatic.com/D_NQ_NP_627381-MCO47682854859_092021-O.webp</t>
  </si>
  <si>
    <t>https://http2.mlstatic.com/D_NQ_NP_730655-MCO48865250145_012022-O.webp</t>
  </si>
  <si>
    <t>https://http2.mlstatic.com/D_NQ_NP_800498-MCO49892761489_052022-O.webp</t>
  </si>
  <si>
    <t>https://www.bolsasyempaquescolombia.com/cdn/shop/files/x-largesoon-Photoroom.jpg?v=1712414630</t>
  </si>
  <si>
    <t>https://exitocol.vtexassets.com/arquivos/ids/22923357/bolsa-papel-de-6-libras-x-100-unidades.jpg?v=638521945956030000</t>
  </si>
  <si>
    <t>https://http2.mlstatic.com/D_NQ_NP_722576-MCO75289742895_032024-O.webp</t>
  </si>
  <si>
    <t>https://procoldelvalle.com/wp-content/uploads/2023/08/unibol-baguette.webp</t>
  </si>
  <si>
    <t>https://complasesa.co/wp-content/uploads/2024/02/bf5262d1-a108-4f73-b5b1-e5ae90144e21.jpg</t>
  </si>
  <si>
    <t>https://www.purabox.co/cdn/shop/files/Bolsa-blanca-Bond-tipo-base-cuadrada-1-Lb_720x.png?v=1725992086</t>
  </si>
  <si>
    <t>https://www.purabox.co/cdn/shop/files/BolsablancadepapelAntigrasotipobasecuadrada2Lb.jpg?v=1725990091</t>
  </si>
  <si>
    <t>https://encrypted-tbn0.gstatic.com/images?q=tbn:ANd9GcQTAc9xQHVhNlgNUxop1vsAP9nrJP-6j3UuhA&amp;s</t>
  </si>
  <si>
    <t>https://megadistribuciones.co/wp-content/uploads/2023/12/bolsa-decorativa-grande-6_7_11zon.webp</t>
  </si>
  <si>
    <t>https://encrypted-tbn0.gstatic.com/images?q=tbn:ANd9GcRphvrAR6-sWuiEt4mvLqkbAd80dY03EIpxRQ&amp;s</t>
  </si>
  <si>
    <t>https://ceciplast.com/wp-content/uploads/2021/12/producto-bolsas-decoradas.jpg</t>
  </si>
  <si>
    <t>https://http2.mlstatic.com/D_NQ_NP_609231-MCO51813330785_102022-O.webp</t>
  </si>
  <si>
    <t>https://rasgos.co/cdn/shop/files/main-image-3_f411d8dc-0cca-43d6-84fd-b914bc2e96b6.jpg?v=1745420046&amp;width=640</t>
  </si>
  <si>
    <t>https://http2.mlstatic.com/D_NQ_NP_637539-MCO51036571169_082022-O.webp</t>
  </si>
  <si>
    <t>https://http2.mlstatic.com/D_NQ_NP_961357-MCO75579988550_042024-O.webp</t>
  </si>
  <si>
    <t>https://http2.mlstatic.com/D_NQ_NP_705010-MCO83158397309_032025-O.webp</t>
  </si>
  <si>
    <t>https://http2.mlstatic.com/D_NQ_NP_745591-MCO75721564226_042024-O.webp</t>
  </si>
  <si>
    <t>https://bolsatex.com/wp-content/uploads/2024/10/bolsa-tula-navidena-roja.jpg</t>
  </si>
  <si>
    <t>https://bolsatex.com/wp-content/uploads/2024/10/bosa-troquelada-navidad.jpg</t>
  </si>
  <si>
    <t>https://bolsatex.com/wp-content/uploads/2024/10/bolsa-navidad-manija.jpg</t>
  </si>
  <si>
    <t>https://http2.mlstatic.com/D_NQ_NP_657426-MCO54986674662_052023-O.webp</t>
  </si>
  <si>
    <t>https://http2.mlstatic.com/D_NQ_NP_943377-CBT82895096776_032025-O.webp</t>
  </si>
  <si>
    <t>https://http2.mlstatic.com/D_NQ_NP_941235-MCO70939572473_082023-O.webp</t>
  </si>
  <si>
    <t>https://todoplastic.com/5548-medium_default/bolsas-de-organza.jpg</t>
  </si>
  <si>
    <t>https://m.media-amazon.com/images/I/9174IFOP1dL._AC_SX679_.jpg</t>
  </si>
  <si>
    <t>https://ginproy.com/wp-content/uploads/2024/07/removal.ai_bf3358a2-394b-471e-b8e6-d38d6941a7b6_1652-BLS-MANIGUETA-2-KL-NEGRO-ECONO.png</t>
  </si>
  <si>
    <t>https://http2.mlstatic.com/D_NQ_NP_939627-MCO78930782491_092024-O.webp</t>
  </si>
  <si>
    <t>https://www.verines.com/images/001/img_original/bolsa-con-asa-2kgs.jpg</t>
  </si>
  <si>
    <t>https://image.made-in-china.com/2f0j00YWbrFVSdnipu/Biodegradable-Shopping-Bags-with-Handle.webp</t>
  </si>
  <si>
    <t>https://http2.mlstatic.com/D_NQ_NP_729522-MCO73411683249_122023-O.webp</t>
  </si>
  <si>
    <t>https://encrypted-tbn0.gstatic.com/images?q=tbn:ANd9GcQtn0EjAowbKfz7K0YLv1TMdyG2nGIR_jfPww&amp;s</t>
  </si>
  <si>
    <t>https://fiestasysorpresas.com/9729-large_default/vaso-desechable-para-whiskey-paquete-x-10.jpg</t>
  </si>
  <si>
    <t>https://cdn.ajoverdarnel.com/img/pf/D631002AN.jpg</t>
  </si>
  <si>
    <t>https://cdn.ajoverdarnel.com/img/pf/D650702.jpg</t>
  </si>
  <si>
    <t>https://cdn.ajoverdarnel.com/img/pf/D650902.jpg</t>
  </si>
  <si>
    <t>https://cdn.ajoverdarnel.com/img/pf/D651202.jpg</t>
  </si>
  <si>
    <t>https://cdn.ajoverdarnel.com/img/pf/D650702T.jpg</t>
  </si>
  <si>
    <t>https://cdn.ajoverdarnel.com/img/pf/D650902T.jpg</t>
  </si>
  <si>
    <t>https://cdn.ajoverdarnel.com/img/pf/D651202T.jpg</t>
  </si>
  <si>
    <t>https://cdn.ajoverdarnel.com/img/pf/D630500ATN.jpg</t>
  </si>
  <si>
    <t>https://cdn.ajoverdarnel.com/img/pf/D631500TN.jpg</t>
  </si>
  <si>
    <t>https://cdn.ajoverdarnel.com/img/pf/D690301NL.jpg</t>
  </si>
  <si>
    <t>https://cdn.ajoverdarnel.com/img/pf/D690401N.jpg</t>
  </si>
  <si>
    <t>https://cdn.ajoverdarnel.com/img/pf/D690601N.jpg</t>
  </si>
  <si>
    <t>https://cdn.ajoverdarnel.com/img/pf/D690801N.jpg</t>
  </si>
  <si>
    <t>https://cdn.ajoverdarnel.com/img/pf/D691001N.jpg</t>
  </si>
  <si>
    <t>https://cdn.ajoverdarnel.com/img/pf/D691201N.jpg</t>
  </si>
  <si>
    <t>https://soloaseo.com/web/wp-content/uploads/2024/04/A00551-TAPA-VASO-RIGIDO-3.5-6-Y-7-OZ-TRASLUCIDOS-PQ-X-50-WAU-2.png</t>
  </si>
  <si>
    <t>https://http2.mlstatic.com/D_NQ_NP_978352-MCO79389488515_092024-O.webp</t>
  </si>
  <si>
    <t>https://soloaseo.com/web/wp-content/uploads/2024/04/A00414-VASO-PLASTICO-3.5-OZ-BLANCO-PQ-X-50-WAU-2.png</t>
  </si>
  <si>
    <t>https://fonina.co/2442-large_default/vaso-plastico-wau-35-oz-paq-x-50-unds.jpg</t>
  </si>
  <si>
    <t>https://colombia.carvajalempaques.com/cms/wp-content/uploads/Vaso-ri%CC%81gido.jpg</t>
  </si>
  <si>
    <t>https://soloaseo.com/web/wp-content/uploads/2024/04/A00412-VASO-PLASTICO-7-OZ-TRASLUCIDO-PQ-X-50-WAU-2.png</t>
  </si>
  <si>
    <t>https://superdesechablesdelnorte.com/886-home_default/vaso-10-onz-x-50-und-opal-wau.jpg</t>
  </si>
  <si>
    <t>https://superdesechablesdelnorte.com/886-medium_default/vaso-10-onz-x-50-und-opal-wau.jpg</t>
  </si>
  <si>
    <t>https://superdesechablesdelnorte.com/887-medium_default/vaso-12-onz-x-50-und-opal-wau.jpg</t>
  </si>
  <si>
    <t>https://www.tudistribuidora.com.co/images/product/0306010.jpg</t>
  </si>
  <si>
    <t>https://superdesechablesdelnorte.com/400-home_default/vaso-14-onz-x-25-und-opal-wau.jpg</t>
  </si>
  <si>
    <t>https://superdesechablesdelnorte.com/569-medium_default/tapa-domo-base-helado-8-vaso-13-liso-pitil-x-50-acme.jpg</t>
  </si>
  <si>
    <t>https://freskofood57.com/wp-content/uploads/2024/01/Vaso-desechable-negro-5-onza-x50-unidades-Acme-leon.jpeg</t>
  </si>
  <si>
    <t>https://encrypted-tbn0.gstatic.com/images?q=tbn:ANd9GcTcsmbV01hGX7Cw-JSRxAfJ9_k5_X41wXhYRA&amp;s</t>
  </si>
  <si>
    <t>https://www.ecoplastcentro.com/fotos/12639.jpg</t>
  </si>
  <si>
    <t>https://ivo-mucura.s3.amazonaws.com/productos/rKr5E40xm5.jpg</t>
  </si>
  <si>
    <t>https://evotiendas.com/wp-content/uploads/2023/03/portada-vaso-super-1.png-300x300.webp</t>
  </si>
  <si>
    <t>VASO 1.0 ONZ MARPLAST</t>
  </si>
  <si>
    <t>https://futuriplast.com/wp-content/uploads/2020/07/V1TR-1.jpg</t>
  </si>
  <si>
    <t>https://encrypted-tbn0.gstatic.com/images?q=tbn:ANd9GcS7N9HToYXxq_abReUNherekjNQtEyGF1UE6A&amp;s</t>
  </si>
  <si>
    <t>https://evotiendas.com/wp-content/uploads/2023/03/Tapa-Copa-Acme-Leon-Foto-Principal.webp</t>
  </si>
  <si>
    <t>https://www.productoshyh.com/578-large_default/vaso-desechable-9-oz-trasparente-acmeleon.jpg</t>
  </si>
  <si>
    <t>https://www.productoshyh.com/694-large_default/vaso-desechable-12-oz-trasparente-acmeleon.jpg</t>
  </si>
  <si>
    <t>https://cdn.ajoverdarnel.com/img/pf/D950101.jpg</t>
  </si>
  <si>
    <t>https://mercaldas.vtexassets.com/arquivos/ids/1345896-800-auto?v=638799935813170000&amp;width=800&amp;height=auto&amp;aspect=true</t>
  </si>
  <si>
    <t>https://ecocosta.com.co/wp-content/uploads/2020/06/BBF6281-320x320.jpg</t>
  </si>
  <si>
    <t>https://encrypted-tbn0.gstatic.com/images?q=tbn:ANd9GcSH7QC4hzyajsmv3uGnrLUM6p4DB4hnpFhVgQ&amp;s</t>
  </si>
  <si>
    <t>https://www.impresospanzzer.com/88-large_default/mountain-fox-notebook.jpg</t>
  </si>
  <si>
    <t>https://www.impresospanzzer.com/77-large_default/mountain-fox-notebook.jpg</t>
  </si>
  <si>
    <t>https://www.impresospanzzer.com/82-home_default/mountain-fox-notebook.jpg</t>
  </si>
  <si>
    <t>https://www.impresospanzzer.com/91-home_default/mountain-fox-notebook.jpg</t>
  </si>
  <si>
    <t>https://www.impresospanzzer.com/76-medium_default/mountain-fox-notebook.jpg</t>
  </si>
  <si>
    <t>https://http2.mlstatic.com/D_NQ_NP_630480-MCO40903212982_022020-O.webp</t>
  </si>
  <si>
    <t>https://encrypted-tbn0.gstatic.com/images?q=tbn:ANd9GcRO6VLO9roYr_TzaXsi9qCxqaSdWcwiyyLviQ&amp;s</t>
  </si>
  <si>
    <t>https://hefpacking.com/wp-content/uploads/2023/01/PHOTO-2023-01-23-11-26-43-2.jpg</t>
  </si>
  <si>
    <t>https://www.empaquespackvision.com/wp-content/uploads/2023/03/Mesa-de-trabajo-14.png</t>
  </si>
  <si>
    <t>https://http2.mlstatic.com/D_NQ_NP_878987-MCO76667040320_062024-O.webp</t>
  </si>
  <si>
    <t>https://evotiendas.com/wp-content/uploads/2023/03/IMG_20220601_091205023_HDR-PhotoRoom-2.png.webp</t>
  </si>
  <si>
    <t>https://www.ecoplastcentro.com/fotos/3466.jpg</t>
  </si>
  <si>
    <t>https://encrypted-tbn0.gstatic.com/images?q=tbn:ANd9GcTKBC7rZuoxr3UfZfpJGD_VZHuglLzIipnyDg&amp;s</t>
  </si>
  <si>
    <t>https://www.almacenesparati.cl/sites/337/upload/337_67492074590b9.png</t>
  </si>
  <si>
    <t>https://www.productoshyh.com/682-large_default/tapa-vaso-9-a-12-oz-acmeleon.jpg</t>
  </si>
  <si>
    <t>https://housedistribuciones.com/imgupload/Gxwx4C_5oz%20Colero%20Vacan%20Blanco.png</t>
  </si>
  <si>
    <t>https://encrypted-tbn0.gstatic.com/images?q=tbn:ANd9GcQFUdvV2VnYFZKmtyp8AOUmM78lXuNIHuunrA&amp;s</t>
  </si>
  <si>
    <t>https://housedistribuciones.com/imgupload/kYIOED_5oz%20Colero%20Vacan%20Translucido.png</t>
  </si>
  <si>
    <t>https://encrypted-tbn0.gstatic.com/images?q=tbn:ANd9GcTdjcC0_hBYoLB9M6x4N-P-GE4ZKhahgXm8XA&amp;s</t>
  </si>
  <si>
    <t>https://www.supermaxi.com/wp-content/uploads/2024/08/items2Figm2F1000x10002F7861158700135-1.jpg</t>
  </si>
  <si>
    <t>https://encrypted-tbn0.gstatic.com/images?q=tbn:ANd9GcRZeoxAP0yy2BVI3NGMYogqQP5BKAQdjgHDoQ&amp;s</t>
  </si>
  <si>
    <t>https://cdn.ajoverdarnel.com/img/pf/D5105101N.jpg</t>
  </si>
  <si>
    <t>https://cdn.ajoverdarnel.com/img/pf/D500601N.jpg</t>
  </si>
  <si>
    <t>https://cdn.ajoverdarnel.com/img/pf/D500501N.jpg</t>
  </si>
  <si>
    <t>https://cdn.ajoverdarnel.com/img/pf/D500701N.jpg</t>
  </si>
  <si>
    <t>https://cdn.ajoverdarnel.com/img/pf/D500801N.jpg</t>
  </si>
  <si>
    <t>https://cdn.ajoverdarnel.com/img/pf/D500901N.jpg</t>
  </si>
  <si>
    <t>https://cdn.ajoverdarnel.com/img/pf/D501001N.jpg</t>
  </si>
  <si>
    <t>https://cdn.ajoverdarnel.com/img/pf/D5006101N.jpg</t>
  </si>
  <si>
    <t>https://cdn.ajoverdarnel.com/img/pf/D5007101N.jpg</t>
  </si>
  <si>
    <t>https://cdn.ajoverdarnel.com/img/pf/D500801HN.jpg</t>
  </si>
  <si>
    <t>https://cdn.ajoverdarnel.com/img/pf/D500801FN.jpg</t>
  </si>
  <si>
    <t>https://superdesechablesdelnorte.com/647-medium_default/plato-papel-no-15-cm-blanco-x-20-und.jpg</t>
  </si>
  <si>
    <t>https://mercaldas.vtexassets.com/arquivos/ids/1345905-800-auto?v=638800009375570000&amp;width=800&amp;height=auto&amp;aspect=true</t>
  </si>
  <si>
    <t>https://mercaldas.vtexassets.com/arquivos/ids/1345904/Plato-BARVAL-carton-23-cm-x20-unds_133770.jpg.jpg?v=638800000748400000</t>
  </si>
  <si>
    <t>https://g-ecoplast.com/wp-content/uploads/2023/08/PORTA-HAMBURGUESAS.png</t>
  </si>
  <si>
    <t>https://www.dispropancaribe.com/cdn/shop/files/122523.jpg?v=1697668644</t>
  </si>
  <si>
    <t>https://www.carbolsas.co/imagenes/productos/caja-porta-pizza-plastificada8011-.png</t>
  </si>
  <si>
    <t>https://http2.mlstatic.com/D_NQ_NP_831083-MCO54688347241_032023-O.webp</t>
  </si>
  <si>
    <t>https://encrypted-tbn0.gstatic.com/images?q=tbn:ANd9GcQamIfJso_HPALEC8GHdr1kGRdwKgDQQRwIGw&amp;s</t>
  </si>
  <si>
    <t>https://www.smpdistribuciones.com/static/store/products/166310122014012_1663101220.jpg</t>
  </si>
  <si>
    <t>https://www.smpdistribuciones.com/static/store/products/166309954063817_1663099540.jpg</t>
  </si>
  <si>
    <t>https://todopanchia.com/wp-content/uploads/2021/03/IMG_9944-28.jpg</t>
  </si>
  <si>
    <t>https://encrypted-tbn0.gstatic.com/images?q=tbn:ANd9GcSSRHauO9zvM3BMbheKye8IvB_NZgY5pcpRCg&amp;s</t>
  </si>
  <si>
    <t>https://httpsexcelenciawp.com/wp-content/uploads/2021/01/WhatsApp-Image-2021-01-13-at-14.08.29.jpeg</t>
  </si>
  <si>
    <t>https://2235e99525.cbaul-cdnwnd.com/5ea07857e58c6572b0cad814bb7ea1b8/system_preview_detail_200000473-473c4473c5/WhatsApp%20Image%202020-02-15%20at%2010.15.00%20AM%20(3).jpeg</t>
  </si>
  <si>
    <t>https://www.productoshyh.com/423-medium_default/aromatica-de-panela-instantanea-zuin.jpg</t>
  </si>
  <si>
    <t>https://www.productoshyh.com/782-large_default/azucar-tubipack.jpg</t>
  </si>
  <si>
    <t>https://cdn1.totalcommerce.cloud/casalimpia/product-image/es/panela-instantanea-en-sobres-x-100-unidades-1.webp</t>
  </si>
  <si>
    <t>https://http2.mlstatic.com/D_NQ_NP_896197-MCO74485388709_022024-O.webp</t>
  </si>
  <si>
    <t>https://berpaadmin.com.co/backend/admin/backend/web/archivosDelCliente/items/images/4856-EMPAQUES-Y-DESECHABLES-RECIPIENTES-MULTIUSOS-Y-EMPAQUES-NEVERA-7-LT-485620230810180102.jpg</t>
  </si>
  <si>
    <t>https://http2.mlstatic.com/D_NQ_NP_901116-MCO70698548990_072023-O.webp</t>
  </si>
  <si>
    <t>https://lh3.googleusercontent.com/K0pceXNjYx9sz6iOdzOIJZ4HzczDnlYwWUE2E-q6HDg6_7Lwuv35kLK1qLEEcFHZEBrRLBLQ8PG2oMz6_dkswiJLaJZIc9xJuev6RPkR-YqP3X8</t>
  </si>
  <si>
    <t>https://http2.mlstatic.com/D_NQ_NP_2X_616364-MCO41515264497_042020-T.webp</t>
  </si>
  <si>
    <t>https://limpiaseo.com.co/wp-content/uploads/2020/10/file-2-3.png</t>
  </si>
  <si>
    <t>https://cdnx.jumpseller.com/disproquimica/image/23734993/resize/1200/1200?1667260190</t>
  </si>
  <si>
    <t>https://www.elite.co/assets/uploads/images/18301-rollazo-grande-min.png</t>
  </si>
  <si>
    <t>https://dersa.com.co/wp-content/uploads/2023/08/REY_BARRA_MIN-removebg-preview.png</t>
  </si>
  <si>
    <t>https://images.rappi.com/products/1689712901115_1689712893792_1689712893763.jpeg</t>
  </si>
  <si>
    <t>https://http2.mlstatic.com/D_NQ_NP_754151-MCO44720074111_012021-O.webp</t>
  </si>
  <si>
    <t>https://http2.mlstatic.com/D_NQ_NP_888505-MCO80536402288_112024-O.webp</t>
  </si>
  <si>
    <t>https://fonina.co/2369-home_default/palillos-de-dientes-el-sol-x180und.jpg</t>
  </si>
  <si>
    <t>https://encrypted-tbn0.gstatic.com/images?q=tbn:ANd9GcShQ61bsWuwpU9G6t6pPw4EJEeKz119C50kFQ&amp;s</t>
  </si>
  <si>
    <t>https://cipe.com.co/wp-content/uploads/2021/11/999-0018-000029.jpg</t>
  </si>
  <si>
    <t>https://cdn1.totalcommerce.cloud/mercacentro/product-zoom/es/palo-pincho-el-sol--25-cm-100-und-1.webp</t>
  </si>
  <si>
    <t>https://berpaadmin.com.co/backend/admin/backend/web/archivosDelCliente/items/images/5106-EMPAQUES-Y-DESECHABLES-PITILLOS-PALOS-DE-MADERA-Y-MEZCLADORE-PALO-PINCHUZO-25-CM-X-100-cj50-510620230930095101.jpg</t>
  </si>
  <si>
    <t>https://somosempaques.com/images/000076/large/307_0.jpg</t>
  </si>
  <si>
    <t>https://sskaizen.com/co/wp-content/uploads/2025/03/Palo-P-Pincho-Bambu-30Cm-Grueso-X-100-403000011.jpg</t>
  </si>
  <si>
    <t>https://mercaldas.vtexassets.com/arquivos/ids/1343643/Cuchara-EL-SOL-madera-grande-x20-unds_133784.jpg.jpg?v=638766294120870000</t>
  </si>
  <si>
    <t>https://mercaldas.vtexassets.com/arquivos/ids/1343644/Tenedor-EL-SOL-madera-grande-x20-unds_133785.jpg.jpg?v=638766295016070000</t>
  </si>
  <si>
    <t>https://mercaldas.vtexassets.com/arquivos/ids/1343645/Cuchillo-EL-SOL-madera-grande-x20-unds_133786.jpg.jpg?v=638766295747600000</t>
  </si>
  <si>
    <t>https://http2.mlstatic.com/D_NQ_NP_631748-MCO77676615243_072024-O.webp</t>
  </si>
  <si>
    <t>https://http2.mlstatic.com/D_Q_NP_2X_903643-MLA82605487332_032025-T.webp</t>
  </si>
  <si>
    <t>https://mercaldas.vtexassets.com/arquivos/ids/1343642/Mezclador-EL-SOL-bamboo-red-11-cm-x500-unds_133782.jpg.jpg?v=638766288893270000</t>
  </si>
  <si>
    <t>https://www.bolsasyempaquescolombia.com/cdn/shop/files/1694546187220_c0057072-d327-402c-bd31-c4d8a30aaccb.jpg?v=1709129335</t>
  </si>
  <si>
    <t>https://encrypted-tbn0.gstatic.com/images?q=tbn:ANd9GcTVRK-4N02d9L3QJ7MIVSgJMIg1cZXq551lnQ&amp;s</t>
  </si>
  <si>
    <t>https://i0.wp.com/sumimega.com/wp-content/uploads/2024/09/Nube-Photoroom.png</t>
  </si>
  <si>
    <t>https://mercadomadrid.com.co/11850-superlarge_default_2x/servilleta-nube-blanca-pqx100hj.jpg</t>
  </si>
  <si>
    <t>https://mercaldas.vtexassets.com/arquivos/ids/1333334-800-auto?v=638593298954100000&amp;width=800&amp;height=auto&amp;aspect=true</t>
  </si>
  <si>
    <t>https://www.grafitos.com.co/wp-content/uploads/2025/02/Velas-Numericas-Grafitos-Medianas-600x600.webp</t>
  </si>
  <si>
    <t>https://www.grafitos.com.co/wp-content/uploads/2025/03/Velas-En-Espiral-Colores-Pasteles-Grafitos.webp</t>
  </si>
  <si>
    <t>https://www.grafitos.com.co/wp-content/uploads/2025/03/Set-De-Mini-Velas-Metalizadas-Grafitos-x10.webp</t>
  </si>
  <si>
    <t>https://www.grafitos.com.co/wp-content/uploads/2025/03/Velas-Metalizadas-Delgadas-Grafitos.webp</t>
  </si>
  <si>
    <t>https://desechablesbiodegradables.com.co/cdn/shop/files/1187107.jpg?v=1694883211</t>
  </si>
  <si>
    <t>https://cdn.quicksell.co/-MEhbYLslPiE0aD8D6hr/products/-MuWIcNYL9D7XiT3ZFnR.jpg</t>
  </si>
  <si>
    <t>https://http2.mlstatic.com/D_NQ_NP_610441-MCO51924661013_102022-O.webp</t>
  </si>
  <si>
    <t>https://productosscopa.com/wp-content/uploads/2022/08/Limpion-Estampado.png</t>
  </si>
  <si>
    <t>https://http2.mlstatic.com/D_NQ_NP_962202-MCO44185044336_112020-O.webp</t>
  </si>
  <si>
    <t>https://http2.mlstatic.com/D_NQ_NP_963904-MCO47907793978_102021-O.webp</t>
  </si>
  <si>
    <t>https://http2.mlstatic.com/D_NQ_NP_945790-MCO47996197827_102021-O.webp</t>
  </si>
  <si>
    <t>https://http2.mlstatic.com/D_NQ_NP_2X_642848-MLM73757958683_012024-T-caja-wok-de-papel-26-oz-para-comida-china-300-piezas.webp</t>
  </si>
  <si>
    <t>https://todopanchia.com/wp-content/uploads/2020/11/IMG_8141-1.jpg</t>
  </si>
  <si>
    <t>https://superdesechablesdelnorte.com/462-medium_default/caja-maletin-1-pollo-blanca-20x12x12-cm.jpg</t>
  </si>
  <si>
    <t>https://saborsuizo.tiendaweb.co/2490-large_default/caja-pizza-40x40-20-und.jpg</t>
  </si>
  <si>
    <t>https://http2.mlstatic.com/D_NQ_NP_958485-MCO76008752919_042024-O.webp</t>
  </si>
  <si>
    <t>data:image/jpeg;base64,/9j/4AAQSkZJRgABAQAAAQABAAD/2wCEAAkGBxISEhUSEhMSFRUVFxUWFxcVGBUVFhgYFRYaFxcXFRgYHiggGBolHhUXITEhJSkrLi4uFx8zODMsNyktLisBCgoKDg0OGxAQGi0lICUtLSs1LS0vLy0tLS8vLS8tLS0tLS0tLS0tLS0vLS8tLS0tLS0tLS0tLS0tLS0tLS0tLf/AABEIAK8BIQMBIgACEQEDEQH/xAAcAAABBQEBAQAAAAAAAAAAAAAAAQMEBQYCBwj/xABEEAABAwIDAgsEBgoCAgMAAAABAAIRAyEEEjFBUQUGEyJhcYGRobHwBzLB0RRCUlOS4RUjVGJygpOisvFjczM0FiRD/8QAGwEAAQUBAQAAAAAAAAAAAAAAAAECAwQFBgf/xAA5EQACAQIDAwcJCAMAAAAAAAAAAQIDEQQSIQUxURMUMkFhcfAiUlOBkaGx0eEGFSMzNJLB8UJDcv/aAAwDAQACEQMRAD8A9xQhCAPD+N/HfG0MRW5OscgquaG7oHlZULPadjxfl3dwPmFB48Pl9U/87z3EhZEuVFXd9WdhWjToOMFCPRW9Lgb0e0zH/fO8E432n8IfenuavPRUS8sjLLiyLlqT3wj+1fI9CPtRx/3p7m/JA9qGP+9Pc35Lz8VV0KiS0uL9o5Tov/CP7Uegj2p4/wC8/tb8l0Patj/vB+Fq8+zIzI8rixb0vRx/aj0Me1fHfbb+Bqcb7WMd9th/kavOMyJR5XFi/g+jj+1HpI9rmN30/wAATjPa9jNvJH+SPivM5S5kXlxYZaD/ANUfYeoN9sGL+zR/CfmnqftixG2nRPY4fFeUZ0ocjNPzmHJYZ76UfHrPXme2KttoUT2uCseDfa0XkZsMIm5Y+/YHC68SlaHiqed2ny/JJylRdZJSwODrNp00tHub+Z9OscCARoQCO1dJjBtimwbmtHcE+tA41qzBIhBMIEFSFQa/DOGYYdXotO4vbPYJlQMVxuwjB75d1NPgXQEjaRLChUnpGLfqL5CwXCPtGaLUmN63OJ/taI/uWP4S48Y2pZ1UsYbTRbyYEn60kuiOlQyrxiaFHY2KqatZV2ntqj4nG06d6j2N/iIC8Tw3D2JIqM+kVQW5jGcuzBvvAdQBNunclfgKj+c+pMzt+PemLEqXRRbhsK0rVaiXcj1HHcdMHT+vnP7onzVHifaUzSnQc7+J0eQKyVHgpu2T8/QPcngyjTiSwEm2ZwBOthJ6fBNdaZchszBQ6nJ+z4Hq/A2O5eiyrly5hJbMwZg326KaVnuJFaaBZtY8jsdzh5nuWiVqDukzmcTTVOrKK3JiJUITiEAkCVCABCEIAEIQgD5f47O59T/sqH+5Yo1FseO7rv8A4n/5LFFVaCun3nRbbqyjVil5qOuVKTlSuEisZUYfLz4jnKldCsUylRlQcvPiPiuV1y5UdKkyIesVVXWPfSCl+klR0qTJEdzurxH/AKUUfSSmEqOTiHO6vEe+lFL9KKMNgqlT3GOd1C3forjC8VqpvUcxnR77u4W8U1qC3lqjzyt0E36ipGKK2HE8y5p6UzQ4tYdl3F9TrOUdzb+KmMxDaRHJMDGCBYXnoJv4qvVcH0ToNm4bFU5OVa2qaPo6pjaVNoNSoxlh7zgNnSqXHcecDTtyuc7mAnx0XktDDGoMxcTO3WVMp8FsGt922R2dik5aT3Ipx2JhoP8AFm33K3zNdjvaaIijQPQXn4BYzGY/EYh5dUD6hP3jnOb2U5FMdjVY0sM0EADWB4X7YI7k+Gidl5M+AkbCmtye9lqnSwtB/h09eL1KmlhMQbZuTbubDR3NT1PgUTz3E63mepWNSo1t5Am1zEgC199h3da6ZUlvNgjZu3D4JuVEzxNS3kqy7ER6PBdNsnKDAtN7pvhfA56D2tAEtMQNvvD4hTxZtjt+Fz1yUjt24fOfilsiHlJt3bM3QqNc2nWcTzwHPIGUi5a6CNbCe0ytDSYGgtAIyOcy5BgMOUA77AHtWew7Mgq0yXfqqgLBbKGVpdJ3GcvoqY7hFtJj3yDLA8788lhBE20ZHQQq0Hlm0TTTkk13fyvcQuFeFnGsKTCQGXeQdkWHVcKg4QeXVTDpvYweduPOEqRh5LXVXTmqEud0Nm2tyCp3A3B5dmrPacosDNsxbY7thPgopzu2XoqNOCZvPZrwtydR1GqYzNphpO1wAgf3eS9NXjHAJHLUS7Mcr2Oe4xoI1/tPVC9nV/BTbhZ9RyG26ajXzr/JAhCFcMcEIQgAQhCABI/QpVxWPNPUfJAq3nyvxvdOc/vO/wA1kStXxs0PWf8AJZQqthui+83Nv/qF/wAo5KEIVgwxF0EiUIAVCuOLXAL8XUyA5WtgudGYidABtJg6kAAE9B3XAnEfCuhpZncRI5R9YueC4gGmylkkW1MdGbVJcVJnloSwvfafEDB5A4twYicwNN5dJ0ZziXA2N9s6WvW472cUAGudSY1rjGZrcQ06E/8AjbUvMawI3HUKFjx7g3AmtUDBInU6wAtdg+BaNO+UE73c4/kpDuBKVCo80nEFoALc4eHB1wd7TY2JJjUCU8GT671VrSd7HW7Bw1F0nUlFOV+vX2Dhe0CAD5Jt9adICBShd5Aq50egwWnpRUZLSBoJ9et6ePoIn1pbr6kDZE7iniZBYdQZG3XatIB8Im2/8+5YjgepyeIjYTHYfXgttym+5vs2nZ03CfTehlYuNp34jGIq5RO6YHroVI3jC3PBteJ9dXrVTOGg4tOXTo36W6dFgsWCHGbJJSaYtOEcmZmqx+INV+ZuYtYABcgaTa4vPkrTAVMrenW5md/UbLEYd7g0FtjJurDBcKmmYJBaeuB3iWnpHiqs1Ju6LTinBRN1ha4IvuzQd2pjw8U/TbPj2eifDoWbo4zM05CTTkTMEtdG8b76ROmwK9pYskNz6u91wMtd1Ro64kGIU1Kum8st5n1qLhqVnCuHAxDCcxFVpYcpjntM0+u5Njbmi41VJwzWa9jKQEOe8HNH1RPNnrMx1K+4yTyWe80nMe3s1GzQSqrEAOqwzLMkgu+q17ZE7PdIHam1vJlcnw6zRs/Fv7OaWBL3wCCxjWkmNG25ptc79RsWmcW2ZJFPVrRGxoaY3kwLnSd0qNRyNAay1MNaDskzYv33d2W3SpFUvEFmTKJANQ5dQJgRebbbaGICqJZmR1audq+nDxxHMPQDQRqdvTIXqPAuK5WhTftLRPWLHxBXkz8xLs1YxHNDGgTYZbl0g69HSVq/ZxjRnq0ed7rHjM8vkyQ6LCLkLTw9SKllRlbToupRz+b/ACbxCEK+c2CEIQAIQhAAmsUeY7+F3knVH4QP6qp/A7/EpGLHej5Y41nm9vxCyq1PGk809fxWWKr4bo+s3PtB+qXchEiUpFYMMUJQF3RolxDWgknQDVarAYcYJwyMFbFx7sB7KZDybwbnKwW/fN7JG7DowubH2ecCVKNEtfRl1XO5ziQBRgBgDib5pa4W0J2qZwJjaDar3U2PD/dbEk5me4IB90iANyk8Wq76jaL6/wCtqvAl1R0U2vfWeXEAmHP1gACzYmNI1Li5jKtdrnNMuIzu5oeaeaA/LIm23bZEdbj75TTYTjGKNNr+TNVzpyOHOIcbQTAtqYF+ndC4X4Rr5S51UlxGdtMm2bYAPq6mBuBS8DcXGE5fpLgC5zmgC7hS1tPNnZrOsbEtTgKliqj38u/lHZyMjg45hFqg+rqANLCycglozAYmaxFWq6kwlsNMhhimJzcxpJBcDr9raBCeabKfxk4ouwtJ+K5ak6CaeQtuCWznuTcZSYjZtlVmHd+rZzcstFjs2bugKpiN502wKms4eNDonULklIlKrnTMUaeu5IfXrekJG3Z3evmkoS8nJeBJgjQ6anU2tqZSXGyaSuyFiyWvDh6IK32FfnY18xIDj22E9xWO4SwTmsDnw245pmTcB0GMpIm94E6zZT+AMbmDWco4CG2abAzzi4QMwIgAB0gzdEZJXZn4hxqLydWuw0BbIOt7jq2eRv0hUXC+AoPnM5jTpY7dYO3TyKs+Sp3lpcXakuBNyToRzddh3zKG1C0iAGGTdgDRduU829oHah1b9RXgpLd4+JjanBFak4taM7DqHAs2ZpGaLxB7UtHCNdJD3Nt9mTcaGDN+o9q2ApEuDmg5spDT7vNneNknxhQsTwUx7iHgNcA/nCSeYCXAZJnSLdSjbuSwqZbpvx2f0ZTAYvkXgVGuynVvu+OxaR9YNsDIMASNp2SLE6KuxeHyCz2VhBsYLxLdA4TaHRJAuonBnCpvTo8oC8FpbqXZrRIiN6SUL6j1VT0uTsfj2jmPl78sl4kEAiDNyBGvb0QpHBlOXCBA0lpsdLu2OG/TXoVtg+CWU21A9rXVKkSHc4NGsXO/Yb+9pqqxzDh38k0EhwBbMw0yQRO4T2ZuiFE5KS0GwqXui6Y4VIaw31dcQCDqTuABKWq1oJD69OY2OzEwLAxe+g+K7wFECm79W82GeoC6N+sEC97ib66J/CtY1xytgOGYSZuDDjMCxnQzpqlpWbsV3N3aXV3EKm0m7adRx150MbG/XMQOiJ89HxIa9uLBIpsaQ8QMznG0wXGLW3bO1RLDrJ8r/FPYLEcm9lS4yvaeyb+BPersKajJMgxEnUpyjxTPUEJGlKtA5AEIQgAQhCABROF3RQqndTqf4lS1X8YDGFrn/iqf4FJLcySkrziu1Hy7xn0PX8VmCtJxlNv5vis2Sq+G6Bs/aD9X6kCREpCrBhmj4rEMZXqQCQKbJMWDy7MRNs0NsDZSv08yg3LSYzMYJeQ7VpzBwEyH6X05o6ZqOBOEKdIVBUbmDgC0RLc7c2UuG0c7RXVHjJhGggUIkFoORhIEhzHdLmmRBsQZ1Ubi7lmE0oWTRsOKnCmfCUaz3TkLswddvNrOJJAHvHNTAk/WjQkq5q8ejRqtbTZnysfmGjmkOdkY4i5ZBpuJ6gIhZLC8ccFUY6m8GkXNe4OyNytqaRAF8zcozEWIBO9MYtzarmPY9sy0klxpANBEtJIGY6ARaM03iHaoZFq+upfUuMeJFdtV7GU2VWtp2GVoB1ewNvItJJJ1FgYW9fwNSa5lOpV5OOfDQ1rXby2oBD29DrxuN148S7knEV3AtcIl1PM7OAQGtLjzRDpcdrmiyMXWL+UD8S54bdoNYAGAYZTE/vCT+6YSqVh1RqcrpWLbjvxg+kVqmGYWGiwuLXCQTlBbJcYDhDnEATsvcgU3BVVt2CRlykSZPObNz1yolfH0KbTzufJdYSSXRpI5sCRMnXQJri7wtmqOMDNIcJAMRsG0aDQiL71WrdFs2Nk1MleKW93XeXzGuMwNNZIbtjVx0nbsXbabdXVAARIiXHSxMA7bQQDtsLriaj5EugidS1kagAaRckAazZcGmGxnc3UghrmvNoNiwnWTfS202VHM2dTKXVKduxas7FVgiGZiHEy8zaxnmxzrWOgB0m6cONqvdLSQ4yAGZgL+8BJndN0y7EMH/jpze5qGQQDYNAAIm0z06JHY2s6BnLWgRDbCBoPFJlb3hZb4wv2yHTg3ZCH5WNOVvOIFnAkOgTzbH4BROAAA9oGZ5Ny1lnNaBJ97muduvs2pW0RqRJ6bnsldcH1RSrscJ9dfVHYnqNlYbUjUk8zfqRq306hILaVNsASHOLhY30Op7NNN7jMPXDS01GtDhcMZredTN7D5KbT037RsmPzHj1oiDPoEbuiVOqUTHc3ufj2kb6CPrPqO94EZoHOmTzQJBjQrqph6YJcWgnaXXcbQJLrmCE44u10t3xs6RbxWQ4zcMuByMkDedfy3pzyxQsISm9GN8YOGOUIpUdDu2yrTgDgRtBuZ08q4NcIjm31kiB5mRoFXcUm0Pfe0vfJhm3Sx6BNpF72WppWItJkGDMETe+pm9526qjVm5OxZmlFWj48dZ3h25YyhpNzB51wLZvkd3VNNw/gyIrZ3tDXNa4NLQMhcGkgFtjzgVomsNzPOOpMQNdBFh0JrhPDcpTez7TS3tIgefgp6dFJa7ysqjUjMMr12gkVGwGjUc4yRABAgm8aBaHg6hUBD3RBbB+0PrRuO2/UqDguvnLTZlmtJ94BwAa4kOEHaT0ytVhmgDICXcnzJNpy2HbHfKZShHNuJ68rWst6HMp377dJvsSZQDB2evl3pXDXo7fR+aVgPmL39WlWysmeicAYjlMPTdMmMp6280+SsFl+I1fmPpk3aQ7scIPi0961Ctwd4nL4qnydaUe0EIQnEAIQhAAq3jJ/6mI/6qn+JVkq7jF/6uI/6av8AgUktzJaP5ke9fE+WuMxt/N8VmytFxlPms8oMN0DW2+74t9yOUqVIpzEOSlCQoQB2E83FPGh8BPfEpgIQKSPplT7bu8rh1Zx1cT1mU0ChFhbsWVL4KxPJ1GutfmmQCIO2Du1UNCRxurElObhNTXVqegFpIklx33iZAGg6AAuWtHUuMBWz02O2loPgnTuWXY9LpZXFSitGhY7/AEER69bV1HrxSkRbs+KUeDD/ALUbGahw2G3X8dikNKbxTCWnv7ejv8EPcMnuubjg6rnpsffSekECT5eoT8bO3yNo2Hmqj4pVy6nAN2mOw3b5ET8lf2vqJsBt/wBifBTx1RgVo5ZtHMzvgWv2X8AqThngQVWm3OEmRt6uwjuKvBU2HpHfbut5dAXWbcOkdt++8dncrVxkakobjKcBcXqjCSTlf9XbvFxtG8bhvWnzGJecznXJi2ywGwDSN2icqNEW2z1C0C3Ye5ctbOs6kkdPoG6aqcb3EdRyep2Tf0T49XiunA6C0XHn6Cbpsm5JECTt3RqN8d6dYJuDujqBBCeNMniKRZVrUR7oeawNtHANJtfUkR+70K54NrAyLS5oOsmWHIbbOblI6I6VX8P0A2rSfpn/AFLjJAGa7SYOg5ye4JqwAI+u0OdBmHNfEECwkDvO5Vn5NQuPyqN+BeuFrdJG+dduuq5a6J9aXRm7Ne/b8e5K8qwysi44q4oNxLW7Hgs7feHkVvV5Vh6uRzam1jmut+6QT2FepseCARobhT0XpYxdq07TU+K+B0hCFMZQIQhAAq7jEf8A6uI/6av+BViqnjZUy4OuTtpuH4rDzTZdFktBXqxXavifLXGXWOk+aoVfcZjJnpPmqFQ4foGptz9ZL1CISlIpzHESJShAAEqEqBQSJUFAHKUIQgDUcXqxNKB9R0d8EeatG1is/wAVavPcz7QB7loalGNL/BZteLU3Y9C2NXVXCQvvWnsH2vkds/kuSPBMsdBhPkefX1JqdzSkrCn8j2IeLEX/AD3et6Vck2nwSjJLQmcTa0VHMJ1Gu46E93ktrTO223pvr5ntiF5zwXW5OuzcTB7bE+JHYvQaPu7Tpeddt+zw7k+k9LGLjI+VcR1OS2J84/1Pra5BF7AHdPfHz+a5LTe5Bjz3nqGvXtlcCpadNNdBF+7b0X6VKUt49UaJAGgtr3+LfJcvIIk+Q26nz9QVw0TEyejaSTEDdf0E5MnZrqNJ+Vh6IQNtY5pkgGRtE90/n2pxsWtpt7fK49SuYFhoLHxt4iO5AO3ffq6uj5IHEDjJhxUw9TL7zYeNSZaQ6R2AqowRPNyF5LmggMiXHJma0zAIkgHfBWkfSzDdMz3fJZPAvDGimDz6T6jNL5WuBaSR1np+EFdbmW8O2048TXCmTsiRMaRYmPFLMmLeGii8FVDk50jWJMmDoZ27R2KURF7d3cpU7q5BqD3bAfj3r0HivieUw1MnVoyHrYY8oXn7Y2z471qeIleOVpdIqDtGV3kO9S0naRR2lTzUL8Hf+DWoQhWTnQQhCABZv2hVcuCqXjMWCT/FPwWkVLxywgq4Os0iYbm/Df5ps1eLLGEko14N8V8T5j4xUHOjK0ugmconyVGcHU+7f+F3yXoFbg9kky4dqbPB4+27wVKnUlBWsdXjdmUsVVdRyab7DAGg/wCy7uKbLDuPcvQjgv33Lg4M/bcpOcS4FN7Bp9VR+z6nn5CF6AcGftHwXP0Q/b8Ec4fAb9wR9J7vqYEJVvDhD9rwSfRXfa8Ec4fmh9wL0vu+phJQt39Fd9rwCT6M77XgEc4fAPuBek931MLlO4pch3HuK3BwzvtpPorvt+COcS80X7gj6T3fUynBFTJWYemO+3xW1aPXh661EODd9oKcLeuhQ1J53ext7MwnNYOClfW+6wy6ju7k622vaF2ToPXrVN5lGlY1G77xx+/emyfn68O9KOjqCRxt69aJRrINQQ4O3EevW9egYGvmY0zqB1369srA4v3e1ari1XzUgDaJ+d/BLDRmdjIeTfgX7yI7p2axb1vXAEiRujp0g9oAP4T0rljjMzvnoOnft9SjlNnjtHVtixHb1KYyrDjCRcCYBndYWJO7T52K5Nx2bRrAuPGOzuQbYBkwB5+vkQhg7gLbdbfHtSiWHaLybzpM/wCuq6Rh1i0/C+zXT1BCSbW3g+vH0F0XW0M7O+3kR1BAgpcZER6E/JZXhDMzFPaHECo0VI2Oczmnubfr61phqTbfv6ujcs7xw5vI159x+XX6rxfyCZUjeJPSdpE3gl0RsBzAmZvOcQNnvPnrarp4MRPqVnMJzHXdGUhwJs0wJ27xbqcVoGumDuUdJ6WJK0bTFcLa7vD/AGe9WPFjFZMVTM2eCw/zCR4gKuc2ya5QtyuGrSHDrBkKZOzuRTp8pBw4po9dQmsLWD2NeNHNDh2iU6rpx7VtAQhCBAUbhOjno1WfaY9v4mkfFSUhCBU7O58+Y+nDj3qLKt+M9AMr1WjRj3Mvsg2VKXLOsegweaKfFCulEpovXBqIJLDxcucyZNYb1w6uN4QLYkEpMyjHEDeEhxA3pBbEouXJcoxrjeEhrjegLEqUAqIa43hHLjeEC2Jcpxg+SgDEDepGFqzIsdD2aFIx9PSRIcm3Bd6eum/kuCfXrqSFgQFdPv3Lk9fope/1/tAg1V0iB53HoKy4pVhLm9vdF/KejxrqmnX4dPijgSplrAWE7+m9/W1JezK1eN00bzNEjz3TI7R5C/RwCdd5/Mnttbp6ZTYdbpFt9zPhYd+6x7y9JmND4i23Q/mCrBjNWHab+uI9X6JsnKwEEbZv1Db3FMMdAGsGT66b+tvWYz56de3oHraDWjnM7tPhOltl59RDnKfnPhca9fR0LlwmLdHXv+aUT0de3/dilCxzmgjoPgPQ6o7TB4w4TlMO9ojSRbQi+mzYpnLAWJ9dHfs2dkx8Rj6bPrDaIiT3evJIySEJN6IoeBXh1Ok8nWxOsFpgz5rT0nCLTYxfURa56YmepYH6RAcylN6r8gAMQ6NN5kAR816NwVxIxmJYH1XNw7HAcy5fAAEuA0sBqZUNOLzOxJiKtOCjKrK2/wBxCxHCNJk5nX3a+tveoNThwExTY5xOyJ7AAvQuDvZxg6d6mesf3jAt0NjxK0+C4Mo0RFKlTZ/C0DvO1WVRk9+hmz2vh4flxcn26IpeIFeq7CgVqb6Za5waHgtJaecDBvFyOxaVCFZirKxz9apylRzta7vYEIQlIgQhCAIeI4Jw9Qlz6NJ5OpcxrieskXTP/wAfwn7Lh/6VP5KyQksh/KTXWys/+PYP9lw39Kn8ko4v4T9lw39Kn8lZIRZByk+LK8cB4X9mw/8ASp/JL+hMN+z0P6dP5KehFkJnlxZB/Q2G+4of02fJKOCMP9xR/ps+SmoRZBnlxIf6Lofc0fwM+SX9F0PuaX4GfJS0Isgzy4kT9GUPuaX4G/JL+jaP3VL8DfkpSEWQZ5cSN+j6P3VP8Dfks9x+4JY/A1SxjQ5mWoCGgGGuBdp+7mWqTWJoB7HMOjmlp6nCD5pJK6sS0K0qdSM77mmfN7vyTZKkY6gadR9MzLHOYf5DBUbpWaemRakroEo2Lgm67AIF/WxACVXH1bpUWmSKgixO/SxnzGvapZHioOJGhukZFUWhvKNQObNptr37PXhLzXjbMaWjTXbt2x19tZgsS3IC6B8Y+NvRhNVuGqbNJdE6dF5B2bVMnoZToycnZF4HSOnf1T+foGG3vAvNhGuovv8ALqGllT4H6ZijGGovI3hthf7R5o0B7O/ScHezLFVb4qu1g2tbL3a9jR4pVd7kQVZUaP5s0uzeylq8MU2aGTuG/TZoIPh0JvD1cViObh6D3dIE7Np0G+69P4K4hYGhB5LlHDbV5/c33fBaWnTDRDQABoAIHcpY0ZPezOq7YpR/KhftfyPJ8N7PsfVvVfTpjWC4kjsYIO/VXOC9llH/APavUcNraYFIHrN3dxC9BSqVUooz621cTU0zWXBaFNwRxXweFA5GgxpbYOIzOHU50lXCVCekluKEpyk7ydwQhCUaCEIQAIQhAAhCEACEIQAIQhAAhCEACEIQAIQhAAhCEACEIQB4b7ScFyWOqnQVMtQfzC/9wKy8+vXWvYvaXxYqYpjK1AA1KcgtJAzMO4m0g+ZWLwfs6x9SC4U6YN+c8E/2yqNSm8zsjutn7Uw/NIcpNJpW9hkSUct1dpXpGD9kn32J7GMv3uPwWg4P9muAp+8x9U/8jrdzYCFQmxtbb+Fj0bv1fM8TNckwLk6ACZlW+A4p43EiGYaoJIhzxybe93wXvWA4JoUBFKjTp/wtAPfqpkKRYbizLrfaKb0pwS79Tyjgz2U1XQcTXYwW5lIFx/EYA7itlwRxEwGHgiiHuH1qvPM74Nh2BaZCmjShHqMmvtLE1ulN24LRe45awAQAABoBoukIUhRBIlQgASJUIARKhCABCEIAEIQgAQhCAP/Z</t>
  </si>
  <si>
    <t>https://www.anylandec.com/cdn/shop/files/image_31db925a-bfab-43df-b172-87e6e2266875.png?v=1687991135</t>
  </si>
  <si>
    <t>https://http2.mlstatic.com/D_NQ_NP_858066-MLC73338734873_122023-O.webp</t>
  </si>
  <si>
    <t>https://supermaterias.com/cdn/shop/files/Cono-crepa-blanco-concrepa_1050x700.jpg?v=1745872811</t>
  </si>
  <si>
    <t>https://lifepack.com.co/wp-content/uploads/2025/01/Lifepack-bolsadomicilio-1.png</t>
  </si>
  <si>
    <t>https://cajasplecarton.com.co/wp-content/uploads/2022/08/Brazo-de-reina.jpg</t>
  </si>
  <si>
    <t>https://http2.mlstatic.com/D_889034-MLA82006595004_022025-O.jpg</t>
  </si>
  <si>
    <t>168-CAJA</t>
  </si>
  <si>
    <t>158-CAJA</t>
  </si>
  <si>
    <t>https://cdn.ajoverdarnel.com/img/pf/RPN02049101.jpg</t>
  </si>
  <si>
    <t>https://cdn.ajoverdarnel.com/img/pf/RPN02066102X.jpg</t>
  </si>
  <si>
    <t>pendiente</t>
  </si>
  <si>
    <t>C:\Users\57320\Desktop\icopor.com\catalogo virtual\catalogo-frontend\images\116 caja plegable mini.jpeg</t>
  </si>
  <si>
    <t>C:\Users\57320\Desktop\icopor.com\catalogo virtual\catalogo-frontend\images\126 caja.jpeg</t>
  </si>
  <si>
    <t>C:\Users\57320\Desktop\icopor.com\catalogo virtual\catalogo-frontend\images\131 caja cordon.jpeg</t>
  </si>
  <si>
    <t>C:\Users\57320\Desktop\icopor.com\catalogo virtual\catalogo-frontend\images\134 caja postrera mini.jpeg</t>
  </si>
  <si>
    <t>C:\Users\57320\Desktop\icopor.com\catalogo virtual\catalogo-frontend\images\139 caja.jpeg</t>
  </si>
  <si>
    <t>C:\Users\57320\Desktop\icopor.com\catalogo virtual\catalogo-frontend\images\140 caja multifuncional.jpeg</t>
  </si>
  <si>
    <t>C:\Users\57320\Desktop\icopor.com\catalogo virtual\catalogo-frontend\images\156 caja.jpeg</t>
  </si>
  <si>
    <t>C:\Users\57320\Desktop\icopor.com\catalogo virtual\catalogo-frontend\images\158 caja.jpeg</t>
  </si>
  <si>
    <t>C:\Users\57320\Desktop\icopor.com\catalogo virtual\catalogo-frontend\images\166 caja.jpeg</t>
  </si>
  <si>
    <t>C:\Users\57320\Desktop\icopor.com\catalogo virtual\catalogo-frontend\images\168 caja.jpeg</t>
  </si>
  <si>
    <t>C:\Users\57320\Desktop\icopor.com\catalogo virtual\catalogo-frontend\images\181 caja.jpeg</t>
  </si>
  <si>
    <t>C:\Users\57320\Desktop\icopor.com\catalogo virtual\catalogo-frontend\images\182 caja.jpeg</t>
  </si>
  <si>
    <t>C:\Users\57320\Desktop\icopor.com\catalogo virtual\catalogo-frontend\images\186 caja grande.jpeg</t>
  </si>
  <si>
    <t>C:\Users\57320\Desktop\icopor.com\catalogo virtual\catalogo-frontend\images\195 caja infantil.jpeg</t>
  </si>
  <si>
    <t>C:\Users\57320\Desktop\icopor.com\catalogo virtual\catalogo-frontend\images\197 caja.jpeg</t>
  </si>
  <si>
    <t>C:\Users\57320\Desktop\icopor.com\catalogo virtual\catalogo-frontend\images\212 caja.jpeg</t>
  </si>
  <si>
    <t>C:\Users\57320\Desktop\icopor.com\catalogo virtual\catalogo-frontend\images\bolsa oblea.jpeg</t>
  </si>
  <si>
    <t>C:\Users\57320\Desktop\icopor.com\catalogo virtual\catalogo-frontend\images\caja corazon pequeña.jpeg</t>
  </si>
  <si>
    <t>C:\Users\57320\Desktop\icopor.com\catalogo virtual\catalogo-frontend\images\caja mini corazon.jpeg</t>
  </si>
  <si>
    <t>C:\Users\57320\Desktop\icopor.com\catalogo virtual\catalogo-frontend\images\caja piramide.jpeg</t>
  </si>
  <si>
    <t>C:\Users\57320\Desktop\icopor.com\catalogo virtual\catalogo-frontend\images\caja torta cartulina.jpeg</t>
  </si>
  <si>
    <t>C:\Users\57320\Desktop\icopor.com\catalogo virtual\catalogo-frontend\images\cono carton.jpeg</t>
  </si>
  <si>
    <t>C:\Users\57320\Desktop\icopor.com\catalogo virtual\catalogo-frontend\images\deco #3.jpeg</t>
  </si>
  <si>
    <t>C:\Users\57320\Desktop\icopor.com\catalogo virtual\catalogo-frontend\images\deco #6.jpeg</t>
  </si>
  <si>
    <t>C:\Users\57320\Desktop\icopor.com\catalogo virtual\catalogo-frontend\images\deco#2.jpeg</t>
  </si>
  <si>
    <t>C:\Users\57320\Desktop\icopor.com\catalogo virtual\catalogo-frontend\images\deco#5.jpeg</t>
  </si>
  <si>
    <t>C:\Users\57320\Desktop\icopor.com\catalogo virtual\catalogo-frontend\images\hamburguesa rectangular oxxo.jpeg</t>
  </si>
  <si>
    <t>C:\Users\57320\Desktop\icopor.com\catalogo virtual\catalogo-frontend\images\kraft cordon#6.jpeg</t>
  </si>
  <si>
    <t>C:\Users\57320\Desktop\icopor.com\catalogo virtual\catalogo-frontend\images\vela mitad escarchada.jpeg</t>
  </si>
  <si>
    <t>C:\Users\57320\Desktop\icopor.com\catalogo virtual\catalogo-frontend\images\velas magicas.jpeg</t>
  </si>
  <si>
    <t>C:\Users\57320\Desktop\icopor.com\catalogo virtual\catalogo-frontend\images\whiskey 3oz.jpeg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</si>
</sst>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_-;_-@"/>
    <numFmt numFmtId="165" formatCode="#,##0.00\ [$€-1]"/>
  </numFmts>
  <fonts count="11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b/>
      <sz val="19"/>
      <color rgb="FF000000"/>
      <name val="Calibri"/>
      <scheme val="minor"/>
    </font>
    <font>
      <u/>
      <sz val="11"/>
      <color theme="10"/>
      <name val="Calibri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0" xfId="0" applyFont="1" applyFill="1"/>
    <xf numFmtId="0" fontId="4" fillId="3" borderId="0" xfId="0" applyFont="1" applyFill="1" applyAlignment="1">
      <alignment horizontal="center"/>
    </xf>
    <xf numFmtId="164" fontId="3" fillId="3" borderId="1" xfId="0" applyNumberFormat="1" applyFont="1" applyFill="1" applyBorder="1"/>
    <xf numFmtId="164" fontId="3" fillId="2" borderId="0" xfId="0" applyNumberFormat="1" applyFont="1" applyFill="1"/>
    <xf numFmtId="164" fontId="3" fillId="3" borderId="2" xfId="0" applyNumberFormat="1" applyFont="1" applyFill="1" applyBorder="1"/>
    <xf numFmtId="164" fontId="3" fillId="3" borderId="0" xfId="0" applyNumberFormat="1" applyFont="1" applyFill="1"/>
    <xf numFmtId="0" fontId="3" fillId="3" borderId="1" xfId="0" applyFont="1" applyFill="1" applyBorder="1"/>
    <xf numFmtId="0" fontId="3" fillId="0" borderId="0" xfId="0" applyFont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3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164" fontId="3" fillId="4" borderId="1" xfId="0" applyNumberFormat="1" applyFont="1" applyFill="1" applyBorder="1"/>
    <xf numFmtId="0" fontId="2" fillId="5" borderId="0" xfId="0" applyFont="1" applyFill="1"/>
    <xf numFmtId="0" fontId="4" fillId="5" borderId="0" xfId="0" applyFont="1" applyFill="1" applyAlignment="1">
      <alignment horizontal="center"/>
    </xf>
    <xf numFmtId="164" fontId="3" fillId="5" borderId="1" xfId="0" applyNumberFormat="1" applyFont="1" applyFill="1" applyBorder="1"/>
    <xf numFmtId="164" fontId="3" fillId="5" borderId="2" xfId="0" applyNumberFormat="1" applyFont="1" applyFill="1" applyBorder="1"/>
    <xf numFmtId="164" fontId="3" fillId="5" borderId="0" xfId="0" applyNumberFormat="1" applyFont="1" applyFill="1"/>
    <xf numFmtId="0" fontId="3" fillId="5" borderId="1" xfId="0" applyFont="1" applyFill="1" applyBorder="1"/>
    <xf numFmtId="0" fontId="3" fillId="5" borderId="0" xfId="0" applyFont="1" applyFill="1"/>
    <xf numFmtId="0" fontId="2" fillId="6" borderId="0" xfId="0" applyFont="1" applyFill="1"/>
    <xf numFmtId="164" fontId="3" fillId="6" borderId="0" xfId="0" applyNumberFormat="1" applyFont="1" applyFill="1"/>
    <xf numFmtId="0" fontId="3" fillId="6" borderId="1" xfId="0" applyFont="1" applyFill="1" applyBorder="1"/>
    <xf numFmtId="0" fontId="3" fillId="6" borderId="0" xfId="0" applyFont="1" applyFill="1"/>
    <xf numFmtId="0" fontId="4" fillId="6" borderId="0" xfId="0" applyFont="1" applyFill="1" applyAlignment="1">
      <alignment horizontal="center"/>
    </xf>
    <xf numFmtId="164" fontId="3" fillId="6" borderId="1" xfId="0" applyNumberFormat="1" applyFont="1" applyFill="1" applyBorder="1"/>
    <xf numFmtId="164" fontId="3" fillId="6" borderId="2" xfId="0" applyNumberFormat="1" applyFont="1" applyFill="1" applyBorder="1"/>
    <xf numFmtId="0" fontId="5" fillId="7" borderId="0" xfId="0" applyFont="1" applyFill="1"/>
    <xf numFmtId="0" fontId="6" fillId="7" borderId="0" xfId="0" applyFont="1" applyFill="1" applyAlignment="1">
      <alignment horizontal="center"/>
    </xf>
    <xf numFmtId="0" fontId="7" fillId="7" borderId="1" xfId="0" applyFont="1" applyFill="1" applyBorder="1"/>
    <xf numFmtId="0" fontId="7" fillId="2" borderId="0" xfId="0" applyFont="1" applyFill="1"/>
    <xf numFmtId="0" fontId="7" fillId="7" borderId="2" xfId="0" applyFont="1" applyFill="1" applyBorder="1"/>
    <xf numFmtId="0" fontId="7" fillId="7" borderId="0" xfId="0" applyFont="1" applyFill="1"/>
    <xf numFmtId="0" fontId="7" fillId="0" borderId="0" xfId="0" applyFont="1"/>
    <xf numFmtId="0" fontId="2" fillId="8" borderId="0" xfId="0" applyFont="1" applyFill="1"/>
    <xf numFmtId="0" fontId="4" fillId="8" borderId="0" xfId="0" applyFont="1" applyFill="1" applyAlignment="1">
      <alignment horizontal="center"/>
    </xf>
    <xf numFmtId="164" fontId="3" fillId="8" borderId="1" xfId="0" applyNumberFormat="1" applyFont="1" applyFill="1" applyBorder="1"/>
    <xf numFmtId="164" fontId="3" fillId="8" borderId="2" xfId="0" applyNumberFormat="1" applyFont="1" applyFill="1" applyBorder="1"/>
    <xf numFmtId="164" fontId="3" fillId="8" borderId="0" xfId="0" applyNumberFormat="1" applyFont="1" applyFill="1"/>
    <xf numFmtId="0" fontId="3" fillId="8" borderId="1" xfId="0" applyFont="1" applyFill="1" applyBorder="1"/>
    <xf numFmtId="0" fontId="3" fillId="8" borderId="0" xfId="0" applyFont="1" applyFill="1"/>
    <xf numFmtId="0" fontId="2" fillId="9" borderId="0" xfId="0" applyFont="1" applyFill="1"/>
    <xf numFmtId="0" fontId="4" fillId="9" borderId="0" xfId="0" applyFont="1" applyFill="1" applyAlignment="1">
      <alignment horizontal="center"/>
    </xf>
    <xf numFmtId="164" fontId="3" fillId="9" borderId="1" xfId="0" applyNumberFormat="1" applyFont="1" applyFill="1" applyBorder="1"/>
    <xf numFmtId="164" fontId="3" fillId="9" borderId="2" xfId="0" applyNumberFormat="1" applyFont="1" applyFill="1" applyBorder="1"/>
    <xf numFmtId="164" fontId="3" fillId="9" borderId="0" xfId="0" applyNumberFormat="1" applyFont="1" applyFill="1"/>
    <xf numFmtId="0" fontId="3" fillId="9" borderId="1" xfId="0" applyFont="1" applyFill="1" applyBorder="1"/>
    <xf numFmtId="0" fontId="3" fillId="9" borderId="0" xfId="0" applyFont="1" applyFill="1"/>
    <xf numFmtId="0" fontId="2" fillId="10" borderId="0" xfId="0" applyFont="1" applyFill="1"/>
    <xf numFmtId="0" fontId="4" fillId="10" borderId="0" xfId="0" applyFont="1" applyFill="1" applyAlignment="1">
      <alignment horizontal="center"/>
    </xf>
    <xf numFmtId="164" fontId="3" fillId="10" borderId="1" xfId="0" applyNumberFormat="1" applyFont="1" applyFill="1" applyBorder="1"/>
    <xf numFmtId="164" fontId="3" fillId="10" borderId="2" xfId="0" applyNumberFormat="1" applyFont="1" applyFill="1" applyBorder="1"/>
    <xf numFmtId="164" fontId="3" fillId="10" borderId="0" xfId="0" applyNumberFormat="1" applyFont="1" applyFill="1"/>
    <xf numFmtId="0" fontId="3" fillId="10" borderId="1" xfId="0" applyFont="1" applyFill="1" applyBorder="1"/>
    <xf numFmtId="0" fontId="3" fillId="10" borderId="0" xfId="0" applyFont="1" applyFill="1"/>
    <xf numFmtId="0" fontId="2" fillId="11" borderId="0" xfId="0" applyFont="1" applyFill="1"/>
    <xf numFmtId="0" fontId="4" fillId="11" borderId="0" xfId="0" applyFont="1" applyFill="1" applyAlignment="1">
      <alignment horizontal="center"/>
    </xf>
    <xf numFmtId="164" fontId="3" fillId="11" borderId="1" xfId="0" applyNumberFormat="1" applyFont="1" applyFill="1" applyBorder="1"/>
    <xf numFmtId="164" fontId="3" fillId="11" borderId="2" xfId="0" applyNumberFormat="1" applyFont="1" applyFill="1" applyBorder="1"/>
    <xf numFmtId="164" fontId="3" fillId="11" borderId="0" xfId="0" applyNumberFormat="1" applyFont="1" applyFill="1"/>
    <xf numFmtId="0" fontId="3" fillId="11" borderId="1" xfId="0" applyFont="1" applyFill="1" applyBorder="1"/>
    <xf numFmtId="0" fontId="3" fillId="11" borderId="0" xfId="0" applyFont="1" applyFill="1"/>
    <xf numFmtId="0" fontId="2" fillId="12" borderId="0" xfId="0" applyFont="1" applyFill="1"/>
    <xf numFmtId="0" fontId="4" fillId="12" borderId="0" xfId="0" applyFont="1" applyFill="1" applyAlignment="1">
      <alignment horizontal="center"/>
    </xf>
    <xf numFmtId="164" fontId="3" fillId="12" borderId="1" xfId="0" applyNumberFormat="1" applyFont="1" applyFill="1" applyBorder="1"/>
    <xf numFmtId="164" fontId="3" fillId="12" borderId="2" xfId="0" applyNumberFormat="1" applyFont="1" applyFill="1" applyBorder="1"/>
    <xf numFmtId="164" fontId="3" fillId="12" borderId="0" xfId="0" applyNumberFormat="1" applyFont="1" applyFill="1"/>
    <xf numFmtId="0" fontId="3" fillId="12" borderId="1" xfId="0" applyFont="1" applyFill="1" applyBorder="1"/>
    <xf numFmtId="0" fontId="3" fillId="12" borderId="0" xfId="0" applyFont="1" applyFill="1"/>
    <xf numFmtId="0" fontId="5" fillId="13" borderId="0" xfId="0" applyFont="1" applyFill="1" applyAlignment="1">
      <alignment horizontal="center"/>
    </xf>
    <xf numFmtId="3" fontId="3" fillId="0" borderId="0" xfId="0" applyNumberFormat="1" applyFont="1"/>
    <xf numFmtId="3" fontId="3" fillId="0" borderId="1" xfId="0" applyNumberFormat="1" applyFont="1" applyBorder="1"/>
    <xf numFmtId="0" fontId="2" fillId="14" borderId="0" xfId="0" applyFont="1" applyFill="1"/>
    <xf numFmtId="0" fontId="4" fillId="14" borderId="0" xfId="0" applyFont="1" applyFill="1" applyAlignment="1">
      <alignment horizontal="center"/>
    </xf>
    <xf numFmtId="164" fontId="3" fillId="14" borderId="1" xfId="0" applyNumberFormat="1" applyFont="1" applyFill="1" applyBorder="1"/>
    <xf numFmtId="164" fontId="3" fillId="14" borderId="2" xfId="0" applyNumberFormat="1" applyFont="1" applyFill="1" applyBorder="1"/>
    <xf numFmtId="164" fontId="3" fillId="14" borderId="0" xfId="0" applyNumberFormat="1" applyFont="1" applyFill="1"/>
    <xf numFmtId="0" fontId="3" fillId="14" borderId="1" xfId="0" applyFont="1" applyFill="1" applyBorder="1"/>
    <xf numFmtId="0" fontId="3" fillId="14" borderId="0" xfId="0" applyFont="1" applyFill="1"/>
    <xf numFmtId="164" fontId="2" fillId="0" borderId="2" xfId="0" applyNumberFormat="1" applyFont="1" applyBorder="1"/>
    <xf numFmtId="164" fontId="3" fillId="12" borderId="1" xfId="0" applyNumberFormat="1" applyFont="1" applyFill="1" applyBorder="1" applyAlignment="1">
      <alignment horizontal="right"/>
    </xf>
    <xf numFmtId="164" fontId="3" fillId="12" borderId="2" xfId="0" applyNumberFormat="1" applyFont="1" applyFill="1" applyBorder="1" applyAlignment="1">
      <alignment horizontal="right"/>
    </xf>
    <xf numFmtId="0" fontId="2" fillId="2" borderId="0" xfId="0" applyFont="1" applyFill="1"/>
    <xf numFmtId="0" fontId="4" fillId="2" borderId="0" xfId="0" applyFont="1" applyFill="1" applyAlignment="1">
      <alignment horizontal="center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0" fontId="3" fillId="2" borderId="1" xfId="0" applyFont="1" applyFill="1" applyBorder="1"/>
    <xf numFmtId="0" fontId="3" fillId="2" borderId="0" xfId="0" applyFont="1" applyFill="1"/>
    <xf numFmtId="0" fontId="5" fillId="9" borderId="0" xfId="0" applyFont="1" applyFill="1"/>
    <xf numFmtId="0" fontId="5" fillId="10" borderId="0" xfId="0" applyFont="1" applyFill="1"/>
    <xf numFmtId="0" fontId="6" fillId="10" borderId="0" xfId="0" applyFont="1" applyFill="1" applyAlignment="1">
      <alignment horizontal="center"/>
    </xf>
    <xf numFmtId="0" fontId="7" fillId="10" borderId="3" xfId="0" applyFont="1" applyFill="1" applyBorder="1"/>
    <xf numFmtId="0" fontId="7" fillId="10" borderId="2" xfId="0" applyFont="1" applyFill="1" applyBorder="1"/>
    <xf numFmtId="0" fontId="7" fillId="10" borderId="0" xfId="0" applyFont="1" applyFill="1"/>
    <xf numFmtId="0" fontId="7" fillId="10" borderId="1" xfId="0" applyFont="1" applyFill="1" applyBorder="1"/>
    <xf numFmtId="0" fontId="3" fillId="0" borderId="2" xfId="0" applyFont="1" applyBorder="1"/>
    <xf numFmtId="164" fontId="2" fillId="0" borderId="0" xfId="0" applyNumberFormat="1" applyFont="1"/>
    <xf numFmtId="0" fontId="3" fillId="0" borderId="4" xfId="0" applyFont="1" applyBorder="1"/>
    <xf numFmtId="164" fontId="3" fillId="0" borderId="5" xfId="0" applyNumberFormat="1" applyFont="1" applyBorder="1" applyAlignment="1">
      <alignment horizontal="right"/>
    </xf>
    <xf numFmtId="164" fontId="3" fillId="2" borderId="4" xfId="0" applyNumberFormat="1" applyFont="1" applyFill="1" applyBorder="1"/>
    <xf numFmtId="164" fontId="3" fillId="0" borderId="6" xfId="0" applyNumberFormat="1" applyFont="1" applyBorder="1" applyAlignment="1">
      <alignment horizontal="right"/>
    </xf>
    <xf numFmtId="164" fontId="3" fillId="8" borderId="4" xfId="0" applyNumberFormat="1" applyFont="1" applyFill="1" applyBorder="1"/>
    <xf numFmtId="0" fontId="3" fillId="8" borderId="5" xfId="0" applyFont="1" applyFill="1" applyBorder="1"/>
    <xf numFmtId="164" fontId="3" fillId="0" borderId="4" xfId="0" applyNumberFormat="1" applyFont="1" applyBorder="1"/>
    <xf numFmtId="0" fontId="3" fillId="0" borderId="5" xfId="0" applyFont="1" applyBorder="1"/>
    <xf numFmtId="0" fontId="3" fillId="15" borderId="4" xfId="0" applyFont="1" applyFill="1" applyBorder="1"/>
    <xf numFmtId="0" fontId="2" fillId="15" borderId="4" xfId="0" applyFont="1" applyFill="1" applyBorder="1" applyAlignment="1">
      <alignment horizontal="center"/>
    </xf>
    <xf numFmtId="164" fontId="3" fillId="15" borderId="5" xfId="0" applyNumberFormat="1" applyFont="1" applyFill="1" applyBorder="1" applyAlignment="1">
      <alignment horizontal="right"/>
    </xf>
    <xf numFmtId="164" fontId="3" fillId="15" borderId="4" xfId="0" applyNumberFormat="1" applyFont="1" applyFill="1" applyBorder="1"/>
    <xf numFmtId="164" fontId="3" fillId="15" borderId="6" xfId="0" applyNumberFormat="1" applyFont="1" applyFill="1" applyBorder="1"/>
    <xf numFmtId="164" fontId="3" fillId="15" borderId="6" xfId="0" applyNumberFormat="1" applyFont="1" applyFill="1" applyBorder="1" applyAlignment="1">
      <alignment horizontal="right"/>
    </xf>
    <xf numFmtId="0" fontId="3" fillId="15" borderId="5" xfId="0" applyFont="1" applyFill="1" applyBorder="1"/>
    <xf numFmtId="0" fontId="3" fillId="15" borderId="0" xfId="0" applyFont="1" applyFill="1"/>
    <xf numFmtId="164" fontId="3" fillId="0" borderId="0" xfId="0" applyNumberFormat="1" applyFont="1" applyAlignment="1">
      <alignment horizontal="right"/>
    </xf>
    <xf numFmtId="0" fontId="7" fillId="7" borderId="3" xfId="0" applyFont="1" applyFill="1" applyBorder="1"/>
    <xf numFmtId="0" fontId="2" fillId="16" borderId="0" xfId="0" applyFont="1" applyFill="1"/>
    <xf numFmtId="0" fontId="4" fillId="16" borderId="0" xfId="0" applyFont="1" applyFill="1" applyAlignment="1">
      <alignment horizontal="center"/>
    </xf>
    <xf numFmtId="164" fontId="3" fillId="16" borderId="1" xfId="0" applyNumberFormat="1" applyFont="1" applyFill="1" applyBorder="1"/>
    <xf numFmtId="164" fontId="3" fillId="16" borderId="2" xfId="0" applyNumberFormat="1" applyFont="1" applyFill="1" applyBorder="1"/>
    <xf numFmtId="164" fontId="3" fillId="16" borderId="0" xfId="0" applyNumberFormat="1" applyFont="1" applyFill="1"/>
    <xf numFmtId="0" fontId="3" fillId="16" borderId="1" xfId="0" applyFont="1" applyFill="1" applyBorder="1"/>
    <xf numFmtId="0" fontId="3" fillId="16" borderId="0" xfId="0" applyFont="1" applyFill="1"/>
    <xf numFmtId="0" fontId="2" fillId="17" borderId="0" xfId="0" applyFont="1" applyFill="1"/>
    <xf numFmtId="0" fontId="4" fillId="17" borderId="0" xfId="0" applyFont="1" applyFill="1" applyAlignment="1">
      <alignment horizontal="center"/>
    </xf>
    <xf numFmtId="164" fontId="3" fillId="17" borderId="1" xfId="0" applyNumberFormat="1" applyFont="1" applyFill="1" applyBorder="1"/>
    <xf numFmtId="164" fontId="3" fillId="17" borderId="2" xfId="0" applyNumberFormat="1" applyFont="1" applyFill="1" applyBorder="1"/>
    <xf numFmtId="164" fontId="3" fillId="17" borderId="0" xfId="0" applyNumberFormat="1" applyFont="1" applyFill="1"/>
    <xf numFmtId="0" fontId="3" fillId="17" borderId="1" xfId="0" applyFont="1" applyFill="1" applyBorder="1"/>
    <xf numFmtId="0" fontId="3" fillId="17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1" xfId="0" applyFont="1" applyFill="1" applyBorder="1"/>
    <xf numFmtId="0" fontId="7" fillId="2" borderId="2" xfId="0" applyFont="1" applyFill="1" applyBorder="1"/>
    <xf numFmtId="0" fontId="5" fillId="16" borderId="0" xfId="0" applyFont="1" applyFill="1"/>
    <xf numFmtId="0" fontId="6" fillId="16" borderId="0" xfId="0" applyFont="1" applyFill="1" applyAlignment="1">
      <alignment horizontal="center"/>
    </xf>
    <xf numFmtId="0" fontId="7" fillId="16" borderId="1" xfId="0" applyFont="1" applyFill="1" applyBorder="1"/>
    <xf numFmtId="0" fontId="7" fillId="16" borderId="2" xfId="0" applyFont="1" applyFill="1" applyBorder="1"/>
    <xf numFmtId="0" fontId="7" fillId="16" borderId="0" xfId="0" applyFont="1" applyFill="1"/>
    <xf numFmtId="0" fontId="3" fillId="0" borderId="2" xfId="0" applyFont="1" applyBorder="1" applyAlignment="1">
      <alignment horizontal="right"/>
    </xf>
    <xf numFmtId="0" fontId="2" fillId="0" borderId="0" xfId="0" applyFont="1"/>
    <xf numFmtId="0" fontId="2" fillId="7" borderId="0" xfId="0" applyFont="1" applyFill="1"/>
    <xf numFmtId="0" fontId="4" fillId="7" borderId="0" xfId="0" applyFont="1" applyFill="1" applyAlignment="1">
      <alignment horizontal="center"/>
    </xf>
    <xf numFmtId="164" fontId="3" fillId="7" borderId="1" xfId="0" applyNumberFormat="1" applyFont="1" applyFill="1" applyBorder="1"/>
    <xf numFmtId="164" fontId="3" fillId="7" borderId="2" xfId="0" applyNumberFormat="1" applyFont="1" applyFill="1" applyBorder="1"/>
    <xf numFmtId="164" fontId="3" fillId="7" borderId="0" xfId="0" applyNumberFormat="1" applyFont="1" applyFill="1"/>
    <xf numFmtId="0" fontId="3" fillId="7" borderId="1" xfId="0" applyFont="1" applyFill="1" applyBorder="1"/>
    <xf numFmtId="0" fontId="3" fillId="7" borderId="0" xfId="0" applyFont="1" applyFill="1"/>
    <xf numFmtId="164" fontId="3" fillId="6" borderId="1" xfId="0" applyNumberFormat="1" applyFont="1" applyFill="1" applyBorder="1" applyAlignment="1">
      <alignment horizontal="right"/>
    </xf>
    <xf numFmtId="164" fontId="3" fillId="6" borderId="2" xfId="0" applyNumberFormat="1" applyFont="1" applyFill="1" applyBorder="1" applyAlignment="1">
      <alignment horizontal="right"/>
    </xf>
    <xf numFmtId="164" fontId="2" fillId="2" borderId="0" xfId="0" applyNumberFormat="1" applyFont="1" applyFill="1"/>
    <xf numFmtId="0" fontId="5" fillId="8" borderId="0" xfId="0" applyFont="1" applyFill="1"/>
    <xf numFmtId="0" fontId="6" fillId="8" borderId="0" xfId="0" applyFont="1" applyFill="1" applyAlignment="1">
      <alignment horizontal="center"/>
    </xf>
    <xf numFmtId="0" fontId="7" fillId="8" borderId="1" xfId="0" applyFont="1" applyFill="1" applyBorder="1"/>
    <xf numFmtId="0" fontId="7" fillId="8" borderId="2" xfId="0" applyFont="1" applyFill="1" applyBorder="1"/>
    <xf numFmtId="0" fontId="7" fillId="8" borderId="0" xfId="0" applyFont="1" applyFill="1"/>
    <xf numFmtId="0" fontId="5" fillId="18" borderId="0" xfId="0" applyFont="1" applyFill="1"/>
    <xf numFmtId="0" fontId="6" fillId="18" borderId="0" xfId="0" applyFont="1" applyFill="1" applyAlignment="1">
      <alignment horizontal="center"/>
    </xf>
    <xf numFmtId="0" fontId="7" fillId="18" borderId="1" xfId="0" applyFont="1" applyFill="1" applyBorder="1"/>
    <xf numFmtId="0" fontId="7" fillId="18" borderId="2" xfId="0" applyFont="1" applyFill="1" applyBorder="1"/>
    <xf numFmtId="0" fontId="7" fillId="18" borderId="0" xfId="0" applyFont="1" applyFill="1"/>
    <xf numFmtId="0" fontId="5" fillId="3" borderId="0" xfId="0" applyFont="1" applyFill="1"/>
    <xf numFmtId="0" fontId="7" fillId="3" borderId="1" xfId="0" applyFont="1" applyFill="1" applyBorder="1"/>
    <xf numFmtId="0" fontId="7" fillId="3" borderId="0" xfId="0" applyFont="1" applyFill="1"/>
    <xf numFmtId="0" fontId="6" fillId="3" borderId="0" xfId="0" applyFont="1" applyFill="1" applyAlignment="1">
      <alignment horizontal="center"/>
    </xf>
    <xf numFmtId="0" fontId="7" fillId="3" borderId="3" xfId="0" applyFont="1" applyFill="1" applyBorder="1"/>
    <xf numFmtId="0" fontId="7" fillId="3" borderId="2" xfId="0" applyFont="1" applyFill="1" applyBorder="1"/>
    <xf numFmtId="0" fontId="2" fillId="19" borderId="0" xfId="0" applyFont="1" applyFill="1"/>
    <xf numFmtId="0" fontId="4" fillId="19" borderId="0" xfId="0" applyFont="1" applyFill="1" applyAlignment="1">
      <alignment horizontal="center"/>
    </xf>
    <xf numFmtId="164" fontId="3" fillId="19" borderId="1" xfId="0" applyNumberFormat="1" applyFont="1" applyFill="1" applyBorder="1" applyAlignment="1">
      <alignment horizontal="right"/>
    </xf>
    <xf numFmtId="164" fontId="3" fillId="19" borderId="2" xfId="0" applyNumberFormat="1" applyFont="1" applyFill="1" applyBorder="1"/>
    <xf numFmtId="164" fontId="3" fillId="19" borderId="2" xfId="0" applyNumberFormat="1" applyFont="1" applyFill="1" applyBorder="1" applyAlignment="1">
      <alignment horizontal="right"/>
    </xf>
    <xf numFmtId="164" fontId="3" fillId="19" borderId="0" xfId="0" applyNumberFormat="1" applyFont="1" applyFill="1"/>
    <xf numFmtId="0" fontId="3" fillId="19" borderId="1" xfId="0" applyFont="1" applyFill="1" applyBorder="1"/>
    <xf numFmtId="0" fontId="3" fillId="19" borderId="0" xfId="0" applyFont="1" applyFill="1"/>
    <xf numFmtId="0" fontId="8" fillId="13" borderId="0" xfId="0" applyFont="1" applyFill="1" applyAlignment="1">
      <alignment horizontal="center"/>
    </xf>
    <xf numFmtId="165" fontId="7" fillId="0" borderId="0" xfId="0" applyNumberFormat="1" applyFont="1"/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7" xfId="0" applyBorder="1"/>
    <xf numFmtId="0" fontId="3" fillId="0" borderId="7" xfId="0" applyFont="1" applyBorder="1"/>
    <xf numFmtId="164" fontId="3" fillId="0" borderId="7" xfId="0" applyNumberFormat="1" applyFont="1" applyBorder="1"/>
    <xf numFmtId="164" fontId="3" fillId="0" borderId="7" xfId="0" applyNumberFormat="1" applyFont="1" applyBorder="1" applyAlignment="1">
      <alignment horizontal="right"/>
    </xf>
    <xf numFmtId="164" fontId="3" fillId="4" borderId="7" xfId="0" applyNumberFormat="1" applyFont="1" applyFill="1" applyBorder="1"/>
    <xf numFmtId="0" fontId="7" fillId="0" borderId="7" xfId="0" applyFont="1" applyBorder="1"/>
    <xf numFmtId="0" fontId="9" fillId="0" borderId="7" xfId="1" applyBorder="1"/>
    <xf numFmtId="0" fontId="3" fillId="21" borderId="7" xfId="0" applyFont="1" applyFill="1" applyBorder="1"/>
    <xf numFmtId="0" fontId="3" fillId="20" borderId="7" xfId="0" applyFont="1" applyFill="1" applyBorder="1"/>
    <xf numFmtId="164" fontId="3" fillId="20" borderId="7" xfId="0" applyNumberFormat="1" applyFont="1" applyFill="1" applyBorder="1"/>
    <xf numFmtId="0" fontId="2" fillId="0" borderId="7" xfId="0" applyFont="1" applyBorder="1"/>
    <xf numFmtId="0" fontId="10" fillId="0" borderId="0" xfId="0" applyFont="1"/>
  </cellXfs>
  <cellStyles count="2">
    <cellStyle name="Hipervínculo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oloaseo.com/web/wp-content/uploads/2024/04/A00412-VASO-PLASTICO-7-OZ-TRASLUCIDO-PQ-X-50-WAU-2.png" TargetMode="External"/><Relationship Id="rId2" Type="http://schemas.openxmlformats.org/officeDocument/2006/relationships/hyperlink" Target="https://http2.mlstatic.com/D_NQ_NP_920046-MCO51493545875_092022-O.webp" TargetMode="External"/><Relationship Id="rId1" Type="http://schemas.openxmlformats.org/officeDocument/2006/relationships/hyperlink" Target="https://http2.mlstatic.com/D_NQ_NP_967562-MCO70528836327_072023-O.webp" TargetMode="External"/><Relationship Id="rId4" Type="http://schemas.openxmlformats.org/officeDocument/2006/relationships/hyperlink" Target="https://www.productoshyh.com/578-large_default/vaso-desechable-9-oz-trasparente-acmeleo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05"/>
  <sheetViews>
    <sheetView workbookViewId="0">
      <selection activeCell="B1" sqref="B1:C1048576"/>
    </sheetView>
  </sheetViews>
  <sheetFormatPr baseColWidth="10" defaultColWidth="14.42578125" defaultRowHeight="15" customHeight="1" x14ac:dyDescent="0.25"/>
  <cols>
    <col min="1" max="1" width="10.28515625" customWidth="1"/>
    <col min="2" max="2" width="49.28515625" customWidth="1"/>
    <col min="3" max="3" width="13" customWidth="1"/>
    <col min="4" max="4" width="14" hidden="1" customWidth="1"/>
    <col min="5" max="5" width="13.140625" customWidth="1"/>
    <col min="6" max="6" width="14.28515625" customWidth="1"/>
    <col min="7" max="7" width="16.140625" customWidth="1"/>
    <col min="8" max="10" width="14.14062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3" t="s">
        <v>3</v>
      </c>
      <c r="E1" s="4"/>
      <c r="F1" s="4" t="s">
        <v>4</v>
      </c>
      <c r="G1" s="5" t="s">
        <v>5</v>
      </c>
      <c r="H1" s="6" t="s">
        <v>6</v>
      </c>
      <c r="I1" s="1"/>
      <c r="J1" s="1"/>
    </row>
    <row r="2" spans="1:10" ht="15.75" customHeight="1" x14ac:dyDescent="0.25">
      <c r="A2" s="7"/>
      <c r="B2" s="8" t="s">
        <v>7</v>
      </c>
      <c r="C2" s="9"/>
      <c r="D2" s="10"/>
      <c r="E2" s="11"/>
      <c r="F2" s="11"/>
      <c r="G2" s="12"/>
      <c r="H2" s="13"/>
      <c r="I2" s="7"/>
      <c r="J2" s="7"/>
    </row>
    <row r="3" spans="1:10" ht="15.75" customHeight="1" x14ac:dyDescent="0.25">
      <c r="A3" s="14" t="s">
        <v>8</v>
      </c>
      <c r="B3" s="14" t="s">
        <v>9</v>
      </c>
      <c r="C3" s="15">
        <v>2700</v>
      </c>
      <c r="D3" s="10"/>
      <c r="E3" s="16" t="s">
        <v>10</v>
      </c>
      <c r="F3" s="16">
        <v>59000</v>
      </c>
      <c r="G3" s="17" t="s">
        <v>11</v>
      </c>
      <c r="H3" s="18" t="s">
        <v>12</v>
      </c>
      <c r="I3" s="14"/>
      <c r="J3" s="14"/>
    </row>
    <row r="4" spans="1:10" ht="15.75" customHeight="1" x14ac:dyDescent="0.25">
      <c r="A4" s="14" t="s">
        <v>13</v>
      </c>
      <c r="B4" s="14" t="s">
        <v>14</v>
      </c>
      <c r="C4" s="15">
        <v>5100</v>
      </c>
      <c r="D4" s="10"/>
      <c r="E4" s="16" t="s">
        <v>15</v>
      </c>
      <c r="F4" s="16">
        <v>59000</v>
      </c>
      <c r="G4" s="17" t="s">
        <v>11</v>
      </c>
      <c r="H4" s="18" t="s">
        <v>12</v>
      </c>
      <c r="I4" s="14"/>
      <c r="J4" s="14"/>
    </row>
    <row r="5" spans="1:10" ht="15.75" customHeight="1" x14ac:dyDescent="0.25">
      <c r="A5" s="14" t="s">
        <v>16</v>
      </c>
      <c r="B5" s="14" t="s">
        <v>17</v>
      </c>
      <c r="C5" s="15">
        <v>55500</v>
      </c>
      <c r="D5" s="10"/>
      <c r="E5" s="16" t="s">
        <v>15</v>
      </c>
      <c r="F5" s="16">
        <v>55500</v>
      </c>
      <c r="G5" s="17" t="s">
        <v>18</v>
      </c>
      <c r="H5" s="18" t="s">
        <v>12</v>
      </c>
      <c r="I5" s="14"/>
      <c r="J5" s="14"/>
    </row>
    <row r="6" spans="1:10" ht="15.75" customHeight="1" x14ac:dyDescent="0.25">
      <c r="A6" s="14" t="s">
        <v>19</v>
      </c>
      <c r="B6" s="14" t="s">
        <v>20</v>
      </c>
      <c r="C6" s="15">
        <v>150900</v>
      </c>
      <c r="D6" s="10"/>
      <c r="E6" s="16" t="s">
        <v>15</v>
      </c>
      <c r="F6" s="16">
        <v>150900</v>
      </c>
      <c r="G6" s="17" t="s">
        <v>21</v>
      </c>
      <c r="H6" s="18" t="s">
        <v>12</v>
      </c>
      <c r="I6" s="14"/>
      <c r="J6" s="14"/>
    </row>
    <row r="7" spans="1:10" ht="15.75" customHeight="1" x14ac:dyDescent="0.25">
      <c r="A7" s="14" t="s">
        <v>22</v>
      </c>
      <c r="B7" s="14" t="s">
        <v>23</v>
      </c>
      <c r="C7" s="15">
        <v>1700</v>
      </c>
      <c r="D7" s="10"/>
      <c r="E7" s="16" t="s">
        <v>15</v>
      </c>
      <c r="F7" s="16">
        <v>38300</v>
      </c>
      <c r="G7" s="17" t="s">
        <v>11</v>
      </c>
      <c r="H7" s="18" t="s">
        <v>12</v>
      </c>
      <c r="I7" s="14"/>
      <c r="J7" s="14"/>
    </row>
    <row r="8" spans="1:10" ht="15.75" customHeight="1" x14ac:dyDescent="0.25">
      <c r="A8" s="14" t="s">
        <v>24</v>
      </c>
      <c r="B8" s="14" t="s">
        <v>25</v>
      </c>
      <c r="C8" s="15">
        <v>3100</v>
      </c>
      <c r="D8" s="10"/>
      <c r="E8" s="16" t="s">
        <v>15</v>
      </c>
      <c r="F8" s="16">
        <v>38300</v>
      </c>
      <c r="G8" s="17" t="s">
        <v>11</v>
      </c>
      <c r="H8" s="18" t="s">
        <v>12</v>
      </c>
      <c r="I8" s="14"/>
      <c r="J8" s="14"/>
    </row>
    <row r="9" spans="1:10" ht="15.75" customHeight="1" x14ac:dyDescent="0.25">
      <c r="A9" s="14" t="s">
        <v>26</v>
      </c>
      <c r="B9" s="14" t="s">
        <v>27</v>
      </c>
      <c r="C9" s="15">
        <v>3400</v>
      </c>
      <c r="D9" s="10"/>
      <c r="E9" s="16" t="s">
        <v>28</v>
      </c>
      <c r="F9" s="16">
        <v>72800</v>
      </c>
      <c r="G9" s="17" t="s">
        <v>11</v>
      </c>
      <c r="H9" s="18" t="s">
        <v>12</v>
      </c>
      <c r="I9" s="14"/>
      <c r="J9" s="14"/>
    </row>
    <row r="10" spans="1:10" ht="15.75" customHeight="1" x14ac:dyDescent="0.25">
      <c r="A10" s="14" t="s">
        <v>29</v>
      </c>
      <c r="B10" s="14" t="s">
        <v>30</v>
      </c>
      <c r="C10" s="15">
        <v>6200</v>
      </c>
      <c r="D10" s="10"/>
      <c r="E10" s="16" t="s">
        <v>28</v>
      </c>
      <c r="F10" s="16">
        <v>72800</v>
      </c>
      <c r="G10" s="17" t="s">
        <v>11</v>
      </c>
      <c r="H10" s="18" t="s">
        <v>12</v>
      </c>
      <c r="I10" s="14"/>
      <c r="J10" s="14"/>
    </row>
    <row r="11" spans="1:10" ht="15.75" customHeight="1" x14ac:dyDescent="0.25">
      <c r="A11" s="14" t="s">
        <v>29</v>
      </c>
      <c r="B11" s="14" t="s">
        <v>31</v>
      </c>
      <c r="C11" s="15">
        <v>5700</v>
      </c>
      <c r="D11" s="10"/>
      <c r="E11" s="16" t="s">
        <v>28</v>
      </c>
      <c r="F11" s="16">
        <v>126000</v>
      </c>
      <c r="G11" s="17" t="s">
        <v>11</v>
      </c>
      <c r="H11" s="18" t="s">
        <v>12</v>
      </c>
      <c r="I11" s="14"/>
      <c r="J11" s="14"/>
    </row>
    <row r="12" spans="1:10" ht="15.75" customHeight="1" x14ac:dyDescent="0.25">
      <c r="A12" s="14" t="s">
        <v>32</v>
      </c>
      <c r="B12" s="14" t="s">
        <v>33</v>
      </c>
      <c r="C12" s="19">
        <v>7800</v>
      </c>
      <c r="D12" s="10"/>
      <c r="E12" s="16" t="s">
        <v>28</v>
      </c>
      <c r="F12" s="20">
        <v>69900</v>
      </c>
      <c r="G12" s="17" t="s">
        <v>21</v>
      </c>
      <c r="H12" s="18"/>
      <c r="I12" s="14"/>
      <c r="J12" s="14"/>
    </row>
    <row r="13" spans="1:10" ht="15.75" customHeight="1" x14ac:dyDescent="0.25">
      <c r="A13" s="14" t="s">
        <v>34</v>
      </c>
      <c r="B13" s="14" t="s">
        <v>35</v>
      </c>
      <c r="C13" s="19">
        <v>7700</v>
      </c>
      <c r="D13" s="10"/>
      <c r="E13" s="16" t="s">
        <v>15</v>
      </c>
      <c r="F13" s="20">
        <v>69300</v>
      </c>
      <c r="G13" s="17" t="s">
        <v>21</v>
      </c>
      <c r="H13" s="18"/>
      <c r="I13" s="14"/>
      <c r="J13" s="14"/>
    </row>
    <row r="14" spans="1:10" ht="15.75" customHeight="1" x14ac:dyDescent="0.25">
      <c r="A14" s="14" t="s">
        <v>36</v>
      </c>
      <c r="B14" s="14" t="s">
        <v>37</v>
      </c>
      <c r="C14" s="19">
        <v>8600</v>
      </c>
      <c r="D14" s="10"/>
      <c r="E14" s="16" t="s">
        <v>15</v>
      </c>
      <c r="F14" s="20">
        <v>76900</v>
      </c>
      <c r="G14" s="17" t="s">
        <v>21</v>
      </c>
      <c r="H14" s="18" t="s">
        <v>12</v>
      </c>
      <c r="I14" s="14"/>
      <c r="J14" s="14"/>
    </row>
    <row r="15" spans="1:10" ht="15.75" customHeight="1" x14ac:dyDescent="0.25">
      <c r="A15" s="14" t="s">
        <v>38</v>
      </c>
      <c r="B15" s="14" t="s">
        <v>39</v>
      </c>
      <c r="C15" s="19">
        <v>8600</v>
      </c>
      <c r="D15" s="10"/>
      <c r="E15" s="16" t="s">
        <v>15</v>
      </c>
      <c r="F15" s="20">
        <v>76900</v>
      </c>
      <c r="G15" s="17" t="s">
        <v>21</v>
      </c>
      <c r="H15" s="18" t="s">
        <v>12</v>
      </c>
      <c r="I15" s="14"/>
      <c r="J15" s="14"/>
    </row>
    <row r="16" spans="1:10" ht="15.75" customHeight="1" x14ac:dyDescent="0.25">
      <c r="A16" s="14" t="s">
        <v>40</v>
      </c>
      <c r="B16" s="14" t="s">
        <v>41</v>
      </c>
      <c r="C16" s="19">
        <v>6800</v>
      </c>
      <c r="D16" s="10"/>
      <c r="E16" s="16" t="s">
        <v>15</v>
      </c>
      <c r="F16" s="20">
        <v>62100</v>
      </c>
      <c r="G16" s="17" t="s">
        <v>21</v>
      </c>
      <c r="H16" s="18" t="s">
        <v>12</v>
      </c>
      <c r="I16" s="14"/>
      <c r="J16" s="14"/>
    </row>
    <row r="17" spans="1:10" ht="15.75" customHeight="1" x14ac:dyDescent="0.25">
      <c r="A17" s="14" t="s">
        <v>42</v>
      </c>
      <c r="B17" s="14" t="s">
        <v>43</v>
      </c>
      <c r="C17" s="19">
        <v>4700</v>
      </c>
      <c r="D17" s="10"/>
      <c r="E17" s="16" t="s">
        <v>15</v>
      </c>
      <c r="F17" s="20">
        <v>105300</v>
      </c>
      <c r="G17" s="17" t="s">
        <v>11</v>
      </c>
      <c r="H17" s="18" t="s">
        <v>12</v>
      </c>
      <c r="I17" s="14"/>
      <c r="J17" s="14"/>
    </row>
    <row r="18" spans="1:10" ht="15.75" customHeight="1" x14ac:dyDescent="0.25">
      <c r="A18" s="14" t="s">
        <v>44</v>
      </c>
      <c r="B18" s="14" t="s">
        <v>45</v>
      </c>
      <c r="C18" s="19">
        <v>16600</v>
      </c>
      <c r="D18" s="10"/>
      <c r="E18" s="16" t="s">
        <v>15</v>
      </c>
      <c r="F18" s="20">
        <v>152100</v>
      </c>
      <c r="G18" s="17" t="s">
        <v>21</v>
      </c>
      <c r="H18" s="18" t="s">
        <v>46</v>
      </c>
      <c r="I18" s="14"/>
      <c r="J18" s="14"/>
    </row>
    <row r="19" spans="1:10" ht="15.75" customHeight="1" x14ac:dyDescent="0.25">
      <c r="A19" s="14" t="s">
        <v>47</v>
      </c>
      <c r="B19" s="14" t="s">
        <v>48</v>
      </c>
      <c r="C19" s="21">
        <v>17100</v>
      </c>
      <c r="D19" s="21">
        <v>17100</v>
      </c>
      <c r="E19" s="21" t="s">
        <v>49</v>
      </c>
      <c r="F19" s="21">
        <v>178800</v>
      </c>
      <c r="G19" s="21"/>
      <c r="H19" s="21"/>
      <c r="I19" s="21"/>
      <c r="J19" s="21"/>
    </row>
    <row r="20" spans="1:10" ht="15.75" customHeight="1" x14ac:dyDescent="0.25">
      <c r="A20" s="14" t="s">
        <v>47</v>
      </c>
      <c r="B20" s="14" t="s">
        <v>50</v>
      </c>
      <c r="C20" s="21">
        <v>10500</v>
      </c>
      <c r="D20" s="21">
        <v>17100</v>
      </c>
      <c r="E20" s="21" t="s">
        <v>49</v>
      </c>
      <c r="F20" s="21">
        <v>178800</v>
      </c>
      <c r="G20" s="21"/>
      <c r="H20" s="21"/>
      <c r="I20" s="21"/>
      <c r="J20" s="21"/>
    </row>
    <row r="21" spans="1:10" ht="15.75" customHeight="1" x14ac:dyDescent="0.25">
      <c r="A21" s="14" t="s">
        <v>51</v>
      </c>
      <c r="B21" s="14" t="s">
        <v>52</v>
      </c>
      <c r="C21" s="21">
        <v>2400</v>
      </c>
      <c r="D21" s="21">
        <v>2100</v>
      </c>
      <c r="E21" s="21"/>
      <c r="F21" s="21">
        <v>53800</v>
      </c>
      <c r="G21" s="21"/>
      <c r="H21" s="21"/>
      <c r="I21" s="21"/>
      <c r="J21" s="21"/>
    </row>
    <row r="22" spans="1:10" ht="15.75" customHeight="1" x14ac:dyDescent="0.25">
      <c r="A22" s="14" t="s">
        <v>47</v>
      </c>
      <c r="B22" s="14" t="s">
        <v>53</v>
      </c>
      <c r="C22" s="21">
        <v>10000</v>
      </c>
      <c r="D22" s="21">
        <v>17100</v>
      </c>
      <c r="E22" s="21" t="s">
        <v>54</v>
      </c>
      <c r="F22" s="21">
        <v>90200</v>
      </c>
      <c r="G22" s="21"/>
      <c r="H22" s="21"/>
      <c r="I22" s="21"/>
      <c r="J22" s="21"/>
    </row>
    <row r="23" spans="1:10" ht="15.75" customHeight="1" x14ac:dyDescent="0.25">
      <c r="A23" s="14" t="s">
        <v>47</v>
      </c>
      <c r="B23" s="14" t="s">
        <v>55</v>
      </c>
      <c r="C23" s="21">
        <v>6100</v>
      </c>
      <c r="D23" s="21">
        <v>17100</v>
      </c>
      <c r="E23" s="21" t="s">
        <v>54</v>
      </c>
      <c r="F23" s="21">
        <v>54600</v>
      </c>
      <c r="G23" s="21"/>
      <c r="H23" s="21"/>
      <c r="I23" s="21"/>
      <c r="J23" s="21"/>
    </row>
    <row r="24" spans="1:10" ht="15.75" customHeight="1" x14ac:dyDescent="0.25">
      <c r="A24" s="14" t="s">
        <v>47</v>
      </c>
      <c r="B24" s="14" t="s">
        <v>56</v>
      </c>
      <c r="C24" s="21">
        <v>10200</v>
      </c>
      <c r="D24" s="21">
        <v>17100</v>
      </c>
      <c r="E24" s="21" t="s">
        <v>54</v>
      </c>
      <c r="F24" s="21">
        <v>89900</v>
      </c>
      <c r="G24" s="21"/>
      <c r="H24" s="21"/>
      <c r="I24" s="21"/>
      <c r="J24" s="21"/>
    </row>
    <row r="25" spans="1:10" ht="15.75" customHeight="1" x14ac:dyDescent="0.25">
      <c r="A25" s="22" t="s">
        <v>57</v>
      </c>
      <c r="B25" s="23" t="s">
        <v>58</v>
      </c>
      <c r="C25" s="24"/>
      <c r="D25" s="10"/>
      <c r="E25" s="25"/>
      <c r="F25" s="25"/>
      <c r="G25" s="26"/>
      <c r="H25" s="27"/>
      <c r="I25" s="28"/>
      <c r="J25" s="28"/>
    </row>
    <row r="26" spans="1:10" ht="15.75" customHeight="1" x14ac:dyDescent="0.25">
      <c r="A26" s="14" t="s">
        <v>59</v>
      </c>
      <c r="B26" s="14" t="s">
        <v>60</v>
      </c>
      <c r="C26" s="15">
        <v>1200</v>
      </c>
      <c r="D26" s="10"/>
      <c r="E26" s="16" t="s">
        <v>61</v>
      </c>
      <c r="F26" s="16">
        <v>1000</v>
      </c>
      <c r="G26" s="17"/>
      <c r="H26" s="18" t="s">
        <v>12</v>
      </c>
      <c r="I26" s="14"/>
      <c r="J26" s="14"/>
    </row>
    <row r="27" spans="1:10" ht="15.75" customHeight="1" x14ac:dyDescent="0.25">
      <c r="A27" s="14" t="s">
        <v>62</v>
      </c>
      <c r="B27" s="14" t="s">
        <v>63</v>
      </c>
      <c r="C27" s="15">
        <v>2500</v>
      </c>
      <c r="D27" s="10"/>
      <c r="E27" s="16" t="s">
        <v>61</v>
      </c>
      <c r="F27" s="16">
        <v>2200</v>
      </c>
      <c r="G27" s="17">
        <v>216500</v>
      </c>
      <c r="H27" s="18" t="s">
        <v>12</v>
      </c>
      <c r="I27" s="14"/>
      <c r="J27" s="14"/>
    </row>
    <row r="28" spans="1:10" ht="15.75" customHeight="1" x14ac:dyDescent="0.25">
      <c r="A28" s="14" t="s">
        <v>64</v>
      </c>
      <c r="B28" s="14" t="s">
        <v>65</v>
      </c>
      <c r="C28" s="15">
        <v>4100</v>
      </c>
      <c r="D28" s="10"/>
      <c r="E28" s="16" t="s">
        <v>61</v>
      </c>
      <c r="F28" s="16">
        <v>3600</v>
      </c>
      <c r="G28" s="17">
        <v>183100</v>
      </c>
      <c r="H28" s="18" t="s">
        <v>12</v>
      </c>
      <c r="I28" s="14"/>
      <c r="J28" s="14"/>
    </row>
    <row r="29" spans="1:10" ht="15.75" customHeight="1" x14ac:dyDescent="0.25">
      <c r="A29" s="14" t="s">
        <v>66</v>
      </c>
      <c r="B29" s="14" t="s">
        <v>67</v>
      </c>
      <c r="C29" s="15"/>
      <c r="D29" s="10"/>
      <c r="E29" s="16" t="s">
        <v>61</v>
      </c>
      <c r="F29" s="16"/>
      <c r="G29" s="17"/>
      <c r="H29" s="18" t="s">
        <v>12</v>
      </c>
      <c r="I29" s="14"/>
      <c r="J29" s="14"/>
    </row>
    <row r="30" spans="1:10" ht="15.75" customHeight="1" x14ac:dyDescent="0.25">
      <c r="A30" s="14" t="s">
        <v>68</v>
      </c>
      <c r="B30" s="14" t="s">
        <v>69</v>
      </c>
      <c r="C30" s="15">
        <v>4100</v>
      </c>
      <c r="D30" s="10"/>
      <c r="E30" s="16" t="s">
        <v>61</v>
      </c>
      <c r="F30" s="16">
        <v>3600</v>
      </c>
      <c r="G30" s="17">
        <v>183100</v>
      </c>
      <c r="H30" s="18" t="s">
        <v>12</v>
      </c>
      <c r="I30" s="14"/>
      <c r="J30" s="14"/>
    </row>
    <row r="31" spans="1:10" ht="15.75" customHeight="1" x14ac:dyDescent="0.25">
      <c r="A31" s="14" t="s">
        <v>70</v>
      </c>
      <c r="B31" s="14" t="s">
        <v>71</v>
      </c>
      <c r="C31" s="15">
        <v>2500</v>
      </c>
      <c r="D31" s="10"/>
      <c r="E31" s="16" t="s">
        <v>61</v>
      </c>
      <c r="F31" s="16">
        <v>2200</v>
      </c>
      <c r="G31" s="17">
        <v>216500</v>
      </c>
      <c r="H31" s="18" t="s">
        <v>12</v>
      </c>
      <c r="I31" s="14"/>
      <c r="J31" s="14"/>
    </row>
    <row r="32" spans="1:10" ht="15.75" customHeight="1" x14ac:dyDescent="0.25">
      <c r="A32" s="14" t="s">
        <v>72</v>
      </c>
      <c r="B32" s="14" t="s">
        <v>73</v>
      </c>
      <c r="C32" s="15">
        <v>2400</v>
      </c>
      <c r="D32" s="10"/>
      <c r="E32" s="16" t="s">
        <v>61</v>
      </c>
      <c r="F32" s="16">
        <v>2200</v>
      </c>
      <c r="G32" s="17"/>
      <c r="H32" s="18" t="s">
        <v>12</v>
      </c>
      <c r="I32" s="14"/>
      <c r="J32" s="14"/>
    </row>
    <row r="33" spans="1:10" ht="15.75" customHeight="1" x14ac:dyDescent="0.25">
      <c r="A33" s="14" t="s">
        <v>74</v>
      </c>
      <c r="B33" s="14" t="s">
        <v>75</v>
      </c>
      <c r="C33" s="15">
        <v>2000</v>
      </c>
      <c r="D33" s="10"/>
      <c r="E33" s="16" t="s">
        <v>61</v>
      </c>
      <c r="F33" s="16">
        <v>1800</v>
      </c>
      <c r="G33" s="17"/>
      <c r="H33" s="18" t="s">
        <v>12</v>
      </c>
      <c r="I33" s="14"/>
      <c r="J33" s="14"/>
    </row>
    <row r="34" spans="1:10" ht="15.75" customHeight="1" x14ac:dyDescent="0.25">
      <c r="A34" s="14" t="s">
        <v>76</v>
      </c>
      <c r="B34" s="14" t="s">
        <v>77</v>
      </c>
      <c r="C34" s="15">
        <v>1700</v>
      </c>
      <c r="D34" s="10"/>
      <c r="E34" s="16" t="s">
        <v>78</v>
      </c>
      <c r="F34" s="16">
        <v>1460</v>
      </c>
      <c r="G34" s="17"/>
      <c r="H34" s="18" t="s">
        <v>12</v>
      </c>
      <c r="I34" s="14"/>
      <c r="J34" s="14"/>
    </row>
    <row r="35" spans="1:10" ht="15.75" customHeight="1" x14ac:dyDescent="0.25">
      <c r="A35" s="14" t="s">
        <v>79</v>
      </c>
      <c r="B35" s="14" t="s">
        <v>80</v>
      </c>
      <c r="C35" s="15">
        <v>1200</v>
      </c>
      <c r="D35" s="10"/>
      <c r="E35" s="16" t="s">
        <v>61</v>
      </c>
      <c r="F35" s="16">
        <v>1000</v>
      </c>
      <c r="G35" s="17"/>
      <c r="H35" s="18" t="s">
        <v>12</v>
      </c>
      <c r="I35" s="14"/>
      <c r="J35" s="14"/>
    </row>
    <row r="36" spans="1:10" ht="15.75" customHeight="1" x14ac:dyDescent="0.25">
      <c r="A36" s="14" t="s">
        <v>81</v>
      </c>
      <c r="B36" s="14" t="s">
        <v>82</v>
      </c>
      <c r="C36" s="15">
        <v>1700</v>
      </c>
      <c r="D36" s="10"/>
      <c r="E36" s="16" t="s">
        <v>61</v>
      </c>
      <c r="F36" s="16">
        <v>1550</v>
      </c>
      <c r="G36" s="17"/>
      <c r="H36" s="18" t="s">
        <v>12</v>
      </c>
      <c r="I36" s="14"/>
      <c r="J36" s="14"/>
    </row>
    <row r="37" spans="1:10" ht="15.75" customHeight="1" x14ac:dyDescent="0.25">
      <c r="A37" s="14" t="s">
        <v>83</v>
      </c>
      <c r="B37" s="14" t="s">
        <v>84</v>
      </c>
      <c r="C37" s="15">
        <v>2000</v>
      </c>
      <c r="D37" s="10"/>
      <c r="E37" s="16" t="s">
        <v>61</v>
      </c>
      <c r="F37" s="16">
        <v>1800</v>
      </c>
      <c r="G37" s="17" t="s">
        <v>85</v>
      </c>
      <c r="H37" s="18" t="s">
        <v>12</v>
      </c>
      <c r="I37" s="14"/>
      <c r="J37" s="14"/>
    </row>
    <row r="38" spans="1:10" ht="15.75" customHeight="1" x14ac:dyDescent="0.25">
      <c r="A38" s="14" t="s">
        <v>86</v>
      </c>
      <c r="B38" s="14" t="s">
        <v>87</v>
      </c>
      <c r="C38" s="15">
        <v>3800</v>
      </c>
      <c r="D38" s="10"/>
      <c r="E38" s="16" t="s">
        <v>61</v>
      </c>
      <c r="F38" s="16">
        <v>3600</v>
      </c>
      <c r="G38" s="17">
        <v>183100</v>
      </c>
      <c r="H38" s="18" t="s">
        <v>12</v>
      </c>
      <c r="I38" s="14"/>
      <c r="J38" s="14"/>
    </row>
    <row r="39" spans="1:10" ht="15.75" customHeight="1" x14ac:dyDescent="0.25">
      <c r="A39" s="14" t="s">
        <v>88</v>
      </c>
      <c r="B39" s="14" t="s">
        <v>89</v>
      </c>
      <c r="C39" s="15">
        <v>5800</v>
      </c>
      <c r="D39" s="10"/>
      <c r="E39" s="16" t="s">
        <v>61</v>
      </c>
      <c r="F39" s="16">
        <v>5400</v>
      </c>
      <c r="G39" s="17"/>
      <c r="H39" s="18" t="s">
        <v>12</v>
      </c>
      <c r="I39" s="14"/>
      <c r="J39" s="14"/>
    </row>
    <row r="40" spans="1:10" ht="15.75" customHeight="1" x14ac:dyDescent="0.25">
      <c r="A40" s="14" t="s">
        <v>90</v>
      </c>
      <c r="B40" s="14" t="s">
        <v>91</v>
      </c>
      <c r="C40" s="15">
        <v>1500</v>
      </c>
      <c r="D40" s="10"/>
      <c r="E40" s="16" t="s">
        <v>61</v>
      </c>
      <c r="F40" s="16">
        <v>1300</v>
      </c>
      <c r="G40" s="17"/>
      <c r="H40" s="18" t="s">
        <v>12</v>
      </c>
      <c r="I40" s="14"/>
      <c r="J40" s="14"/>
    </row>
    <row r="41" spans="1:10" ht="15.75" customHeight="1" x14ac:dyDescent="0.25">
      <c r="A41" s="14" t="s">
        <v>92</v>
      </c>
      <c r="B41" s="14" t="s">
        <v>93</v>
      </c>
      <c r="C41" s="15">
        <v>2500</v>
      </c>
      <c r="D41" s="10"/>
      <c r="E41" s="16" t="s">
        <v>94</v>
      </c>
      <c r="F41" s="16">
        <v>10800</v>
      </c>
      <c r="G41" s="17"/>
      <c r="H41" s="18" t="s">
        <v>12</v>
      </c>
      <c r="I41" s="14"/>
      <c r="J41" s="14"/>
    </row>
    <row r="42" spans="1:10" ht="15.75" customHeight="1" x14ac:dyDescent="0.25">
      <c r="A42" s="14" t="s">
        <v>95</v>
      </c>
      <c r="B42" s="14" t="s">
        <v>96</v>
      </c>
      <c r="C42" s="15">
        <v>2100</v>
      </c>
      <c r="D42" s="10"/>
      <c r="E42" s="16" t="s">
        <v>94</v>
      </c>
      <c r="F42" s="16">
        <v>9000</v>
      </c>
      <c r="G42" s="17"/>
      <c r="H42" s="18" t="s">
        <v>12</v>
      </c>
      <c r="I42" s="14"/>
      <c r="J42" s="14"/>
    </row>
    <row r="43" spans="1:10" ht="15.75" customHeight="1" x14ac:dyDescent="0.25">
      <c r="A43" s="14" t="s">
        <v>97</v>
      </c>
      <c r="B43" s="14" t="s">
        <v>98</v>
      </c>
      <c r="C43" s="15">
        <v>2100</v>
      </c>
      <c r="D43" s="10"/>
      <c r="E43" s="16" t="s">
        <v>94</v>
      </c>
      <c r="F43" s="16">
        <v>9000</v>
      </c>
      <c r="G43" s="17"/>
      <c r="H43" s="18" t="s">
        <v>12</v>
      </c>
      <c r="I43" s="14"/>
      <c r="J43" s="14"/>
    </row>
    <row r="44" spans="1:10" ht="15.75" customHeight="1" x14ac:dyDescent="0.25">
      <c r="A44" s="29"/>
      <c r="B44" s="14" t="s">
        <v>99</v>
      </c>
      <c r="C44" s="15">
        <v>3200</v>
      </c>
      <c r="D44" s="10"/>
      <c r="E44" s="16" t="s">
        <v>94</v>
      </c>
      <c r="F44" s="16">
        <v>6000</v>
      </c>
      <c r="G44" s="30"/>
      <c r="H44" s="31"/>
      <c r="I44" s="32"/>
      <c r="J44" s="32"/>
    </row>
    <row r="45" spans="1:10" ht="15.75" customHeight="1" x14ac:dyDescent="0.25">
      <c r="A45" s="29"/>
      <c r="B45" s="14" t="s">
        <v>100</v>
      </c>
      <c r="C45" s="15">
        <v>4900</v>
      </c>
      <c r="D45" s="10"/>
      <c r="E45" s="16" t="s">
        <v>101</v>
      </c>
      <c r="F45" s="16">
        <v>47000</v>
      </c>
      <c r="G45" s="30"/>
      <c r="H45" s="31"/>
      <c r="I45" s="32"/>
      <c r="J45" s="32"/>
    </row>
    <row r="46" spans="1:10" ht="15.75" customHeight="1" x14ac:dyDescent="0.25">
      <c r="A46" s="29"/>
      <c r="B46" s="14" t="s">
        <v>102</v>
      </c>
      <c r="C46" s="15">
        <v>4100</v>
      </c>
      <c r="D46" s="10"/>
      <c r="E46" s="16" t="s">
        <v>61</v>
      </c>
      <c r="F46" s="16">
        <v>3730</v>
      </c>
      <c r="G46" s="30"/>
      <c r="H46" s="31"/>
      <c r="I46" s="32"/>
      <c r="J46" s="32"/>
    </row>
    <row r="47" spans="1:10" ht="15.75" customHeight="1" x14ac:dyDescent="0.25">
      <c r="A47" s="29" t="s">
        <v>103</v>
      </c>
      <c r="B47" s="33" t="s">
        <v>104</v>
      </c>
      <c r="C47" s="34"/>
      <c r="D47" s="10"/>
      <c r="E47" s="35"/>
      <c r="F47" s="35"/>
      <c r="G47" s="30"/>
      <c r="H47" s="31"/>
      <c r="I47" s="32"/>
      <c r="J47" s="32"/>
    </row>
    <row r="48" spans="1:10" ht="15.75" customHeight="1" x14ac:dyDescent="0.25">
      <c r="A48" s="14" t="s">
        <v>105</v>
      </c>
      <c r="B48" s="14" t="s">
        <v>106</v>
      </c>
      <c r="C48" s="15">
        <v>16700</v>
      </c>
      <c r="D48" s="10"/>
      <c r="E48" s="16" t="s">
        <v>61</v>
      </c>
      <c r="F48" s="16">
        <f>G48/25</f>
        <v>15352</v>
      </c>
      <c r="G48" s="17">
        <v>383800</v>
      </c>
      <c r="H48" s="18" t="s">
        <v>107</v>
      </c>
      <c r="I48" s="14"/>
      <c r="J48" s="14"/>
    </row>
    <row r="49" spans="1:10" ht="15.75" customHeight="1" x14ac:dyDescent="0.25">
      <c r="A49" s="14" t="s">
        <v>108</v>
      </c>
      <c r="B49" s="14" t="s">
        <v>109</v>
      </c>
      <c r="C49" s="15">
        <v>9800</v>
      </c>
      <c r="D49" s="10"/>
      <c r="E49" s="16" t="s">
        <v>61</v>
      </c>
      <c r="F49" s="16">
        <f>G49/25</f>
        <v>8860</v>
      </c>
      <c r="G49" s="17">
        <v>221500</v>
      </c>
      <c r="H49" s="18" t="s">
        <v>107</v>
      </c>
      <c r="I49" s="14"/>
      <c r="J49" s="14"/>
    </row>
    <row r="50" spans="1:10" ht="15.75" customHeight="1" x14ac:dyDescent="0.25">
      <c r="A50" s="14" t="s">
        <v>110</v>
      </c>
      <c r="B50" s="14" t="s">
        <v>111</v>
      </c>
      <c r="C50" s="15">
        <v>8400</v>
      </c>
      <c r="D50" s="10"/>
      <c r="E50" s="16" t="s">
        <v>61</v>
      </c>
      <c r="F50" s="16">
        <f>G50/25</f>
        <v>7604</v>
      </c>
      <c r="G50" s="17">
        <v>190100</v>
      </c>
      <c r="H50" s="18" t="s">
        <v>107</v>
      </c>
      <c r="I50" s="14"/>
      <c r="J50" s="14"/>
    </row>
    <row r="51" spans="1:10" ht="15.75" customHeight="1" x14ac:dyDescent="0.25">
      <c r="A51" s="14" t="s">
        <v>112</v>
      </c>
      <c r="B51" s="14" t="s">
        <v>113</v>
      </c>
      <c r="C51" s="19">
        <v>6500</v>
      </c>
      <c r="D51" s="10"/>
      <c r="E51" s="16" t="s">
        <v>114</v>
      </c>
      <c r="F51" s="20">
        <v>80500</v>
      </c>
      <c r="G51" s="17" t="s">
        <v>115</v>
      </c>
      <c r="H51" s="18" t="s">
        <v>12</v>
      </c>
      <c r="I51" s="14"/>
      <c r="J51" s="14"/>
    </row>
    <row r="52" spans="1:10" ht="15.75" customHeight="1" x14ac:dyDescent="0.25">
      <c r="A52" s="14" t="s">
        <v>116</v>
      </c>
      <c r="B52" s="14" t="s">
        <v>117</v>
      </c>
      <c r="C52" s="19">
        <v>10200</v>
      </c>
      <c r="D52" s="10"/>
      <c r="E52" s="16" t="s">
        <v>114</v>
      </c>
      <c r="F52" s="20">
        <v>144000</v>
      </c>
      <c r="G52" s="17" t="s">
        <v>118</v>
      </c>
      <c r="H52" s="18" t="s">
        <v>12</v>
      </c>
      <c r="I52" s="14"/>
      <c r="J52" s="14"/>
    </row>
    <row r="53" spans="1:10" ht="15.75" customHeight="1" x14ac:dyDescent="0.25">
      <c r="A53" s="14" t="s">
        <v>119</v>
      </c>
      <c r="B53" s="14" t="s">
        <v>120</v>
      </c>
      <c r="C53" s="19">
        <v>9000</v>
      </c>
      <c r="D53" s="10"/>
      <c r="E53" s="16" t="s">
        <v>114</v>
      </c>
      <c r="F53" s="20">
        <v>125250</v>
      </c>
      <c r="G53" s="17" t="s">
        <v>118</v>
      </c>
      <c r="H53" s="18" t="s">
        <v>12</v>
      </c>
      <c r="I53" s="14"/>
      <c r="J53" s="14"/>
    </row>
    <row r="54" spans="1:10" ht="15.75" customHeight="1" x14ac:dyDescent="0.25">
      <c r="A54" s="14" t="s">
        <v>121</v>
      </c>
      <c r="B54" s="14" t="s">
        <v>122</v>
      </c>
      <c r="C54" s="19">
        <v>5900</v>
      </c>
      <c r="D54" s="10"/>
      <c r="E54" s="16" t="s">
        <v>123</v>
      </c>
      <c r="F54" s="20">
        <v>134500</v>
      </c>
      <c r="G54" s="17" t="s">
        <v>124</v>
      </c>
      <c r="H54" s="18" t="s">
        <v>12</v>
      </c>
      <c r="I54" s="14"/>
      <c r="J54" s="14"/>
    </row>
    <row r="55" spans="1:10" ht="15.75" customHeight="1" x14ac:dyDescent="0.25">
      <c r="A55" s="14" t="s">
        <v>125</v>
      </c>
      <c r="B55" s="14" t="s">
        <v>126</v>
      </c>
      <c r="C55" s="15">
        <v>9700</v>
      </c>
      <c r="D55" s="10"/>
      <c r="E55" s="16" t="s">
        <v>114</v>
      </c>
      <c r="F55" s="16">
        <v>8930</v>
      </c>
      <c r="G55" s="17" t="s">
        <v>127</v>
      </c>
      <c r="H55" s="18" t="s">
        <v>12</v>
      </c>
      <c r="I55" s="14"/>
      <c r="J55" s="14"/>
    </row>
    <row r="56" spans="1:10" ht="15.75" customHeight="1" x14ac:dyDescent="0.25">
      <c r="A56" s="14" t="s">
        <v>128</v>
      </c>
      <c r="B56" s="14" t="s">
        <v>129</v>
      </c>
      <c r="C56" s="19">
        <v>4700</v>
      </c>
      <c r="D56" s="10"/>
      <c r="E56" s="16" t="s">
        <v>61</v>
      </c>
      <c r="F56" s="20">
        <v>4400</v>
      </c>
      <c r="G56" s="17"/>
      <c r="H56" s="18" t="s">
        <v>12</v>
      </c>
      <c r="I56" s="14"/>
      <c r="J56" s="14"/>
    </row>
    <row r="57" spans="1:10" ht="15.75" customHeight="1" x14ac:dyDescent="0.25">
      <c r="A57" s="14" t="s">
        <v>130</v>
      </c>
      <c r="B57" s="14" t="s">
        <v>131</v>
      </c>
      <c r="C57" s="19">
        <v>5800</v>
      </c>
      <c r="D57" s="10"/>
      <c r="E57" s="16" t="s">
        <v>61</v>
      </c>
      <c r="F57" s="20">
        <v>5500</v>
      </c>
      <c r="G57" s="17"/>
      <c r="H57" s="18" t="s">
        <v>12</v>
      </c>
      <c r="I57" s="14"/>
      <c r="J57" s="14"/>
    </row>
    <row r="58" spans="1:10" ht="15.75" x14ac:dyDescent="0.25">
      <c r="A58" s="36" t="s">
        <v>132</v>
      </c>
      <c r="B58" s="37" t="s">
        <v>133</v>
      </c>
      <c r="C58" s="38"/>
      <c r="D58" s="39"/>
      <c r="E58" s="40"/>
      <c r="F58" s="40"/>
      <c r="G58" s="41"/>
      <c r="H58" s="38"/>
      <c r="I58" s="41"/>
      <c r="J58" s="41"/>
    </row>
    <row r="59" spans="1:10" ht="15.75" customHeight="1" x14ac:dyDescent="0.25">
      <c r="A59" s="42" t="s">
        <v>134</v>
      </c>
      <c r="B59" s="14" t="s">
        <v>135</v>
      </c>
      <c r="C59" s="15">
        <v>1900</v>
      </c>
      <c r="D59" s="10"/>
      <c r="E59" s="16" t="s">
        <v>136</v>
      </c>
      <c r="F59" s="16">
        <v>10900</v>
      </c>
      <c r="G59" s="17" t="s">
        <v>18</v>
      </c>
      <c r="H59" s="18" t="s">
        <v>12</v>
      </c>
      <c r="I59" s="14"/>
      <c r="J59" s="14"/>
    </row>
    <row r="60" spans="1:10" ht="15.75" customHeight="1" x14ac:dyDescent="0.25">
      <c r="A60" s="42" t="s">
        <v>134</v>
      </c>
      <c r="B60" s="14" t="s">
        <v>137</v>
      </c>
      <c r="C60" s="15">
        <v>2800</v>
      </c>
      <c r="D60" s="10"/>
      <c r="E60" s="16" t="s">
        <v>136</v>
      </c>
      <c r="F60" s="16">
        <v>10800</v>
      </c>
      <c r="G60" s="17" t="s">
        <v>18</v>
      </c>
      <c r="H60" s="18" t="s">
        <v>12</v>
      </c>
      <c r="I60" s="14"/>
      <c r="J60" s="14"/>
    </row>
    <row r="61" spans="1:10" ht="15.75" customHeight="1" x14ac:dyDescent="0.25">
      <c r="A61" s="42" t="s">
        <v>138</v>
      </c>
      <c r="B61" s="14" t="s">
        <v>139</v>
      </c>
      <c r="C61" s="15">
        <v>3300</v>
      </c>
      <c r="D61" s="10"/>
      <c r="E61" s="16" t="s">
        <v>136</v>
      </c>
      <c r="F61" s="16">
        <v>13000</v>
      </c>
      <c r="G61" s="17" t="s">
        <v>18</v>
      </c>
      <c r="H61" s="18" t="s">
        <v>12</v>
      </c>
      <c r="I61" s="14" t="s">
        <v>140</v>
      </c>
      <c r="J61" s="14"/>
    </row>
    <row r="62" spans="1:10" ht="15.75" customHeight="1" x14ac:dyDescent="0.25">
      <c r="A62" s="42" t="s">
        <v>141</v>
      </c>
      <c r="B62" s="14" t="s">
        <v>142</v>
      </c>
      <c r="C62" s="15">
        <v>3900</v>
      </c>
      <c r="D62" s="10"/>
      <c r="E62" s="16" t="s">
        <v>136</v>
      </c>
      <c r="F62" s="16">
        <v>15000</v>
      </c>
      <c r="G62" s="17" t="s">
        <v>18</v>
      </c>
      <c r="H62" s="18" t="s">
        <v>12</v>
      </c>
      <c r="I62" s="14"/>
      <c r="J62" s="14"/>
    </row>
    <row r="63" spans="1:10" ht="15.75" customHeight="1" x14ac:dyDescent="0.25">
      <c r="A63" s="42" t="s">
        <v>143</v>
      </c>
      <c r="B63" s="14" t="s">
        <v>144</v>
      </c>
      <c r="C63" s="19">
        <v>12250</v>
      </c>
      <c r="D63" s="10"/>
      <c r="E63" s="16" t="s">
        <v>136</v>
      </c>
      <c r="F63" s="20">
        <v>3600</v>
      </c>
      <c r="G63" s="17" t="s">
        <v>18</v>
      </c>
      <c r="H63" s="18" t="s">
        <v>12</v>
      </c>
      <c r="I63" s="14" t="s">
        <v>145</v>
      </c>
      <c r="J63" s="14"/>
    </row>
    <row r="64" spans="1:10" ht="15.75" customHeight="1" x14ac:dyDescent="0.25">
      <c r="A64" s="42" t="s">
        <v>146</v>
      </c>
      <c r="B64" s="14" t="s">
        <v>147</v>
      </c>
      <c r="C64" s="19">
        <v>13200</v>
      </c>
      <c r="D64" s="10"/>
      <c r="E64" s="16" t="s">
        <v>61</v>
      </c>
      <c r="F64" s="20">
        <v>0</v>
      </c>
      <c r="G64" s="17" t="s">
        <v>18</v>
      </c>
      <c r="H64" s="18" t="s">
        <v>12</v>
      </c>
      <c r="I64" s="14"/>
      <c r="J64" s="14"/>
    </row>
    <row r="65" spans="1:10" ht="15.75" customHeight="1" x14ac:dyDescent="0.25">
      <c r="A65" s="42" t="s">
        <v>148</v>
      </c>
      <c r="B65" s="14" t="s">
        <v>149</v>
      </c>
      <c r="C65" s="15">
        <v>2900</v>
      </c>
      <c r="D65" s="10"/>
      <c r="E65" s="16" t="s">
        <v>61</v>
      </c>
      <c r="F65" s="16">
        <v>2700</v>
      </c>
      <c r="G65" s="17"/>
      <c r="H65" s="18" t="s">
        <v>12</v>
      </c>
      <c r="I65" s="14"/>
      <c r="J65" s="14"/>
    </row>
    <row r="66" spans="1:10" ht="15.75" customHeight="1" x14ac:dyDescent="0.25">
      <c r="A66" s="42" t="s">
        <v>150</v>
      </c>
      <c r="B66" s="14" t="s">
        <v>151</v>
      </c>
      <c r="C66" s="15">
        <v>2100</v>
      </c>
      <c r="D66" s="10"/>
      <c r="E66" s="16" t="s">
        <v>152</v>
      </c>
      <c r="F66" s="16">
        <v>1900</v>
      </c>
      <c r="G66" s="17"/>
      <c r="H66" s="18" t="s">
        <v>12</v>
      </c>
      <c r="I66" s="14"/>
      <c r="J66" s="14"/>
    </row>
    <row r="67" spans="1:10" ht="15.75" customHeight="1" x14ac:dyDescent="0.25">
      <c r="A67" s="43" t="s">
        <v>153</v>
      </c>
      <c r="B67" s="44" t="s">
        <v>154</v>
      </c>
      <c r="C67" s="45"/>
      <c r="D67" s="10"/>
      <c r="E67" s="46"/>
      <c r="F67" s="46"/>
      <c r="G67" s="47"/>
      <c r="H67" s="48"/>
      <c r="I67" s="49"/>
      <c r="J67" s="49"/>
    </row>
    <row r="68" spans="1:10" ht="15.75" customHeight="1" x14ac:dyDescent="0.25">
      <c r="A68" s="14" t="s">
        <v>155</v>
      </c>
      <c r="B68" s="14" t="s">
        <v>156</v>
      </c>
      <c r="C68" s="15">
        <v>1500</v>
      </c>
      <c r="D68" s="10"/>
      <c r="E68" s="16" t="s">
        <v>157</v>
      </c>
      <c r="F68" s="16">
        <v>10000</v>
      </c>
      <c r="G68" s="17" t="s">
        <v>158</v>
      </c>
      <c r="H68" s="18" t="s">
        <v>159</v>
      </c>
      <c r="I68" s="14"/>
      <c r="J68" s="14"/>
    </row>
    <row r="69" spans="1:10" ht="15.75" customHeight="1" x14ac:dyDescent="0.25">
      <c r="A69" s="14" t="s">
        <v>160</v>
      </c>
      <c r="B69" s="14" t="s">
        <v>161</v>
      </c>
      <c r="C69" s="15">
        <v>2700</v>
      </c>
      <c r="D69" s="10"/>
      <c r="E69" s="16" t="s">
        <v>162</v>
      </c>
      <c r="F69" s="16">
        <v>2300</v>
      </c>
      <c r="G69" s="17"/>
      <c r="H69" s="18" t="s">
        <v>159</v>
      </c>
      <c r="I69" s="14"/>
      <c r="J69" s="14"/>
    </row>
    <row r="70" spans="1:10" ht="15.75" customHeight="1" x14ac:dyDescent="0.25">
      <c r="A70" s="14" t="s">
        <v>163</v>
      </c>
      <c r="B70" s="14" t="s">
        <v>164</v>
      </c>
      <c r="C70" s="15">
        <v>5100</v>
      </c>
      <c r="D70" s="10"/>
      <c r="E70" s="16" t="s">
        <v>162</v>
      </c>
      <c r="F70" s="16">
        <v>4680</v>
      </c>
      <c r="G70" s="17"/>
      <c r="H70" s="18" t="s">
        <v>159</v>
      </c>
      <c r="I70" s="14"/>
      <c r="J70" s="14"/>
    </row>
    <row r="71" spans="1:10" ht="15.75" customHeight="1" x14ac:dyDescent="0.25">
      <c r="A71" s="14" t="s">
        <v>165</v>
      </c>
      <c r="B71" s="14" t="s">
        <v>166</v>
      </c>
      <c r="C71" s="15">
        <v>15100</v>
      </c>
      <c r="D71" s="10"/>
      <c r="E71" s="16" t="s">
        <v>162</v>
      </c>
      <c r="F71" s="16">
        <v>14900</v>
      </c>
      <c r="G71" s="17"/>
      <c r="H71" s="18" t="s">
        <v>159</v>
      </c>
      <c r="I71" s="14"/>
      <c r="J71" s="14"/>
    </row>
    <row r="72" spans="1:10" ht="15.75" customHeight="1" x14ac:dyDescent="0.25">
      <c r="A72" s="14" t="s">
        <v>165</v>
      </c>
      <c r="B72" s="14" t="s">
        <v>167</v>
      </c>
      <c r="C72" s="15">
        <v>4000</v>
      </c>
      <c r="D72" s="10"/>
      <c r="E72" s="16" t="s">
        <v>162</v>
      </c>
      <c r="F72" s="16">
        <v>20800</v>
      </c>
      <c r="G72" s="17"/>
      <c r="H72" s="18" t="s">
        <v>159</v>
      </c>
      <c r="I72" s="14"/>
      <c r="J72" s="14"/>
    </row>
    <row r="73" spans="1:10" ht="15.75" customHeight="1" x14ac:dyDescent="0.25">
      <c r="A73" s="14" t="s">
        <v>168</v>
      </c>
      <c r="B73" s="14" t="s">
        <v>169</v>
      </c>
      <c r="C73" s="15">
        <v>4900</v>
      </c>
      <c r="D73" s="10"/>
      <c r="E73" s="16" t="s">
        <v>61</v>
      </c>
      <c r="F73" s="16">
        <v>4480</v>
      </c>
      <c r="G73" s="17"/>
      <c r="H73" s="18" t="s">
        <v>170</v>
      </c>
      <c r="I73" s="14"/>
      <c r="J73" s="14"/>
    </row>
    <row r="74" spans="1:10" ht="15.75" customHeight="1" x14ac:dyDescent="0.25">
      <c r="A74" s="14" t="s">
        <v>171</v>
      </c>
      <c r="B74" s="14" t="s">
        <v>172</v>
      </c>
      <c r="C74" s="15">
        <v>1800</v>
      </c>
      <c r="D74" s="10"/>
      <c r="E74" s="16" t="s">
        <v>61</v>
      </c>
      <c r="F74" s="16">
        <v>1609</v>
      </c>
      <c r="G74" s="17"/>
      <c r="H74" s="18" t="s">
        <v>170</v>
      </c>
      <c r="I74" s="14"/>
      <c r="J74" s="14"/>
    </row>
    <row r="75" spans="1:10" ht="15.75" customHeight="1" x14ac:dyDescent="0.25">
      <c r="A75" s="14" t="s">
        <v>173</v>
      </c>
      <c r="B75" s="14" t="s">
        <v>174</v>
      </c>
      <c r="C75" s="15">
        <v>2800</v>
      </c>
      <c r="D75" s="10"/>
      <c r="E75" s="16" t="s">
        <v>61</v>
      </c>
      <c r="F75" s="16">
        <v>2527</v>
      </c>
      <c r="G75" s="17"/>
      <c r="H75" s="18" t="s">
        <v>170</v>
      </c>
      <c r="I75" s="14"/>
      <c r="J75" s="14"/>
    </row>
    <row r="76" spans="1:10" ht="15.75" customHeight="1" x14ac:dyDescent="0.25">
      <c r="A76" s="14" t="s">
        <v>175</v>
      </c>
      <c r="B76" s="14" t="s">
        <v>176</v>
      </c>
      <c r="C76" s="15">
        <v>23900</v>
      </c>
      <c r="D76" s="10"/>
      <c r="E76" s="16" t="s">
        <v>10</v>
      </c>
      <c r="F76" s="16">
        <v>0</v>
      </c>
      <c r="G76" s="17"/>
      <c r="H76" s="18" t="s">
        <v>170</v>
      </c>
      <c r="I76" s="14"/>
      <c r="J76" s="14"/>
    </row>
    <row r="77" spans="1:10" ht="15.75" customHeight="1" x14ac:dyDescent="0.25">
      <c r="A77" s="50" t="s">
        <v>177</v>
      </c>
      <c r="B77" s="51" t="s">
        <v>178</v>
      </c>
      <c r="C77" s="52"/>
      <c r="D77" s="10"/>
      <c r="E77" s="53"/>
      <c r="F77" s="53"/>
      <c r="G77" s="54"/>
      <c r="H77" s="55"/>
      <c r="I77" s="56"/>
      <c r="J77" s="56"/>
    </row>
    <row r="78" spans="1:10" ht="15.75" customHeight="1" x14ac:dyDescent="0.25">
      <c r="A78" s="14" t="s">
        <v>179</v>
      </c>
      <c r="B78" s="14" t="s">
        <v>180</v>
      </c>
      <c r="C78" s="15">
        <v>10000</v>
      </c>
      <c r="D78" s="10">
        <v>8800</v>
      </c>
      <c r="E78" s="16" t="s">
        <v>61</v>
      </c>
      <c r="F78" s="16">
        <v>9000</v>
      </c>
      <c r="G78" s="17"/>
      <c r="H78" s="18" t="s">
        <v>170</v>
      </c>
      <c r="I78" s="14"/>
      <c r="J78" s="14"/>
    </row>
    <row r="79" spans="1:10" ht="15.75" customHeight="1" x14ac:dyDescent="0.25">
      <c r="A79" s="14" t="s">
        <v>181</v>
      </c>
      <c r="B79" s="14" t="s">
        <v>182</v>
      </c>
      <c r="C79" s="15">
        <v>12000</v>
      </c>
      <c r="D79" s="10"/>
      <c r="E79" s="16" t="s">
        <v>61</v>
      </c>
      <c r="F79" s="16">
        <v>11000</v>
      </c>
      <c r="G79" s="17"/>
      <c r="H79" s="18" t="s">
        <v>170</v>
      </c>
      <c r="I79" s="14"/>
      <c r="J79" s="14"/>
    </row>
    <row r="80" spans="1:10" x14ac:dyDescent="0.25">
      <c r="A80" s="14" t="s">
        <v>183</v>
      </c>
      <c r="B80" s="14" t="s">
        <v>184</v>
      </c>
      <c r="C80" s="15">
        <v>15000</v>
      </c>
      <c r="D80" s="10">
        <v>10500</v>
      </c>
      <c r="E80" s="16" t="s">
        <v>61</v>
      </c>
      <c r="F80" s="16">
        <v>13000</v>
      </c>
      <c r="G80" s="17" t="s">
        <v>185</v>
      </c>
      <c r="H80" s="18" t="s">
        <v>170</v>
      </c>
      <c r="I80" s="14"/>
      <c r="J80" s="14"/>
    </row>
    <row r="81" spans="1:10" ht="15.75" x14ac:dyDescent="0.25">
      <c r="A81" s="57" t="s">
        <v>186</v>
      </c>
      <c r="B81" s="58" t="s">
        <v>187</v>
      </c>
      <c r="C81" s="59"/>
      <c r="D81" s="10"/>
      <c r="E81" s="60"/>
      <c r="F81" s="60"/>
      <c r="G81" s="61"/>
      <c r="H81" s="62"/>
      <c r="I81" s="63"/>
      <c r="J81" s="63"/>
    </row>
    <row r="82" spans="1:10" ht="15.75" customHeight="1" x14ac:dyDescent="0.25">
      <c r="A82" s="14" t="s">
        <v>188</v>
      </c>
      <c r="B82" s="14" t="s">
        <v>189</v>
      </c>
      <c r="C82" s="15">
        <v>2900</v>
      </c>
      <c r="D82" s="10"/>
      <c r="E82" s="16" t="s">
        <v>61</v>
      </c>
      <c r="F82" s="16">
        <v>2500</v>
      </c>
      <c r="G82" s="17"/>
      <c r="H82" s="18" t="s">
        <v>170</v>
      </c>
      <c r="I82" s="14"/>
      <c r="J82" s="14"/>
    </row>
    <row r="83" spans="1:10" ht="15.75" customHeight="1" x14ac:dyDescent="0.25">
      <c r="A83" s="14" t="s">
        <v>190</v>
      </c>
      <c r="B83" s="14" t="s">
        <v>191</v>
      </c>
      <c r="C83" s="15">
        <v>3400</v>
      </c>
      <c r="D83" s="10"/>
      <c r="E83" s="16" t="s">
        <v>61</v>
      </c>
      <c r="F83" s="16">
        <v>3000</v>
      </c>
      <c r="G83" s="17"/>
      <c r="H83" s="18" t="s">
        <v>170</v>
      </c>
      <c r="I83" s="14"/>
      <c r="J83" s="14"/>
    </row>
    <row r="84" spans="1:10" x14ac:dyDescent="0.25">
      <c r="A84" s="14" t="s">
        <v>192</v>
      </c>
      <c r="B84" s="14" t="s">
        <v>193</v>
      </c>
      <c r="C84" s="15">
        <v>300</v>
      </c>
      <c r="D84" s="10"/>
      <c r="E84" s="16" t="s">
        <v>61</v>
      </c>
      <c r="F84" s="16">
        <v>190</v>
      </c>
      <c r="G84" s="17"/>
      <c r="H84" s="18" t="s">
        <v>170</v>
      </c>
      <c r="I84" s="14"/>
      <c r="J84" s="14"/>
    </row>
    <row r="85" spans="1:10" ht="15.75" customHeight="1" x14ac:dyDescent="0.25">
      <c r="A85" s="64" t="s">
        <v>194</v>
      </c>
      <c r="B85" s="65" t="s">
        <v>195</v>
      </c>
      <c r="C85" s="66"/>
      <c r="D85" s="10"/>
      <c r="E85" s="67"/>
      <c r="F85" s="67"/>
      <c r="G85" s="68"/>
      <c r="H85" s="69"/>
      <c r="I85" s="70"/>
      <c r="J85" s="70"/>
    </row>
    <row r="86" spans="1:10" ht="15.75" customHeight="1" x14ac:dyDescent="0.25">
      <c r="A86" s="14" t="s">
        <v>196</v>
      </c>
      <c r="B86" s="14" t="s">
        <v>197</v>
      </c>
      <c r="C86" s="15">
        <v>9000</v>
      </c>
      <c r="D86" s="10"/>
      <c r="E86" s="16" t="s">
        <v>10</v>
      </c>
      <c r="F86" s="16">
        <v>800</v>
      </c>
      <c r="G86" s="17"/>
      <c r="H86" s="18" t="s">
        <v>170</v>
      </c>
      <c r="I86" s="14"/>
      <c r="J86" s="14"/>
    </row>
    <row r="87" spans="1:10" ht="15.75" customHeight="1" x14ac:dyDescent="0.25">
      <c r="A87" s="14" t="s">
        <v>198</v>
      </c>
      <c r="B87" s="14" t="s">
        <v>199</v>
      </c>
      <c r="C87" s="15">
        <v>4300</v>
      </c>
      <c r="D87" s="10"/>
      <c r="E87" s="16" t="s">
        <v>114</v>
      </c>
      <c r="F87" s="16">
        <v>4000</v>
      </c>
      <c r="G87" s="17"/>
      <c r="H87" s="18" t="s">
        <v>170</v>
      </c>
      <c r="I87" s="14"/>
      <c r="J87" s="14"/>
    </row>
    <row r="88" spans="1:10" ht="15.75" customHeight="1" x14ac:dyDescent="0.25">
      <c r="A88" s="14" t="s">
        <v>200</v>
      </c>
      <c r="B88" s="14" t="s">
        <v>201</v>
      </c>
      <c r="C88" s="15">
        <v>3200</v>
      </c>
      <c r="D88" s="10"/>
      <c r="E88" s="16" t="s">
        <v>61</v>
      </c>
      <c r="F88" s="16">
        <v>2800</v>
      </c>
      <c r="G88" s="17"/>
      <c r="H88" s="18" t="s">
        <v>170</v>
      </c>
      <c r="I88" s="14"/>
      <c r="J88" s="14"/>
    </row>
    <row r="89" spans="1:10" ht="15.75" customHeight="1" x14ac:dyDescent="0.25">
      <c r="A89" s="71" t="s">
        <v>202</v>
      </c>
      <c r="B89" s="72" t="s">
        <v>203</v>
      </c>
      <c r="C89" s="73"/>
      <c r="D89" s="10"/>
      <c r="E89" s="74"/>
      <c r="F89" s="74"/>
      <c r="G89" s="75"/>
      <c r="H89" s="76"/>
      <c r="I89" s="77"/>
      <c r="J89" s="77"/>
    </row>
    <row r="90" spans="1:10" ht="15.75" customHeight="1" x14ac:dyDescent="0.25">
      <c r="A90" s="14" t="s">
        <v>204</v>
      </c>
      <c r="B90" s="14" t="s">
        <v>205</v>
      </c>
      <c r="C90" s="15">
        <v>33600</v>
      </c>
      <c r="D90" s="10"/>
      <c r="E90" s="16" t="s">
        <v>15</v>
      </c>
      <c r="F90" s="16"/>
      <c r="G90" s="17" t="s">
        <v>206</v>
      </c>
      <c r="H90" s="18" t="s">
        <v>170</v>
      </c>
      <c r="I90" s="14"/>
      <c r="J90" s="14"/>
    </row>
    <row r="91" spans="1:10" ht="15.75" customHeight="1" x14ac:dyDescent="0.25">
      <c r="A91" s="14" t="s">
        <v>207</v>
      </c>
      <c r="B91" s="14" t="s">
        <v>208</v>
      </c>
      <c r="C91" s="15">
        <v>31200</v>
      </c>
      <c r="D91" s="10"/>
      <c r="E91" s="16" t="s">
        <v>15</v>
      </c>
      <c r="F91" s="16"/>
      <c r="G91" s="17" t="s">
        <v>206</v>
      </c>
      <c r="H91" s="18" t="s">
        <v>170</v>
      </c>
      <c r="I91" s="14"/>
      <c r="J91" s="14"/>
    </row>
    <row r="92" spans="1:10" ht="15.75" customHeight="1" x14ac:dyDescent="0.25">
      <c r="A92" s="14" t="s">
        <v>209</v>
      </c>
      <c r="B92" s="14" t="s">
        <v>210</v>
      </c>
      <c r="C92" s="15">
        <v>32000</v>
      </c>
      <c r="D92" s="10"/>
      <c r="E92" s="16" t="s">
        <v>211</v>
      </c>
      <c r="F92" s="16">
        <v>30000</v>
      </c>
      <c r="G92" s="17"/>
      <c r="H92" s="18" t="s">
        <v>170</v>
      </c>
      <c r="I92" s="14"/>
      <c r="J92" s="14"/>
    </row>
    <row r="93" spans="1:10" ht="15.75" customHeight="1" x14ac:dyDescent="0.25">
      <c r="A93" s="14" t="s">
        <v>212</v>
      </c>
      <c r="B93" s="14" t="s">
        <v>213</v>
      </c>
      <c r="C93" s="19">
        <v>5000</v>
      </c>
      <c r="D93" s="10"/>
      <c r="E93" s="16" t="s">
        <v>214</v>
      </c>
      <c r="F93" s="20">
        <v>4700</v>
      </c>
      <c r="G93" s="17">
        <v>80500</v>
      </c>
      <c r="H93" s="18" t="s">
        <v>12</v>
      </c>
      <c r="I93" s="14"/>
      <c r="J93" s="14"/>
    </row>
    <row r="94" spans="1:10" ht="15.75" customHeight="1" x14ac:dyDescent="0.25">
      <c r="A94" s="14" t="s">
        <v>215</v>
      </c>
      <c r="B94" s="14" t="s">
        <v>216</v>
      </c>
      <c r="C94" s="19">
        <v>3600</v>
      </c>
      <c r="D94" s="10">
        <v>2996</v>
      </c>
      <c r="E94" s="16" t="s">
        <v>114</v>
      </c>
      <c r="F94" s="20">
        <v>49500</v>
      </c>
      <c r="G94" s="17" t="s">
        <v>217</v>
      </c>
      <c r="H94" s="18" t="s">
        <v>170</v>
      </c>
      <c r="I94" s="14"/>
      <c r="J94" s="14"/>
    </row>
    <row r="95" spans="1:10" ht="15.75" customHeight="1" x14ac:dyDescent="0.25">
      <c r="A95" s="14" t="s">
        <v>215</v>
      </c>
      <c r="B95" s="14" t="s">
        <v>218</v>
      </c>
      <c r="C95" s="19">
        <v>3800</v>
      </c>
      <c r="D95" s="10">
        <v>2996</v>
      </c>
      <c r="E95" s="16" t="s">
        <v>114</v>
      </c>
      <c r="F95" s="20">
        <v>52800</v>
      </c>
      <c r="G95" s="17" t="s">
        <v>217</v>
      </c>
      <c r="H95" s="18" t="s">
        <v>170</v>
      </c>
      <c r="I95" s="14"/>
      <c r="J95" s="14"/>
    </row>
    <row r="96" spans="1:10" ht="15.75" customHeight="1" x14ac:dyDescent="0.25">
      <c r="A96" s="14" t="s">
        <v>219</v>
      </c>
      <c r="B96" s="14" t="s">
        <v>220</v>
      </c>
      <c r="C96" s="19">
        <v>4000</v>
      </c>
      <c r="D96" s="10">
        <v>2996</v>
      </c>
      <c r="E96" s="16" t="s">
        <v>114</v>
      </c>
      <c r="F96" s="20">
        <v>53900</v>
      </c>
      <c r="G96" s="17" t="s">
        <v>217</v>
      </c>
      <c r="H96" s="18" t="s">
        <v>170</v>
      </c>
      <c r="I96" s="14"/>
      <c r="J96" s="14"/>
    </row>
    <row r="97" spans="1:10" ht="15.75" customHeight="1" x14ac:dyDescent="0.25">
      <c r="A97" s="14" t="s">
        <v>221</v>
      </c>
      <c r="B97" s="14" t="s">
        <v>222</v>
      </c>
      <c r="C97" s="19">
        <v>1800</v>
      </c>
      <c r="D97" s="10"/>
      <c r="E97" s="16" t="s">
        <v>15</v>
      </c>
      <c r="F97" s="20">
        <v>50900</v>
      </c>
      <c r="G97" s="17" t="s">
        <v>223</v>
      </c>
      <c r="H97" s="18" t="s">
        <v>170</v>
      </c>
      <c r="I97" s="14"/>
      <c r="J97" s="14"/>
    </row>
    <row r="98" spans="1:10" ht="15.75" customHeight="1" x14ac:dyDescent="0.25">
      <c r="A98" s="14" t="s">
        <v>224</v>
      </c>
      <c r="B98" s="14" t="s">
        <v>225</v>
      </c>
      <c r="C98" s="19">
        <v>2500</v>
      </c>
      <c r="D98" s="10"/>
      <c r="E98" s="16" t="s">
        <v>114</v>
      </c>
      <c r="F98" s="20">
        <v>2350</v>
      </c>
      <c r="G98" s="17">
        <f>F98*32</f>
        <v>75200</v>
      </c>
      <c r="H98" s="18" t="s">
        <v>226</v>
      </c>
      <c r="I98" s="14"/>
      <c r="J98" s="14"/>
    </row>
    <row r="99" spans="1:10" ht="15.75" customHeight="1" x14ac:dyDescent="0.25">
      <c r="A99" s="78" t="s">
        <v>227</v>
      </c>
      <c r="B99" s="42" t="s">
        <v>228</v>
      </c>
      <c r="C99" s="17">
        <v>2200</v>
      </c>
      <c r="D99" s="10"/>
      <c r="E99" s="17" t="s">
        <v>229</v>
      </c>
      <c r="F99" s="17">
        <v>2075</v>
      </c>
      <c r="G99" s="17" t="s">
        <v>230</v>
      </c>
    </row>
    <row r="100" spans="1:10" ht="15.75" customHeight="1" x14ac:dyDescent="0.25">
      <c r="A100" s="14" t="s">
        <v>231</v>
      </c>
      <c r="B100" s="14" t="s">
        <v>232</v>
      </c>
      <c r="C100" s="19">
        <v>4400</v>
      </c>
      <c r="D100" s="10"/>
      <c r="E100" s="16" t="s">
        <v>114</v>
      </c>
      <c r="F100" s="20">
        <v>95500</v>
      </c>
      <c r="G100" s="17" t="s">
        <v>233</v>
      </c>
      <c r="H100" s="18" t="s">
        <v>170</v>
      </c>
      <c r="I100" s="14"/>
      <c r="J100" s="14"/>
    </row>
    <row r="101" spans="1:10" ht="15.75" customHeight="1" x14ac:dyDescent="0.25">
      <c r="A101" s="14" t="s">
        <v>234</v>
      </c>
      <c r="B101" s="14" t="s">
        <v>235</v>
      </c>
      <c r="C101" s="19">
        <v>1600</v>
      </c>
      <c r="D101" s="10"/>
      <c r="E101" s="16" t="s">
        <v>114</v>
      </c>
      <c r="F101" s="20"/>
      <c r="G101" s="17"/>
      <c r="H101" s="18" t="s">
        <v>170</v>
      </c>
      <c r="I101" s="14"/>
      <c r="J101" s="14"/>
    </row>
    <row r="102" spans="1:10" ht="15.75" customHeight="1" x14ac:dyDescent="0.25">
      <c r="A102" s="14" t="s">
        <v>236</v>
      </c>
      <c r="B102" s="14" t="s">
        <v>237</v>
      </c>
      <c r="C102" s="19">
        <v>14700</v>
      </c>
      <c r="D102" s="10"/>
      <c r="E102" s="16" t="s">
        <v>114</v>
      </c>
      <c r="F102" s="20">
        <v>121500</v>
      </c>
      <c r="G102" s="17" t="s">
        <v>238</v>
      </c>
      <c r="H102" s="18" t="s">
        <v>170</v>
      </c>
      <c r="I102" s="14"/>
      <c r="J102" s="14"/>
    </row>
    <row r="103" spans="1:10" ht="15.75" customHeight="1" x14ac:dyDescent="0.25">
      <c r="A103" s="14" t="s">
        <v>236</v>
      </c>
      <c r="B103" s="14" t="s">
        <v>239</v>
      </c>
      <c r="C103" s="19">
        <v>105200</v>
      </c>
      <c r="D103" s="10"/>
      <c r="E103" s="16" t="s">
        <v>114</v>
      </c>
      <c r="F103" s="20">
        <v>105200</v>
      </c>
      <c r="G103" s="17" t="s">
        <v>240</v>
      </c>
      <c r="H103" s="18" t="s">
        <v>170</v>
      </c>
      <c r="I103" s="14"/>
      <c r="J103" s="14"/>
    </row>
    <row r="104" spans="1:10" ht="15.75" customHeight="1" x14ac:dyDescent="0.25">
      <c r="A104" s="14" t="s">
        <v>241</v>
      </c>
      <c r="B104" s="14" t="s">
        <v>242</v>
      </c>
      <c r="C104" s="19">
        <v>3100</v>
      </c>
      <c r="D104" s="10"/>
      <c r="E104" s="16" t="s">
        <v>114</v>
      </c>
      <c r="F104" s="20">
        <v>39500</v>
      </c>
      <c r="G104" s="17" t="s">
        <v>243</v>
      </c>
      <c r="H104" s="18" t="s">
        <v>170</v>
      </c>
      <c r="I104" s="14"/>
      <c r="J104" s="14"/>
    </row>
    <row r="105" spans="1:10" ht="15.75" customHeight="1" x14ac:dyDescent="0.25">
      <c r="A105" s="14" t="s">
        <v>244</v>
      </c>
      <c r="B105" s="14" t="s">
        <v>245</v>
      </c>
      <c r="C105" s="19">
        <v>4900</v>
      </c>
      <c r="D105" s="10"/>
      <c r="E105" s="16" t="s">
        <v>114</v>
      </c>
      <c r="F105" s="20">
        <v>108800</v>
      </c>
      <c r="G105" s="17" t="s">
        <v>246</v>
      </c>
      <c r="H105" s="18" t="s">
        <v>170</v>
      </c>
      <c r="I105" s="14"/>
      <c r="J105" s="14"/>
    </row>
    <row r="106" spans="1:10" ht="15.75" customHeight="1" x14ac:dyDescent="0.25">
      <c r="A106" s="14" t="s">
        <v>244</v>
      </c>
      <c r="B106" s="42" t="s">
        <v>247</v>
      </c>
      <c r="C106" s="17">
        <v>4800</v>
      </c>
      <c r="D106" s="10"/>
      <c r="E106" s="17" t="s">
        <v>248</v>
      </c>
      <c r="F106" s="17">
        <v>52000</v>
      </c>
      <c r="G106" s="17"/>
    </row>
    <row r="107" spans="1:10" ht="15.75" customHeight="1" x14ac:dyDescent="0.25">
      <c r="A107" s="29" t="s">
        <v>249</v>
      </c>
      <c r="B107" s="33" t="s">
        <v>250</v>
      </c>
      <c r="C107" s="34"/>
      <c r="D107" s="10"/>
      <c r="E107" s="35"/>
      <c r="F107" s="35"/>
      <c r="G107" s="30"/>
      <c r="H107" s="31"/>
      <c r="I107" s="32"/>
      <c r="J107" s="32"/>
    </row>
    <row r="108" spans="1:10" ht="15.75" customHeight="1" x14ac:dyDescent="0.25">
      <c r="A108" s="14" t="s">
        <v>251</v>
      </c>
      <c r="B108" s="14" t="s">
        <v>252</v>
      </c>
      <c r="C108" s="15">
        <v>2500</v>
      </c>
      <c r="D108" s="10"/>
      <c r="E108" s="16" t="s">
        <v>114</v>
      </c>
      <c r="F108" s="16">
        <v>17700</v>
      </c>
      <c r="G108" s="17" t="s">
        <v>253</v>
      </c>
      <c r="H108" s="18" t="s">
        <v>170</v>
      </c>
      <c r="I108" s="14"/>
      <c r="J108" s="14"/>
    </row>
    <row r="109" spans="1:10" ht="15.75" customHeight="1" x14ac:dyDescent="0.25">
      <c r="A109" s="14" t="s">
        <v>254</v>
      </c>
      <c r="B109" s="14" t="s">
        <v>255</v>
      </c>
      <c r="C109" s="15">
        <v>4300</v>
      </c>
      <c r="D109" s="10"/>
      <c r="E109" s="16" t="s">
        <v>114</v>
      </c>
      <c r="F109" s="16">
        <v>38000</v>
      </c>
      <c r="G109" s="17" t="s">
        <v>253</v>
      </c>
      <c r="H109" s="18" t="s">
        <v>170</v>
      </c>
      <c r="I109" s="14"/>
      <c r="J109" s="14"/>
    </row>
    <row r="110" spans="1:10" ht="15.75" customHeight="1" x14ac:dyDescent="0.25">
      <c r="A110" s="14" t="s">
        <v>256</v>
      </c>
      <c r="B110" s="14" t="s">
        <v>257</v>
      </c>
      <c r="C110" s="15">
        <v>2600</v>
      </c>
      <c r="D110" s="10">
        <v>1944</v>
      </c>
      <c r="E110" s="16" t="s">
        <v>61</v>
      </c>
      <c r="F110" s="16">
        <f>G110/50</f>
        <v>2374</v>
      </c>
      <c r="G110" s="17">
        <v>118700</v>
      </c>
      <c r="H110" s="18" t="s">
        <v>12</v>
      </c>
      <c r="I110" s="79"/>
      <c r="J110" s="14"/>
    </row>
    <row r="111" spans="1:10" x14ac:dyDescent="0.25">
      <c r="A111" s="14" t="s">
        <v>258</v>
      </c>
      <c r="B111" s="14" t="s">
        <v>259</v>
      </c>
      <c r="C111" s="15">
        <v>800</v>
      </c>
      <c r="D111" s="10"/>
      <c r="E111" s="16" t="s">
        <v>114</v>
      </c>
      <c r="F111" s="16">
        <v>19000</v>
      </c>
      <c r="G111" s="17" t="s">
        <v>260</v>
      </c>
      <c r="H111" s="18">
        <f>F111/50</f>
        <v>380</v>
      </c>
      <c r="I111" s="14"/>
      <c r="J111" s="14"/>
    </row>
    <row r="112" spans="1:10" x14ac:dyDescent="0.25">
      <c r="A112" s="14" t="s">
        <v>258</v>
      </c>
      <c r="B112" s="14" t="s">
        <v>261</v>
      </c>
      <c r="C112" s="15">
        <v>1000</v>
      </c>
      <c r="D112" s="10"/>
      <c r="E112" s="16" t="s">
        <v>114</v>
      </c>
      <c r="F112" s="16">
        <v>28000</v>
      </c>
      <c r="G112" s="17" t="s">
        <v>260</v>
      </c>
      <c r="H112" s="18" t="s">
        <v>170</v>
      </c>
      <c r="I112" s="14"/>
      <c r="J112" s="14"/>
    </row>
    <row r="113" spans="1:10" x14ac:dyDescent="0.25">
      <c r="A113" s="14" t="s">
        <v>262</v>
      </c>
      <c r="B113" s="14" t="s">
        <v>263</v>
      </c>
      <c r="C113" s="15">
        <v>800</v>
      </c>
      <c r="D113" s="10"/>
      <c r="E113" s="16" t="s">
        <v>114</v>
      </c>
      <c r="F113" s="16">
        <v>19000</v>
      </c>
      <c r="G113" s="17" t="s">
        <v>264</v>
      </c>
      <c r="H113" s="18">
        <f>F113/50</f>
        <v>380</v>
      </c>
      <c r="I113" s="14"/>
      <c r="J113" s="14"/>
    </row>
    <row r="114" spans="1:10" x14ac:dyDescent="0.25">
      <c r="A114" s="14" t="s">
        <v>265</v>
      </c>
      <c r="B114" s="14" t="s">
        <v>266</v>
      </c>
      <c r="C114" s="15">
        <v>800</v>
      </c>
      <c r="D114" s="10"/>
      <c r="E114" s="16" t="s">
        <v>114</v>
      </c>
      <c r="F114" s="16">
        <v>24000</v>
      </c>
      <c r="G114" s="17" t="s">
        <v>264</v>
      </c>
      <c r="H114" s="18">
        <f>F114/50</f>
        <v>480</v>
      </c>
      <c r="I114" s="14"/>
      <c r="J114" s="14"/>
    </row>
    <row r="115" spans="1:10" x14ac:dyDescent="0.25">
      <c r="A115" s="14" t="s">
        <v>267</v>
      </c>
      <c r="B115" s="14" t="s">
        <v>268</v>
      </c>
      <c r="C115" s="15">
        <v>2000</v>
      </c>
      <c r="D115" s="10"/>
      <c r="E115" s="16" t="s">
        <v>114</v>
      </c>
      <c r="F115" s="16">
        <v>39000</v>
      </c>
      <c r="G115" s="17" t="s">
        <v>269</v>
      </c>
      <c r="H115" s="18">
        <f>F115/25</f>
        <v>1560</v>
      </c>
      <c r="I115" s="14"/>
      <c r="J115" s="14"/>
    </row>
    <row r="116" spans="1:10" x14ac:dyDescent="0.25">
      <c r="A116" s="14" t="s">
        <v>270</v>
      </c>
      <c r="B116" s="14" t="s">
        <v>271</v>
      </c>
      <c r="C116" s="15">
        <v>1900</v>
      </c>
      <c r="D116" s="10"/>
      <c r="E116" s="16" t="s">
        <v>114</v>
      </c>
      <c r="F116" s="16">
        <v>37000</v>
      </c>
      <c r="G116" s="17" t="s">
        <v>269</v>
      </c>
      <c r="H116" s="18">
        <f>F116/25</f>
        <v>1480</v>
      </c>
      <c r="I116" s="14"/>
      <c r="J116" s="14"/>
    </row>
    <row r="117" spans="1:10" x14ac:dyDescent="0.25">
      <c r="A117" s="14" t="s">
        <v>272</v>
      </c>
      <c r="B117" s="14" t="s">
        <v>273</v>
      </c>
      <c r="C117" s="15">
        <v>3100</v>
      </c>
      <c r="D117" s="10"/>
      <c r="E117" s="16" t="s">
        <v>114</v>
      </c>
      <c r="F117" s="16">
        <v>67500</v>
      </c>
      <c r="G117" s="17" t="s">
        <v>269</v>
      </c>
      <c r="H117" s="18" t="s">
        <v>170</v>
      </c>
      <c r="I117" s="14"/>
      <c r="J117" s="14"/>
    </row>
    <row r="118" spans="1:10" ht="15.75" customHeight="1" x14ac:dyDescent="0.25">
      <c r="A118" s="14" t="s">
        <v>274</v>
      </c>
      <c r="B118" s="14" t="s">
        <v>275</v>
      </c>
      <c r="C118" s="15">
        <v>7900</v>
      </c>
      <c r="D118" s="10"/>
      <c r="E118" s="16" t="s">
        <v>276</v>
      </c>
      <c r="F118" s="16">
        <v>7000</v>
      </c>
      <c r="G118" s="17"/>
      <c r="H118" s="18" t="s">
        <v>170</v>
      </c>
      <c r="I118" s="14"/>
      <c r="J118" s="14"/>
    </row>
    <row r="119" spans="1:10" ht="15.75" customHeight="1" x14ac:dyDescent="0.25">
      <c r="A119" s="14" t="s">
        <v>277</v>
      </c>
      <c r="B119" s="14" t="s">
        <v>278</v>
      </c>
      <c r="C119" s="15">
        <v>6600</v>
      </c>
      <c r="D119" s="10"/>
      <c r="E119" s="16" t="s">
        <v>61</v>
      </c>
      <c r="F119" s="16">
        <v>6400</v>
      </c>
      <c r="G119" s="17"/>
      <c r="H119" s="18" t="s">
        <v>12</v>
      </c>
      <c r="I119" s="14"/>
      <c r="J119" s="14"/>
    </row>
    <row r="120" spans="1:10" ht="15.75" x14ac:dyDescent="0.25">
      <c r="A120" s="36" t="s">
        <v>279</v>
      </c>
      <c r="B120" s="37" t="s">
        <v>280</v>
      </c>
      <c r="C120" s="38"/>
      <c r="D120" s="39"/>
      <c r="E120" s="40"/>
      <c r="F120" s="40"/>
      <c r="G120" s="41"/>
      <c r="H120" s="38"/>
      <c r="I120" s="41"/>
      <c r="J120" s="41"/>
    </row>
    <row r="121" spans="1:10" ht="15.75" customHeight="1" x14ac:dyDescent="0.25">
      <c r="A121" s="42" t="s">
        <v>281</v>
      </c>
      <c r="B121" s="14" t="s">
        <v>282</v>
      </c>
      <c r="C121" s="15">
        <v>2200</v>
      </c>
      <c r="D121" s="10"/>
      <c r="E121" s="16" t="s">
        <v>61</v>
      </c>
      <c r="F121" s="16">
        <v>1800</v>
      </c>
      <c r="G121" s="17"/>
      <c r="H121" s="18" t="s">
        <v>12</v>
      </c>
      <c r="I121" s="14"/>
      <c r="J121" s="14"/>
    </row>
    <row r="122" spans="1:10" ht="15.75" customHeight="1" x14ac:dyDescent="0.25">
      <c r="A122" s="42" t="s">
        <v>283</v>
      </c>
      <c r="B122" s="14" t="s">
        <v>284</v>
      </c>
      <c r="C122" s="15">
        <v>1300</v>
      </c>
      <c r="D122" s="10"/>
      <c r="E122" s="16" t="s">
        <v>61</v>
      </c>
      <c r="F122" s="16">
        <v>900</v>
      </c>
      <c r="G122" s="17"/>
      <c r="H122" s="18" t="s">
        <v>12</v>
      </c>
      <c r="I122" s="14"/>
      <c r="J122" s="14"/>
    </row>
    <row r="123" spans="1:10" ht="15.75" customHeight="1" x14ac:dyDescent="0.25">
      <c r="A123" s="42" t="s">
        <v>285</v>
      </c>
      <c r="B123" s="14" t="s">
        <v>286</v>
      </c>
      <c r="C123" s="15">
        <v>3000</v>
      </c>
      <c r="D123" s="10"/>
      <c r="E123" s="16" t="s">
        <v>61</v>
      </c>
      <c r="F123" s="16">
        <v>2200</v>
      </c>
      <c r="G123" s="17"/>
      <c r="H123" s="18" t="s">
        <v>12</v>
      </c>
      <c r="I123" s="14"/>
      <c r="J123" s="14"/>
    </row>
    <row r="124" spans="1:10" ht="15.75" customHeight="1" x14ac:dyDescent="0.25">
      <c r="A124" s="42" t="s">
        <v>287</v>
      </c>
      <c r="B124" s="14" t="s">
        <v>288</v>
      </c>
      <c r="C124" s="15">
        <v>2500</v>
      </c>
      <c r="D124" s="10"/>
      <c r="E124" s="16" t="s">
        <v>61</v>
      </c>
      <c r="F124" s="16">
        <v>1700</v>
      </c>
      <c r="G124" s="17"/>
      <c r="H124" s="18" t="s">
        <v>12</v>
      </c>
      <c r="I124" s="14"/>
      <c r="J124" s="14"/>
    </row>
    <row r="125" spans="1:10" ht="15.75" customHeight="1" x14ac:dyDescent="0.25">
      <c r="A125" s="42" t="s">
        <v>289</v>
      </c>
      <c r="B125" s="14" t="s">
        <v>290</v>
      </c>
      <c r="C125" s="15">
        <v>1500</v>
      </c>
      <c r="D125" s="10"/>
      <c r="E125" s="16" t="s">
        <v>61</v>
      </c>
      <c r="F125" s="16">
        <v>1000</v>
      </c>
      <c r="G125" s="17"/>
      <c r="H125" s="18" t="s">
        <v>170</v>
      </c>
      <c r="I125" s="14"/>
      <c r="J125" s="14"/>
    </row>
    <row r="126" spans="1:10" ht="15.75" customHeight="1" x14ac:dyDescent="0.25">
      <c r="A126" s="42" t="s">
        <v>291</v>
      </c>
      <c r="B126" s="14" t="s">
        <v>292</v>
      </c>
      <c r="C126" s="15">
        <v>6000</v>
      </c>
      <c r="D126" s="10"/>
      <c r="E126" s="16" t="s">
        <v>61</v>
      </c>
      <c r="F126" s="16">
        <v>5000</v>
      </c>
      <c r="G126" s="17"/>
      <c r="H126" s="18" t="s">
        <v>170</v>
      </c>
      <c r="I126" s="14"/>
      <c r="J126" s="14"/>
    </row>
    <row r="127" spans="1:10" ht="15.75" customHeight="1" x14ac:dyDescent="0.25">
      <c r="A127" s="42" t="s">
        <v>293</v>
      </c>
      <c r="B127" s="14" t="s">
        <v>294</v>
      </c>
      <c r="C127" s="15">
        <v>1000</v>
      </c>
      <c r="D127" s="10"/>
      <c r="E127" s="16" t="s">
        <v>61</v>
      </c>
      <c r="F127" s="16">
        <v>850</v>
      </c>
      <c r="G127" s="17" t="s">
        <v>295</v>
      </c>
      <c r="H127" s="80">
        <v>714</v>
      </c>
      <c r="I127" s="14"/>
      <c r="J127" s="14"/>
    </row>
    <row r="128" spans="1:10" ht="15.75" customHeight="1" x14ac:dyDescent="0.25">
      <c r="A128" s="42" t="s">
        <v>296</v>
      </c>
      <c r="B128" s="14" t="s">
        <v>297</v>
      </c>
      <c r="C128" s="15">
        <v>1500</v>
      </c>
      <c r="D128" s="10"/>
      <c r="E128" s="16" t="s">
        <v>61</v>
      </c>
      <c r="F128" s="16">
        <v>1350</v>
      </c>
      <c r="G128" s="17" t="s">
        <v>298</v>
      </c>
      <c r="H128" s="18">
        <v>1155</v>
      </c>
      <c r="I128" s="14"/>
      <c r="J128" s="14"/>
    </row>
    <row r="129" spans="1:10" ht="15.75" customHeight="1" x14ac:dyDescent="0.25">
      <c r="A129" s="42" t="s">
        <v>299</v>
      </c>
      <c r="B129" s="14" t="s">
        <v>300</v>
      </c>
      <c r="C129" s="15">
        <v>1900</v>
      </c>
      <c r="D129" s="10"/>
      <c r="E129" s="16" t="s">
        <v>61</v>
      </c>
      <c r="F129" s="16">
        <v>1800</v>
      </c>
      <c r="G129" s="17" t="s">
        <v>301</v>
      </c>
      <c r="H129" s="18">
        <v>1584.4</v>
      </c>
      <c r="I129" s="14"/>
      <c r="J129" s="14"/>
    </row>
    <row r="130" spans="1:10" ht="15.75" customHeight="1" x14ac:dyDescent="0.25">
      <c r="A130" s="42" t="s">
        <v>299</v>
      </c>
      <c r="B130" s="14" t="s">
        <v>302</v>
      </c>
      <c r="C130" s="15">
        <v>3300</v>
      </c>
      <c r="D130" s="10"/>
      <c r="E130" s="16" t="s">
        <v>61</v>
      </c>
      <c r="F130" s="16">
        <v>3070</v>
      </c>
      <c r="G130" s="17"/>
      <c r="H130" s="18"/>
      <c r="I130" s="14"/>
      <c r="J130" s="14"/>
    </row>
    <row r="131" spans="1:10" ht="15.75" customHeight="1" x14ac:dyDescent="0.25">
      <c r="A131" s="42" t="s">
        <v>303</v>
      </c>
      <c r="B131" s="14" t="s">
        <v>304</v>
      </c>
      <c r="C131" s="15"/>
      <c r="D131" s="10"/>
      <c r="E131" s="16"/>
      <c r="F131" s="16"/>
      <c r="G131" s="17"/>
      <c r="H131" s="80"/>
      <c r="I131" s="14"/>
      <c r="J131" s="14"/>
    </row>
    <row r="132" spans="1:10" ht="15.75" customHeight="1" x14ac:dyDescent="0.25">
      <c r="A132" s="42" t="s">
        <v>305</v>
      </c>
      <c r="B132" s="14" t="s">
        <v>306</v>
      </c>
      <c r="C132" s="15"/>
      <c r="D132" s="10"/>
      <c r="E132" s="16" t="s">
        <v>61</v>
      </c>
      <c r="F132" s="16"/>
      <c r="G132" s="17"/>
      <c r="H132" s="18"/>
      <c r="I132" s="14"/>
      <c r="J132" s="14"/>
    </row>
    <row r="133" spans="1:10" ht="15.75" customHeight="1" x14ac:dyDescent="0.25">
      <c r="A133" s="81" t="s">
        <v>307</v>
      </c>
      <c r="B133" s="82" t="s">
        <v>308</v>
      </c>
      <c r="C133" s="83"/>
      <c r="D133" s="10"/>
      <c r="E133" s="84"/>
      <c r="F133" s="84"/>
      <c r="G133" s="85"/>
      <c r="H133" s="86"/>
      <c r="I133" s="87"/>
      <c r="J133" s="87"/>
    </row>
    <row r="134" spans="1:10" ht="15.75" customHeight="1" x14ac:dyDescent="0.25">
      <c r="A134" s="14" t="s">
        <v>309</v>
      </c>
      <c r="B134" s="14" t="s">
        <v>310</v>
      </c>
      <c r="C134" s="15">
        <v>8700</v>
      </c>
      <c r="D134" s="10"/>
      <c r="E134" s="16" t="s">
        <v>61</v>
      </c>
      <c r="F134" s="88">
        <v>8000</v>
      </c>
      <c r="G134" s="17"/>
      <c r="H134" s="18" t="s">
        <v>12</v>
      </c>
      <c r="I134" s="14"/>
      <c r="J134" s="14"/>
    </row>
    <row r="135" spans="1:10" x14ac:dyDescent="0.25">
      <c r="A135" s="14" t="s">
        <v>311</v>
      </c>
      <c r="B135" s="14" t="s">
        <v>312</v>
      </c>
      <c r="C135" s="15">
        <v>600</v>
      </c>
      <c r="D135" s="10"/>
      <c r="E135" s="16" t="s">
        <v>114</v>
      </c>
      <c r="F135" s="16">
        <v>42000</v>
      </c>
      <c r="G135" s="17" t="s">
        <v>253</v>
      </c>
      <c r="H135" s="18" t="s">
        <v>12</v>
      </c>
      <c r="I135" s="14"/>
      <c r="J135" s="14"/>
    </row>
    <row r="136" spans="1:10" ht="15.75" customHeight="1" x14ac:dyDescent="0.25">
      <c r="A136" s="14" t="s">
        <v>313</v>
      </c>
      <c r="B136" s="14" t="s">
        <v>314</v>
      </c>
      <c r="C136" s="15">
        <v>1700</v>
      </c>
      <c r="D136" s="10"/>
      <c r="E136" s="16" t="s">
        <v>276</v>
      </c>
      <c r="F136" s="16">
        <v>11800</v>
      </c>
      <c r="G136" s="17"/>
      <c r="H136" s="18" t="s">
        <v>12</v>
      </c>
      <c r="I136" s="14"/>
      <c r="J136" s="14"/>
    </row>
    <row r="137" spans="1:10" x14ac:dyDescent="0.25">
      <c r="A137" s="14" t="s">
        <v>315</v>
      </c>
      <c r="B137" s="14" t="s">
        <v>316</v>
      </c>
      <c r="C137" s="19">
        <v>2000</v>
      </c>
      <c r="D137" s="10"/>
      <c r="E137" s="16" t="s">
        <v>10</v>
      </c>
      <c r="F137" s="20">
        <v>14000</v>
      </c>
      <c r="G137" s="17"/>
      <c r="H137" s="18" t="s">
        <v>12</v>
      </c>
      <c r="I137" s="14"/>
      <c r="J137" s="14"/>
    </row>
    <row r="138" spans="1:10" x14ac:dyDescent="0.25">
      <c r="A138" s="14" t="s">
        <v>317</v>
      </c>
      <c r="B138" s="14" t="s">
        <v>318</v>
      </c>
      <c r="C138" s="19">
        <v>5300</v>
      </c>
      <c r="D138" s="10"/>
      <c r="E138" s="16" t="s">
        <v>319</v>
      </c>
      <c r="F138" s="20">
        <v>23400</v>
      </c>
      <c r="G138" s="17"/>
      <c r="H138" s="18" t="s">
        <v>12</v>
      </c>
      <c r="I138" s="14"/>
      <c r="J138" s="14"/>
    </row>
    <row r="139" spans="1:10" ht="15.75" customHeight="1" x14ac:dyDescent="0.25">
      <c r="A139" s="14" t="s">
        <v>320</v>
      </c>
      <c r="B139" s="14" t="s">
        <v>321</v>
      </c>
      <c r="C139" s="15">
        <v>1900</v>
      </c>
      <c r="D139" s="10"/>
      <c r="E139" s="16" t="s">
        <v>101</v>
      </c>
      <c r="F139" s="16">
        <v>16000</v>
      </c>
      <c r="G139" s="17"/>
      <c r="H139" s="18" t="s">
        <v>12</v>
      </c>
      <c r="I139" s="14"/>
      <c r="J139" s="14"/>
    </row>
    <row r="140" spans="1:10" ht="15.75" customHeight="1" x14ac:dyDescent="0.25">
      <c r="A140" s="14" t="s">
        <v>322</v>
      </c>
      <c r="B140" s="14" t="s">
        <v>323</v>
      </c>
      <c r="C140" s="19">
        <v>2200</v>
      </c>
      <c r="D140" s="10"/>
      <c r="E140" s="16" t="s">
        <v>101</v>
      </c>
      <c r="F140" s="20">
        <v>18900</v>
      </c>
      <c r="G140" s="17"/>
      <c r="H140" s="18" t="s">
        <v>12</v>
      </c>
      <c r="I140" s="14"/>
      <c r="J140" s="14"/>
    </row>
    <row r="141" spans="1:10" ht="15.75" customHeight="1" x14ac:dyDescent="0.25">
      <c r="A141" s="14" t="s">
        <v>324</v>
      </c>
      <c r="B141" s="14" t="s">
        <v>325</v>
      </c>
      <c r="C141" s="19">
        <v>2600</v>
      </c>
      <c r="D141" s="10"/>
      <c r="E141" s="16" t="s">
        <v>101</v>
      </c>
      <c r="F141" s="20">
        <v>21100</v>
      </c>
      <c r="G141" s="17"/>
      <c r="H141" s="18" t="s">
        <v>12</v>
      </c>
      <c r="I141" s="14"/>
      <c r="J141" s="14"/>
    </row>
    <row r="142" spans="1:10" ht="15.75" customHeight="1" x14ac:dyDescent="0.25">
      <c r="A142" s="14" t="s">
        <v>326</v>
      </c>
      <c r="B142" s="14" t="s">
        <v>327</v>
      </c>
      <c r="C142" s="19">
        <v>3400</v>
      </c>
      <c r="D142" s="10"/>
      <c r="E142" s="16" t="s">
        <v>101</v>
      </c>
      <c r="F142" s="20">
        <v>29000</v>
      </c>
      <c r="G142" s="17"/>
      <c r="H142" s="18" t="s">
        <v>12</v>
      </c>
      <c r="I142" s="14"/>
      <c r="J142" s="14"/>
    </row>
    <row r="143" spans="1:10" ht="15.75" customHeight="1" x14ac:dyDescent="0.25">
      <c r="A143" s="71" t="s">
        <v>328</v>
      </c>
      <c r="B143" s="72" t="s">
        <v>329</v>
      </c>
      <c r="C143" s="89"/>
      <c r="D143" s="10"/>
      <c r="E143" s="74"/>
      <c r="F143" s="90"/>
      <c r="G143" s="75"/>
      <c r="H143" s="76"/>
      <c r="I143" s="77"/>
      <c r="J143" s="77"/>
    </row>
    <row r="144" spans="1:10" ht="15.75" customHeight="1" x14ac:dyDescent="0.25">
      <c r="A144" s="14" t="s">
        <v>330</v>
      </c>
      <c r="B144" s="14" t="s">
        <v>331</v>
      </c>
      <c r="C144" s="15">
        <v>7800</v>
      </c>
      <c r="D144" s="10"/>
      <c r="E144" s="16" t="s">
        <v>61</v>
      </c>
      <c r="F144" s="16">
        <v>7000</v>
      </c>
      <c r="G144" s="17"/>
      <c r="H144" s="18" t="s">
        <v>12</v>
      </c>
      <c r="I144" s="14"/>
      <c r="J144" s="14"/>
    </row>
    <row r="145" spans="1:10" ht="15.75" customHeight="1" x14ac:dyDescent="0.25">
      <c r="A145" s="14" t="s">
        <v>332</v>
      </c>
      <c r="B145" s="14" t="s">
        <v>102</v>
      </c>
      <c r="C145" s="15">
        <v>4300</v>
      </c>
      <c r="D145" s="10"/>
      <c r="E145" s="16" t="s">
        <v>61</v>
      </c>
      <c r="F145" s="16">
        <v>3900</v>
      </c>
      <c r="G145" s="17"/>
      <c r="H145" s="18" t="s">
        <v>12</v>
      </c>
      <c r="I145" s="14"/>
      <c r="J145" s="14"/>
    </row>
    <row r="146" spans="1:10" ht="15.75" customHeight="1" x14ac:dyDescent="0.25">
      <c r="A146" s="14" t="s">
        <v>333</v>
      </c>
      <c r="B146" s="14" t="s">
        <v>334</v>
      </c>
      <c r="C146" s="15">
        <v>6000</v>
      </c>
      <c r="D146" s="10"/>
      <c r="E146" s="16" t="s">
        <v>61</v>
      </c>
      <c r="F146" s="16">
        <v>5600</v>
      </c>
      <c r="G146" s="17"/>
      <c r="H146" s="18" t="s">
        <v>12</v>
      </c>
      <c r="I146" s="14"/>
      <c r="J146" s="14"/>
    </row>
    <row r="147" spans="1:10" ht="15.75" customHeight="1" x14ac:dyDescent="0.25">
      <c r="A147" s="14" t="s">
        <v>335</v>
      </c>
      <c r="B147" s="14" t="s">
        <v>336</v>
      </c>
      <c r="C147" s="15">
        <v>11600</v>
      </c>
      <c r="D147" s="10"/>
      <c r="E147" s="16" t="s">
        <v>162</v>
      </c>
      <c r="F147" s="16">
        <v>11000</v>
      </c>
      <c r="G147" s="17"/>
      <c r="H147" s="18" t="s">
        <v>12</v>
      </c>
      <c r="I147" s="14"/>
      <c r="J147" s="14"/>
    </row>
    <row r="148" spans="1:10" x14ac:dyDescent="0.25">
      <c r="A148" s="14" t="s">
        <v>337</v>
      </c>
      <c r="B148" s="14" t="s">
        <v>338</v>
      </c>
      <c r="C148" s="19">
        <v>1400</v>
      </c>
      <c r="D148" s="10"/>
      <c r="E148" s="16" t="s">
        <v>61</v>
      </c>
      <c r="F148" s="20">
        <v>1000</v>
      </c>
      <c r="G148" s="17">
        <v>25000</v>
      </c>
      <c r="H148" s="18" t="s">
        <v>12</v>
      </c>
      <c r="I148" s="14"/>
      <c r="J148" s="14"/>
    </row>
    <row r="149" spans="1:10" x14ac:dyDescent="0.25">
      <c r="A149" s="14" t="s">
        <v>339</v>
      </c>
      <c r="B149" s="14" t="s">
        <v>340</v>
      </c>
      <c r="C149" s="19">
        <v>9000</v>
      </c>
      <c r="D149" s="10"/>
      <c r="E149" s="16" t="s">
        <v>61</v>
      </c>
      <c r="F149" s="20">
        <v>8500</v>
      </c>
      <c r="G149" s="17"/>
      <c r="H149" s="18" t="s">
        <v>12</v>
      </c>
      <c r="I149" s="14"/>
      <c r="J149" s="14"/>
    </row>
    <row r="150" spans="1:10" x14ac:dyDescent="0.25">
      <c r="A150" s="14" t="s">
        <v>341</v>
      </c>
      <c r="B150" s="14" t="s">
        <v>342</v>
      </c>
      <c r="C150" s="19">
        <v>2100</v>
      </c>
      <c r="D150" s="10"/>
      <c r="E150" s="16" t="s">
        <v>61</v>
      </c>
      <c r="F150" s="20">
        <v>1900</v>
      </c>
      <c r="G150" s="17"/>
      <c r="H150" s="18" t="s">
        <v>12</v>
      </c>
      <c r="I150" s="14"/>
      <c r="J150" s="14"/>
    </row>
    <row r="151" spans="1:10" ht="15.75" customHeight="1" x14ac:dyDescent="0.25">
      <c r="A151" s="14" t="s">
        <v>343</v>
      </c>
      <c r="B151" s="14" t="s">
        <v>344</v>
      </c>
      <c r="C151" s="19">
        <v>5000</v>
      </c>
      <c r="D151" s="10"/>
      <c r="E151" s="16" t="s">
        <v>61</v>
      </c>
      <c r="F151" s="20">
        <v>4600</v>
      </c>
      <c r="G151" s="17"/>
      <c r="H151" s="18" t="s">
        <v>12</v>
      </c>
      <c r="I151" s="14"/>
      <c r="J151" s="14"/>
    </row>
    <row r="152" spans="1:10" ht="15.75" customHeight="1" x14ac:dyDescent="0.25">
      <c r="A152" s="14" t="s">
        <v>345</v>
      </c>
      <c r="B152" s="14" t="s">
        <v>346</v>
      </c>
      <c r="C152" s="19">
        <v>5900</v>
      </c>
      <c r="D152" s="10"/>
      <c r="E152" s="16" t="s">
        <v>61</v>
      </c>
      <c r="F152" s="20">
        <v>5600</v>
      </c>
      <c r="G152" s="17"/>
      <c r="H152" s="18" t="s">
        <v>12</v>
      </c>
      <c r="I152" s="14"/>
      <c r="J152" s="14"/>
    </row>
    <row r="153" spans="1:10" ht="15.75" customHeight="1" x14ac:dyDescent="0.25">
      <c r="A153" s="14" t="s">
        <v>347</v>
      </c>
      <c r="B153" s="14" t="s">
        <v>348</v>
      </c>
      <c r="C153" s="19">
        <v>10800</v>
      </c>
      <c r="D153" s="10"/>
      <c r="E153" s="16" t="s">
        <v>61</v>
      </c>
      <c r="F153" s="20"/>
      <c r="G153" s="17"/>
      <c r="H153" s="18" t="s">
        <v>12</v>
      </c>
      <c r="I153" s="14"/>
      <c r="J153" s="14"/>
    </row>
    <row r="154" spans="1:10" ht="15.75" customHeight="1" x14ac:dyDescent="0.25">
      <c r="A154" s="14" t="s">
        <v>349</v>
      </c>
      <c r="B154" s="14" t="s">
        <v>350</v>
      </c>
      <c r="C154" s="19">
        <v>10500</v>
      </c>
      <c r="D154" s="10"/>
      <c r="E154" s="16" t="s">
        <v>61</v>
      </c>
      <c r="F154" s="20"/>
      <c r="G154" s="17"/>
      <c r="H154" s="18" t="s">
        <v>12</v>
      </c>
      <c r="I154" s="14"/>
      <c r="J154" s="14"/>
    </row>
    <row r="155" spans="1:10" ht="15.75" customHeight="1" x14ac:dyDescent="0.25">
      <c r="A155" s="14" t="s">
        <v>351</v>
      </c>
      <c r="B155" s="14" t="s">
        <v>352</v>
      </c>
      <c r="C155" s="19">
        <v>5600</v>
      </c>
      <c r="D155" s="10"/>
      <c r="E155" s="16" t="s">
        <v>61</v>
      </c>
      <c r="F155" s="20">
        <v>5300</v>
      </c>
      <c r="G155" s="17"/>
      <c r="H155" s="18" t="s">
        <v>12</v>
      </c>
      <c r="I155" s="14"/>
      <c r="J155" s="14"/>
    </row>
    <row r="156" spans="1:10" ht="15.75" customHeight="1" x14ac:dyDescent="0.25">
      <c r="A156" s="14" t="s">
        <v>353</v>
      </c>
      <c r="B156" s="14" t="s">
        <v>354</v>
      </c>
      <c r="C156" s="19">
        <v>15400</v>
      </c>
      <c r="D156" s="10"/>
      <c r="E156" s="16" t="s">
        <v>61</v>
      </c>
      <c r="F156" s="20"/>
      <c r="G156" s="17"/>
      <c r="H156" s="18" t="s">
        <v>12</v>
      </c>
      <c r="I156" s="14"/>
      <c r="J156" s="14"/>
    </row>
    <row r="157" spans="1:10" ht="15.75" customHeight="1" x14ac:dyDescent="0.25">
      <c r="A157" s="14" t="s">
        <v>355</v>
      </c>
      <c r="B157" s="14" t="s">
        <v>356</v>
      </c>
      <c r="C157" s="19">
        <v>22200</v>
      </c>
      <c r="D157" s="10"/>
      <c r="E157" s="16" t="s">
        <v>61</v>
      </c>
      <c r="F157" s="20"/>
      <c r="G157" s="17"/>
      <c r="H157" s="18" t="s">
        <v>12</v>
      </c>
      <c r="I157" s="14"/>
      <c r="J157" s="14"/>
    </row>
    <row r="158" spans="1:10" ht="15.75" customHeight="1" x14ac:dyDescent="0.25">
      <c r="A158" s="91" t="s">
        <v>357</v>
      </c>
      <c r="B158" s="92" t="s">
        <v>358</v>
      </c>
      <c r="C158" s="93"/>
      <c r="D158" s="10"/>
      <c r="E158" s="94"/>
      <c r="F158" s="94"/>
      <c r="G158" s="10"/>
      <c r="H158" s="95"/>
      <c r="I158" s="96"/>
      <c r="J158" s="96"/>
    </row>
    <row r="159" spans="1:10" ht="15.75" customHeight="1" x14ac:dyDescent="0.25">
      <c r="A159" s="14" t="s">
        <v>359</v>
      </c>
      <c r="B159" s="14" t="s">
        <v>360</v>
      </c>
      <c r="C159" s="15">
        <v>800</v>
      </c>
      <c r="D159" s="10">
        <v>600</v>
      </c>
      <c r="E159" s="16" t="s">
        <v>61</v>
      </c>
      <c r="F159" s="16">
        <v>7000</v>
      </c>
      <c r="G159" s="17" t="s">
        <v>361</v>
      </c>
      <c r="H159" s="18" t="s">
        <v>12</v>
      </c>
      <c r="I159" s="14"/>
      <c r="J159" s="14"/>
    </row>
    <row r="160" spans="1:10" ht="15.75" customHeight="1" x14ac:dyDescent="0.25">
      <c r="A160" s="14" t="s">
        <v>362</v>
      </c>
      <c r="B160" s="14" t="s">
        <v>363</v>
      </c>
      <c r="C160" s="15">
        <v>4500</v>
      </c>
      <c r="D160" s="10"/>
      <c r="E160" s="16" t="s">
        <v>162</v>
      </c>
      <c r="F160" s="16">
        <v>4200</v>
      </c>
      <c r="G160" s="17" t="s">
        <v>361</v>
      </c>
      <c r="H160" s="18" t="s">
        <v>12</v>
      </c>
      <c r="I160" s="14"/>
      <c r="J160" s="14"/>
    </row>
    <row r="161" spans="1:10" ht="15.75" customHeight="1" x14ac:dyDescent="0.25">
      <c r="A161" s="14" t="s">
        <v>364</v>
      </c>
      <c r="B161" s="14" t="s">
        <v>365</v>
      </c>
      <c r="C161" s="15">
        <v>1500</v>
      </c>
      <c r="D161" s="10"/>
      <c r="E161" s="16" t="s">
        <v>276</v>
      </c>
      <c r="F161" s="16">
        <v>10500</v>
      </c>
      <c r="G161" s="17" t="s">
        <v>361</v>
      </c>
      <c r="H161" s="18" t="s">
        <v>12</v>
      </c>
      <c r="I161" s="14"/>
      <c r="J161" s="14"/>
    </row>
    <row r="162" spans="1:10" ht="15.75" customHeight="1" x14ac:dyDescent="0.25">
      <c r="A162" s="97" t="s">
        <v>366</v>
      </c>
      <c r="B162" s="51" t="s">
        <v>367</v>
      </c>
      <c r="C162" s="52"/>
      <c r="D162" s="10"/>
      <c r="E162" s="53"/>
      <c r="F162" s="53"/>
      <c r="G162" s="54"/>
      <c r="H162" s="55"/>
      <c r="I162" s="56"/>
      <c r="J162" s="56"/>
    </row>
    <row r="163" spans="1:10" ht="15.75" customHeight="1" x14ac:dyDescent="0.25">
      <c r="A163" s="42" t="s">
        <v>368</v>
      </c>
      <c r="B163" s="14" t="s">
        <v>369</v>
      </c>
      <c r="C163" s="19">
        <v>10800</v>
      </c>
      <c r="D163" s="10"/>
      <c r="E163" s="16" t="s">
        <v>123</v>
      </c>
      <c r="F163" s="20">
        <v>97600</v>
      </c>
      <c r="G163" s="17" t="s">
        <v>21</v>
      </c>
      <c r="H163" s="18" t="s">
        <v>12</v>
      </c>
      <c r="I163" s="14"/>
      <c r="J163" s="14"/>
    </row>
    <row r="164" spans="1:10" ht="15.75" customHeight="1" x14ac:dyDescent="0.25">
      <c r="A164" s="42" t="s">
        <v>370</v>
      </c>
      <c r="B164" s="14" t="s">
        <v>371</v>
      </c>
      <c r="C164" s="19">
        <v>8600</v>
      </c>
      <c r="D164" s="10"/>
      <c r="E164" s="16" t="s">
        <v>123</v>
      </c>
      <c r="F164" s="20">
        <v>77300</v>
      </c>
      <c r="G164" s="17" t="s">
        <v>21</v>
      </c>
      <c r="H164" s="18" t="s">
        <v>12</v>
      </c>
      <c r="I164" s="14"/>
      <c r="J164" s="14"/>
    </row>
    <row r="165" spans="1:10" ht="15.75" customHeight="1" x14ac:dyDescent="0.25">
      <c r="A165" s="42" t="s">
        <v>370</v>
      </c>
      <c r="B165" s="14" t="s">
        <v>372</v>
      </c>
      <c r="C165" s="19">
        <v>8600</v>
      </c>
      <c r="D165" s="10"/>
      <c r="E165" s="16" t="s">
        <v>123</v>
      </c>
      <c r="F165" s="20">
        <v>77300</v>
      </c>
      <c r="G165" s="17" t="s">
        <v>21</v>
      </c>
      <c r="H165" s="18" t="s">
        <v>12</v>
      </c>
      <c r="I165" s="14"/>
      <c r="J165" s="14"/>
    </row>
    <row r="166" spans="1:10" ht="15.75" customHeight="1" x14ac:dyDescent="0.25">
      <c r="A166" s="42" t="s">
        <v>373</v>
      </c>
      <c r="B166" s="14" t="s">
        <v>374</v>
      </c>
      <c r="C166" s="19">
        <v>16100</v>
      </c>
      <c r="D166" s="10"/>
      <c r="E166" s="16" t="s">
        <v>114</v>
      </c>
      <c r="F166" s="20">
        <v>146900</v>
      </c>
      <c r="G166" s="17" t="s">
        <v>21</v>
      </c>
      <c r="H166" s="18" t="s">
        <v>12</v>
      </c>
      <c r="I166" s="14"/>
      <c r="J166" s="14"/>
    </row>
    <row r="167" spans="1:10" ht="15.75" customHeight="1" x14ac:dyDescent="0.25">
      <c r="A167" s="42" t="s">
        <v>375</v>
      </c>
      <c r="B167" s="14" t="s">
        <v>376</v>
      </c>
      <c r="C167" s="19">
        <v>38400</v>
      </c>
      <c r="D167" s="10"/>
      <c r="E167" s="16" t="s">
        <v>114</v>
      </c>
      <c r="F167" s="20">
        <v>186300</v>
      </c>
      <c r="G167" s="17" t="s">
        <v>377</v>
      </c>
      <c r="H167" s="18" t="s">
        <v>12</v>
      </c>
      <c r="I167" s="14"/>
      <c r="J167" s="14"/>
    </row>
    <row r="168" spans="1:10" ht="15.75" customHeight="1" x14ac:dyDescent="0.25">
      <c r="A168" s="42" t="s">
        <v>378</v>
      </c>
      <c r="B168" s="14" t="s">
        <v>379</v>
      </c>
      <c r="C168" s="19">
        <v>9400</v>
      </c>
      <c r="D168" s="10"/>
      <c r="E168" s="16" t="s">
        <v>114</v>
      </c>
      <c r="F168" s="20">
        <v>85000</v>
      </c>
      <c r="G168" s="17" t="s">
        <v>21</v>
      </c>
      <c r="H168" s="18" t="s">
        <v>12</v>
      </c>
      <c r="I168" s="14"/>
      <c r="J168" s="14"/>
    </row>
    <row r="169" spans="1:10" ht="15.75" customHeight="1" x14ac:dyDescent="0.25">
      <c r="A169" s="42" t="s">
        <v>380</v>
      </c>
      <c r="B169" s="14" t="s">
        <v>381</v>
      </c>
      <c r="C169" s="19">
        <v>13100</v>
      </c>
      <c r="D169" s="10"/>
      <c r="E169" s="16" t="s">
        <v>114</v>
      </c>
      <c r="F169" s="20">
        <v>118100</v>
      </c>
      <c r="G169" s="17" t="s">
        <v>21</v>
      </c>
      <c r="H169" s="18" t="s">
        <v>12</v>
      </c>
      <c r="I169" s="14"/>
      <c r="J169" s="14"/>
    </row>
    <row r="170" spans="1:10" ht="15.75" customHeight="1" x14ac:dyDescent="0.25">
      <c r="A170" s="42" t="s">
        <v>382</v>
      </c>
      <c r="B170" s="14" t="s">
        <v>383</v>
      </c>
      <c r="C170" s="19">
        <v>18500</v>
      </c>
      <c r="D170" s="10"/>
      <c r="E170" s="16" t="s">
        <v>114</v>
      </c>
      <c r="F170" s="20">
        <v>166900</v>
      </c>
      <c r="G170" s="17" t="s">
        <v>21</v>
      </c>
      <c r="H170" s="18" t="s">
        <v>12</v>
      </c>
      <c r="I170" s="14"/>
      <c r="J170" s="14"/>
    </row>
    <row r="171" spans="1:10" ht="15.75" x14ac:dyDescent="0.25">
      <c r="A171" s="98" t="s">
        <v>384</v>
      </c>
      <c r="B171" s="99" t="s">
        <v>385</v>
      </c>
      <c r="C171" s="100"/>
      <c r="D171" s="39"/>
      <c r="E171" s="101"/>
      <c r="F171" s="101"/>
      <c r="G171" s="102"/>
      <c r="H171" s="103"/>
      <c r="I171" s="102"/>
      <c r="J171" s="102"/>
    </row>
    <row r="172" spans="1:10" ht="15.75" customHeight="1" x14ac:dyDescent="0.25">
      <c r="A172" s="42" t="s">
        <v>386</v>
      </c>
      <c r="B172" s="14" t="s">
        <v>387</v>
      </c>
      <c r="C172" s="15">
        <v>6400</v>
      </c>
      <c r="D172" s="10"/>
      <c r="E172" s="16" t="s">
        <v>114</v>
      </c>
      <c r="F172" s="16"/>
      <c r="G172" s="17" t="s">
        <v>388</v>
      </c>
      <c r="H172" s="18" t="s">
        <v>12</v>
      </c>
      <c r="I172" s="14"/>
      <c r="J172" s="14"/>
    </row>
    <row r="173" spans="1:10" ht="15.75" customHeight="1" x14ac:dyDescent="0.25">
      <c r="A173" s="42" t="s">
        <v>389</v>
      </c>
      <c r="B173" s="14" t="s">
        <v>390</v>
      </c>
      <c r="C173" s="19">
        <v>10400</v>
      </c>
      <c r="D173" s="10"/>
      <c r="E173" s="16" t="s">
        <v>123</v>
      </c>
      <c r="F173" s="20">
        <v>47150</v>
      </c>
      <c r="G173" s="17" t="s">
        <v>391</v>
      </c>
      <c r="H173" s="18" t="s">
        <v>12</v>
      </c>
      <c r="I173" s="79">
        <v>9430</v>
      </c>
      <c r="J173" s="14"/>
    </row>
    <row r="174" spans="1:10" ht="15.75" customHeight="1" x14ac:dyDescent="0.25">
      <c r="A174" s="42" t="s">
        <v>392</v>
      </c>
      <c r="B174" s="14" t="s">
        <v>393</v>
      </c>
      <c r="C174" s="19"/>
      <c r="D174" s="10"/>
      <c r="E174" s="16" t="s">
        <v>123</v>
      </c>
      <c r="F174" s="20"/>
      <c r="G174" s="17" t="s">
        <v>391</v>
      </c>
      <c r="H174" s="18" t="s">
        <v>12</v>
      </c>
      <c r="I174" s="14"/>
      <c r="J174" s="14"/>
    </row>
    <row r="175" spans="1:10" ht="15.75" customHeight="1" x14ac:dyDescent="0.25">
      <c r="A175" s="42" t="s">
        <v>394</v>
      </c>
      <c r="B175" s="14" t="s">
        <v>395</v>
      </c>
      <c r="C175" s="19">
        <v>3600</v>
      </c>
      <c r="D175" s="10"/>
      <c r="E175" s="16" t="s">
        <v>123</v>
      </c>
      <c r="F175" s="20">
        <v>96500</v>
      </c>
      <c r="G175" s="17" t="s">
        <v>396</v>
      </c>
      <c r="H175" s="18" t="s">
        <v>12</v>
      </c>
      <c r="I175" s="14"/>
      <c r="J175" s="14"/>
    </row>
    <row r="176" spans="1:10" ht="15.75" customHeight="1" x14ac:dyDescent="0.25">
      <c r="A176" s="42" t="s">
        <v>397</v>
      </c>
      <c r="B176" s="14" t="s">
        <v>398</v>
      </c>
      <c r="C176" s="19">
        <v>4700</v>
      </c>
      <c r="D176" s="10"/>
      <c r="E176" s="16" t="s">
        <v>123</v>
      </c>
      <c r="F176" s="20">
        <v>125800</v>
      </c>
      <c r="G176" s="17" t="s">
        <v>396</v>
      </c>
      <c r="H176" s="18" t="s">
        <v>12</v>
      </c>
      <c r="I176" s="14"/>
      <c r="J176" s="14"/>
    </row>
    <row r="177" spans="1:10" ht="15.75" customHeight="1" x14ac:dyDescent="0.25">
      <c r="A177" s="42" t="s">
        <v>399</v>
      </c>
      <c r="B177" s="14" t="s">
        <v>400</v>
      </c>
      <c r="C177" s="19">
        <v>4100</v>
      </c>
      <c r="D177" s="10"/>
      <c r="E177" s="16" t="s">
        <v>123</v>
      </c>
      <c r="F177" s="20">
        <v>73600</v>
      </c>
      <c r="G177" s="17" t="s">
        <v>21</v>
      </c>
      <c r="H177" s="18" t="s">
        <v>12</v>
      </c>
      <c r="I177" s="14"/>
      <c r="J177" s="14"/>
    </row>
    <row r="178" spans="1:10" ht="15.75" customHeight="1" x14ac:dyDescent="0.25">
      <c r="A178" s="42" t="s">
        <v>401</v>
      </c>
      <c r="B178" s="14" t="s">
        <v>402</v>
      </c>
      <c r="C178" s="20">
        <v>3000</v>
      </c>
      <c r="D178" s="10"/>
      <c r="E178" s="16" t="s">
        <v>123</v>
      </c>
      <c r="F178" s="20">
        <v>81700</v>
      </c>
      <c r="G178" s="17" t="s">
        <v>396</v>
      </c>
      <c r="H178" s="104" t="s">
        <v>12</v>
      </c>
      <c r="I178" s="14"/>
      <c r="J178" s="14"/>
    </row>
    <row r="179" spans="1:10" ht="15.75" customHeight="1" x14ac:dyDescent="0.25">
      <c r="A179" s="42" t="s">
        <v>401</v>
      </c>
      <c r="B179" s="14" t="s">
        <v>403</v>
      </c>
      <c r="C179" s="20">
        <v>8100</v>
      </c>
      <c r="D179" s="10"/>
      <c r="E179" s="16" t="s">
        <v>123</v>
      </c>
      <c r="F179" s="20">
        <v>74700</v>
      </c>
      <c r="G179" s="17" t="s">
        <v>319</v>
      </c>
      <c r="H179" s="104" t="s">
        <v>12</v>
      </c>
      <c r="I179" s="14"/>
      <c r="J179" s="14"/>
    </row>
    <row r="180" spans="1:10" ht="15.75" customHeight="1" x14ac:dyDescent="0.25">
      <c r="A180" s="64" t="s">
        <v>404</v>
      </c>
      <c r="B180" s="65" t="s">
        <v>405</v>
      </c>
      <c r="C180" s="66"/>
      <c r="D180" s="10"/>
      <c r="E180" s="67"/>
      <c r="F180" s="67"/>
      <c r="G180" s="68"/>
      <c r="H180" s="69"/>
      <c r="I180" s="70"/>
      <c r="J180" s="70"/>
    </row>
    <row r="181" spans="1:10" ht="15.75" customHeight="1" x14ac:dyDescent="0.25">
      <c r="A181" s="14" t="s">
        <v>406</v>
      </c>
      <c r="B181" s="14" t="s">
        <v>407</v>
      </c>
      <c r="C181" s="19">
        <v>9200</v>
      </c>
      <c r="D181" s="10"/>
      <c r="E181" s="16" t="s">
        <v>123</v>
      </c>
      <c r="F181" s="20">
        <v>82200</v>
      </c>
      <c r="G181" s="17" t="s">
        <v>21</v>
      </c>
      <c r="H181" s="18" t="s">
        <v>12</v>
      </c>
      <c r="I181" s="14"/>
      <c r="J181" s="14"/>
    </row>
    <row r="182" spans="1:10" ht="15.75" customHeight="1" x14ac:dyDescent="0.25">
      <c r="A182" s="14" t="s">
        <v>408</v>
      </c>
      <c r="B182" s="14" t="s">
        <v>409</v>
      </c>
      <c r="C182" s="15">
        <v>1600</v>
      </c>
      <c r="D182" s="10"/>
      <c r="E182" s="16" t="s">
        <v>61</v>
      </c>
      <c r="F182" s="16">
        <v>1400</v>
      </c>
      <c r="G182" s="17" t="s">
        <v>410</v>
      </c>
      <c r="H182" s="18" t="s">
        <v>12</v>
      </c>
      <c r="I182" s="14"/>
      <c r="J182" s="14"/>
    </row>
    <row r="183" spans="1:10" ht="15.75" customHeight="1" x14ac:dyDescent="0.25">
      <c r="A183" s="14" t="s">
        <v>411</v>
      </c>
      <c r="B183" s="14" t="s">
        <v>412</v>
      </c>
      <c r="C183" s="19">
        <v>1600</v>
      </c>
      <c r="D183" s="10"/>
      <c r="E183" s="16" t="s">
        <v>413</v>
      </c>
      <c r="F183" s="20">
        <v>69900</v>
      </c>
      <c r="G183" s="17">
        <f>F183/50</f>
        <v>1398</v>
      </c>
      <c r="H183" s="18" t="s">
        <v>12</v>
      </c>
      <c r="I183" s="14"/>
      <c r="J183" s="14"/>
    </row>
    <row r="184" spans="1:10" ht="15.75" customHeight="1" x14ac:dyDescent="0.25">
      <c r="A184" s="14" t="s">
        <v>414</v>
      </c>
      <c r="B184" s="14" t="s">
        <v>415</v>
      </c>
      <c r="C184" s="19">
        <v>2800</v>
      </c>
      <c r="D184" s="10"/>
      <c r="E184" s="16" t="s">
        <v>413</v>
      </c>
      <c r="F184" s="20">
        <v>113700</v>
      </c>
      <c r="G184" s="17">
        <f>F184/50</f>
        <v>2274</v>
      </c>
      <c r="H184" s="18" t="s">
        <v>12</v>
      </c>
      <c r="I184" s="14"/>
      <c r="J184" s="14"/>
    </row>
    <row r="185" spans="1:10" x14ac:dyDescent="0.25">
      <c r="A185" s="14" t="s">
        <v>416</v>
      </c>
      <c r="B185" s="14" t="s">
        <v>417</v>
      </c>
      <c r="C185" s="19">
        <v>3500</v>
      </c>
      <c r="D185" s="10"/>
      <c r="E185" s="16" t="s">
        <v>413</v>
      </c>
      <c r="F185" s="20">
        <v>139000</v>
      </c>
      <c r="G185" s="17">
        <f>F185/50</f>
        <v>2780</v>
      </c>
      <c r="H185" s="18" t="s">
        <v>12</v>
      </c>
      <c r="I185" s="14"/>
      <c r="J185" s="14"/>
    </row>
    <row r="186" spans="1:10" x14ac:dyDescent="0.25">
      <c r="A186" s="14" t="s">
        <v>418</v>
      </c>
      <c r="B186" s="14"/>
      <c r="C186" s="19"/>
      <c r="D186" s="10"/>
      <c r="E186" s="16"/>
      <c r="F186" s="20"/>
      <c r="G186" s="17"/>
      <c r="H186" s="18"/>
      <c r="I186" s="14"/>
      <c r="J186" s="14"/>
    </row>
    <row r="187" spans="1:10" x14ac:dyDescent="0.25">
      <c r="A187" s="14" t="s">
        <v>418</v>
      </c>
      <c r="B187" s="14" t="s">
        <v>419</v>
      </c>
      <c r="C187" s="19">
        <v>1400</v>
      </c>
      <c r="D187" s="10"/>
      <c r="E187" s="16" t="s">
        <v>15</v>
      </c>
      <c r="F187" s="20">
        <v>23300</v>
      </c>
      <c r="G187" s="105" t="s">
        <v>420</v>
      </c>
      <c r="H187" s="18" t="s">
        <v>12</v>
      </c>
      <c r="I187" s="14"/>
      <c r="J187" s="14"/>
    </row>
    <row r="188" spans="1:10" ht="15.75" customHeight="1" x14ac:dyDescent="0.25">
      <c r="A188" s="14" t="s">
        <v>421</v>
      </c>
      <c r="B188" s="14" t="s">
        <v>422</v>
      </c>
      <c r="C188" s="19">
        <v>1600</v>
      </c>
      <c r="D188" s="10"/>
      <c r="E188" s="16" t="s">
        <v>15</v>
      </c>
      <c r="F188" s="20">
        <v>25500</v>
      </c>
      <c r="G188" s="105" t="s">
        <v>420</v>
      </c>
      <c r="H188" s="18">
        <f>F188*3</f>
        <v>76500</v>
      </c>
      <c r="I188" s="14"/>
      <c r="J188" s="14"/>
    </row>
    <row r="189" spans="1:10" ht="15.75" customHeight="1" x14ac:dyDescent="0.25">
      <c r="A189" s="14" t="s">
        <v>423</v>
      </c>
      <c r="B189" s="14" t="s">
        <v>424</v>
      </c>
      <c r="C189" s="19">
        <v>2800</v>
      </c>
      <c r="D189" s="10"/>
      <c r="E189" s="16" t="s">
        <v>15</v>
      </c>
      <c r="F189" s="20">
        <v>44300</v>
      </c>
      <c r="G189" s="17" t="s">
        <v>420</v>
      </c>
      <c r="H189" s="18" t="s">
        <v>12</v>
      </c>
      <c r="I189" s="14"/>
      <c r="J189" s="14"/>
    </row>
    <row r="190" spans="1:10" ht="15.75" customHeight="1" x14ac:dyDescent="0.25">
      <c r="A190" s="14" t="s">
        <v>425</v>
      </c>
      <c r="B190" s="14" t="s">
        <v>426</v>
      </c>
      <c r="C190" s="19">
        <v>3600</v>
      </c>
      <c r="D190" s="10"/>
      <c r="E190" s="16" t="s">
        <v>15</v>
      </c>
      <c r="F190" s="20">
        <v>58500</v>
      </c>
      <c r="G190" s="17" t="s">
        <v>420</v>
      </c>
      <c r="H190" s="18" t="s">
        <v>12</v>
      </c>
      <c r="I190" s="14"/>
      <c r="J190" s="14"/>
    </row>
    <row r="191" spans="1:10" ht="15.75" customHeight="1" x14ac:dyDescent="0.25">
      <c r="A191" s="14" t="s">
        <v>425</v>
      </c>
      <c r="B191" s="14" t="s">
        <v>427</v>
      </c>
      <c r="C191" s="19">
        <v>4600</v>
      </c>
      <c r="D191" s="10"/>
      <c r="E191" s="16" t="s">
        <v>15</v>
      </c>
      <c r="F191" s="20">
        <v>87700</v>
      </c>
      <c r="G191" s="17" t="s">
        <v>420</v>
      </c>
      <c r="H191" s="18" t="s">
        <v>12</v>
      </c>
      <c r="I191" s="14"/>
      <c r="J191" s="14"/>
    </row>
    <row r="192" spans="1:10" ht="15.75" customHeight="1" x14ac:dyDescent="0.25">
      <c r="A192" s="14" t="s">
        <v>428</v>
      </c>
      <c r="B192" s="14" t="s">
        <v>429</v>
      </c>
      <c r="C192" s="19">
        <v>7100</v>
      </c>
      <c r="D192" s="10"/>
      <c r="E192" s="16" t="s">
        <v>15</v>
      </c>
      <c r="F192" s="20">
        <v>120400</v>
      </c>
      <c r="G192" s="17" t="s">
        <v>420</v>
      </c>
      <c r="H192" s="18" t="s">
        <v>12</v>
      </c>
      <c r="I192" s="14" t="s">
        <v>430</v>
      </c>
      <c r="J192" s="14"/>
    </row>
    <row r="193" spans="1:10" ht="15.75" customHeight="1" x14ac:dyDescent="0.25">
      <c r="A193" s="14" t="s">
        <v>431</v>
      </c>
      <c r="B193" s="14" t="s">
        <v>432</v>
      </c>
      <c r="C193" s="16">
        <v>150</v>
      </c>
      <c r="D193" s="10"/>
      <c r="E193" s="16" t="s">
        <v>61</v>
      </c>
      <c r="F193" s="16">
        <v>125</v>
      </c>
      <c r="G193" s="17"/>
      <c r="H193" s="18" t="s">
        <v>12</v>
      </c>
      <c r="I193" s="14"/>
      <c r="J193" s="14"/>
    </row>
    <row r="194" spans="1:10" ht="15.75" customHeight="1" x14ac:dyDescent="0.25">
      <c r="A194" s="14" t="s">
        <v>431</v>
      </c>
      <c r="B194" s="14" t="s">
        <v>433</v>
      </c>
      <c r="C194" s="16">
        <v>600</v>
      </c>
      <c r="D194" s="10"/>
      <c r="E194" s="16" t="s">
        <v>61</v>
      </c>
      <c r="F194" s="16">
        <v>500</v>
      </c>
      <c r="G194" s="17"/>
      <c r="H194" s="18" t="s">
        <v>12</v>
      </c>
      <c r="I194" s="14"/>
      <c r="J194" s="14"/>
    </row>
    <row r="195" spans="1:10" ht="15.75" customHeight="1" x14ac:dyDescent="0.25">
      <c r="A195" s="14" t="s">
        <v>431</v>
      </c>
      <c r="B195" s="14" t="s">
        <v>434</v>
      </c>
      <c r="C195" s="16">
        <v>900</v>
      </c>
      <c r="D195" s="10"/>
      <c r="E195" s="16" t="s">
        <v>61</v>
      </c>
      <c r="F195" s="16">
        <v>800</v>
      </c>
      <c r="G195" s="17"/>
      <c r="H195" s="18" t="s">
        <v>12</v>
      </c>
      <c r="I195" s="14"/>
      <c r="J195" s="14"/>
    </row>
    <row r="196" spans="1:10" ht="15.75" customHeight="1" x14ac:dyDescent="0.25">
      <c r="A196" s="14" t="s">
        <v>435</v>
      </c>
      <c r="B196" s="14" t="s">
        <v>436</v>
      </c>
      <c r="C196" s="16">
        <v>1500</v>
      </c>
      <c r="D196" s="10"/>
      <c r="E196" s="16" t="s">
        <v>61</v>
      </c>
      <c r="F196" s="16">
        <v>1200</v>
      </c>
      <c r="G196" s="17"/>
      <c r="H196" s="18" t="s">
        <v>12</v>
      </c>
      <c r="I196" s="14"/>
      <c r="J196" s="14"/>
    </row>
    <row r="197" spans="1:10" ht="15.75" customHeight="1" x14ac:dyDescent="0.25">
      <c r="A197" s="14" t="s">
        <v>437</v>
      </c>
      <c r="B197" s="14" t="s">
        <v>438</v>
      </c>
      <c r="C197" s="16">
        <v>5500</v>
      </c>
      <c r="D197" s="10"/>
      <c r="E197" s="16" t="s">
        <v>61</v>
      </c>
      <c r="F197" s="16"/>
      <c r="G197" s="17"/>
      <c r="H197" s="18" t="s">
        <v>12</v>
      </c>
      <c r="I197" s="14"/>
      <c r="J197" s="14"/>
    </row>
    <row r="198" spans="1:10" ht="15.75" customHeight="1" x14ac:dyDescent="0.25">
      <c r="A198" s="14" t="s">
        <v>439</v>
      </c>
      <c r="B198" s="14" t="s">
        <v>419</v>
      </c>
      <c r="C198" s="19">
        <v>1250</v>
      </c>
      <c r="D198" s="10"/>
      <c r="E198" s="16" t="s">
        <v>15</v>
      </c>
      <c r="F198" s="20">
        <v>21000</v>
      </c>
      <c r="G198" s="17" t="s">
        <v>420</v>
      </c>
      <c r="H198" s="18" t="s">
        <v>12</v>
      </c>
      <c r="I198" s="14"/>
      <c r="J198" s="14"/>
    </row>
    <row r="199" spans="1:10" ht="15.75" customHeight="1" x14ac:dyDescent="0.25">
      <c r="A199" s="14" t="s">
        <v>440</v>
      </c>
      <c r="B199" s="14" t="s">
        <v>441</v>
      </c>
      <c r="C199" s="19">
        <v>1600</v>
      </c>
      <c r="D199" s="10"/>
      <c r="E199" s="16" t="s">
        <v>123</v>
      </c>
      <c r="F199" s="20">
        <v>63300</v>
      </c>
      <c r="G199" s="17" t="s">
        <v>442</v>
      </c>
      <c r="H199" s="18" t="s">
        <v>12</v>
      </c>
      <c r="I199" s="14"/>
      <c r="J199" s="14"/>
    </row>
    <row r="200" spans="1:10" ht="15.75" customHeight="1" x14ac:dyDescent="0.25">
      <c r="A200" s="14" t="s">
        <v>443</v>
      </c>
      <c r="B200" s="14" t="s">
        <v>444</v>
      </c>
      <c r="C200" s="19">
        <v>3700</v>
      </c>
      <c r="D200" s="10"/>
      <c r="E200" s="16" t="s">
        <v>123</v>
      </c>
      <c r="F200" s="20">
        <v>148300</v>
      </c>
      <c r="G200" s="17" t="s">
        <v>442</v>
      </c>
      <c r="H200" s="18" t="s">
        <v>12</v>
      </c>
      <c r="I200" s="14"/>
      <c r="J200" s="14"/>
    </row>
    <row r="201" spans="1:10" ht="15.75" customHeight="1" x14ac:dyDescent="0.25">
      <c r="A201" s="14"/>
      <c r="B201" s="14" t="s">
        <v>445</v>
      </c>
      <c r="C201" s="19">
        <v>2900</v>
      </c>
      <c r="D201" s="10"/>
      <c r="E201" s="16" t="s">
        <v>123</v>
      </c>
      <c r="F201" s="20">
        <v>127300</v>
      </c>
      <c r="G201" s="17" t="s">
        <v>442</v>
      </c>
      <c r="H201" s="18" t="s">
        <v>12</v>
      </c>
      <c r="I201" s="14"/>
      <c r="J201" s="14"/>
    </row>
    <row r="202" spans="1:10" ht="15.75" customHeight="1" x14ac:dyDescent="0.25">
      <c r="A202" s="14" t="s">
        <v>446</v>
      </c>
      <c r="B202" s="14" t="s">
        <v>447</v>
      </c>
      <c r="C202" s="19">
        <v>1500</v>
      </c>
      <c r="D202" s="10"/>
      <c r="E202" s="16" t="s">
        <v>15</v>
      </c>
      <c r="F202" s="20">
        <v>220900</v>
      </c>
      <c r="G202" s="17" t="s">
        <v>420</v>
      </c>
      <c r="H202" s="18" t="s">
        <v>12</v>
      </c>
      <c r="I202" s="14"/>
      <c r="J202" s="14"/>
    </row>
    <row r="203" spans="1:10" ht="15.75" customHeight="1" x14ac:dyDescent="0.25">
      <c r="A203" s="14" t="s">
        <v>448</v>
      </c>
      <c r="B203" s="14" t="s">
        <v>449</v>
      </c>
      <c r="C203" s="19">
        <v>4100</v>
      </c>
      <c r="D203" s="10"/>
      <c r="E203" s="16" t="s">
        <v>15</v>
      </c>
      <c r="F203" s="20">
        <v>67500</v>
      </c>
      <c r="G203" s="17" t="s">
        <v>420</v>
      </c>
      <c r="H203" s="18" t="s">
        <v>12</v>
      </c>
      <c r="I203" s="14"/>
      <c r="J203" s="14"/>
    </row>
    <row r="204" spans="1:10" ht="15.75" customHeight="1" x14ac:dyDescent="0.25">
      <c r="A204" s="14" t="s">
        <v>450</v>
      </c>
      <c r="B204" s="14" t="s">
        <v>451</v>
      </c>
      <c r="C204" s="19">
        <v>1900</v>
      </c>
      <c r="D204" s="10"/>
      <c r="E204" s="16" t="s">
        <v>15</v>
      </c>
      <c r="F204" s="20">
        <v>29700</v>
      </c>
      <c r="G204" s="17" t="s">
        <v>420</v>
      </c>
      <c r="H204" s="18" t="s">
        <v>12</v>
      </c>
      <c r="I204" s="14"/>
      <c r="J204" s="14"/>
    </row>
    <row r="205" spans="1:10" ht="15.75" customHeight="1" x14ac:dyDescent="0.25">
      <c r="A205" s="14" t="s">
        <v>450</v>
      </c>
      <c r="B205" s="14" t="s">
        <v>452</v>
      </c>
      <c r="C205" s="19">
        <v>8300</v>
      </c>
      <c r="D205" s="10"/>
      <c r="E205" s="16" t="s">
        <v>15</v>
      </c>
      <c r="F205" s="20">
        <v>137100</v>
      </c>
      <c r="G205" s="17" t="s">
        <v>420</v>
      </c>
      <c r="H205" s="18" t="s">
        <v>12</v>
      </c>
      <c r="I205" s="14"/>
      <c r="J205" s="14"/>
    </row>
    <row r="206" spans="1:10" ht="15.75" customHeight="1" x14ac:dyDescent="0.25">
      <c r="A206" s="43" t="s">
        <v>453</v>
      </c>
      <c r="B206" s="44" t="s">
        <v>454</v>
      </c>
      <c r="C206" s="45"/>
      <c r="D206" s="10"/>
      <c r="E206" s="46"/>
      <c r="F206" s="46"/>
      <c r="G206" s="47"/>
      <c r="H206" s="48"/>
      <c r="I206" s="49"/>
      <c r="J206" s="49"/>
    </row>
    <row r="207" spans="1:10" ht="15.75" customHeight="1" x14ac:dyDescent="0.25">
      <c r="A207" s="14" t="s">
        <v>455</v>
      </c>
      <c r="B207" s="14" t="s">
        <v>456</v>
      </c>
      <c r="C207" s="19">
        <v>1000</v>
      </c>
      <c r="D207" s="10"/>
      <c r="E207" s="16" t="s">
        <v>457</v>
      </c>
      <c r="F207" s="20">
        <v>750</v>
      </c>
      <c r="G207" s="17"/>
      <c r="H207" s="18"/>
      <c r="I207" s="14"/>
      <c r="J207" s="14"/>
    </row>
    <row r="208" spans="1:10" ht="15.75" customHeight="1" x14ac:dyDescent="0.25">
      <c r="A208" s="14" t="s">
        <v>458</v>
      </c>
      <c r="B208" s="14" t="s">
        <v>459</v>
      </c>
      <c r="C208" s="19">
        <v>1200</v>
      </c>
      <c r="D208" s="10"/>
      <c r="E208" s="16" t="s">
        <v>457</v>
      </c>
      <c r="F208" s="20">
        <v>980</v>
      </c>
      <c r="G208" s="17"/>
      <c r="H208" s="18"/>
      <c r="I208" s="14"/>
      <c r="J208" s="14"/>
    </row>
    <row r="209" spans="1:10" ht="15.75" customHeight="1" x14ac:dyDescent="0.25">
      <c r="A209" s="14" t="s">
        <v>458</v>
      </c>
      <c r="B209" s="14" t="s">
        <v>460</v>
      </c>
      <c r="C209" s="19">
        <v>3300</v>
      </c>
      <c r="D209" s="10"/>
      <c r="E209" s="16" t="s">
        <v>457</v>
      </c>
      <c r="F209" s="20">
        <v>2860</v>
      </c>
      <c r="G209" s="17"/>
      <c r="H209" s="18"/>
      <c r="I209" s="14"/>
      <c r="J209" s="14"/>
    </row>
    <row r="210" spans="1:10" ht="15.75" customHeight="1" x14ac:dyDescent="0.25">
      <c r="A210" s="14" t="s">
        <v>461</v>
      </c>
      <c r="B210" s="14" t="s">
        <v>462</v>
      </c>
      <c r="C210" s="19">
        <v>900</v>
      </c>
      <c r="D210" s="10"/>
      <c r="E210" s="16" t="s">
        <v>457</v>
      </c>
      <c r="F210" s="20">
        <v>750</v>
      </c>
      <c r="G210" s="17"/>
      <c r="H210" s="18"/>
      <c r="I210" s="14"/>
      <c r="J210" s="14"/>
    </row>
    <row r="211" spans="1:10" ht="15.75" customHeight="1" x14ac:dyDescent="0.25">
      <c r="A211" s="14" t="s">
        <v>463</v>
      </c>
      <c r="B211" s="14" t="s">
        <v>464</v>
      </c>
      <c r="C211" s="19">
        <v>1300</v>
      </c>
      <c r="D211" s="10"/>
      <c r="E211" s="16" t="s">
        <v>457</v>
      </c>
      <c r="F211" s="20">
        <v>1094</v>
      </c>
      <c r="G211" s="17"/>
      <c r="H211" s="18"/>
      <c r="I211" s="14"/>
      <c r="J211" s="14"/>
    </row>
    <row r="212" spans="1:10" ht="15.75" customHeight="1" x14ac:dyDescent="0.25">
      <c r="A212" s="14" t="s">
        <v>465</v>
      </c>
      <c r="B212" s="14" t="s">
        <v>466</v>
      </c>
      <c r="C212" s="19">
        <v>1800</v>
      </c>
      <c r="D212" s="10"/>
      <c r="E212" s="16" t="s">
        <v>457</v>
      </c>
      <c r="F212" s="20">
        <v>1500</v>
      </c>
      <c r="G212" s="17"/>
      <c r="H212" s="18"/>
      <c r="I212" s="14"/>
      <c r="J212" s="14"/>
    </row>
    <row r="213" spans="1:10" ht="15.75" customHeight="1" x14ac:dyDescent="0.25">
      <c r="A213" s="14" t="s">
        <v>467</v>
      </c>
      <c r="B213" s="14" t="s">
        <v>468</v>
      </c>
      <c r="C213" s="19">
        <v>2300</v>
      </c>
      <c r="D213" s="10"/>
      <c r="E213" s="16" t="s">
        <v>457</v>
      </c>
      <c r="F213" s="20">
        <v>2000</v>
      </c>
      <c r="G213" s="17"/>
      <c r="H213" s="18"/>
      <c r="I213" s="14"/>
      <c r="J213" s="14"/>
    </row>
    <row r="214" spans="1:10" ht="15.75" customHeight="1" x14ac:dyDescent="0.25">
      <c r="A214" s="14" t="s">
        <v>469</v>
      </c>
      <c r="B214" s="14" t="s">
        <v>470</v>
      </c>
      <c r="C214" s="19">
        <v>3200</v>
      </c>
      <c r="D214" s="10"/>
      <c r="E214" s="16" t="s">
        <v>457</v>
      </c>
      <c r="F214" s="20">
        <v>2750</v>
      </c>
      <c r="G214" s="17"/>
      <c r="H214" s="18"/>
      <c r="I214" s="14"/>
      <c r="J214" s="14"/>
    </row>
    <row r="215" spans="1:10" ht="15.75" customHeight="1" x14ac:dyDescent="0.25">
      <c r="A215" s="14" t="s">
        <v>471</v>
      </c>
      <c r="B215" s="14" t="s">
        <v>472</v>
      </c>
      <c r="C215" s="19">
        <v>1200</v>
      </c>
      <c r="D215" s="10"/>
      <c r="E215" s="16" t="s">
        <v>457</v>
      </c>
      <c r="F215" s="20">
        <v>1000</v>
      </c>
      <c r="G215" s="17"/>
      <c r="H215" s="18"/>
      <c r="I215" s="14"/>
      <c r="J215" s="14"/>
    </row>
    <row r="216" spans="1:10" ht="15.75" customHeight="1" x14ac:dyDescent="0.25">
      <c r="A216" s="14" t="s">
        <v>473</v>
      </c>
      <c r="B216" s="14" t="s">
        <v>474</v>
      </c>
      <c r="C216" s="19">
        <v>1300</v>
      </c>
      <c r="D216" s="10"/>
      <c r="E216" s="16" t="s">
        <v>457</v>
      </c>
      <c r="F216" s="20">
        <v>1090</v>
      </c>
      <c r="G216" s="17"/>
      <c r="H216" s="18"/>
      <c r="I216" s="14"/>
      <c r="J216" s="14"/>
    </row>
    <row r="217" spans="1:10" ht="15.75" customHeight="1" x14ac:dyDescent="0.25">
      <c r="A217" s="14" t="s">
        <v>475</v>
      </c>
      <c r="B217" s="14" t="s">
        <v>476</v>
      </c>
      <c r="C217" s="19">
        <v>900</v>
      </c>
      <c r="D217" s="10"/>
      <c r="E217" s="16" t="s">
        <v>457</v>
      </c>
      <c r="F217" s="20">
        <v>790</v>
      </c>
      <c r="G217" s="17">
        <f>F217*50</f>
        <v>39500</v>
      </c>
      <c r="H217" s="18"/>
      <c r="I217" s="14"/>
      <c r="J217" s="14"/>
    </row>
    <row r="218" spans="1:10" ht="15.75" customHeight="1" x14ac:dyDescent="0.25">
      <c r="A218" s="14" t="s">
        <v>477</v>
      </c>
      <c r="B218" s="14" t="s">
        <v>478</v>
      </c>
      <c r="C218" s="19">
        <v>1800</v>
      </c>
      <c r="D218" s="10"/>
      <c r="E218" s="16" t="s">
        <v>457</v>
      </c>
      <c r="F218" s="20">
        <v>1520</v>
      </c>
      <c r="G218" s="17"/>
      <c r="H218" s="18"/>
      <c r="I218" s="14"/>
      <c r="J218" s="14"/>
    </row>
    <row r="219" spans="1:10" ht="15.75" customHeight="1" x14ac:dyDescent="0.25">
      <c r="A219" s="14" t="s">
        <v>479</v>
      </c>
      <c r="B219" s="14" t="s">
        <v>480</v>
      </c>
      <c r="C219" s="19">
        <v>1800</v>
      </c>
      <c r="D219" s="10"/>
      <c r="E219" s="16" t="s">
        <v>457</v>
      </c>
      <c r="F219" s="20">
        <v>1600</v>
      </c>
      <c r="G219" s="17"/>
      <c r="H219" s="18"/>
      <c r="I219" s="14"/>
      <c r="J219" s="14"/>
    </row>
    <row r="220" spans="1:10" ht="15.75" customHeight="1" x14ac:dyDescent="0.25">
      <c r="A220" s="14" t="s">
        <v>481</v>
      </c>
      <c r="B220" s="14" t="s">
        <v>482</v>
      </c>
      <c r="C220" s="19">
        <v>1900</v>
      </c>
      <c r="D220" s="10"/>
      <c r="E220" s="16" t="s">
        <v>457</v>
      </c>
      <c r="F220" s="20">
        <v>1760</v>
      </c>
      <c r="G220" s="17"/>
      <c r="H220" s="18"/>
      <c r="I220" s="14"/>
      <c r="J220" s="14"/>
    </row>
    <row r="221" spans="1:10" ht="15.75" customHeight="1" x14ac:dyDescent="0.25">
      <c r="A221" s="14" t="s">
        <v>483</v>
      </c>
      <c r="B221" s="14" t="s">
        <v>484</v>
      </c>
      <c r="C221" s="19">
        <v>4500</v>
      </c>
      <c r="D221" s="10"/>
      <c r="E221" s="16" t="s">
        <v>457</v>
      </c>
      <c r="F221" s="20">
        <v>3600</v>
      </c>
      <c r="G221" s="17"/>
      <c r="H221" s="18"/>
      <c r="I221" s="14"/>
      <c r="J221" s="14"/>
    </row>
    <row r="222" spans="1:10" ht="15.75" customHeight="1" x14ac:dyDescent="0.25">
      <c r="A222" s="14" t="s">
        <v>485</v>
      </c>
      <c r="B222" s="14" t="s">
        <v>486</v>
      </c>
      <c r="C222" s="19">
        <v>5000</v>
      </c>
      <c r="D222" s="10"/>
      <c r="E222" s="16" t="s">
        <v>457</v>
      </c>
      <c r="F222" s="20">
        <v>4200</v>
      </c>
      <c r="G222" s="17"/>
      <c r="H222" s="18"/>
      <c r="I222" s="14"/>
      <c r="J222" s="14"/>
    </row>
    <row r="223" spans="1:10" ht="15.75" customHeight="1" x14ac:dyDescent="0.25">
      <c r="A223" s="14" t="s">
        <v>487</v>
      </c>
      <c r="B223" s="14" t="s">
        <v>488</v>
      </c>
      <c r="C223" s="19">
        <v>1700</v>
      </c>
      <c r="D223" s="10"/>
      <c r="E223" s="16" t="s">
        <v>457</v>
      </c>
      <c r="F223" s="20">
        <v>1495</v>
      </c>
      <c r="G223" s="17"/>
      <c r="H223" s="18"/>
      <c r="I223" s="14"/>
      <c r="J223" s="14"/>
    </row>
    <row r="224" spans="1:10" ht="15.75" customHeight="1" x14ac:dyDescent="0.25">
      <c r="A224" s="14" t="s">
        <v>487</v>
      </c>
      <c r="B224" s="14" t="s">
        <v>489</v>
      </c>
      <c r="C224" s="19">
        <v>1700</v>
      </c>
      <c r="D224" s="10"/>
      <c r="E224" s="16" t="s">
        <v>457</v>
      </c>
      <c r="F224" s="20">
        <v>1495</v>
      </c>
      <c r="G224" s="17"/>
      <c r="H224" s="18"/>
      <c r="I224" s="14"/>
      <c r="J224" s="14"/>
    </row>
    <row r="225" spans="1:10" ht="15.75" customHeight="1" x14ac:dyDescent="0.25">
      <c r="A225" s="14" t="s">
        <v>490</v>
      </c>
      <c r="B225" s="14" t="s">
        <v>491</v>
      </c>
      <c r="C225" s="19">
        <v>700</v>
      </c>
      <c r="D225" s="10"/>
      <c r="E225" s="16" t="s">
        <v>457</v>
      </c>
      <c r="F225" s="20">
        <v>547</v>
      </c>
      <c r="G225" s="17"/>
      <c r="H225" s="18"/>
      <c r="I225" s="14"/>
      <c r="J225" s="14"/>
    </row>
    <row r="226" spans="1:10" ht="15.75" customHeight="1" x14ac:dyDescent="0.25">
      <c r="A226" s="14" t="s">
        <v>492</v>
      </c>
      <c r="B226" s="14" t="s">
        <v>493</v>
      </c>
      <c r="C226" s="19">
        <v>1700</v>
      </c>
      <c r="D226" s="10"/>
      <c r="E226" s="16" t="s">
        <v>457</v>
      </c>
      <c r="F226" s="20">
        <v>1500</v>
      </c>
      <c r="G226" s="17"/>
      <c r="H226" s="18"/>
      <c r="I226" s="14"/>
      <c r="J226" s="14"/>
    </row>
    <row r="227" spans="1:10" ht="15.75" customHeight="1" x14ac:dyDescent="0.25">
      <c r="A227" s="14" t="s">
        <v>494</v>
      </c>
      <c r="B227" s="14" t="s">
        <v>495</v>
      </c>
      <c r="C227" s="19">
        <v>850</v>
      </c>
      <c r="D227" s="10"/>
      <c r="E227" s="16" t="s">
        <v>457</v>
      </c>
      <c r="F227" s="20">
        <v>715</v>
      </c>
      <c r="G227" s="17"/>
      <c r="H227" s="18"/>
      <c r="I227" s="14"/>
      <c r="J227" s="14"/>
    </row>
    <row r="228" spans="1:10" ht="15.75" customHeight="1" x14ac:dyDescent="0.25">
      <c r="A228" s="14" t="s">
        <v>496</v>
      </c>
      <c r="B228" s="14" t="s">
        <v>497</v>
      </c>
      <c r="C228" s="19">
        <v>1600</v>
      </c>
      <c r="D228" s="10"/>
      <c r="E228" s="16" t="s">
        <v>457</v>
      </c>
      <c r="F228" s="20">
        <v>1385</v>
      </c>
      <c r="G228" s="17"/>
      <c r="H228" s="18"/>
      <c r="I228" s="14"/>
      <c r="J228" s="14"/>
    </row>
    <row r="229" spans="1:10" ht="15.75" customHeight="1" x14ac:dyDescent="0.25">
      <c r="A229" s="14" t="s">
        <v>498</v>
      </c>
      <c r="B229" s="14" t="s">
        <v>499</v>
      </c>
      <c r="C229" s="19">
        <v>2300</v>
      </c>
      <c r="D229" s="10"/>
      <c r="E229" s="16" t="s">
        <v>457</v>
      </c>
      <c r="F229" s="20">
        <v>1980</v>
      </c>
      <c r="G229" s="17"/>
      <c r="H229" s="18"/>
      <c r="I229" s="14"/>
      <c r="J229" s="14"/>
    </row>
    <row r="230" spans="1:10" ht="15.75" customHeight="1" x14ac:dyDescent="0.25">
      <c r="A230" s="14" t="s">
        <v>500</v>
      </c>
      <c r="B230" s="14" t="s">
        <v>501</v>
      </c>
      <c r="C230" s="19">
        <v>1800</v>
      </c>
      <c r="D230" s="10"/>
      <c r="E230" s="16" t="s">
        <v>457</v>
      </c>
      <c r="F230" s="20">
        <v>1545</v>
      </c>
      <c r="G230" s="17"/>
      <c r="H230" s="18"/>
      <c r="I230" s="14"/>
      <c r="J230" s="14"/>
    </row>
    <row r="231" spans="1:10" ht="15.75" customHeight="1" x14ac:dyDescent="0.25">
      <c r="A231" s="14" t="s">
        <v>502</v>
      </c>
      <c r="B231" s="14" t="s">
        <v>503</v>
      </c>
      <c r="C231" s="19">
        <v>1000</v>
      </c>
      <c r="D231" s="10"/>
      <c r="E231" s="16" t="s">
        <v>457</v>
      </c>
      <c r="F231" s="20">
        <v>880</v>
      </c>
      <c r="G231" s="17"/>
      <c r="H231" s="18"/>
      <c r="I231" s="14"/>
      <c r="J231" s="14"/>
    </row>
    <row r="232" spans="1:10" ht="15.75" customHeight="1" x14ac:dyDescent="0.25">
      <c r="A232" s="14" t="s">
        <v>504</v>
      </c>
      <c r="B232" s="14" t="s">
        <v>505</v>
      </c>
      <c r="C232" s="19">
        <v>5600</v>
      </c>
      <c r="D232" s="10"/>
      <c r="E232" s="16" t="s">
        <v>162</v>
      </c>
      <c r="F232" s="20">
        <v>5250</v>
      </c>
      <c r="G232" s="17"/>
      <c r="H232" s="18"/>
      <c r="I232" s="14"/>
      <c r="J232" s="14"/>
    </row>
    <row r="233" spans="1:10" ht="15.75" customHeight="1" x14ac:dyDescent="0.25">
      <c r="A233" s="14" t="s">
        <v>506</v>
      </c>
      <c r="B233" s="14" t="s">
        <v>507</v>
      </c>
      <c r="C233" s="19">
        <v>1700</v>
      </c>
      <c r="D233" s="10"/>
      <c r="E233" s="16" t="s">
        <v>457</v>
      </c>
      <c r="F233" s="20">
        <v>1455</v>
      </c>
      <c r="G233" s="17"/>
      <c r="H233" s="18"/>
      <c r="I233" s="14"/>
      <c r="J233" s="14"/>
    </row>
    <row r="234" spans="1:10" ht="15.75" customHeight="1" x14ac:dyDescent="0.25">
      <c r="A234" s="14" t="s">
        <v>508</v>
      </c>
      <c r="B234" s="14" t="s">
        <v>509</v>
      </c>
      <c r="C234" s="19">
        <v>900</v>
      </c>
      <c r="D234" s="10"/>
      <c r="E234" s="16" t="s">
        <v>457</v>
      </c>
      <c r="F234" s="20">
        <v>700</v>
      </c>
      <c r="G234" s="17"/>
      <c r="H234" s="18"/>
      <c r="I234" s="14"/>
      <c r="J234" s="14"/>
    </row>
    <row r="235" spans="1:10" ht="15.75" customHeight="1" x14ac:dyDescent="0.25">
      <c r="A235" s="14" t="s">
        <v>510</v>
      </c>
      <c r="B235" s="14" t="s">
        <v>511</v>
      </c>
      <c r="C235" s="19">
        <v>4400</v>
      </c>
      <c r="D235" s="10"/>
      <c r="E235" s="16" t="s">
        <v>512</v>
      </c>
      <c r="F235" s="20">
        <v>3800</v>
      </c>
      <c r="G235" s="17"/>
      <c r="H235" s="18"/>
      <c r="I235" s="14"/>
      <c r="J235" s="14"/>
    </row>
    <row r="236" spans="1:10" ht="15.75" customHeight="1" x14ac:dyDescent="0.25">
      <c r="A236" s="14" t="s">
        <v>513</v>
      </c>
      <c r="B236" s="14" t="s">
        <v>514</v>
      </c>
      <c r="C236" s="19">
        <v>6800</v>
      </c>
      <c r="D236" s="10"/>
      <c r="E236" s="16" t="s">
        <v>512</v>
      </c>
      <c r="F236" s="20">
        <v>6300</v>
      </c>
      <c r="G236" s="17"/>
      <c r="H236" s="18"/>
      <c r="I236" s="14"/>
      <c r="J236" s="14"/>
    </row>
    <row r="237" spans="1:10" ht="15.75" customHeight="1" x14ac:dyDescent="0.25">
      <c r="A237" s="14" t="s">
        <v>515</v>
      </c>
      <c r="B237" s="14" t="s">
        <v>516</v>
      </c>
      <c r="C237" s="19">
        <v>6400</v>
      </c>
      <c r="D237" s="10"/>
      <c r="E237" s="16" t="s">
        <v>512</v>
      </c>
      <c r="F237" s="20">
        <v>5500</v>
      </c>
      <c r="G237" s="17"/>
      <c r="H237" s="18"/>
      <c r="I237" s="14"/>
      <c r="J237" s="14"/>
    </row>
    <row r="238" spans="1:10" ht="15.75" customHeight="1" x14ac:dyDescent="0.25">
      <c r="A238" s="14" t="s">
        <v>517</v>
      </c>
      <c r="B238" s="14" t="s">
        <v>518</v>
      </c>
      <c r="C238" s="19">
        <v>5500</v>
      </c>
      <c r="D238" s="10"/>
      <c r="E238" s="16" t="s">
        <v>512</v>
      </c>
      <c r="F238" s="20">
        <v>4800</v>
      </c>
      <c r="G238" s="17"/>
      <c r="H238" s="18"/>
      <c r="I238" s="14"/>
      <c r="J238" s="14"/>
    </row>
    <row r="239" spans="1:10" ht="15.75" customHeight="1" x14ac:dyDescent="0.25">
      <c r="A239" s="14" t="s">
        <v>519</v>
      </c>
      <c r="B239" s="14" t="s">
        <v>520</v>
      </c>
      <c r="C239" s="19">
        <v>900</v>
      </c>
      <c r="D239" s="10"/>
      <c r="E239" s="16" t="s">
        <v>457</v>
      </c>
      <c r="F239" s="20">
        <v>765</v>
      </c>
      <c r="G239" s="47">
        <f>F239*20</f>
        <v>15300</v>
      </c>
      <c r="H239" s="48"/>
      <c r="I239" s="49"/>
      <c r="J239" s="49"/>
    </row>
    <row r="240" spans="1:10" ht="15.75" customHeight="1" x14ac:dyDescent="0.25">
      <c r="A240" s="14" t="s">
        <v>521</v>
      </c>
      <c r="B240" s="14" t="s">
        <v>522</v>
      </c>
      <c r="C240" s="19">
        <v>900</v>
      </c>
      <c r="D240" s="10"/>
      <c r="E240" s="16" t="s">
        <v>523</v>
      </c>
      <c r="F240" s="20">
        <f>G240/50</f>
        <v>736</v>
      </c>
      <c r="G240" s="47">
        <v>36800</v>
      </c>
      <c r="H240" s="48"/>
      <c r="I240" s="49"/>
      <c r="J240" s="49"/>
    </row>
    <row r="241" spans="1:10" ht="16.5" customHeight="1" x14ac:dyDescent="0.25">
      <c r="A241" s="14" t="s">
        <v>524</v>
      </c>
      <c r="B241" s="14" t="s">
        <v>525</v>
      </c>
      <c r="C241" s="19"/>
      <c r="D241" s="10"/>
      <c r="E241" s="16"/>
      <c r="F241" s="20">
        <v>27600</v>
      </c>
      <c r="G241" s="47"/>
      <c r="H241" s="48"/>
      <c r="I241" s="49"/>
      <c r="J241" s="49"/>
    </row>
    <row r="242" spans="1:10" ht="16.5" customHeight="1" x14ac:dyDescent="0.25">
      <c r="A242" s="14" t="s">
        <v>526</v>
      </c>
      <c r="B242" s="14" t="s">
        <v>527</v>
      </c>
      <c r="C242" s="19"/>
      <c r="D242" s="10"/>
      <c r="E242" s="16"/>
      <c r="F242" s="20">
        <v>23900</v>
      </c>
      <c r="G242" s="47"/>
      <c r="H242" s="48"/>
      <c r="I242" s="49"/>
      <c r="J242" s="49"/>
    </row>
    <row r="243" spans="1:10" ht="16.5" customHeight="1" x14ac:dyDescent="0.25">
      <c r="A243" s="14" t="s">
        <v>528</v>
      </c>
      <c r="B243" s="14" t="s">
        <v>529</v>
      </c>
      <c r="C243" s="19">
        <v>1050</v>
      </c>
      <c r="D243" s="10"/>
      <c r="E243" s="16" t="s">
        <v>457</v>
      </c>
      <c r="F243" s="20">
        <v>900</v>
      </c>
      <c r="G243" s="47">
        <f>F243*20</f>
        <v>18000</v>
      </c>
      <c r="H243" s="48"/>
      <c r="I243" s="49"/>
      <c r="J243" s="49"/>
    </row>
    <row r="244" spans="1:10" ht="16.5" customHeight="1" x14ac:dyDescent="0.25">
      <c r="A244" s="14" t="s">
        <v>530</v>
      </c>
      <c r="B244" s="106" t="s">
        <v>531</v>
      </c>
      <c r="C244" s="107">
        <v>2100</v>
      </c>
      <c r="D244" s="108"/>
      <c r="E244" s="16" t="s">
        <v>61</v>
      </c>
      <c r="F244" s="109">
        <v>1800</v>
      </c>
      <c r="G244" s="110"/>
      <c r="H244" s="111"/>
      <c r="I244" s="49"/>
      <c r="J244" s="49"/>
    </row>
    <row r="245" spans="1:10" ht="16.5" customHeight="1" x14ac:dyDescent="0.25">
      <c r="A245" s="14" t="s">
        <v>532</v>
      </c>
      <c r="B245" s="14" t="s">
        <v>533</v>
      </c>
      <c r="C245" s="19">
        <v>3500</v>
      </c>
      <c r="D245" s="10"/>
      <c r="E245" s="16" t="s">
        <v>61</v>
      </c>
      <c r="F245" s="20">
        <v>3000</v>
      </c>
      <c r="G245" s="47"/>
      <c r="H245" s="48"/>
      <c r="I245" s="49"/>
      <c r="J245" s="49"/>
    </row>
    <row r="246" spans="1:10" ht="16.5" customHeight="1" x14ac:dyDescent="0.25">
      <c r="A246" s="14" t="s">
        <v>534</v>
      </c>
      <c r="B246" s="14" t="s">
        <v>535</v>
      </c>
      <c r="C246" s="19">
        <v>1400</v>
      </c>
      <c r="D246" s="10"/>
      <c r="E246" s="16" t="s">
        <v>61</v>
      </c>
      <c r="F246" s="20">
        <v>1200</v>
      </c>
      <c r="G246" s="47"/>
      <c r="H246" s="48"/>
      <c r="I246" s="49"/>
      <c r="J246" s="49"/>
    </row>
    <row r="247" spans="1:10" ht="16.5" customHeight="1" x14ac:dyDescent="0.25">
      <c r="A247" s="14" t="s">
        <v>536</v>
      </c>
      <c r="B247" s="14" t="s">
        <v>537</v>
      </c>
      <c r="C247" s="19">
        <v>1900</v>
      </c>
      <c r="D247" s="10"/>
      <c r="E247" s="16" t="s">
        <v>61</v>
      </c>
      <c r="F247" s="20">
        <v>1600</v>
      </c>
      <c r="G247" s="47"/>
      <c r="H247" s="48"/>
      <c r="I247" s="49"/>
      <c r="J247" s="49"/>
    </row>
    <row r="248" spans="1:10" ht="15.75" customHeight="1" x14ac:dyDescent="0.25">
      <c r="A248" s="14" t="s">
        <v>538</v>
      </c>
      <c r="B248" s="14" t="s">
        <v>539</v>
      </c>
      <c r="C248" s="19">
        <v>1700</v>
      </c>
      <c r="D248" s="10"/>
      <c r="E248" s="16" t="s">
        <v>61</v>
      </c>
      <c r="F248" s="20">
        <v>1400</v>
      </c>
      <c r="G248" s="17"/>
      <c r="H248" s="18"/>
      <c r="I248" s="14"/>
      <c r="J248" s="14"/>
    </row>
    <row r="249" spans="1:10" ht="15.75" customHeight="1" x14ac:dyDescent="0.25">
      <c r="A249" s="14" t="s">
        <v>540</v>
      </c>
      <c r="B249" s="14" t="s">
        <v>541</v>
      </c>
      <c r="C249" s="19">
        <v>400</v>
      </c>
      <c r="D249" s="10"/>
      <c r="E249" s="16" t="s">
        <v>457</v>
      </c>
      <c r="F249" s="20">
        <v>250</v>
      </c>
      <c r="G249" s="17"/>
      <c r="H249" s="18"/>
      <c r="I249" s="14"/>
      <c r="J249" s="14"/>
    </row>
    <row r="250" spans="1:10" ht="15.75" customHeight="1" x14ac:dyDescent="0.25">
      <c r="A250" s="14" t="s">
        <v>542</v>
      </c>
      <c r="B250" s="106" t="s">
        <v>543</v>
      </c>
      <c r="C250" s="107">
        <v>900</v>
      </c>
      <c r="D250" s="108"/>
      <c r="E250" s="16" t="s">
        <v>544</v>
      </c>
      <c r="F250" s="109">
        <v>9300</v>
      </c>
      <c r="G250" s="112"/>
      <c r="H250" s="113"/>
      <c r="I250" s="106"/>
      <c r="J250" s="106"/>
    </row>
    <row r="251" spans="1:10" ht="15.75" customHeight="1" x14ac:dyDescent="0.25">
      <c r="A251" s="14" t="s">
        <v>545</v>
      </c>
      <c r="B251" s="14" t="s">
        <v>546</v>
      </c>
      <c r="C251" s="19">
        <v>1200</v>
      </c>
      <c r="D251" s="10"/>
      <c r="E251" s="16" t="s">
        <v>544</v>
      </c>
      <c r="F251" s="20">
        <v>12000</v>
      </c>
      <c r="G251" s="17"/>
      <c r="H251" s="18"/>
      <c r="I251" s="14"/>
      <c r="J251" s="14"/>
    </row>
    <row r="252" spans="1:10" ht="15.75" customHeight="1" x14ac:dyDescent="0.25">
      <c r="A252" s="14" t="s">
        <v>547</v>
      </c>
      <c r="B252" s="14" t="s">
        <v>548</v>
      </c>
      <c r="C252" s="19">
        <v>1600</v>
      </c>
      <c r="D252" s="10"/>
      <c r="E252" s="16" t="s">
        <v>544</v>
      </c>
      <c r="F252" s="20">
        <v>16600</v>
      </c>
      <c r="G252" s="17"/>
      <c r="H252" s="18"/>
      <c r="I252" s="14"/>
      <c r="J252" s="14"/>
    </row>
    <row r="253" spans="1:10" ht="15.75" customHeight="1" x14ac:dyDescent="0.25">
      <c r="A253" s="14" t="s">
        <v>549</v>
      </c>
      <c r="B253" s="14" t="s">
        <v>550</v>
      </c>
      <c r="C253" s="19">
        <v>2700</v>
      </c>
      <c r="D253" s="10"/>
      <c r="E253" s="16" t="s">
        <v>544</v>
      </c>
      <c r="F253" s="20">
        <v>20600</v>
      </c>
      <c r="G253" s="17"/>
      <c r="H253" s="18"/>
      <c r="I253" s="14"/>
      <c r="J253" s="14"/>
    </row>
    <row r="254" spans="1:10" ht="15.75" customHeight="1" x14ac:dyDescent="0.25">
      <c r="A254" s="14" t="s">
        <v>551</v>
      </c>
      <c r="B254" s="14" t="s">
        <v>552</v>
      </c>
      <c r="C254" s="19">
        <v>1400</v>
      </c>
      <c r="D254" s="10"/>
      <c r="E254" s="16" t="s">
        <v>544</v>
      </c>
      <c r="F254" s="20">
        <v>14400</v>
      </c>
      <c r="G254" s="17"/>
      <c r="H254" s="18"/>
      <c r="I254" s="14"/>
      <c r="J254" s="14"/>
    </row>
    <row r="255" spans="1:10" ht="15.75" customHeight="1" x14ac:dyDescent="0.25">
      <c r="A255" s="14" t="s">
        <v>553</v>
      </c>
      <c r="B255" s="14" t="s">
        <v>554</v>
      </c>
      <c r="C255" s="19">
        <v>1600</v>
      </c>
      <c r="D255" s="10"/>
      <c r="E255" s="16" t="s">
        <v>544</v>
      </c>
      <c r="F255" s="20">
        <v>16600</v>
      </c>
      <c r="G255" s="17"/>
      <c r="H255" s="18"/>
      <c r="I255" s="14"/>
      <c r="J255" s="14"/>
    </row>
    <row r="256" spans="1:10" ht="15.75" customHeight="1" x14ac:dyDescent="0.25">
      <c r="A256" s="14" t="s">
        <v>555</v>
      </c>
      <c r="B256" s="14" t="s">
        <v>556</v>
      </c>
      <c r="C256" s="19">
        <v>2000</v>
      </c>
      <c r="D256" s="10"/>
      <c r="E256" s="16" t="s">
        <v>544</v>
      </c>
      <c r="F256" s="20">
        <v>20600</v>
      </c>
      <c r="G256" s="17"/>
      <c r="H256" s="18"/>
      <c r="I256" s="14"/>
      <c r="J256" s="14"/>
    </row>
    <row r="257" spans="1:10" ht="15.75" customHeight="1" x14ac:dyDescent="0.25">
      <c r="A257" s="114"/>
      <c r="B257" s="115" t="s">
        <v>557</v>
      </c>
      <c r="C257" s="116"/>
      <c r="D257" s="117"/>
      <c r="E257" s="118"/>
      <c r="F257" s="119"/>
      <c r="G257" s="117"/>
      <c r="H257" s="120"/>
      <c r="I257" s="121"/>
      <c r="J257" s="121"/>
    </row>
    <row r="258" spans="1:10" ht="15.75" customHeight="1" x14ac:dyDescent="0.25">
      <c r="A258" s="14" t="s">
        <v>558</v>
      </c>
      <c r="B258" s="14" t="s">
        <v>559</v>
      </c>
      <c r="C258" s="19">
        <v>3600</v>
      </c>
      <c r="D258" s="10"/>
      <c r="E258" s="16" t="s">
        <v>560</v>
      </c>
      <c r="F258" s="20">
        <v>3307</v>
      </c>
      <c r="G258" s="17">
        <f>F258*50</f>
        <v>165350</v>
      </c>
      <c r="H258" s="18" t="s">
        <v>12</v>
      </c>
      <c r="I258" s="14"/>
      <c r="J258" s="14"/>
    </row>
    <row r="259" spans="1:10" ht="15.75" customHeight="1" x14ac:dyDescent="0.25">
      <c r="A259" s="14" t="s">
        <v>561</v>
      </c>
      <c r="B259" s="14" t="s">
        <v>562</v>
      </c>
      <c r="C259" s="15">
        <v>4000</v>
      </c>
      <c r="D259" s="10"/>
      <c r="E259" s="16" t="s">
        <v>61</v>
      </c>
      <c r="F259" s="16">
        <v>3784</v>
      </c>
      <c r="G259" s="17"/>
      <c r="H259" s="18" t="s">
        <v>12</v>
      </c>
      <c r="I259" s="14"/>
      <c r="J259" s="14"/>
    </row>
    <row r="260" spans="1:10" ht="15.75" customHeight="1" x14ac:dyDescent="0.25">
      <c r="A260" s="14" t="s">
        <v>563</v>
      </c>
      <c r="B260" s="14" t="s">
        <v>564</v>
      </c>
      <c r="C260" s="19">
        <v>7600</v>
      </c>
      <c r="D260" s="10"/>
      <c r="E260" s="16" t="s">
        <v>114</v>
      </c>
      <c r="F260" s="20">
        <v>69100</v>
      </c>
      <c r="G260" s="17" t="s">
        <v>21</v>
      </c>
      <c r="H260" s="18" t="s">
        <v>12</v>
      </c>
      <c r="I260" s="14"/>
      <c r="J260" s="14"/>
    </row>
    <row r="261" spans="1:10" ht="15.75" customHeight="1" x14ac:dyDescent="0.25">
      <c r="A261" s="14" t="s">
        <v>565</v>
      </c>
      <c r="B261" s="14" t="s">
        <v>566</v>
      </c>
      <c r="C261" s="15">
        <v>4200</v>
      </c>
      <c r="D261" s="10"/>
      <c r="E261" s="16" t="s">
        <v>61</v>
      </c>
      <c r="F261" s="16">
        <v>3760</v>
      </c>
      <c r="G261" s="17"/>
      <c r="H261" s="18" t="s">
        <v>12</v>
      </c>
      <c r="I261" s="14"/>
      <c r="J261" s="14"/>
    </row>
    <row r="262" spans="1:10" ht="15.75" customHeight="1" x14ac:dyDescent="0.25">
      <c r="A262" s="14" t="s">
        <v>567</v>
      </c>
      <c r="B262" s="14" t="s">
        <v>568</v>
      </c>
      <c r="C262" s="19">
        <v>8500</v>
      </c>
      <c r="D262" s="10"/>
      <c r="E262" s="16" t="s">
        <v>61</v>
      </c>
      <c r="F262" s="20">
        <f>G262/25</f>
        <v>7692</v>
      </c>
      <c r="G262" s="17">
        <v>192300</v>
      </c>
      <c r="H262" s="18" t="s">
        <v>12</v>
      </c>
      <c r="I262" s="14"/>
      <c r="J262" s="14"/>
    </row>
    <row r="263" spans="1:10" ht="15.75" customHeight="1" x14ac:dyDescent="0.25">
      <c r="A263" s="14" t="s">
        <v>569</v>
      </c>
      <c r="B263" s="14" t="s">
        <v>570</v>
      </c>
      <c r="C263" s="19">
        <v>7600</v>
      </c>
      <c r="D263" s="10"/>
      <c r="E263" s="16" t="s">
        <v>61</v>
      </c>
      <c r="F263" s="20">
        <f>G263/25</f>
        <v>6952</v>
      </c>
      <c r="G263" s="122">
        <v>173800</v>
      </c>
      <c r="H263" s="18" t="s">
        <v>12</v>
      </c>
      <c r="I263" s="14"/>
      <c r="J263" s="14"/>
    </row>
    <row r="264" spans="1:10" ht="15.75" customHeight="1" x14ac:dyDescent="0.25">
      <c r="A264" s="14" t="s">
        <v>571</v>
      </c>
      <c r="B264" s="14" t="s">
        <v>572</v>
      </c>
      <c r="C264" s="19">
        <v>7400</v>
      </c>
      <c r="D264" s="10"/>
      <c r="E264" s="16" t="s">
        <v>61</v>
      </c>
      <c r="F264" s="20">
        <f>G264/25</f>
        <v>6564</v>
      </c>
      <c r="G264" s="122">
        <v>164100</v>
      </c>
      <c r="H264" s="18" t="s">
        <v>12</v>
      </c>
      <c r="I264" s="20"/>
      <c r="J264" s="122"/>
    </row>
    <row r="265" spans="1:10" ht="15.75" customHeight="1" x14ac:dyDescent="0.25">
      <c r="A265" s="14" t="s">
        <v>573</v>
      </c>
      <c r="B265" s="14" t="s">
        <v>574</v>
      </c>
      <c r="C265" s="19">
        <v>7500</v>
      </c>
      <c r="D265" s="10">
        <v>7918</v>
      </c>
      <c r="E265" s="16" t="s">
        <v>61</v>
      </c>
      <c r="F265" s="20">
        <f>G265/25</f>
        <v>6728</v>
      </c>
      <c r="G265" s="122">
        <v>168200</v>
      </c>
      <c r="H265" s="18" t="s">
        <v>12</v>
      </c>
      <c r="I265" s="20"/>
      <c r="J265" s="122"/>
    </row>
    <row r="266" spans="1:10" ht="15.75" customHeight="1" x14ac:dyDescent="0.25">
      <c r="A266" s="14" t="s">
        <v>575</v>
      </c>
      <c r="B266" s="14" t="s">
        <v>576</v>
      </c>
      <c r="C266" s="19">
        <v>5600</v>
      </c>
      <c r="D266" s="10">
        <v>7918</v>
      </c>
      <c r="E266" s="16" t="s">
        <v>577</v>
      </c>
      <c r="F266" s="20">
        <v>5200</v>
      </c>
      <c r="G266" s="122">
        <f>F266*20</f>
        <v>104000</v>
      </c>
      <c r="H266" s="18" t="s">
        <v>12</v>
      </c>
      <c r="I266" s="20"/>
      <c r="J266" s="122"/>
    </row>
    <row r="267" spans="1:10" ht="15.75" customHeight="1" x14ac:dyDescent="0.25">
      <c r="A267" s="14" t="s">
        <v>578</v>
      </c>
      <c r="B267" s="14" t="s">
        <v>579</v>
      </c>
      <c r="C267" s="19">
        <v>143600</v>
      </c>
      <c r="D267" s="10"/>
      <c r="E267" s="16" t="s">
        <v>580</v>
      </c>
      <c r="F267" s="20">
        <v>143600</v>
      </c>
      <c r="G267" s="122"/>
      <c r="H267" s="18" t="s">
        <v>12</v>
      </c>
      <c r="I267" s="14"/>
      <c r="J267" s="14"/>
    </row>
    <row r="268" spans="1:10" ht="15.75" customHeight="1" x14ac:dyDescent="0.25">
      <c r="A268" s="14" t="s">
        <v>581</v>
      </c>
      <c r="B268" s="14" t="s">
        <v>582</v>
      </c>
      <c r="C268" s="19">
        <v>8900</v>
      </c>
      <c r="D268" s="10">
        <v>9000</v>
      </c>
      <c r="E268" s="16" t="s">
        <v>61</v>
      </c>
      <c r="F268" s="20">
        <f>G268/25</f>
        <v>8076</v>
      </c>
      <c r="G268" s="122">
        <v>201900</v>
      </c>
      <c r="H268" s="18" t="s">
        <v>12</v>
      </c>
      <c r="I268" s="14"/>
      <c r="J268" s="14"/>
    </row>
    <row r="269" spans="1:10" ht="15.75" customHeight="1" x14ac:dyDescent="0.25">
      <c r="A269" s="14" t="s">
        <v>583</v>
      </c>
      <c r="B269" s="14" t="s">
        <v>584</v>
      </c>
      <c r="C269" s="19"/>
      <c r="D269" s="10"/>
      <c r="E269" s="16" t="s">
        <v>114</v>
      </c>
      <c r="F269" s="20">
        <v>62400</v>
      </c>
      <c r="G269" s="17" t="s">
        <v>21</v>
      </c>
      <c r="H269" s="18" t="s">
        <v>12</v>
      </c>
      <c r="I269" s="14"/>
      <c r="J269" s="14"/>
    </row>
    <row r="270" spans="1:10" ht="15.75" customHeight="1" x14ac:dyDescent="0.25">
      <c r="A270" s="14" t="s">
        <v>585</v>
      </c>
      <c r="B270" s="14" t="s">
        <v>586</v>
      </c>
      <c r="C270" s="19"/>
      <c r="D270" s="10"/>
      <c r="E270" s="16" t="s">
        <v>114</v>
      </c>
      <c r="F270" s="20">
        <v>141100</v>
      </c>
      <c r="G270" s="17" t="s">
        <v>587</v>
      </c>
      <c r="H270" s="18" t="s">
        <v>12</v>
      </c>
      <c r="I270" s="14"/>
      <c r="J270" s="14"/>
    </row>
    <row r="271" spans="1:10" ht="15.75" customHeight="1" x14ac:dyDescent="0.25">
      <c r="A271" s="14" t="s">
        <v>588</v>
      </c>
      <c r="B271" s="14" t="s">
        <v>589</v>
      </c>
      <c r="C271" s="19">
        <v>10500</v>
      </c>
      <c r="D271" s="10"/>
      <c r="E271" s="16" t="s">
        <v>590</v>
      </c>
      <c r="F271" s="20">
        <v>74200</v>
      </c>
      <c r="G271" s="17" t="s">
        <v>591</v>
      </c>
      <c r="H271" s="18" t="s">
        <v>12</v>
      </c>
      <c r="I271" s="14"/>
      <c r="J271" s="14"/>
    </row>
    <row r="272" spans="1:10" ht="15.75" customHeight="1" x14ac:dyDescent="0.25">
      <c r="A272" s="14" t="s">
        <v>592</v>
      </c>
      <c r="B272" s="14" t="s">
        <v>593</v>
      </c>
      <c r="C272" s="19">
        <v>8100</v>
      </c>
      <c r="D272" s="10"/>
      <c r="E272" s="16" t="s">
        <v>594</v>
      </c>
      <c r="F272" s="20">
        <v>73400</v>
      </c>
      <c r="G272" s="17" t="s">
        <v>595</v>
      </c>
      <c r="H272" s="18" t="s">
        <v>12</v>
      </c>
      <c r="I272" s="14"/>
      <c r="J272" s="14"/>
    </row>
    <row r="273" spans="1:10" ht="15.75" customHeight="1" x14ac:dyDescent="0.25">
      <c r="A273" s="14" t="s">
        <v>596</v>
      </c>
      <c r="B273" s="14" t="s">
        <v>597</v>
      </c>
      <c r="C273" s="19">
        <v>13300</v>
      </c>
      <c r="D273" s="10"/>
      <c r="E273" s="16" t="s">
        <v>590</v>
      </c>
      <c r="F273" s="20">
        <v>106200</v>
      </c>
      <c r="G273" s="17" t="s">
        <v>591</v>
      </c>
      <c r="H273" s="18" t="s">
        <v>12</v>
      </c>
      <c r="I273" s="14"/>
      <c r="J273" s="14"/>
    </row>
    <row r="274" spans="1:10" ht="15.75" customHeight="1" x14ac:dyDescent="0.25">
      <c r="A274" s="14" t="s">
        <v>598</v>
      </c>
      <c r="B274" s="14" t="s">
        <v>599</v>
      </c>
      <c r="C274" s="19">
        <v>16800</v>
      </c>
      <c r="D274" s="10"/>
      <c r="E274" s="16" t="s">
        <v>590</v>
      </c>
      <c r="F274" s="20">
        <v>136200</v>
      </c>
      <c r="G274" s="17" t="s">
        <v>591</v>
      </c>
      <c r="H274" s="18" t="s">
        <v>12</v>
      </c>
      <c r="I274" s="14"/>
      <c r="J274" s="14"/>
    </row>
    <row r="275" spans="1:10" ht="15.75" customHeight="1" x14ac:dyDescent="0.25">
      <c r="A275" s="14" t="s">
        <v>600</v>
      </c>
      <c r="B275" s="14" t="s">
        <v>601</v>
      </c>
      <c r="C275" s="19">
        <v>19400</v>
      </c>
      <c r="D275" s="10"/>
      <c r="E275" s="16" t="s">
        <v>590</v>
      </c>
      <c r="F275" s="20">
        <v>156800</v>
      </c>
      <c r="G275" s="17" t="s">
        <v>591</v>
      </c>
      <c r="H275" s="18" t="s">
        <v>12</v>
      </c>
      <c r="I275" s="14"/>
      <c r="J275" s="14"/>
    </row>
    <row r="276" spans="1:10" ht="15.75" customHeight="1" x14ac:dyDescent="0.25">
      <c r="A276" s="14" t="s">
        <v>602</v>
      </c>
      <c r="B276" s="14" t="s">
        <v>603</v>
      </c>
      <c r="C276" s="19">
        <v>7000</v>
      </c>
      <c r="D276" s="10"/>
      <c r="E276" s="16" t="s">
        <v>604</v>
      </c>
      <c r="F276" s="20">
        <v>74600</v>
      </c>
      <c r="G276" s="17" t="s">
        <v>605</v>
      </c>
      <c r="H276" s="18" t="s">
        <v>12</v>
      </c>
      <c r="I276" s="14"/>
      <c r="J276" s="14"/>
    </row>
    <row r="277" spans="1:10" ht="15.75" customHeight="1" x14ac:dyDescent="0.25">
      <c r="A277" s="14" t="s">
        <v>602</v>
      </c>
      <c r="B277" s="14" t="s">
        <v>606</v>
      </c>
      <c r="C277" s="19">
        <v>5800</v>
      </c>
      <c r="D277" s="10"/>
      <c r="E277" s="16" t="s">
        <v>604</v>
      </c>
      <c r="F277" s="20">
        <v>62100</v>
      </c>
      <c r="G277" s="17" t="s">
        <v>605</v>
      </c>
      <c r="H277" s="18" t="s">
        <v>12</v>
      </c>
      <c r="I277" s="14"/>
      <c r="J277" s="14"/>
    </row>
    <row r="278" spans="1:10" ht="15.75" customHeight="1" x14ac:dyDescent="0.25">
      <c r="A278" s="14" t="s">
        <v>602</v>
      </c>
      <c r="B278" s="14" t="s">
        <v>607</v>
      </c>
      <c r="C278" s="19">
        <v>5500</v>
      </c>
      <c r="D278" s="10"/>
      <c r="E278" s="16" t="s">
        <v>604</v>
      </c>
      <c r="F278" s="20">
        <v>60100</v>
      </c>
      <c r="G278" s="17" t="s">
        <v>605</v>
      </c>
      <c r="H278" s="18" t="s">
        <v>12</v>
      </c>
      <c r="I278" s="14"/>
      <c r="J278" s="14"/>
    </row>
    <row r="279" spans="1:10" ht="15.75" customHeight="1" x14ac:dyDescent="0.25">
      <c r="A279" s="14" t="s">
        <v>608</v>
      </c>
      <c r="B279" s="14" t="s">
        <v>609</v>
      </c>
      <c r="C279" s="19">
        <v>25700</v>
      </c>
      <c r="D279" s="10"/>
      <c r="E279" s="16" t="s">
        <v>610</v>
      </c>
      <c r="F279" s="20">
        <v>141700</v>
      </c>
      <c r="G279" s="17"/>
      <c r="H279" s="18" t="s">
        <v>12</v>
      </c>
      <c r="I279" s="14"/>
      <c r="J279" s="14"/>
    </row>
    <row r="280" spans="1:10" ht="15.75" customHeight="1" x14ac:dyDescent="0.25">
      <c r="A280" s="14" t="s">
        <v>608</v>
      </c>
      <c r="B280" s="14" t="s">
        <v>611</v>
      </c>
      <c r="C280" s="19">
        <v>20300</v>
      </c>
      <c r="D280" s="10"/>
      <c r="E280" s="16" t="s">
        <v>610</v>
      </c>
      <c r="F280" s="20">
        <v>102800</v>
      </c>
      <c r="G280" s="17"/>
      <c r="H280" s="18" t="s">
        <v>12</v>
      </c>
      <c r="I280" s="14"/>
      <c r="J280" s="14"/>
    </row>
    <row r="281" spans="1:10" ht="15.75" x14ac:dyDescent="0.25">
      <c r="A281" s="36" t="s">
        <v>612</v>
      </c>
      <c r="B281" s="37" t="s">
        <v>613</v>
      </c>
      <c r="C281" s="123"/>
      <c r="D281" s="39"/>
      <c r="E281" s="40"/>
      <c r="F281" s="40"/>
      <c r="G281" s="41"/>
      <c r="H281" s="38"/>
      <c r="I281" s="41"/>
      <c r="J281" s="41"/>
    </row>
    <row r="282" spans="1:10" ht="15.75" customHeight="1" x14ac:dyDescent="0.25">
      <c r="A282" s="42" t="s">
        <v>614</v>
      </c>
      <c r="B282" s="14" t="s">
        <v>615</v>
      </c>
      <c r="C282" s="19">
        <v>2200</v>
      </c>
      <c r="D282" s="10"/>
      <c r="E282" s="16" t="s">
        <v>61</v>
      </c>
      <c r="F282" s="20">
        <v>1955</v>
      </c>
      <c r="G282" s="17"/>
      <c r="H282" s="18" t="s">
        <v>12</v>
      </c>
      <c r="I282" s="14"/>
      <c r="J282" s="14"/>
    </row>
    <row r="283" spans="1:10" ht="15.75" customHeight="1" x14ac:dyDescent="0.25">
      <c r="A283" s="42" t="s">
        <v>616</v>
      </c>
      <c r="B283" s="14" t="s">
        <v>617</v>
      </c>
      <c r="C283" s="19">
        <v>6300</v>
      </c>
      <c r="D283" s="10"/>
      <c r="E283" s="16" t="s">
        <v>61</v>
      </c>
      <c r="F283" s="20">
        <v>5890</v>
      </c>
      <c r="G283" s="17"/>
      <c r="H283" s="18" t="s">
        <v>12</v>
      </c>
      <c r="I283" s="14"/>
      <c r="J283" s="14"/>
    </row>
    <row r="284" spans="1:10" ht="15.75" customHeight="1" x14ac:dyDescent="0.25">
      <c r="A284" s="42" t="s">
        <v>618</v>
      </c>
      <c r="B284" s="14" t="s">
        <v>619</v>
      </c>
      <c r="C284" s="19">
        <v>7100</v>
      </c>
      <c r="D284" s="10"/>
      <c r="E284" s="16" t="s">
        <v>61</v>
      </c>
      <c r="F284" s="20">
        <v>5100</v>
      </c>
      <c r="G284" s="17"/>
      <c r="H284" s="18" t="s">
        <v>12</v>
      </c>
      <c r="I284" s="14"/>
      <c r="J284" s="14"/>
    </row>
    <row r="285" spans="1:10" ht="15.75" customHeight="1" x14ac:dyDescent="0.25">
      <c r="A285" s="42" t="s">
        <v>620</v>
      </c>
      <c r="B285" s="14" t="s">
        <v>621</v>
      </c>
      <c r="C285" s="19">
        <v>1000</v>
      </c>
      <c r="D285" s="10"/>
      <c r="E285" s="16" t="s">
        <v>61</v>
      </c>
      <c r="F285" s="20">
        <v>750</v>
      </c>
      <c r="G285" s="17"/>
      <c r="H285" s="18" t="s">
        <v>12</v>
      </c>
      <c r="I285" s="14"/>
      <c r="J285" s="14"/>
    </row>
    <row r="286" spans="1:10" ht="15.75" customHeight="1" x14ac:dyDescent="0.25">
      <c r="A286" s="42" t="s">
        <v>622</v>
      </c>
      <c r="B286" s="14" t="s">
        <v>623</v>
      </c>
      <c r="C286" s="19">
        <v>1000</v>
      </c>
      <c r="D286" s="10"/>
      <c r="E286" s="16" t="s">
        <v>61</v>
      </c>
      <c r="F286" s="20">
        <v>950</v>
      </c>
      <c r="G286" s="17"/>
      <c r="H286" s="18" t="s">
        <v>12</v>
      </c>
      <c r="I286" s="14"/>
      <c r="J286" s="14"/>
    </row>
    <row r="287" spans="1:10" ht="15.75" customHeight="1" x14ac:dyDescent="0.25">
      <c r="A287" s="42" t="s">
        <v>624</v>
      </c>
      <c r="B287" s="14" t="s">
        <v>625</v>
      </c>
      <c r="C287" s="19">
        <v>1600</v>
      </c>
      <c r="D287" s="10"/>
      <c r="E287" s="16" t="s">
        <v>61</v>
      </c>
      <c r="F287" s="20">
        <v>1400</v>
      </c>
      <c r="G287" s="17"/>
      <c r="H287" s="18" t="s">
        <v>12</v>
      </c>
      <c r="I287" s="14"/>
      <c r="J287" s="14"/>
    </row>
    <row r="288" spans="1:10" ht="15.75" customHeight="1" x14ac:dyDescent="0.25">
      <c r="A288" s="42" t="s">
        <v>626</v>
      </c>
      <c r="B288" s="14" t="s">
        <v>627</v>
      </c>
      <c r="C288" s="19">
        <v>1000</v>
      </c>
      <c r="D288" s="10"/>
      <c r="E288" s="16" t="s">
        <v>61</v>
      </c>
      <c r="F288" s="20">
        <v>850</v>
      </c>
      <c r="G288" s="17"/>
      <c r="H288" s="18" t="s">
        <v>12</v>
      </c>
      <c r="I288" s="14"/>
      <c r="J288" s="14"/>
    </row>
    <row r="289" spans="1:10" ht="15.75" customHeight="1" x14ac:dyDescent="0.25">
      <c r="A289" s="42" t="s">
        <v>628</v>
      </c>
      <c r="B289" s="14" t="s">
        <v>629</v>
      </c>
      <c r="C289" s="19">
        <v>7900</v>
      </c>
      <c r="D289" s="10"/>
      <c r="E289" s="16" t="s">
        <v>123</v>
      </c>
      <c r="F289" s="20">
        <v>0</v>
      </c>
      <c r="G289" s="17"/>
      <c r="H289" s="18" t="s">
        <v>12</v>
      </c>
      <c r="I289" s="14"/>
      <c r="J289" s="14"/>
    </row>
    <row r="290" spans="1:10" ht="15.75" customHeight="1" x14ac:dyDescent="0.25">
      <c r="A290" s="42" t="s">
        <v>630</v>
      </c>
      <c r="B290" s="14" t="s">
        <v>631</v>
      </c>
      <c r="C290" s="19">
        <v>5100</v>
      </c>
      <c r="D290" s="10"/>
      <c r="E290" s="16" t="s">
        <v>61</v>
      </c>
      <c r="F290" s="20"/>
      <c r="G290" s="17">
        <v>115900</v>
      </c>
      <c r="H290" s="18" t="s">
        <v>632</v>
      </c>
      <c r="I290" s="14"/>
      <c r="J290" s="14"/>
    </row>
    <row r="291" spans="1:10" ht="15.75" customHeight="1" x14ac:dyDescent="0.25">
      <c r="A291" s="42" t="s">
        <v>633</v>
      </c>
      <c r="B291" s="14" t="s">
        <v>634</v>
      </c>
      <c r="C291" s="19">
        <v>8900</v>
      </c>
      <c r="D291" s="10"/>
      <c r="E291" s="16" t="s">
        <v>61</v>
      </c>
      <c r="F291" s="20"/>
      <c r="G291" s="17">
        <v>99800</v>
      </c>
      <c r="H291" s="18" t="s">
        <v>635</v>
      </c>
      <c r="I291" s="14"/>
      <c r="J291" s="14"/>
    </row>
    <row r="292" spans="1:10" ht="15.75" customHeight="1" x14ac:dyDescent="0.25">
      <c r="A292" s="42" t="s">
        <v>636</v>
      </c>
      <c r="B292" s="14" t="s">
        <v>637</v>
      </c>
      <c r="C292" s="19">
        <v>7500</v>
      </c>
      <c r="D292" s="10"/>
      <c r="E292" s="16" t="s">
        <v>61</v>
      </c>
      <c r="F292" s="20"/>
      <c r="G292" s="17">
        <v>145700</v>
      </c>
      <c r="H292" s="18" t="s">
        <v>632</v>
      </c>
      <c r="I292" s="14"/>
      <c r="J292" s="14"/>
    </row>
    <row r="293" spans="1:10" ht="15.75" customHeight="1" x14ac:dyDescent="0.25">
      <c r="A293" s="42" t="s">
        <v>638</v>
      </c>
      <c r="B293" s="14" t="s">
        <v>639</v>
      </c>
      <c r="C293" s="19">
        <v>3500</v>
      </c>
      <c r="D293" s="10"/>
      <c r="E293" s="16" t="s">
        <v>61</v>
      </c>
      <c r="F293" s="20">
        <f>G293/40</f>
        <v>3225</v>
      </c>
      <c r="G293" s="17">
        <v>129000</v>
      </c>
      <c r="H293" s="18" t="s">
        <v>640</v>
      </c>
      <c r="I293" s="14"/>
      <c r="J293" s="14"/>
    </row>
    <row r="294" spans="1:10" ht="15.75" customHeight="1" x14ac:dyDescent="0.25">
      <c r="A294" s="42" t="s">
        <v>641</v>
      </c>
      <c r="B294" s="14" t="s">
        <v>642</v>
      </c>
      <c r="C294" s="19">
        <v>750</v>
      </c>
      <c r="D294" s="10"/>
      <c r="E294" s="16" t="s">
        <v>643</v>
      </c>
      <c r="F294" s="20">
        <v>670</v>
      </c>
      <c r="G294" s="17"/>
      <c r="H294" s="18" t="s">
        <v>12</v>
      </c>
      <c r="I294" s="14"/>
      <c r="J294" s="14"/>
    </row>
    <row r="295" spans="1:10" ht="15.75" customHeight="1" x14ac:dyDescent="0.25">
      <c r="A295" s="42" t="s">
        <v>644</v>
      </c>
      <c r="B295" s="14" t="s">
        <v>645</v>
      </c>
      <c r="C295" s="19">
        <v>2400</v>
      </c>
      <c r="D295" s="10"/>
      <c r="E295" s="16" t="s">
        <v>61</v>
      </c>
      <c r="F295" s="20">
        <v>1600</v>
      </c>
      <c r="G295" s="17"/>
      <c r="H295" s="18" t="s">
        <v>12</v>
      </c>
      <c r="I295" s="14"/>
      <c r="J295" s="14"/>
    </row>
    <row r="296" spans="1:10" ht="15.75" customHeight="1" x14ac:dyDescent="0.25">
      <c r="A296" s="42" t="s">
        <v>646</v>
      </c>
      <c r="B296" s="14" t="s">
        <v>647</v>
      </c>
      <c r="C296" s="19">
        <v>9800</v>
      </c>
      <c r="D296" s="10"/>
      <c r="E296" s="16" t="s">
        <v>61</v>
      </c>
      <c r="F296" s="20">
        <v>0</v>
      </c>
      <c r="G296" s="17"/>
      <c r="H296" s="18" t="s">
        <v>12</v>
      </c>
      <c r="I296" s="14"/>
      <c r="J296" s="14"/>
    </row>
    <row r="297" spans="1:10" ht="15.75" customHeight="1" x14ac:dyDescent="0.25">
      <c r="A297" s="42" t="s">
        <v>648</v>
      </c>
      <c r="B297" s="14" t="s">
        <v>649</v>
      </c>
      <c r="C297" s="19">
        <v>17500</v>
      </c>
      <c r="D297" s="10"/>
      <c r="E297" s="16" t="s">
        <v>61</v>
      </c>
      <c r="F297" s="20">
        <v>0</v>
      </c>
      <c r="G297" s="17"/>
      <c r="H297" s="18" t="s">
        <v>12</v>
      </c>
      <c r="I297" s="14"/>
      <c r="J297" s="14"/>
    </row>
    <row r="298" spans="1:10" ht="15.75" customHeight="1" x14ac:dyDescent="0.25">
      <c r="A298" s="42" t="s">
        <v>650</v>
      </c>
      <c r="B298" s="14" t="s">
        <v>651</v>
      </c>
      <c r="C298" s="19">
        <v>5300</v>
      </c>
      <c r="D298" s="10"/>
      <c r="E298" s="16" t="s">
        <v>10</v>
      </c>
      <c r="F298" s="20">
        <v>0</v>
      </c>
      <c r="G298" s="17"/>
      <c r="H298" s="18" t="s">
        <v>12</v>
      </c>
      <c r="I298" s="14"/>
      <c r="J298" s="14"/>
    </row>
    <row r="299" spans="1:10" ht="15.75" customHeight="1" x14ac:dyDescent="0.25">
      <c r="A299" s="42" t="s">
        <v>652</v>
      </c>
      <c r="B299" s="14" t="s">
        <v>653</v>
      </c>
      <c r="C299" s="19">
        <v>6800</v>
      </c>
      <c r="D299" s="10"/>
      <c r="E299" s="16" t="s">
        <v>10</v>
      </c>
      <c r="F299" s="20">
        <v>0</v>
      </c>
      <c r="G299" s="17"/>
      <c r="H299" s="18" t="s">
        <v>12</v>
      </c>
      <c r="I299" s="14"/>
      <c r="J299" s="14"/>
    </row>
    <row r="300" spans="1:10" ht="15.75" customHeight="1" x14ac:dyDescent="0.25">
      <c r="A300" s="42" t="s">
        <v>654</v>
      </c>
      <c r="B300" s="14" t="s">
        <v>655</v>
      </c>
      <c r="C300" s="19">
        <v>2500</v>
      </c>
      <c r="D300" s="10"/>
      <c r="E300" s="16" t="s">
        <v>457</v>
      </c>
      <c r="F300" s="20">
        <v>2200</v>
      </c>
      <c r="G300" s="17"/>
      <c r="H300" s="18" t="s">
        <v>12</v>
      </c>
      <c r="I300" s="14"/>
      <c r="J300" s="14"/>
    </row>
    <row r="301" spans="1:10" ht="15.75" customHeight="1" x14ac:dyDescent="0.25">
      <c r="A301" s="42" t="s">
        <v>656</v>
      </c>
      <c r="B301" s="14" t="s">
        <v>657</v>
      </c>
      <c r="C301" s="19">
        <v>3500</v>
      </c>
      <c r="D301" s="10"/>
      <c r="E301" s="16" t="s">
        <v>152</v>
      </c>
      <c r="F301" s="20">
        <v>3220</v>
      </c>
      <c r="G301" s="17"/>
      <c r="H301" s="18" t="s">
        <v>12</v>
      </c>
      <c r="I301" s="14"/>
      <c r="J301" s="14"/>
    </row>
    <row r="302" spans="1:10" ht="15.75" customHeight="1" x14ac:dyDescent="0.25">
      <c r="A302" s="124" t="s">
        <v>658</v>
      </c>
      <c r="B302" s="125" t="s">
        <v>659</v>
      </c>
      <c r="C302" s="126"/>
      <c r="D302" s="10"/>
      <c r="E302" s="127"/>
      <c r="F302" s="127"/>
      <c r="G302" s="128"/>
      <c r="H302" s="129"/>
      <c r="I302" s="130"/>
      <c r="J302" s="130"/>
    </row>
    <row r="303" spans="1:10" ht="15.75" customHeight="1" x14ac:dyDescent="0.25">
      <c r="A303" s="14" t="s">
        <v>660</v>
      </c>
      <c r="B303" s="14" t="s">
        <v>661</v>
      </c>
      <c r="C303" s="15">
        <v>6000</v>
      </c>
      <c r="D303" s="10"/>
      <c r="E303" s="16" t="s">
        <v>114</v>
      </c>
      <c r="F303" s="16">
        <v>109000</v>
      </c>
      <c r="G303" s="17" t="s">
        <v>662</v>
      </c>
      <c r="H303" s="18" t="s">
        <v>12</v>
      </c>
      <c r="I303" s="14"/>
      <c r="J303" s="14"/>
    </row>
    <row r="304" spans="1:10" ht="15.75" customHeight="1" x14ac:dyDescent="0.25">
      <c r="A304" s="14" t="s">
        <v>663</v>
      </c>
      <c r="B304" s="14" t="s">
        <v>664</v>
      </c>
      <c r="C304" s="15">
        <v>5700</v>
      </c>
      <c r="D304" s="10"/>
      <c r="E304" s="16" t="s">
        <v>114</v>
      </c>
      <c r="F304" s="16">
        <v>102500</v>
      </c>
      <c r="G304" s="17" t="s">
        <v>662</v>
      </c>
      <c r="H304" s="18" t="s">
        <v>665</v>
      </c>
      <c r="I304" s="14"/>
      <c r="J304" s="14"/>
    </row>
    <row r="305" spans="1:10" ht="15.75" customHeight="1" x14ac:dyDescent="0.25">
      <c r="A305" s="14" t="s">
        <v>666</v>
      </c>
      <c r="B305" s="14" t="s">
        <v>667</v>
      </c>
      <c r="C305" s="15">
        <v>3400</v>
      </c>
      <c r="D305" s="10"/>
      <c r="E305" s="16" t="s">
        <v>114</v>
      </c>
      <c r="F305" s="16">
        <v>60900</v>
      </c>
      <c r="G305" s="17" t="s">
        <v>662</v>
      </c>
      <c r="H305" s="18" t="s">
        <v>12</v>
      </c>
      <c r="I305" s="14"/>
      <c r="J305" s="14"/>
    </row>
    <row r="306" spans="1:10" ht="15.75" customHeight="1" x14ac:dyDescent="0.25">
      <c r="A306" s="14" t="s">
        <v>668</v>
      </c>
      <c r="B306" s="14" t="s">
        <v>669</v>
      </c>
      <c r="C306" s="15">
        <v>4100</v>
      </c>
      <c r="D306" s="10"/>
      <c r="E306" s="16" t="s">
        <v>114</v>
      </c>
      <c r="F306" s="16">
        <v>75000</v>
      </c>
      <c r="G306" s="17" t="s">
        <v>662</v>
      </c>
      <c r="H306" s="18" t="s">
        <v>12</v>
      </c>
      <c r="I306" s="14"/>
      <c r="J306" s="14"/>
    </row>
    <row r="307" spans="1:10" ht="15.75" customHeight="1" x14ac:dyDescent="0.25">
      <c r="A307" s="14" t="s">
        <v>668</v>
      </c>
      <c r="B307" s="14" t="s">
        <v>670</v>
      </c>
      <c r="C307" s="15">
        <v>3900</v>
      </c>
      <c r="D307" s="10"/>
      <c r="E307" s="16" t="s">
        <v>114</v>
      </c>
      <c r="F307" s="16">
        <v>71300</v>
      </c>
      <c r="G307" s="17" t="s">
        <v>662</v>
      </c>
      <c r="H307" s="18" t="s">
        <v>12</v>
      </c>
      <c r="I307" s="14"/>
      <c r="J307" s="14"/>
    </row>
    <row r="308" spans="1:10" ht="15.75" customHeight="1" x14ac:dyDescent="0.25">
      <c r="A308" s="14" t="s">
        <v>671</v>
      </c>
      <c r="B308" s="14" t="s">
        <v>672</v>
      </c>
      <c r="C308" s="15">
        <v>4900</v>
      </c>
      <c r="D308" s="10"/>
      <c r="E308" s="16" t="s">
        <v>114</v>
      </c>
      <c r="F308" s="16">
        <v>87100</v>
      </c>
      <c r="G308" s="17" t="s">
        <v>662</v>
      </c>
      <c r="H308" s="18" t="s">
        <v>12</v>
      </c>
      <c r="I308" s="14"/>
      <c r="J308" s="14"/>
    </row>
    <row r="309" spans="1:10" ht="15.75" customHeight="1" x14ac:dyDescent="0.25">
      <c r="A309" s="14" t="s">
        <v>671</v>
      </c>
      <c r="B309" s="14" t="s">
        <v>673</v>
      </c>
      <c r="C309" s="15">
        <v>6400</v>
      </c>
      <c r="D309" s="10"/>
      <c r="E309" s="16" t="s">
        <v>114</v>
      </c>
      <c r="F309" s="16">
        <v>118700</v>
      </c>
      <c r="G309" s="17" t="s">
        <v>662</v>
      </c>
      <c r="H309" s="18" t="s">
        <v>12</v>
      </c>
      <c r="I309" s="14"/>
      <c r="J309" s="14"/>
    </row>
    <row r="310" spans="1:10" ht="15.75" customHeight="1" x14ac:dyDescent="0.25">
      <c r="A310" s="14" t="s">
        <v>674</v>
      </c>
      <c r="B310" s="14" t="s">
        <v>675</v>
      </c>
      <c r="C310" s="15">
        <v>4200</v>
      </c>
      <c r="D310" s="10"/>
      <c r="E310" s="16" t="s">
        <v>114</v>
      </c>
      <c r="F310" s="16">
        <v>75000</v>
      </c>
      <c r="G310" s="17" t="s">
        <v>662</v>
      </c>
      <c r="H310" s="18" t="s">
        <v>12</v>
      </c>
      <c r="I310" s="14"/>
      <c r="J310" s="14"/>
    </row>
    <row r="311" spans="1:10" ht="15.75" customHeight="1" x14ac:dyDescent="0.25">
      <c r="A311" s="14" t="s">
        <v>674</v>
      </c>
      <c r="B311" s="14" t="s">
        <v>676</v>
      </c>
      <c r="C311" s="15">
        <v>4000</v>
      </c>
      <c r="D311" s="10"/>
      <c r="E311" s="16" t="s">
        <v>114</v>
      </c>
      <c r="F311" s="16">
        <v>73000</v>
      </c>
      <c r="G311" s="17" t="s">
        <v>662</v>
      </c>
      <c r="H311" s="18" t="s">
        <v>12</v>
      </c>
      <c r="I311" s="14"/>
      <c r="J311" s="14"/>
    </row>
    <row r="312" spans="1:10" ht="15.75" customHeight="1" x14ac:dyDescent="0.25">
      <c r="A312" s="14" t="s">
        <v>677</v>
      </c>
      <c r="B312" s="14" t="s">
        <v>678</v>
      </c>
      <c r="C312" s="15">
        <v>5900</v>
      </c>
      <c r="D312" s="10"/>
      <c r="E312" s="16" t="s">
        <v>123</v>
      </c>
      <c r="F312" s="16">
        <v>95550</v>
      </c>
      <c r="G312" s="17" t="s">
        <v>662</v>
      </c>
      <c r="H312" s="18" t="s">
        <v>12</v>
      </c>
      <c r="I312" s="14"/>
      <c r="J312" s="14"/>
    </row>
    <row r="313" spans="1:10" ht="15.75" customHeight="1" x14ac:dyDescent="0.25">
      <c r="A313" s="14" t="s">
        <v>679</v>
      </c>
      <c r="B313" s="14" t="s">
        <v>680</v>
      </c>
      <c r="C313" s="15">
        <v>6900</v>
      </c>
      <c r="D313" s="10"/>
      <c r="E313" s="16" t="s">
        <v>123</v>
      </c>
      <c r="F313" s="16">
        <v>101200</v>
      </c>
      <c r="G313" s="17" t="s">
        <v>662</v>
      </c>
      <c r="H313" s="18" t="s">
        <v>12</v>
      </c>
      <c r="I313" s="14"/>
      <c r="J313" s="14"/>
    </row>
    <row r="314" spans="1:10" ht="15.75" customHeight="1" x14ac:dyDescent="0.25">
      <c r="A314" s="14" t="s">
        <v>681</v>
      </c>
      <c r="B314" s="14" t="s">
        <v>682</v>
      </c>
      <c r="C314" s="15">
        <v>8700</v>
      </c>
      <c r="D314" s="10"/>
      <c r="E314" s="16" t="s">
        <v>114</v>
      </c>
      <c r="F314" s="16">
        <v>191500</v>
      </c>
      <c r="G314" s="17" t="s">
        <v>124</v>
      </c>
      <c r="H314" s="18" t="s">
        <v>12</v>
      </c>
      <c r="I314" s="14"/>
      <c r="J314" s="14"/>
    </row>
    <row r="315" spans="1:10" ht="15.75" customHeight="1" x14ac:dyDescent="0.25">
      <c r="A315" s="14" t="s">
        <v>683</v>
      </c>
      <c r="B315" s="14" t="s">
        <v>684</v>
      </c>
      <c r="C315" s="19">
        <v>3300</v>
      </c>
      <c r="D315" s="10"/>
      <c r="E315" s="16" t="s">
        <v>61</v>
      </c>
      <c r="F315" s="20">
        <v>3000</v>
      </c>
      <c r="G315" s="17"/>
      <c r="H315" s="18" t="s">
        <v>12</v>
      </c>
      <c r="I315" s="14"/>
      <c r="J315" s="14"/>
    </row>
    <row r="316" spans="1:10" ht="15.75" customHeight="1" x14ac:dyDescent="0.25">
      <c r="A316" s="14" t="s">
        <v>685</v>
      </c>
      <c r="B316" s="14" t="s">
        <v>686</v>
      </c>
      <c r="C316" s="19">
        <v>3900</v>
      </c>
      <c r="D316" s="10"/>
      <c r="E316" s="16" t="s">
        <v>61</v>
      </c>
      <c r="F316" s="20">
        <v>3700</v>
      </c>
      <c r="G316" s="17"/>
      <c r="H316" s="18" t="s">
        <v>12</v>
      </c>
      <c r="I316" s="14"/>
      <c r="J316" s="14"/>
    </row>
    <row r="317" spans="1:10" ht="15.75" customHeight="1" x14ac:dyDescent="0.25">
      <c r="A317" s="14" t="s">
        <v>687</v>
      </c>
      <c r="B317" s="14" t="s">
        <v>688</v>
      </c>
      <c r="C317" s="19">
        <v>6000</v>
      </c>
      <c r="D317" s="10"/>
      <c r="E317" s="16" t="s">
        <v>61</v>
      </c>
      <c r="F317" s="20">
        <v>5400</v>
      </c>
      <c r="G317" s="17"/>
      <c r="H317" s="18" t="s">
        <v>12</v>
      </c>
      <c r="I317" s="14"/>
      <c r="J317" s="14"/>
    </row>
    <row r="318" spans="1:10" ht="15.75" customHeight="1" x14ac:dyDescent="0.25">
      <c r="A318" s="14" t="s">
        <v>689</v>
      </c>
      <c r="B318" s="14" t="s">
        <v>690</v>
      </c>
      <c r="C318" s="19">
        <v>7900</v>
      </c>
      <c r="D318" s="10"/>
      <c r="E318" s="16" t="s">
        <v>61</v>
      </c>
      <c r="F318" s="20"/>
      <c r="G318" s="17"/>
      <c r="H318" s="18" t="s">
        <v>12</v>
      </c>
      <c r="I318" s="14"/>
      <c r="J318" s="14"/>
    </row>
    <row r="319" spans="1:10" ht="15.75" customHeight="1" x14ac:dyDescent="0.25">
      <c r="A319" s="131" t="s">
        <v>691</v>
      </c>
      <c r="B319" s="132" t="s">
        <v>692</v>
      </c>
      <c r="C319" s="133"/>
      <c r="D319" s="10"/>
      <c r="E319" s="134"/>
      <c r="F319" s="134"/>
      <c r="G319" s="135"/>
      <c r="H319" s="136"/>
      <c r="I319" s="137"/>
      <c r="J319" s="137"/>
    </row>
    <row r="320" spans="1:10" ht="15.75" customHeight="1" x14ac:dyDescent="0.25">
      <c r="A320" s="14" t="s">
        <v>693</v>
      </c>
      <c r="B320" s="14" t="s">
        <v>694</v>
      </c>
      <c r="C320" s="19">
        <v>600</v>
      </c>
      <c r="D320" s="10"/>
      <c r="E320" s="16" t="s">
        <v>61</v>
      </c>
      <c r="F320" s="20">
        <v>3800</v>
      </c>
      <c r="G320" s="17">
        <v>86400</v>
      </c>
      <c r="H320" s="18" t="s">
        <v>695</v>
      </c>
      <c r="I320" s="14"/>
      <c r="J320" s="14"/>
    </row>
    <row r="321" spans="1:10" ht="15.75" customHeight="1" x14ac:dyDescent="0.25">
      <c r="A321" s="14" t="s">
        <v>696</v>
      </c>
      <c r="B321" s="14" t="s">
        <v>697</v>
      </c>
      <c r="C321" s="19">
        <v>650</v>
      </c>
      <c r="D321" s="10"/>
      <c r="E321" s="16" t="s">
        <v>61</v>
      </c>
      <c r="F321" s="20">
        <v>4100</v>
      </c>
      <c r="G321" s="17">
        <v>91500</v>
      </c>
      <c r="H321" s="18" t="s">
        <v>695</v>
      </c>
      <c r="I321" s="14"/>
      <c r="J321" s="14"/>
    </row>
    <row r="322" spans="1:10" ht="15.75" customHeight="1" x14ac:dyDescent="0.25">
      <c r="A322" s="14" t="s">
        <v>698</v>
      </c>
      <c r="B322" s="14" t="s">
        <v>699</v>
      </c>
      <c r="C322" s="19">
        <v>700</v>
      </c>
      <c r="D322" s="10"/>
      <c r="E322" s="16" t="s">
        <v>61</v>
      </c>
      <c r="F322" s="20">
        <v>4100</v>
      </c>
      <c r="G322" s="17">
        <v>91500</v>
      </c>
      <c r="H322" s="18" t="s">
        <v>695</v>
      </c>
      <c r="I322" s="14"/>
      <c r="J322" s="14"/>
    </row>
    <row r="323" spans="1:10" ht="15.75" customHeight="1" x14ac:dyDescent="0.25">
      <c r="A323" s="14" t="s">
        <v>700</v>
      </c>
      <c r="B323" s="14" t="s">
        <v>701</v>
      </c>
      <c r="C323" s="19">
        <v>800</v>
      </c>
      <c r="D323" s="10"/>
      <c r="E323" s="16" t="s">
        <v>61</v>
      </c>
      <c r="F323" s="20">
        <v>4900</v>
      </c>
      <c r="G323" s="17">
        <v>110700</v>
      </c>
      <c r="H323" s="18" t="s">
        <v>695</v>
      </c>
      <c r="I323" s="14"/>
      <c r="J323" s="14"/>
    </row>
    <row r="324" spans="1:10" ht="15.75" customHeight="1" x14ac:dyDescent="0.25">
      <c r="A324" s="14" t="s">
        <v>702</v>
      </c>
      <c r="B324" s="14" t="s">
        <v>703</v>
      </c>
      <c r="C324" s="19"/>
      <c r="D324" s="10"/>
      <c r="E324" s="16"/>
      <c r="F324" s="20">
        <v>2000</v>
      </c>
      <c r="G324" s="17"/>
      <c r="H324" s="18" t="s">
        <v>695</v>
      </c>
      <c r="I324" s="14"/>
      <c r="J324" s="14"/>
    </row>
    <row r="325" spans="1:10" ht="15.75" customHeight="1" x14ac:dyDescent="0.25">
      <c r="A325" s="14" t="s">
        <v>704</v>
      </c>
      <c r="B325" s="14" t="s">
        <v>705</v>
      </c>
      <c r="C325" s="19"/>
      <c r="D325" s="10"/>
      <c r="E325" s="16"/>
      <c r="F325" s="20">
        <v>9200</v>
      </c>
      <c r="G325" s="17">
        <v>100800</v>
      </c>
      <c r="H325" s="18"/>
      <c r="I325" s="14"/>
      <c r="J325" s="14"/>
    </row>
    <row r="326" spans="1:10" ht="15.75" customHeight="1" x14ac:dyDescent="0.25">
      <c r="A326" s="131" t="s">
        <v>706</v>
      </c>
      <c r="B326" s="132" t="s">
        <v>707</v>
      </c>
      <c r="C326" s="133"/>
      <c r="D326" s="10"/>
      <c r="E326" s="134"/>
      <c r="F326" s="134"/>
      <c r="G326" s="135"/>
      <c r="H326" s="136"/>
      <c r="I326" s="137"/>
      <c r="J326" s="137"/>
    </row>
    <row r="327" spans="1:10" ht="15.75" customHeight="1" x14ac:dyDescent="0.25">
      <c r="A327" s="14" t="s">
        <v>706</v>
      </c>
      <c r="B327" s="14" t="s">
        <v>708</v>
      </c>
      <c r="C327" s="15">
        <v>18200</v>
      </c>
      <c r="D327" s="10"/>
      <c r="E327" s="16" t="s">
        <v>162</v>
      </c>
      <c r="F327" s="16"/>
      <c r="G327" s="17"/>
      <c r="H327" s="18" t="s">
        <v>12</v>
      </c>
      <c r="I327" s="14"/>
      <c r="J327" s="14"/>
    </row>
    <row r="328" spans="1:10" ht="15.75" customHeight="1" x14ac:dyDescent="0.25">
      <c r="A328" s="14" t="s">
        <v>706</v>
      </c>
      <c r="B328" s="14" t="s">
        <v>709</v>
      </c>
      <c r="C328" s="15">
        <v>9800</v>
      </c>
      <c r="D328" s="10"/>
      <c r="E328" s="16" t="s">
        <v>162</v>
      </c>
      <c r="F328" s="16"/>
      <c r="G328" s="17"/>
      <c r="H328" s="18" t="s">
        <v>12</v>
      </c>
      <c r="I328" s="14"/>
      <c r="J328" s="14"/>
    </row>
    <row r="329" spans="1:10" ht="15.75" customHeight="1" x14ac:dyDescent="0.25">
      <c r="A329" s="14" t="s">
        <v>706</v>
      </c>
      <c r="B329" s="14" t="s">
        <v>710</v>
      </c>
      <c r="C329" s="15">
        <v>5800</v>
      </c>
      <c r="D329" s="10"/>
      <c r="E329" s="16" t="s">
        <v>162</v>
      </c>
      <c r="F329" s="16">
        <v>5500</v>
      </c>
      <c r="G329" s="17"/>
      <c r="H329" s="18" t="s">
        <v>12</v>
      </c>
      <c r="I329" s="14"/>
      <c r="J329" s="14"/>
    </row>
    <row r="330" spans="1:10" ht="15.75" customHeight="1" x14ac:dyDescent="0.25">
      <c r="A330" s="14" t="s">
        <v>711</v>
      </c>
      <c r="B330" s="14" t="s">
        <v>712</v>
      </c>
      <c r="C330" s="15"/>
      <c r="D330" s="10"/>
      <c r="E330" s="16" t="s">
        <v>162</v>
      </c>
      <c r="F330" s="16"/>
      <c r="G330" s="17"/>
      <c r="H330" s="18" t="s">
        <v>12</v>
      </c>
      <c r="I330" s="14"/>
      <c r="J330" s="14"/>
    </row>
    <row r="331" spans="1:10" ht="15.75" customHeight="1" x14ac:dyDescent="0.25">
      <c r="A331" s="14" t="s">
        <v>713</v>
      </c>
      <c r="B331" s="14" t="s">
        <v>714</v>
      </c>
      <c r="C331" s="15">
        <v>40700</v>
      </c>
      <c r="D331" s="10"/>
      <c r="E331" s="16" t="s">
        <v>715</v>
      </c>
      <c r="F331" s="16">
        <v>37000</v>
      </c>
      <c r="G331" s="17">
        <f>F331*5</f>
        <v>185000</v>
      </c>
      <c r="H331" s="18" t="s">
        <v>12</v>
      </c>
      <c r="I331" s="14"/>
      <c r="J331" s="14"/>
    </row>
    <row r="332" spans="1:10" ht="15.75" customHeight="1" x14ac:dyDescent="0.25">
      <c r="A332" s="14" t="s">
        <v>716</v>
      </c>
      <c r="B332" s="14" t="s">
        <v>717</v>
      </c>
      <c r="C332" s="15">
        <v>8000</v>
      </c>
      <c r="D332" s="10"/>
      <c r="E332" s="16" t="s">
        <v>276</v>
      </c>
      <c r="F332" s="16">
        <v>6800</v>
      </c>
      <c r="G332" s="17"/>
      <c r="H332" s="18" t="s">
        <v>12</v>
      </c>
      <c r="I332" s="14"/>
      <c r="J332" s="14"/>
    </row>
    <row r="333" spans="1:10" ht="15.75" customHeight="1" x14ac:dyDescent="0.25">
      <c r="A333" s="14" t="s">
        <v>718</v>
      </c>
      <c r="B333" s="14" t="s">
        <v>719</v>
      </c>
      <c r="C333" s="15">
        <v>8600</v>
      </c>
      <c r="D333" s="10"/>
      <c r="E333" s="16" t="s">
        <v>276</v>
      </c>
      <c r="F333" s="16">
        <v>7500</v>
      </c>
      <c r="G333" s="17"/>
      <c r="H333" s="18" t="s">
        <v>12</v>
      </c>
      <c r="I333" s="14"/>
      <c r="J333" s="14"/>
    </row>
    <row r="334" spans="1:10" ht="15.75" customHeight="1" x14ac:dyDescent="0.25">
      <c r="A334" s="14" t="s">
        <v>720</v>
      </c>
      <c r="B334" s="14" t="s">
        <v>721</v>
      </c>
      <c r="C334" s="15">
        <v>9300</v>
      </c>
      <c r="D334" s="10"/>
      <c r="E334" s="16" t="s">
        <v>276</v>
      </c>
      <c r="F334" s="16">
        <v>84000</v>
      </c>
      <c r="G334" s="17"/>
      <c r="H334" s="18" t="s">
        <v>12</v>
      </c>
      <c r="I334" s="14"/>
      <c r="J334" s="14"/>
    </row>
    <row r="335" spans="1:10" ht="15.75" customHeight="1" x14ac:dyDescent="0.25">
      <c r="A335" s="14" t="s">
        <v>722</v>
      </c>
      <c r="B335" s="14" t="s">
        <v>723</v>
      </c>
      <c r="C335" s="19">
        <v>2400</v>
      </c>
      <c r="D335" s="10"/>
      <c r="E335" s="16" t="s">
        <v>61</v>
      </c>
      <c r="F335" s="20">
        <v>2160</v>
      </c>
      <c r="G335" s="17" t="s">
        <v>724</v>
      </c>
      <c r="H335" s="18">
        <v>69500</v>
      </c>
      <c r="I335" s="14"/>
      <c r="J335" s="14"/>
    </row>
    <row r="336" spans="1:10" ht="15.75" customHeight="1" x14ac:dyDescent="0.25">
      <c r="A336" s="14" t="s">
        <v>725</v>
      </c>
      <c r="B336" s="14" t="s">
        <v>726</v>
      </c>
      <c r="C336" s="19">
        <v>4500</v>
      </c>
      <c r="D336" s="10"/>
      <c r="E336" s="16" t="s">
        <v>61</v>
      </c>
      <c r="F336" s="20">
        <v>4155</v>
      </c>
      <c r="G336" s="17" t="s">
        <v>724</v>
      </c>
      <c r="H336" s="18">
        <v>138000</v>
      </c>
      <c r="I336" s="14"/>
      <c r="J336" s="14"/>
    </row>
    <row r="337" spans="1:10" ht="15.75" customHeight="1" x14ac:dyDescent="0.25">
      <c r="A337" s="14" t="s">
        <v>727</v>
      </c>
      <c r="B337" s="14" t="s">
        <v>728</v>
      </c>
      <c r="C337" s="19">
        <v>9500</v>
      </c>
      <c r="D337" s="10"/>
      <c r="E337" s="16" t="s">
        <v>729</v>
      </c>
      <c r="F337" s="20">
        <v>8900</v>
      </c>
      <c r="G337" s="17" t="s">
        <v>730</v>
      </c>
      <c r="H337" s="18">
        <v>192700</v>
      </c>
      <c r="I337" s="14"/>
      <c r="J337" s="14"/>
    </row>
    <row r="338" spans="1:10" ht="15.75" customHeight="1" x14ac:dyDescent="0.25">
      <c r="A338" s="14" t="s">
        <v>731</v>
      </c>
      <c r="B338" s="14" t="s">
        <v>732</v>
      </c>
      <c r="C338" s="19">
        <v>24000</v>
      </c>
      <c r="D338" s="10"/>
      <c r="E338" s="16" t="s">
        <v>729</v>
      </c>
      <c r="F338" s="20">
        <v>21000</v>
      </c>
      <c r="G338" s="17" t="s">
        <v>594</v>
      </c>
      <c r="H338" s="18">
        <v>205000</v>
      </c>
      <c r="I338" s="14"/>
      <c r="J338" s="14"/>
    </row>
    <row r="339" spans="1:10" ht="15.75" customHeight="1" x14ac:dyDescent="0.25">
      <c r="A339" s="14" t="s">
        <v>733</v>
      </c>
      <c r="B339" s="14" t="s">
        <v>734</v>
      </c>
      <c r="C339" s="19">
        <v>82500</v>
      </c>
      <c r="D339" s="10"/>
      <c r="E339" s="16" t="s">
        <v>735</v>
      </c>
      <c r="F339" s="20">
        <v>75900</v>
      </c>
      <c r="G339" s="17" t="s">
        <v>736</v>
      </c>
      <c r="H339" s="18">
        <v>361900</v>
      </c>
      <c r="I339" s="14"/>
      <c r="J339" s="14"/>
    </row>
    <row r="340" spans="1:10" ht="15.75" customHeight="1" x14ac:dyDescent="0.25">
      <c r="A340" s="14" t="s">
        <v>737</v>
      </c>
      <c r="B340" s="14" t="s">
        <v>738</v>
      </c>
      <c r="C340" s="19">
        <v>6500</v>
      </c>
      <c r="D340" s="10"/>
      <c r="E340" s="16" t="s">
        <v>739</v>
      </c>
      <c r="F340" s="20">
        <v>5500</v>
      </c>
      <c r="G340" s="17"/>
      <c r="H340" s="18" t="s">
        <v>12</v>
      </c>
      <c r="I340" s="14"/>
      <c r="J340" s="14"/>
    </row>
    <row r="341" spans="1:10" ht="15.75" customHeight="1" x14ac:dyDescent="0.25">
      <c r="A341" s="14" t="s">
        <v>737</v>
      </c>
      <c r="B341" s="14" t="s">
        <v>740</v>
      </c>
      <c r="C341" s="19">
        <v>7500</v>
      </c>
      <c r="D341" s="10"/>
      <c r="E341" s="16" t="s">
        <v>739</v>
      </c>
      <c r="F341" s="20">
        <v>6500</v>
      </c>
      <c r="G341" s="17"/>
      <c r="H341" s="18" t="s">
        <v>12</v>
      </c>
      <c r="I341" s="14"/>
      <c r="J341" s="14"/>
    </row>
    <row r="342" spans="1:10" ht="15.75" customHeight="1" x14ac:dyDescent="0.25">
      <c r="A342" s="14" t="s">
        <v>741</v>
      </c>
      <c r="B342" s="14" t="s">
        <v>742</v>
      </c>
      <c r="C342" s="19">
        <v>6500</v>
      </c>
      <c r="D342" s="10"/>
      <c r="E342" s="16" t="s">
        <v>739</v>
      </c>
      <c r="F342" s="20">
        <v>5700</v>
      </c>
      <c r="G342" s="17"/>
      <c r="H342" s="18" t="s">
        <v>12</v>
      </c>
      <c r="I342" s="14"/>
      <c r="J342" s="14"/>
    </row>
    <row r="343" spans="1:10" ht="15.75" customHeight="1" x14ac:dyDescent="0.25">
      <c r="A343" s="14" t="s">
        <v>743</v>
      </c>
      <c r="B343" s="14" t="s">
        <v>744</v>
      </c>
      <c r="C343" s="19">
        <v>6600</v>
      </c>
      <c r="D343" s="10"/>
      <c r="E343" s="16" t="s">
        <v>739</v>
      </c>
      <c r="F343" s="20">
        <v>5800</v>
      </c>
      <c r="G343" s="17"/>
      <c r="H343" s="18" t="s">
        <v>12</v>
      </c>
      <c r="I343" s="14"/>
      <c r="J343" s="14"/>
    </row>
    <row r="344" spans="1:10" ht="15.75" customHeight="1" x14ac:dyDescent="0.25">
      <c r="A344" s="14" t="s">
        <v>745</v>
      </c>
      <c r="B344" s="14" t="s">
        <v>746</v>
      </c>
      <c r="C344" s="19">
        <v>5500</v>
      </c>
      <c r="D344" s="10"/>
      <c r="E344" s="16" t="s">
        <v>739</v>
      </c>
      <c r="F344" s="20">
        <v>4900</v>
      </c>
      <c r="G344" s="17"/>
      <c r="H344" s="18" t="s">
        <v>12</v>
      </c>
      <c r="I344" s="14"/>
      <c r="J344" s="14"/>
    </row>
    <row r="345" spans="1:10" ht="15.75" customHeight="1" x14ac:dyDescent="0.25">
      <c r="A345" s="14" t="s">
        <v>747</v>
      </c>
      <c r="B345" s="14" t="s">
        <v>748</v>
      </c>
      <c r="C345" s="19">
        <v>6000</v>
      </c>
      <c r="D345" s="10"/>
      <c r="E345" s="16" t="s">
        <v>276</v>
      </c>
      <c r="F345" s="20">
        <v>5500</v>
      </c>
      <c r="G345" s="17"/>
      <c r="H345" s="18" t="s">
        <v>12</v>
      </c>
      <c r="I345" s="14"/>
      <c r="J345" s="14"/>
    </row>
    <row r="346" spans="1:10" ht="15.75" customHeight="1" x14ac:dyDescent="0.25">
      <c r="A346" s="14" t="s">
        <v>749</v>
      </c>
      <c r="B346" s="14" t="s">
        <v>750</v>
      </c>
      <c r="C346" s="19">
        <v>6900</v>
      </c>
      <c r="D346" s="10"/>
      <c r="E346" s="16" t="s">
        <v>276</v>
      </c>
      <c r="F346" s="20">
        <v>6200</v>
      </c>
      <c r="G346" s="17"/>
      <c r="H346" s="18" t="s">
        <v>12</v>
      </c>
      <c r="I346" s="14"/>
      <c r="J346" s="14"/>
    </row>
    <row r="347" spans="1:10" ht="15.75" x14ac:dyDescent="0.25">
      <c r="A347" s="98" t="s">
        <v>751</v>
      </c>
      <c r="B347" s="99" t="s">
        <v>752</v>
      </c>
      <c r="C347" s="103"/>
      <c r="D347" s="39"/>
      <c r="E347" s="101"/>
      <c r="F347" s="101"/>
      <c r="G347" s="102"/>
      <c r="H347" s="103"/>
      <c r="I347" s="102"/>
      <c r="J347" s="102"/>
    </row>
    <row r="348" spans="1:10" ht="15.75" customHeight="1" x14ac:dyDescent="0.25">
      <c r="A348" s="42" t="s">
        <v>753</v>
      </c>
      <c r="B348" s="14" t="s">
        <v>754</v>
      </c>
      <c r="C348" s="15">
        <v>16000</v>
      </c>
      <c r="D348" s="10"/>
      <c r="E348" s="16" t="s">
        <v>61</v>
      </c>
      <c r="F348" s="16">
        <v>15000</v>
      </c>
      <c r="G348" s="17"/>
      <c r="H348" s="18" t="s">
        <v>12</v>
      </c>
      <c r="I348" s="14"/>
      <c r="J348" s="14"/>
    </row>
    <row r="349" spans="1:10" ht="15.75" customHeight="1" x14ac:dyDescent="0.25">
      <c r="A349" s="42" t="s">
        <v>755</v>
      </c>
      <c r="B349" s="14" t="s">
        <v>756</v>
      </c>
      <c r="C349" s="15">
        <v>8500</v>
      </c>
      <c r="D349" s="10"/>
      <c r="E349" s="16" t="s">
        <v>61</v>
      </c>
      <c r="F349" s="16">
        <v>9000</v>
      </c>
      <c r="G349" s="17"/>
      <c r="H349" s="18" t="s">
        <v>12</v>
      </c>
      <c r="I349" s="14"/>
      <c r="J349" s="14"/>
    </row>
    <row r="350" spans="1:10" ht="15.75" customHeight="1" x14ac:dyDescent="0.25">
      <c r="A350" s="42" t="s">
        <v>757</v>
      </c>
      <c r="B350" s="14" t="s">
        <v>758</v>
      </c>
      <c r="C350" s="15">
        <v>10500</v>
      </c>
      <c r="D350" s="10"/>
      <c r="E350" s="16" t="s">
        <v>78</v>
      </c>
      <c r="F350" s="16">
        <v>9000</v>
      </c>
      <c r="G350" s="17"/>
      <c r="H350" s="18" t="s">
        <v>12</v>
      </c>
      <c r="I350" s="14"/>
      <c r="J350" s="14"/>
    </row>
    <row r="351" spans="1:10" ht="15.75" customHeight="1" x14ac:dyDescent="0.25">
      <c r="A351" s="42" t="s">
        <v>759</v>
      </c>
      <c r="B351" s="14" t="s">
        <v>760</v>
      </c>
      <c r="C351" s="15">
        <v>8500</v>
      </c>
      <c r="D351" s="10"/>
      <c r="E351" s="16" t="s">
        <v>61</v>
      </c>
      <c r="F351" s="16"/>
      <c r="G351" s="17"/>
      <c r="H351" s="18" t="s">
        <v>12</v>
      </c>
      <c r="I351" s="14"/>
      <c r="J351" s="14"/>
    </row>
    <row r="352" spans="1:10" ht="15.75" customHeight="1" x14ac:dyDescent="0.25">
      <c r="A352" s="42" t="s">
        <v>761</v>
      </c>
      <c r="B352" s="14" t="s">
        <v>762</v>
      </c>
      <c r="C352" s="15">
        <v>8400</v>
      </c>
      <c r="D352" s="10"/>
      <c r="E352" s="16" t="s">
        <v>61</v>
      </c>
      <c r="F352" s="16"/>
      <c r="G352" s="17"/>
      <c r="H352" s="18" t="s">
        <v>12</v>
      </c>
      <c r="I352" s="14"/>
      <c r="J352" s="14"/>
    </row>
    <row r="353" spans="1:10" ht="15.75" customHeight="1" x14ac:dyDescent="0.25">
      <c r="A353" s="42" t="s">
        <v>761</v>
      </c>
      <c r="B353" s="14" t="s">
        <v>763</v>
      </c>
      <c r="C353" s="15">
        <v>16900</v>
      </c>
      <c r="D353" s="10"/>
      <c r="E353" s="16" t="s">
        <v>61</v>
      </c>
      <c r="F353" s="16">
        <v>14300</v>
      </c>
      <c r="G353" s="17"/>
      <c r="H353" s="18" t="s">
        <v>12</v>
      </c>
      <c r="I353" s="14"/>
      <c r="J353" s="14"/>
    </row>
    <row r="354" spans="1:10" ht="15.75" customHeight="1" x14ac:dyDescent="0.25">
      <c r="A354" s="42" t="s">
        <v>764</v>
      </c>
      <c r="B354" s="14" t="s">
        <v>765</v>
      </c>
      <c r="C354" s="15">
        <v>4500</v>
      </c>
      <c r="D354" s="10"/>
      <c r="E354" s="16" t="s">
        <v>61</v>
      </c>
      <c r="F354" s="16">
        <v>3900</v>
      </c>
      <c r="G354" s="17"/>
      <c r="H354" s="18" t="s">
        <v>12</v>
      </c>
      <c r="I354" s="14"/>
      <c r="J354" s="14"/>
    </row>
    <row r="355" spans="1:10" ht="15.75" customHeight="1" x14ac:dyDescent="0.25">
      <c r="A355" s="42" t="s">
        <v>766</v>
      </c>
      <c r="B355" s="14" t="s">
        <v>767</v>
      </c>
      <c r="C355" s="15">
        <v>6600</v>
      </c>
      <c r="D355" s="10"/>
      <c r="E355" s="16" t="s">
        <v>61</v>
      </c>
      <c r="F355" s="16">
        <v>6000</v>
      </c>
      <c r="G355" s="17"/>
      <c r="H355" s="18" t="s">
        <v>12</v>
      </c>
      <c r="I355" s="14"/>
      <c r="J355" s="14"/>
    </row>
    <row r="356" spans="1:10" ht="15.75" customHeight="1" x14ac:dyDescent="0.25">
      <c r="A356" s="42" t="s">
        <v>768</v>
      </c>
      <c r="B356" s="14" t="s">
        <v>769</v>
      </c>
      <c r="C356" s="15">
        <v>100000</v>
      </c>
      <c r="D356" s="10">
        <v>83600</v>
      </c>
      <c r="E356" s="16" t="s">
        <v>10</v>
      </c>
      <c r="F356" s="16">
        <v>0</v>
      </c>
      <c r="G356" s="17"/>
      <c r="H356" s="18" t="s">
        <v>12</v>
      </c>
      <c r="I356" s="14"/>
      <c r="J356" s="14"/>
    </row>
    <row r="357" spans="1:10" ht="15.75" customHeight="1" x14ac:dyDescent="0.25">
      <c r="A357" s="42" t="s">
        <v>770</v>
      </c>
      <c r="B357" s="14" t="s">
        <v>771</v>
      </c>
      <c r="C357" s="15">
        <v>5500</v>
      </c>
      <c r="D357" s="10">
        <v>4950</v>
      </c>
      <c r="E357" s="16" t="s">
        <v>61</v>
      </c>
      <c r="F357" s="16"/>
      <c r="G357" s="17"/>
      <c r="H357" s="18" t="s">
        <v>12</v>
      </c>
      <c r="I357" s="14"/>
      <c r="J357" s="14"/>
    </row>
    <row r="358" spans="1:10" ht="15.75" customHeight="1" x14ac:dyDescent="0.25">
      <c r="A358" s="42" t="s">
        <v>772</v>
      </c>
      <c r="B358" s="14" t="s">
        <v>773</v>
      </c>
      <c r="C358" s="15">
        <v>2000</v>
      </c>
      <c r="D358" s="10"/>
      <c r="E358" s="16" t="s">
        <v>61</v>
      </c>
      <c r="F358" s="16">
        <v>1600</v>
      </c>
      <c r="G358" s="17"/>
      <c r="H358" s="18" t="s">
        <v>12</v>
      </c>
      <c r="I358" s="14"/>
      <c r="J358" s="14"/>
    </row>
    <row r="359" spans="1:10" ht="15.75" customHeight="1" x14ac:dyDescent="0.25">
      <c r="A359" s="42" t="s">
        <v>774</v>
      </c>
      <c r="B359" s="14" t="s">
        <v>775</v>
      </c>
      <c r="C359" s="15">
        <v>3900</v>
      </c>
      <c r="D359" s="10"/>
      <c r="E359" s="16" t="s">
        <v>61</v>
      </c>
      <c r="F359" s="16">
        <v>3600</v>
      </c>
      <c r="G359" s="17"/>
      <c r="H359" s="18" t="s">
        <v>12</v>
      </c>
      <c r="I359" s="14"/>
      <c r="J359" s="14"/>
    </row>
    <row r="360" spans="1:10" ht="15.75" customHeight="1" x14ac:dyDescent="0.25">
      <c r="A360" s="42" t="s">
        <v>776</v>
      </c>
      <c r="B360" s="14" t="s">
        <v>777</v>
      </c>
      <c r="C360" s="15">
        <v>22000</v>
      </c>
      <c r="D360" s="10">
        <v>22500</v>
      </c>
      <c r="E360" s="16" t="s">
        <v>61</v>
      </c>
      <c r="F360" s="16">
        <v>19000</v>
      </c>
      <c r="G360" s="17"/>
      <c r="H360" s="18" t="s">
        <v>12</v>
      </c>
      <c r="I360" s="14"/>
      <c r="J360" s="14"/>
    </row>
    <row r="361" spans="1:10" x14ac:dyDescent="0.25">
      <c r="A361" s="42" t="s">
        <v>778</v>
      </c>
      <c r="B361" s="14" t="s">
        <v>779</v>
      </c>
      <c r="C361" s="15">
        <v>15600</v>
      </c>
      <c r="D361" s="10">
        <v>13800</v>
      </c>
      <c r="E361" s="16" t="s">
        <v>61</v>
      </c>
      <c r="F361" s="16">
        <v>14000</v>
      </c>
      <c r="G361" s="17"/>
      <c r="H361" s="18" t="s">
        <v>12</v>
      </c>
      <c r="I361" s="14"/>
      <c r="J361" s="14"/>
    </row>
    <row r="362" spans="1:10" x14ac:dyDescent="0.25">
      <c r="A362" s="42" t="s">
        <v>780</v>
      </c>
      <c r="B362" s="14" t="s">
        <v>781</v>
      </c>
      <c r="C362" s="15">
        <v>10500</v>
      </c>
      <c r="D362" s="10">
        <v>9400</v>
      </c>
      <c r="E362" s="16" t="s">
        <v>61</v>
      </c>
      <c r="F362" s="16">
        <v>9700</v>
      </c>
      <c r="G362" s="17"/>
      <c r="H362" s="18" t="s">
        <v>12</v>
      </c>
      <c r="I362" s="14"/>
      <c r="J362" s="14"/>
    </row>
    <row r="363" spans="1:10" x14ac:dyDescent="0.25">
      <c r="A363" s="42" t="s">
        <v>782</v>
      </c>
      <c r="B363" s="14" t="s">
        <v>783</v>
      </c>
      <c r="C363" s="15">
        <v>8100</v>
      </c>
      <c r="D363" s="10">
        <v>9400</v>
      </c>
      <c r="E363" s="16" t="s">
        <v>152</v>
      </c>
      <c r="F363" s="16">
        <v>7200</v>
      </c>
      <c r="G363" s="17"/>
      <c r="H363" s="18" t="s">
        <v>12</v>
      </c>
      <c r="I363" s="14"/>
      <c r="J363" s="14"/>
    </row>
    <row r="364" spans="1:10" x14ac:dyDescent="0.25">
      <c r="A364" s="42" t="s">
        <v>784</v>
      </c>
      <c r="B364" s="14" t="s">
        <v>785</v>
      </c>
      <c r="C364" s="15">
        <v>65000</v>
      </c>
      <c r="D364" s="10">
        <v>9400</v>
      </c>
      <c r="E364" s="16"/>
      <c r="F364" s="16"/>
      <c r="G364" s="17"/>
      <c r="H364" s="18" t="s">
        <v>12</v>
      </c>
      <c r="I364" s="14"/>
      <c r="J364" s="14"/>
    </row>
    <row r="365" spans="1:10" x14ac:dyDescent="0.25">
      <c r="A365" s="42" t="s">
        <v>786</v>
      </c>
      <c r="B365" s="14" t="s">
        <v>787</v>
      </c>
      <c r="C365" s="15">
        <v>71500</v>
      </c>
      <c r="D365" s="10">
        <v>9400</v>
      </c>
      <c r="E365" s="16"/>
      <c r="F365" s="16"/>
      <c r="G365" s="17"/>
      <c r="H365" s="18" t="s">
        <v>12</v>
      </c>
      <c r="I365" s="14"/>
      <c r="J365" s="14"/>
    </row>
    <row r="366" spans="1:10" x14ac:dyDescent="0.25">
      <c r="A366" s="42" t="s">
        <v>788</v>
      </c>
      <c r="B366" s="14" t="s">
        <v>789</v>
      </c>
      <c r="C366" s="15">
        <v>11200</v>
      </c>
      <c r="D366" s="10">
        <v>9400</v>
      </c>
      <c r="E366" s="16" t="s">
        <v>162</v>
      </c>
      <c r="F366" s="16">
        <v>9550</v>
      </c>
      <c r="G366" s="17"/>
      <c r="H366" s="18" t="s">
        <v>12</v>
      </c>
      <c r="I366" s="14"/>
      <c r="J366" s="14"/>
    </row>
    <row r="367" spans="1:10" ht="15.75" customHeight="1" x14ac:dyDescent="0.25">
      <c r="A367" s="91" t="s">
        <v>790</v>
      </c>
      <c r="B367" s="92" t="s">
        <v>791</v>
      </c>
      <c r="C367" s="93"/>
      <c r="D367" s="10"/>
      <c r="E367" s="94"/>
      <c r="F367" s="94"/>
      <c r="G367" s="10"/>
      <c r="H367" s="95"/>
      <c r="I367" s="96"/>
      <c r="J367" s="96"/>
    </row>
    <row r="368" spans="1:10" ht="15.75" customHeight="1" x14ac:dyDescent="0.25">
      <c r="A368" s="14" t="s">
        <v>792</v>
      </c>
      <c r="B368" s="14" t="s">
        <v>793</v>
      </c>
      <c r="C368" s="15">
        <v>2200</v>
      </c>
      <c r="D368" s="10"/>
      <c r="E368" s="16" t="s">
        <v>794</v>
      </c>
      <c r="F368" s="16">
        <v>11000</v>
      </c>
      <c r="G368" s="17">
        <v>19000</v>
      </c>
      <c r="H368" s="18" t="s">
        <v>276</v>
      </c>
      <c r="I368" s="14"/>
      <c r="J368" s="14"/>
    </row>
    <row r="369" spans="1:10" ht="15.75" customHeight="1" x14ac:dyDescent="0.25">
      <c r="A369" s="14" t="s">
        <v>795</v>
      </c>
      <c r="B369" s="14" t="s">
        <v>796</v>
      </c>
      <c r="C369" s="15">
        <v>1500</v>
      </c>
      <c r="D369" s="10"/>
      <c r="E369" s="16" t="s">
        <v>276</v>
      </c>
      <c r="F369" s="16">
        <v>1400</v>
      </c>
      <c r="G369" s="17" t="s">
        <v>797</v>
      </c>
      <c r="H369" s="18" t="s">
        <v>12</v>
      </c>
      <c r="I369" s="14"/>
      <c r="J369" s="14"/>
    </row>
    <row r="370" spans="1:10" ht="15.75" customHeight="1" x14ac:dyDescent="0.25">
      <c r="A370" s="14" t="s">
        <v>798</v>
      </c>
      <c r="B370" s="14" t="s">
        <v>799</v>
      </c>
      <c r="C370" s="15">
        <v>1900</v>
      </c>
      <c r="D370" s="10"/>
      <c r="E370" s="16" t="s">
        <v>276</v>
      </c>
      <c r="F370" s="16">
        <v>17700</v>
      </c>
      <c r="G370" s="17" t="s">
        <v>800</v>
      </c>
      <c r="H370" s="18" t="s">
        <v>12</v>
      </c>
      <c r="I370" s="14"/>
      <c r="J370" s="14"/>
    </row>
    <row r="371" spans="1:10" ht="15.75" customHeight="1" x14ac:dyDescent="0.25">
      <c r="A371" s="14" t="s">
        <v>798</v>
      </c>
      <c r="B371" s="14" t="s">
        <v>801</v>
      </c>
      <c r="C371" s="15">
        <v>3300</v>
      </c>
      <c r="D371" s="10"/>
      <c r="E371" s="16" t="s">
        <v>794</v>
      </c>
      <c r="F371" s="16">
        <v>11000</v>
      </c>
      <c r="G371" s="17">
        <v>2900</v>
      </c>
      <c r="H371" s="18" t="s">
        <v>12</v>
      </c>
      <c r="I371" s="14"/>
      <c r="J371" s="14"/>
    </row>
    <row r="372" spans="1:10" ht="15.75" customHeight="1" x14ac:dyDescent="0.25">
      <c r="A372" s="14" t="s">
        <v>802</v>
      </c>
      <c r="B372" s="14" t="s">
        <v>803</v>
      </c>
      <c r="C372" s="15">
        <v>1000</v>
      </c>
      <c r="D372" s="10"/>
      <c r="E372" s="16" t="s">
        <v>276</v>
      </c>
      <c r="F372" s="16">
        <v>900</v>
      </c>
      <c r="G372" s="17" t="s">
        <v>797</v>
      </c>
      <c r="H372" s="18" t="s">
        <v>12</v>
      </c>
      <c r="I372" s="14"/>
      <c r="J372" s="14"/>
    </row>
    <row r="373" spans="1:10" ht="15.75" customHeight="1" x14ac:dyDescent="0.25">
      <c r="A373" s="14" t="s">
        <v>804</v>
      </c>
      <c r="B373" s="14" t="s">
        <v>805</v>
      </c>
      <c r="C373" s="15">
        <v>1000</v>
      </c>
      <c r="D373" s="10"/>
      <c r="E373" s="16" t="s">
        <v>276</v>
      </c>
      <c r="F373" s="16">
        <v>900</v>
      </c>
      <c r="G373" s="17" t="s">
        <v>800</v>
      </c>
      <c r="H373" s="18" t="s">
        <v>12</v>
      </c>
      <c r="I373" s="14"/>
      <c r="J373" s="14"/>
    </row>
    <row r="374" spans="1:10" ht="15.75" customHeight="1" x14ac:dyDescent="0.25">
      <c r="A374" s="14" t="s">
        <v>806</v>
      </c>
      <c r="B374" s="14" t="s">
        <v>807</v>
      </c>
      <c r="C374" s="15">
        <v>2800</v>
      </c>
      <c r="D374" s="10"/>
      <c r="E374" s="16" t="s">
        <v>794</v>
      </c>
      <c r="F374" s="16">
        <v>11000</v>
      </c>
      <c r="G374" s="17" t="s">
        <v>797</v>
      </c>
      <c r="H374" s="18" t="s">
        <v>12</v>
      </c>
      <c r="I374" s="14"/>
      <c r="J374" s="14"/>
    </row>
    <row r="375" spans="1:10" ht="15.75" customHeight="1" x14ac:dyDescent="0.25">
      <c r="A375" s="14" t="s">
        <v>808</v>
      </c>
      <c r="B375" s="14" t="s">
        <v>809</v>
      </c>
      <c r="C375" s="15">
        <v>1100</v>
      </c>
      <c r="D375" s="10"/>
      <c r="E375" s="16" t="s">
        <v>276</v>
      </c>
      <c r="F375" s="16">
        <v>1000</v>
      </c>
      <c r="G375" s="17" t="s">
        <v>797</v>
      </c>
      <c r="H375" s="18" t="s">
        <v>12</v>
      </c>
      <c r="I375" s="14"/>
      <c r="J375" s="14"/>
    </row>
    <row r="376" spans="1:10" ht="15.75" customHeight="1" x14ac:dyDescent="0.25">
      <c r="A376" s="14" t="s">
        <v>810</v>
      </c>
      <c r="B376" s="14" t="s">
        <v>811</v>
      </c>
      <c r="C376" s="15">
        <v>8650</v>
      </c>
      <c r="D376" s="10"/>
      <c r="E376" s="16" t="s">
        <v>812</v>
      </c>
      <c r="F376" s="16">
        <v>11000</v>
      </c>
      <c r="G376" s="17"/>
      <c r="H376" s="18" t="s">
        <v>12</v>
      </c>
      <c r="I376" s="14"/>
      <c r="J376" s="14"/>
    </row>
    <row r="377" spans="1:10" ht="15.75" customHeight="1" x14ac:dyDescent="0.25">
      <c r="A377" s="14" t="s">
        <v>813</v>
      </c>
      <c r="B377" s="14" t="s">
        <v>814</v>
      </c>
      <c r="C377" s="15">
        <v>2400</v>
      </c>
      <c r="D377" s="10"/>
      <c r="E377" s="16" t="s">
        <v>812</v>
      </c>
      <c r="F377" s="16">
        <v>11000</v>
      </c>
      <c r="G377" s="17"/>
      <c r="H377" s="18" t="s">
        <v>12</v>
      </c>
      <c r="I377" s="14"/>
      <c r="J377" s="14"/>
    </row>
    <row r="378" spans="1:10" ht="15.75" customHeight="1" x14ac:dyDescent="0.25">
      <c r="A378" s="14" t="s">
        <v>815</v>
      </c>
      <c r="B378" s="14" t="s">
        <v>816</v>
      </c>
      <c r="C378" s="15">
        <v>2900</v>
      </c>
      <c r="D378" s="10"/>
      <c r="E378" s="16" t="s">
        <v>812</v>
      </c>
      <c r="F378" s="16">
        <v>11000</v>
      </c>
      <c r="G378" s="17" t="s">
        <v>817</v>
      </c>
      <c r="H378" s="18" t="s">
        <v>12</v>
      </c>
      <c r="I378" s="14"/>
      <c r="J378" s="14"/>
    </row>
    <row r="379" spans="1:10" ht="15.75" customHeight="1" x14ac:dyDescent="0.25">
      <c r="A379" s="14" t="s">
        <v>818</v>
      </c>
      <c r="B379" s="14" t="s">
        <v>819</v>
      </c>
      <c r="C379" s="15">
        <v>1100</v>
      </c>
      <c r="D379" s="10"/>
      <c r="E379" s="16" t="s">
        <v>812</v>
      </c>
      <c r="F379" s="16">
        <v>11000</v>
      </c>
      <c r="G379" s="17"/>
      <c r="H379" s="18" t="s">
        <v>12</v>
      </c>
      <c r="I379" s="14"/>
      <c r="J379" s="14"/>
    </row>
    <row r="380" spans="1:10" ht="15.75" customHeight="1" x14ac:dyDescent="0.25">
      <c r="A380" s="14" t="s">
        <v>820</v>
      </c>
      <c r="B380" s="14" t="s">
        <v>821</v>
      </c>
      <c r="C380" s="15">
        <v>3900</v>
      </c>
      <c r="D380" s="10"/>
      <c r="E380" s="16" t="s">
        <v>812</v>
      </c>
      <c r="F380" s="16">
        <v>11000</v>
      </c>
      <c r="G380" s="17"/>
      <c r="H380" s="18" t="s">
        <v>12</v>
      </c>
      <c r="I380" s="14"/>
      <c r="J380" s="14"/>
    </row>
    <row r="381" spans="1:10" ht="15.75" customHeight="1" x14ac:dyDescent="0.25">
      <c r="A381" s="14" t="s">
        <v>822</v>
      </c>
      <c r="B381" s="14" t="s">
        <v>823</v>
      </c>
      <c r="C381" s="15">
        <v>1500</v>
      </c>
      <c r="D381" s="10"/>
      <c r="E381" s="16" t="s">
        <v>812</v>
      </c>
      <c r="F381" s="16">
        <v>11000</v>
      </c>
      <c r="G381" s="17"/>
      <c r="H381" s="18" t="s">
        <v>12</v>
      </c>
      <c r="I381" s="14"/>
      <c r="J381" s="14"/>
    </row>
    <row r="382" spans="1:10" ht="15.75" customHeight="1" x14ac:dyDescent="0.25">
      <c r="A382" s="14" t="s">
        <v>824</v>
      </c>
      <c r="B382" s="14" t="s">
        <v>825</v>
      </c>
      <c r="C382" s="15">
        <v>5000</v>
      </c>
      <c r="D382" s="10"/>
      <c r="E382" s="16" t="s">
        <v>812</v>
      </c>
      <c r="F382" s="16">
        <v>11000</v>
      </c>
      <c r="G382" s="17">
        <v>4510</v>
      </c>
      <c r="H382" s="18" t="s">
        <v>12</v>
      </c>
      <c r="I382" s="14"/>
      <c r="J382" s="14"/>
    </row>
    <row r="383" spans="1:10" ht="15.75" customHeight="1" x14ac:dyDescent="0.25">
      <c r="A383" s="14" t="s">
        <v>826</v>
      </c>
      <c r="B383" s="14" t="s">
        <v>827</v>
      </c>
      <c r="C383" s="15">
        <v>6200</v>
      </c>
      <c r="D383" s="10"/>
      <c r="E383" s="16" t="s">
        <v>812</v>
      </c>
      <c r="F383" s="16">
        <v>11000</v>
      </c>
      <c r="G383" s="17"/>
      <c r="H383" s="18" t="s">
        <v>12</v>
      </c>
      <c r="I383" s="14"/>
      <c r="J383" s="14"/>
    </row>
    <row r="384" spans="1:10" ht="15.75" customHeight="1" x14ac:dyDescent="0.25">
      <c r="A384" s="14" t="s">
        <v>828</v>
      </c>
      <c r="B384" s="14" t="s">
        <v>829</v>
      </c>
      <c r="C384" s="15">
        <v>2800</v>
      </c>
      <c r="D384" s="10"/>
      <c r="E384" s="16" t="s">
        <v>812</v>
      </c>
      <c r="F384" s="16">
        <v>11000</v>
      </c>
      <c r="G384" s="17"/>
      <c r="H384" s="18" t="s">
        <v>12</v>
      </c>
      <c r="I384" s="14"/>
      <c r="J384" s="14"/>
    </row>
    <row r="385" spans="1:10" ht="15.75" customHeight="1" x14ac:dyDescent="0.25">
      <c r="A385" s="14" t="s">
        <v>830</v>
      </c>
      <c r="B385" s="14" t="s">
        <v>831</v>
      </c>
      <c r="C385" s="15">
        <v>3300</v>
      </c>
      <c r="D385" s="10"/>
      <c r="E385" s="16" t="s">
        <v>812</v>
      </c>
      <c r="F385" s="16">
        <v>11000</v>
      </c>
      <c r="G385" s="17">
        <v>3100</v>
      </c>
      <c r="H385" s="18" t="s">
        <v>12</v>
      </c>
      <c r="I385" s="14"/>
      <c r="J385" s="14"/>
    </row>
    <row r="386" spans="1:10" ht="15.75" customHeight="1" x14ac:dyDescent="0.25">
      <c r="A386" s="14" t="s">
        <v>832</v>
      </c>
      <c r="B386" s="14" t="s">
        <v>833</v>
      </c>
      <c r="C386" s="15">
        <v>3900</v>
      </c>
      <c r="D386" s="10"/>
      <c r="E386" s="16" t="s">
        <v>812</v>
      </c>
      <c r="F386" s="16">
        <v>11000</v>
      </c>
      <c r="G386" s="17"/>
      <c r="H386" s="18" t="s">
        <v>12</v>
      </c>
      <c r="I386" s="14"/>
      <c r="J386" s="14"/>
    </row>
    <row r="387" spans="1:10" ht="15.75" customHeight="1" x14ac:dyDescent="0.25">
      <c r="A387" s="14" t="s">
        <v>834</v>
      </c>
      <c r="B387" s="14" t="s">
        <v>835</v>
      </c>
      <c r="C387" s="15">
        <v>12900</v>
      </c>
      <c r="D387" s="10"/>
      <c r="E387" s="16" t="s">
        <v>812</v>
      </c>
      <c r="F387" s="16">
        <v>11000</v>
      </c>
      <c r="G387" s="17"/>
      <c r="H387" s="18" t="s">
        <v>12</v>
      </c>
      <c r="I387" s="14"/>
      <c r="J387" s="14"/>
    </row>
    <row r="388" spans="1:10" ht="15.75" customHeight="1" x14ac:dyDescent="0.25">
      <c r="A388" s="14" t="s">
        <v>836</v>
      </c>
      <c r="B388" s="14" t="s">
        <v>837</v>
      </c>
      <c r="C388" s="15">
        <v>30600</v>
      </c>
      <c r="D388" s="10"/>
      <c r="E388" s="16" t="s">
        <v>838</v>
      </c>
      <c r="F388" s="16">
        <v>11000</v>
      </c>
      <c r="G388" s="17"/>
      <c r="H388" s="18" t="s">
        <v>12</v>
      </c>
      <c r="I388" s="14"/>
      <c r="J388" s="14"/>
    </row>
    <row r="389" spans="1:10" ht="15.75" customHeight="1" x14ac:dyDescent="0.25">
      <c r="A389" s="14" t="s">
        <v>839</v>
      </c>
      <c r="B389" s="14" t="s">
        <v>840</v>
      </c>
      <c r="C389" s="15">
        <v>9800</v>
      </c>
      <c r="D389" s="10"/>
      <c r="E389" s="16" t="s">
        <v>838</v>
      </c>
      <c r="F389" s="16"/>
      <c r="G389" s="17" t="s">
        <v>797</v>
      </c>
      <c r="H389" s="18" t="s">
        <v>12</v>
      </c>
      <c r="I389" s="14"/>
      <c r="J389" s="14"/>
    </row>
    <row r="390" spans="1:10" ht="15.75" customHeight="1" x14ac:dyDescent="0.25">
      <c r="A390" s="91" t="s">
        <v>841</v>
      </c>
      <c r="B390" s="92" t="s">
        <v>842</v>
      </c>
      <c r="C390" s="93"/>
      <c r="D390" s="10"/>
      <c r="E390" s="94"/>
      <c r="F390" s="94"/>
      <c r="G390" s="10"/>
      <c r="H390" s="95"/>
      <c r="I390" s="96"/>
      <c r="J390" s="96"/>
    </row>
    <row r="391" spans="1:10" ht="15.75" customHeight="1" x14ac:dyDescent="0.25">
      <c r="A391" s="14" t="s">
        <v>843</v>
      </c>
      <c r="B391" s="14" t="s">
        <v>844</v>
      </c>
      <c r="C391" s="15">
        <v>11800</v>
      </c>
      <c r="D391" s="10"/>
      <c r="E391" s="16" t="s">
        <v>276</v>
      </c>
      <c r="F391" s="16">
        <v>11000</v>
      </c>
      <c r="G391" s="17" t="s">
        <v>797</v>
      </c>
      <c r="H391" s="18" t="s">
        <v>12</v>
      </c>
      <c r="I391" s="14"/>
      <c r="J391" s="14"/>
    </row>
    <row r="392" spans="1:10" ht="15.75" customHeight="1" x14ac:dyDescent="0.25">
      <c r="A392" s="14" t="s">
        <v>845</v>
      </c>
      <c r="B392" s="14" t="s">
        <v>846</v>
      </c>
      <c r="C392" s="15">
        <v>5700</v>
      </c>
      <c r="D392" s="10"/>
      <c r="E392" s="16" t="s">
        <v>276</v>
      </c>
      <c r="F392" s="16">
        <v>5400</v>
      </c>
      <c r="G392" s="17" t="s">
        <v>800</v>
      </c>
      <c r="H392" s="18" t="s">
        <v>12</v>
      </c>
      <c r="I392" s="14"/>
      <c r="J392" s="14"/>
    </row>
    <row r="393" spans="1:10" ht="15.75" customHeight="1" x14ac:dyDescent="0.25">
      <c r="A393" s="14" t="s">
        <v>847</v>
      </c>
      <c r="B393" s="14" t="s">
        <v>848</v>
      </c>
      <c r="C393" s="15">
        <v>3000</v>
      </c>
      <c r="D393" s="10"/>
      <c r="E393" s="16" t="s">
        <v>276</v>
      </c>
      <c r="F393" s="16">
        <v>2700</v>
      </c>
      <c r="G393" s="17" t="s">
        <v>800</v>
      </c>
      <c r="H393" s="18" t="s">
        <v>12</v>
      </c>
      <c r="I393" s="14"/>
      <c r="J393" s="14"/>
    </row>
    <row r="394" spans="1:10" ht="15.75" customHeight="1" x14ac:dyDescent="0.25">
      <c r="A394" s="14" t="s">
        <v>849</v>
      </c>
      <c r="B394" s="14" t="s">
        <v>850</v>
      </c>
      <c r="C394" s="15">
        <v>2400</v>
      </c>
      <c r="D394" s="10"/>
      <c r="E394" s="16" t="s">
        <v>276</v>
      </c>
      <c r="F394" s="16">
        <v>2170</v>
      </c>
      <c r="G394" s="17" t="s">
        <v>800</v>
      </c>
      <c r="H394" s="18" t="s">
        <v>12</v>
      </c>
      <c r="I394" s="14"/>
      <c r="J394" s="14"/>
    </row>
    <row r="395" spans="1:10" ht="15.75" customHeight="1" x14ac:dyDescent="0.25">
      <c r="A395" s="14" t="s">
        <v>849</v>
      </c>
      <c r="B395" s="14" t="s">
        <v>851</v>
      </c>
      <c r="C395" s="15">
        <v>2400</v>
      </c>
      <c r="D395" s="10"/>
      <c r="E395" s="16" t="s">
        <v>276</v>
      </c>
      <c r="F395" s="16">
        <v>2170</v>
      </c>
      <c r="G395" s="17" t="s">
        <v>800</v>
      </c>
      <c r="H395" s="18" t="s">
        <v>12</v>
      </c>
      <c r="I395" s="14"/>
      <c r="J395" s="14"/>
    </row>
    <row r="396" spans="1:10" ht="15.75" customHeight="1" x14ac:dyDescent="0.25">
      <c r="A396" s="14" t="s">
        <v>852</v>
      </c>
      <c r="B396" s="14" t="s">
        <v>853</v>
      </c>
      <c r="C396" s="15">
        <v>3000</v>
      </c>
      <c r="D396" s="10"/>
      <c r="E396" s="16" t="s">
        <v>276</v>
      </c>
      <c r="F396" s="16">
        <v>2760</v>
      </c>
      <c r="G396" s="17" t="s">
        <v>800</v>
      </c>
      <c r="H396" s="18" t="s">
        <v>12</v>
      </c>
      <c r="I396" s="14"/>
      <c r="J396" s="14"/>
    </row>
    <row r="397" spans="1:10" ht="15.75" customHeight="1" x14ac:dyDescent="0.25">
      <c r="A397" s="14" t="s">
        <v>854</v>
      </c>
      <c r="B397" s="14" t="s">
        <v>855</v>
      </c>
      <c r="C397" s="15">
        <v>3100</v>
      </c>
      <c r="D397" s="10"/>
      <c r="E397" s="16" t="s">
        <v>276</v>
      </c>
      <c r="F397" s="16">
        <v>2850</v>
      </c>
      <c r="G397" s="17" t="s">
        <v>800</v>
      </c>
      <c r="H397" s="18" t="s">
        <v>12</v>
      </c>
      <c r="I397" s="14"/>
      <c r="J397" s="14"/>
    </row>
    <row r="398" spans="1:10" ht="15.75" customHeight="1" x14ac:dyDescent="0.25">
      <c r="A398" s="14" t="s">
        <v>856</v>
      </c>
      <c r="B398" s="14" t="s">
        <v>857</v>
      </c>
      <c r="C398" s="15">
        <v>3700</v>
      </c>
      <c r="D398" s="10"/>
      <c r="E398" s="16" t="s">
        <v>276</v>
      </c>
      <c r="F398" s="16">
        <v>3450</v>
      </c>
      <c r="G398" s="17" t="s">
        <v>800</v>
      </c>
      <c r="H398" s="18" t="s">
        <v>12</v>
      </c>
      <c r="I398" s="14"/>
      <c r="J398" s="14"/>
    </row>
    <row r="399" spans="1:10" x14ac:dyDescent="0.25">
      <c r="A399" s="14" t="s">
        <v>858</v>
      </c>
      <c r="B399" s="14" t="s">
        <v>859</v>
      </c>
      <c r="C399" s="15">
        <v>13000</v>
      </c>
      <c r="D399" s="10"/>
      <c r="E399" s="16" t="s">
        <v>276</v>
      </c>
      <c r="F399" s="16">
        <v>12000</v>
      </c>
      <c r="G399" s="17" t="s">
        <v>860</v>
      </c>
      <c r="H399" s="18" t="s">
        <v>12</v>
      </c>
      <c r="I399" s="14"/>
      <c r="J399" s="14"/>
    </row>
    <row r="400" spans="1:10" x14ac:dyDescent="0.25">
      <c r="A400" s="14" t="s">
        <v>861</v>
      </c>
      <c r="B400" s="14" t="s">
        <v>862</v>
      </c>
      <c r="C400" s="15">
        <v>2500</v>
      </c>
      <c r="D400" s="10"/>
      <c r="E400" s="16" t="s">
        <v>276</v>
      </c>
      <c r="F400" s="16">
        <v>2200</v>
      </c>
      <c r="G400" s="17" t="s">
        <v>800</v>
      </c>
      <c r="H400" s="18" t="s">
        <v>12</v>
      </c>
      <c r="I400" s="14"/>
      <c r="J400" s="14"/>
    </row>
    <row r="401" spans="1:10" x14ac:dyDescent="0.25">
      <c r="A401" s="14" t="s">
        <v>863</v>
      </c>
      <c r="B401" s="14" t="s">
        <v>864</v>
      </c>
      <c r="C401" s="15">
        <v>4000</v>
      </c>
      <c r="D401" s="10"/>
      <c r="E401" s="16" t="s">
        <v>276</v>
      </c>
      <c r="F401" s="16">
        <v>3600</v>
      </c>
      <c r="G401" s="17" t="s">
        <v>800</v>
      </c>
      <c r="H401" s="18" t="s">
        <v>12</v>
      </c>
      <c r="I401" s="14"/>
      <c r="J401" s="14"/>
    </row>
    <row r="402" spans="1:10" x14ac:dyDescent="0.25">
      <c r="A402" s="14" t="s">
        <v>865</v>
      </c>
      <c r="B402" s="14" t="s">
        <v>866</v>
      </c>
      <c r="C402" s="19">
        <v>3900</v>
      </c>
      <c r="D402" s="10"/>
      <c r="E402" s="16" t="s">
        <v>276</v>
      </c>
      <c r="F402" s="20">
        <v>3600</v>
      </c>
      <c r="G402" s="17" t="s">
        <v>797</v>
      </c>
      <c r="H402" s="18" t="s">
        <v>12</v>
      </c>
      <c r="I402" s="14"/>
      <c r="J402" s="14"/>
    </row>
    <row r="403" spans="1:10" x14ac:dyDescent="0.25">
      <c r="A403" s="14" t="s">
        <v>867</v>
      </c>
      <c r="B403" s="14" t="s">
        <v>868</v>
      </c>
      <c r="C403" s="19">
        <v>5000</v>
      </c>
      <c r="D403" s="10"/>
      <c r="E403" s="16" t="s">
        <v>276</v>
      </c>
      <c r="F403" s="20">
        <v>4500</v>
      </c>
      <c r="G403" s="17" t="s">
        <v>797</v>
      </c>
      <c r="H403" s="18" t="s">
        <v>12</v>
      </c>
      <c r="I403" s="14"/>
      <c r="J403" s="14"/>
    </row>
    <row r="404" spans="1:10" x14ac:dyDescent="0.25">
      <c r="A404" s="14" t="s">
        <v>869</v>
      </c>
      <c r="B404" s="14" t="s">
        <v>870</v>
      </c>
      <c r="C404" s="19">
        <v>4400</v>
      </c>
      <c r="D404" s="10"/>
      <c r="E404" s="16" t="s">
        <v>276</v>
      </c>
      <c r="F404" s="20">
        <v>4100</v>
      </c>
      <c r="G404" s="17" t="s">
        <v>797</v>
      </c>
      <c r="H404" s="18" t="s">
        <v>12</v>
      </c>
      <c r="I404" s="14"/>
      <c r="J404" s="14"/>
    </row>
    <row r="405" spans="1:10" x14ac:dyDescent="0.25">
      <c r="A405" s="14" t="s">
        <v>871</v>
      </c>
      <c r="B405" s="14" t="s">
        <v>872</v>
      </c>
      <c r="C405" s="19">
        <v>6000</v>
      </c>
      <c r="D405" s="10"/>
      <c r="E405" s="16" t="s">
        <v>276</v>
      </c>
      <c r="F405" s="20">
        <v>5500</v>
      </c>
      <c r="G405" s="17" t="s">
        <v>797</v>
      </c>
      <c r="H405" s="18" t="s">
        <v>12</v>
      </c>
      <c r="I405" s="14"/>
      <c r="J405" s="14"/>
    </row>
    <row r="406" spans="1:10" x14ac:dyDescent="0.25">
      <c r="A406" s="14" t="s">
        <v>873</v>
      </c>
      <c r="B406" s="14" t="s">
        <v>874</v>
      </c>
      <c r="C406" s="19">
        <v>2900</v>
      </c>
      <c r="D406" s="10"/>
      <c r="E406" s="16" t="s">
        <v>276</v>
      </c>
      <c r="F406" s="20">
        <v>2600</v>
      </c>
      <c r="G406" s="17" t="s">
        <v>797</v>
      </c>
      <c r="H406" s="18" t="s">
        <v>12</v>
      </c>
      <c r="I406" s="14"/>
      <c r="J406" s="14"/>
    </row>
    <row r="407" spans="1:10" x14ac:dyDescent="0.25">
      <c r="A407" s="14" t="s">
        <v>875</v>
      </c>
      <c r="B407" s="14" t="s">
        <v>876</v>
      </c>
      <c r="C407" s="19">
        <v>22000</v>
      </c>
      <c r="D407" s="10"/>
      <c r="E407" s="16" t="s">
        <v>276</v>
      </c>
      <c r="F407" s="20">
        <v>19500</v>
      </c>
      <c r="G407" s="17" t="s">
        <v>797</v>
      </c>
      <c r="H407" s="18" t="s">
        <v>12</v>
      </c>
      <c r="I407" s="14"/>
      <c r="J407" s="14"/>
    </row>
    <row r="408" spans="1:10" x14ac:dyDescent="0.25">
      <c r="A408" s="14" t="s">
        <v>877</v>
      </c>
      <c r="B408" s="14" t="s">
        <v>878</v>
      </c>
      <c r="C408" s="19">
        <v>24000</v>
      </c>
      <c r="D408" s="10"/>
      <c r="E408" s="16" t="s">
        <v>276</v>
      </c>
      <c r="F408" s="20">
        <v>22000</v>
      </c>
      <c r="G408" s="17" t="s">
        <v>797</v>
      </c>
      <c r="H408" s="18" t="s">
        <v>12</v>
      </c>
      <c r="I408" s="14"/>
      <c r="J408" s="14"/>
    </row>
    <row r="409" spans="1:10" ht="15.75" customHeight="1" x14ac:dyDescent="0.25">
      <c r="A409" s="91" t="s">
        <v>879</v>
      </c>
      <c r="B409" s="92" t="s">
        <v>880</v>
      </c>
      <c r="C409" s="93"/>
      <c r="D409" s="10"/>
      <c r="E409" s="94"/>
      <c r="F409" s="94"/>
      <c r="G409" s="10"/>
      <c r="H409" s="95"/>
      <c r="I409" s="96"/>
      <c r="J409" s="96"/>
    </row>
    <row r="410" spans="1:10" ht="15.75" customHeight="1" x14ac:dyDescent="0.25">
      <c r="A410" s="14" t="s">
        <v>881</v>
      </c>
      <c r="B410" s="14" t="s">
        <v>882</v>
      </c>
      <c r="C410" s="15">
        <v>800</v>
      </c>
      <c r="D410" s="10"/>
      <c r="E410" s="16" t="s">
        <v>276</v>
      </c>
      <c r="F410" s="16">
        <v>650</v>
      </c>
      <c r="G410" s="17" t="s">
        <v>797</v>
      </c>
      <c r="H410" s="18" t="s">
        <v>12</v>
      </c>
      <c r="I410" s="14"/>
      <c r="J410" s="14"/>
    </row>
    <row r="411" spans="1:10" ht="15.75" customHeight="1" x14ac:dyDescent="0.25">
      <c r="A411" s="14" t="s">
        <v>883</v>
      </c>
      <c r="B411" s="14" t="s">
        <v>884</v>
      </c>
      <c r="C411" s="15">
        <v>900</v>
      </c>
      <c r="D411" s="10"/>
      <c r="E411" s="16" t="s">
        <v>276</v>
      </c>
      <c r="F411" s="16">
        <v>750</v>
      </c>
      <c r="G411" s="17" t="s">
        <v>797</v>
      </c>
      <c r="H411" s="18" t="s">
        <v>12</v>
      </c>
      <c r="I411" s="14"/>
      <c r="J411" s="14"/>
    </row>
    <row r="412" spans="1:10" ht="15.75" customHeight="1" x14ac:dyDescent="0.25">
      <c r="A412" s="14" t="s">
        <v>885</v>
      </c>
      <c r="B412" s="14" t="s">
        <v>886</v>
      </c>
      <c r="C412" s="15">
        <v>1500</v>
      </c>
      <c r="D412" s="10"/>
      <c r="E412" s="16" t="s">
        <v>276</v>
      </c>
      <c r="F412" s="16">
        <v>13000</v>
      </c>
      <c r="G412" s="17" t="s">
        <v>800</v>
      </c>
      <c r="H412" s="18" t="s">
        <v>12</v>
      </c>
      <c r="I412" s="14"/>
      <c r="J412" s="14"/>
    </row>
    <row r="413" spans="1:10" ht="15.75" customHeight="1" x14ac:dyDescent="0.25">
      <c r="A413" s="14" t="s">
        <v>887</v>
      </c>
      <c r="B413" s="14" t="s">
        <v>888</v>
      </c>
      <c r="C413" s="15">
        <v>1700</v>
      </c>
      <c r="D413" s="10"/>
      <c r="E413" s="16" t="s">
        <v>276</v>
      </c>
      <c r="F413" s="16">
        <v>17000</v>
      </c>
      <c r="G413" s="17" t="s">
        <v>797</v>
      </c>
      <c r="H413" s="18" t="s">
        <v>12</v>
      </c>
      <c r="I413" s="14"/>
      <c r="J413" s="14"/>
    </row>
    <row r="414" spans="1:10" ht="15.75" customHeight="1" x14ac:dyDescent="0.25">
      <c r="A414" s="14" t="s">
        <v>889</v>
      </c>
      <c r="B414" s="14" t="s">
        <v>890</v>
      </c>
      <c r="C414" s="15">
        <v>2300</v>
      </c>
      <c r="D414" s="10"/>
      <c r="E414" s="16" t="s">
        <v>276</v>
      </c>
      <c r="F414" s="16">
        <v>23000</v>
      </c>
      <c r="G414" s="17" t="s">
        <v>797</v>
      </c>
      <c r="H414" s="18" t="s">
        <v>12</v>
      </c>
      <c r="I414" s="14"/>
      <c r="J414" s="14"/>
    </row>
    <row r="415" spans="1:10" ht="15.75" customHeight="1" x14ac:dyDescent="0.25">
      <c r="A415" s="14" t="s">
        <v>891</v>
      </c>
      <c r="B415" s="14" t="s">
        <v>892</v>
      </c>
      <c r="C415" s="15">
        <v>3900</v>
      </c>
      <c r="D415" s="10"/>
      <c r="E415" s="16" t="s">
        <v>276</v>
      </c>
      <c r="F415" s="16">
        <v>38000</v>
      </c>
      <c r="G415" s="17" t="s">
        <v>797</v>
      </c>
      <c r="H415" s="18" t="s">
        <v>12</v>
      </c>
      <c r="I415" s="14"/>
      <c r="J415" s="14"/>
    </row>
    <row r="416" spans="1:10" ht="15.75" customHeight="1" x14ac:dyDescent="0.25">
      <c r="A416" s="14" t="s">
        <v>893</v>
      </c>
      <c r="B416" s="14" t="s">
        <v>894</v>
      </c>
      <c r="C416" s="15">
        <v>8600</v>
      </c>
      <c r="D416" s="10"/>
      <c r="E416" s="16" t="s">
        <v>794</v>
      </c>
      <c r="F416" s="16">
        <v>0</v>
      </c>
      <c r="G416" s="17"/>
      <c r="H416" s="18" t="s">
        <v>12</v>
      </c>
      <c r="I416" s="14"/>
      <c r="J416" s="14"/>
    </row>
    <row r="417" spans="1:10" ht="15.75" customHeight="1" x14ac:dyDescent="0.25">
      <c r="A417" s="14" t="s">
        <v>895</v>
      </c>
      <c r="B417" s="14" t="s">
        <v>896</v>
      </c>
      <c r="C417" s="15">
        <v>8600</v>
      </c>
      <c r="D417" s="10"/>
      <c r="E417" s="16" t="s">
        <v>794</v>
      </c>
      <c r="F417" s="16">
        <v>0</v>
      </c>
      <c r="G417" s="17"/>
      <c r="H417" s="18" t="s">
        <v>12</v>
      </c>
      <c r="I417" s="14"/>
      <c r="J417" s="14"/>
    </row>
    <row r="418" spans="1:10" ht="15.75" x14ac:dyDescent="0.25">
      <c r="A418" s="138" t="s">
        <v>897</v>
      </c>
      <c r="B418" s="139" t="s">
        <v>898</v>
      </c>
      <c r="C418" s="140"/>
      <c r="D418" s="39"/>
      <c r="E418" s="141"/>
      <c r="F418" s="141"/>
      <c r="G418" s="39"/>
      <c r="H418" s="140"/>
      <c r="I418" s="39"/>
      <c r="J418" s="39"/>
    </row>
    <row r="419" spans="1:10" ht="15.75" customHeight="1" x14ac:dyDescent="0.25">
      <c r="A419" s="42" t="s">
        <v>899</v>
      </c>
      <c r="B419" s="14" t="s">
        <v>900</v>
      </c>
      <c r="C419" s="15">
        <v>6300</v>
      </c>
      <c r="D419" s="10"/>
      <c r="E419" s="16" t="s">
        <v>276</v>
      </c>
      <c r="F419" s="16">
        <v>58500</v>
      </c>
      <c r="G419" s="17" t="s">
        <v>797</v>
      </c>
      <c r="H419" s="18" t="s">
        <v>12</v>
      </c>
      <c r="I419" s="14"/>
      <c r="J419" s="14"/>
    </row>
    <row r="420" spans="1:10" ht="15.75" customHeight="1" x14ac:dyDescent="0.25">
      <c r="A420" s="42" t="s">
        <v>901</v>
      </c>
      <c r="B420" s="14" t="s">
        <v>902</v>
      </c>
      <c r="C420" s="15">
        <v>4600</v>
      </c>
      <c r="D420" s="10"/>
      <c r="E420" s="16" t="s">
        <v>276</v>
      </c>
      <c r="F420" s="16">
        <v>39500</v>
      </c>
      <c r="G420" s="17" t="s">
        <v>800</v>
      </c>
      <c r="H420" s="18" t="s">
        <v>12</v>
      </c>
      <c r="I420" s="14"/>
      <c r="J420" s="14"/>
    </row>
    <row r="421" spans="1:10" ht="15.75" customHeight="1" x14ac:dyDescent="0.25">
      <c r="A421" s="42" t="s">
        <v>903</v>
      </c>
      <c r="B421" s="14" t="s">
        <v>904</v>
      </c>
      <c r="C421" s="15">
        <v>6000</v>
      </c>
      <c r="D421" s="10"/>
      <c r="E421" s="16" t="s">
        <v>276</v>
      </c>
      <c r="F421" s="16">
        <v>54000</v>
      </c>
      <c r="G421" s="17" t="s">
        <v>800</v>
      </c>
      <c r="H421" s="18" t="s">
        <v>12</v>
      </c>
      <c r="I421" s="14"/>
      <c r="J421" s="14"/>
    </row>
    <row r="422" spans="1:10" ht="15.75" customHeight="1" x14ac:dyDescent="0.25">
      <c r="A422" s="42" t="s">
        <v>905</v>
      </c>
      <c r="B422" s="14" t="s">
        <v>906</v>
      </c>
      <c r="C422" s="15">
        <v>8500</v>
      </c>
      <c r="D422" s="10"/>
      <c r="E422" s="16" t="s">
        <v>276</v>
      </c>
      <c r="F422" s="16">
        <v>91000</v>
      </c>
      <c r="G422" s="17" t="s">
        <v>800</v>
      </c>
      <c r="H422" s="18" t="s">
        <v>12</v>
      </c>
      <c r="I422" s="14"/>
      <c r="J422" s="14"/>
    </row>
    <row r="423" spans="1:10" ht="15.75" customHeight="1" x14ac:dyDescent="0.25">
      <c r="A423" s="42" t="s">
        <v>907</v>
      </c>
      <c r="B423" s="14" t="s">
        <v>908</v>
      </c>
      <c r="C423" s="15">
        <v>10500</v>
      </c>
      <c r="D423" s="10"/>
      <c r="E423" s="16" t="s">
        <v>276</v>
      </c>
      <c r="F423" s="16">
        <v>9660</v>
      </c>
      <c r="G423" s="17" t="s">
        <v>797</v>
      </c>
      <c r="H423" s="18" t="s">
        <v>12</v>
      </c>
      <c r="I423" s="14"/>
      <c r="J423" s="14"/>
    </row>
    <row r="424" spans="1:10" ht="15.75" customHeight="1" x14ac:dyDescent="0.25">
      <c r="A424" s="42" t="s">
        <v>909</v>
      </c>
      <c r="B424" s="14" t="s">
        <v>910</v>
      </c>
      <c r="C424" s="15">
        <v>9700</v>
      </c>
      <c r="D424" s="10"/>
      <c r="E424" s="16" t="s">
        <v>276</v>
      </c>
      <c r="F424" s="16">
        <v>8850</v>
      </c>
      <c r="G424" s="17" t="s">
        <v>797</v>
      </c>
      <c r="H424" s="18" t="s">
        <v>12</v>
      </c>
      <c r="I424" s="14"/>
      <c r="J424" s="14"/>
    </row>
    <row r="425" spans="1:10" ht="15.75" customHeight="1" x14ac:dyDescent="0.25">
      <c r="A425" s="42" t="s">
        <v>911</v>
      </c>
      <c r="B425" s="14" t="s">
        <v>912</v>
      </c>
      <c r="C425" s="15">
        <v>2200</v>
      </c>
      <c r="D425" s="10"/>
      <c r="E425" s="16" t="s">
        <v>276</v>
      </c>
      <c r="F425" s="16">
        <v>20000</v>
      </c>
      <c r="G425" s="17" t="s">
        <v>797</v>
      </c>
      <c r="H425" s="18" t="s">
        <v>12</v>
      </c>
      <c r="I425" s="14"/>
      <c r="J425" s="14"/>
    </row>
    <row r="426" spans="1:10" ht="15.75" customHeight="1" x14ac:dyDescent="0.25">
      <c r="A426" s="42" t="s">
        <v>913</v>
      </c>
      <c r="B426" s="14" t="s">
        <v>914</v>
      </c>
      <c r="C426" s="15">
        <v>2700</v>
      </c>
      <c r="D426" s="10"/>
      <c r="E426" s="16" t="s">
        <v>276</v>
      </c>
      <c r="F426" s="16">
        <v>25000</v>
      </c>
      <c r="G426" s="17" t="s">
        <v>800</v>
      </c>
      <c r="H426" s="18" t="s">
        <v>12</v>
      </c>
      <c r="I426" s="14"/>
      <c r="J426" s="14"/>
    </row>
    <row r="427" spans="1:10" ht="15.75" customHeight="1" x14ac:dyDescent="0.25">
      <c r="A427" s="42" t="s">
        <v>915</v>
      </c>
      <c r="B427" s="14" t="s">
        <v>916</v>
      </c>
      <c r="C427" s="15">
        <v>8600</v>
      </c>
      <c r="D427" s="10"/>
      <c r="E427" s="16" t="s">
        <v>276</v>
      </c>
      <c r="F427" s="16">
        <v>92000</v>
      </c>
      <c r="G427" s="17" t="s">
        <v>797</v>
      </c>
      <c r="H427" s="18" t="s">
        <v>12</v>
      </c>
      <c r="I427" s="14"/>
      <c r="J427" s="14"/>
    </row>
    <row r="428" spans="1:10" ht="15.75" customHeight="1" x14ac:dyDescent="0.25">
      <c r="A428" s="42" t="s">
        <v>917</v>
      </c>
      <c r="B428" s="14" t="s">
        <v>918</v>
      </c>
      <c r="C428" s="15">
        <v>10400</v>
      </c>
      <c r="D428" s="10"/>
      <c r="E428" s="16" t="s">
        <v>276</v>
      </c>
      <c r="F428" s="16">
        <v>99500</v>
      </c>
      <c r="G428" s="17" t="s">
        <v>797</v>
      </c>
      <c r="H428" s="18" t="s">
        <v>12</v>
      </c>
      <c r="I428" s="14"/>
      <c r="J428" s="14"/>
    </row>
    <row r="429" spans="1:10" ht="15.75" customHeight="1" x14ac:dyDescent="0.25">
      <c r="A429" s="42" t="s">
        <v>919</v>
      </c>
      <c r="B429" s="14" t="s">
        <v>920</v>
      </c>
      <c r="C429" s="15">
        <v>3300</v>
      </c>
      <c r="D429" s="10"/>
      <c r="E429" s="16" t="s">
        <v>276</v>
      </c>
      <c r="F429" s="16">
        <v>30000</v>
      </c>
      <c r="G429" s="17" t="s">
        <v>800</v>
      </c>
      <c r="H429" s="18" t="s">
        <v>12</v>
      </c>
      <c r="I429" s="14"/>
      <c r="J429" s="14"/>
    </row>
    <row r="430" spans="1:10" ht="15.75" customHeight="1" x14ac:dyDescent="0.25">
      <c r="A430" s="42" t="s">
        <v>921</v>
      </c>
      <c r="B430" s="14" t="s">
        <v>922</v>
      </c>
      <c r="C430" s="15">
        <v>3100</v>
      </c>
      <c r="D430" s="10"/>
      <c r="E430" s="16" t="s">
        <v>276</v>
      </c>
      <c r="F430" s="16">
        <v>28300</v>
      </c>
      <c r="G430" s="17" t="s">
        <v>800</v>
      </c>
      <c r="H430" s="18" t="s">
        <v>12</v>
      </c>
      <c r="I430" s="14"/>
      <c r="J430" s="14"/>
    </row>
    <row r="431" spans="1:10" ht="15.75" customHeight="1" x14ac:dyDescent="0.25">
      <c r="A431" s="42" t="s">
        <v>923</v>
      </c>
      <c r="B431" s="14" t="s">
        <v>924</v>
      </c>
      <c r="C431" s="15">
        <v>1800</v>
      </c>
      <c r="D431" s="10"/>
      <c r="E431" s="16" t="s">
        <v>276</v>
      </c>
      <c r="F431" s="16">
        <v>16500</v>
      </c>
      <c r="G431" s="17" t="s">
        <v>797</v>
      </c>
      <c r="H431" s="18" t="s">
        <v>12</v>
      </c>
      <c r="I431" s="14"/>
      <c r="J431" s="14"/>
    </row>
    <row r="432" spans="1:10" ht="15.75" customHeight="1" x14ac:dyDescent="0.25">
      <c r="A432" s="42" t="s">
        <v>925</v>
      </c>
      <c r="B432" s="14" t="s">
        <v>926</v>
      </c>
      <c r="C432" s="15">
        <v>14800</v>
      </c>
      <c r="D432" s="10"/>
      <c r="E432" s="16" t="s">
        <v>276</v>
      </c>
      <c r="F432" s="16">
        <v>140000</v>
      </c>
      <c r="G432" s="17" t="s">
        <v>797</v>
      </c>
      <c r="H432" s="18" t="s">
        <v>12</v>
      </c>
      <c r="I432" s="14"/>
      <c r="J432" s="14"/>
    </row>
    <row r="433" spans="1:10" ht="15.75" customHeight="1" x14ac:dyDescent="0.25">
      <c r="A433" s="42" t="s">
        <v>927</v>
      </c>
      <c r="B433" s="14" t="s">
        <v>928</v>
      </c>
      <c r="C433" s="15">
        <v>15300</v>
      </c>
      <c r="D433" s="10"/>
      <c r="E433" s="16" t="s">
        <v>276</v>
      </c>
      <c r="F433" s="16">
        <v>141000</v>
      </c>
      <c r="G433" s="17" t="s">
        <v>797</v>
      </c>
      <c r="H433" s="18" t="s">
        <v>12</v>
      </c>
      <c r="I433" s="14"/>
      <c r="J433" s="14"/>
    </row>
    <row r="434" spans="1:10" ht="15.75" customHeight="1" x14ac:dyDescent="0.25">
      <c r="A434" s="91" t="s">
        <v>929</v>
      </c>
      <c r="B434" s="92" t="s">
        <v>930</v>
      </c>
      <c r="C434" s="93"/>
      <c r="D434" s="10"/>
      <c r="E434" s="94"/>
      <c r="F434" s="94"/>
      <c r="G434" s="10"/>
      <c r="H434" s="95"/>
      <c r="I434" s="96"/>
      <c r="J434" s="96"/>
    </row>
    <row r="435" spans="1:10" ht="15.75" customHeight="1" x14ac:dyDescent="0.25">
      <c r="A435" s="14" t="s">
        <v>931</v>
      </c>
      <c r="B435" s="14" t="s">
        <v>932</v>
      </c>
      <c r="C435" s="15">
        <v>1800</v>
      </c>
      <c r="D435" s="10"/>
      <c r="E435" s="16" t="s">
        <v>276</v>
      </c>
      <c r="F435" s="16">
        <v>15800</v>
      </c>
      <c r="G435" s="17" t="s">
        <v>797</v>
      </c>
      <c r="H435" s="18" t="s">
        <v>12</v>
      </c>
      <c r="I435" s="14"/>
      <c r="J435" s="14"/>
    </row>
    <row r="436" spans="1:10" ht="15.75" customHeight="1" x14ac:dyDescent="0.25">
      <c r="A436" s="14" t="s">
        <v>933</v>
      </c>
      <c r="B436" s="14" t="s">
        <v>934</v>
      </c>
      <c r="C436" s="15">
        <v>2800</v>
      </c>
      <c r="D436" s="10"/>
      <c r="E436" s="16" t="s">
        <v>276</v>
      </c>
      <c r="F436" s="16">
        <v>24900</v>
      </c>
      <c r="G436" s="17" t="s">
        <v>800</v>
      </c>
      <c r="H436" s="18" t="s">
        <v>12</v>
      </c>
      <c r="I436" s="14"/>
      <c r="J436" s="14"/>
    </row>
    <row r="437" spans="1:10" ht="15.75" customHeight="1" x14ac:dyDescent="0.25">
      <c r="A437" s="14" t="s">
        <v>935</v>
      </c>
      <c r="B437" s="14" t="s">
        <v>936</v>
      </c>
      <c r="C437" s="15">
        <v>3900</v>
      </c>
      <c r="D437" s="10"/>
      <c r="E437" s="16" t="s">
        <v>276</v>
      </c>
      <c r="F437" s="16">
        <v>35300</v>
      </c>
      <c r="G437" s="17" t="s">
        <v>800</v>
      </c>
      <c r="H437" s="18" t="s">
        <v>12</v>
      </c>
      <c r="I437" s="14"/>
      <c r="J437" s="14"/>
    </row>
    <row r="438" spans="1:10" ht="15.75" customHeight="1" x14ac:dyDescent="0.25">
      <c r="A438" s="14" t="s">
        <v>937</v>
      </c>
      <c r="B438" s="14" t="s">
        <v>938</v>
      </c>
      <c r="C438" s="15">
        <v>3500</v>
      </c>
      <c r="D438" s="10"/>
      <c r="E438" s="16" t="s">
        <v>276</v>
      </c>
      <c r="F438" s="16">
        <v>31600</v>
      </c>
      <c r="G438" s="17" t="s">
        <v>800</v>
      </c>
      <c r="H438" s="18" t="s">
        <v>12</v>
      </c>
      <c r="I438" s="14"/>
      <c r="J438" s="14"/>
    </row>
    <row r="439" spans="1:10" ht="15.75" customHeight="1" x14ac:dyDescent="0.25">
      <c r="A439" s="14" t="s">
        <v>939</v>
      </c>
      <c r="B439" s="14" t="s">
        <v>940</v>
      </c>
      <c r="C439" s="15">
        <v>5400</v>
      </c>
      <c r="D439" s="10">
        <v>51400</v>
      </c>
      <c r="E439" s="16" t="s">
        <v>276</v>
      </c>
      <c r="F439" s="16">
        <v>49750</v>
      </c>
      <c r="G439" s="17" t="s">
        <v>797</v>
      </c>
      <c r="H439" s="18" t="s">
        <v>12</v>
      </c>
      <c r="I439" s="14"/>
      <c r="J439" s="14"/>
    </row>
    <row r="440" spans="1:10" ht="15.75" customHeight="1" x14ac:dyDescent="0.25">
      <c r="A440" s="14" t="s">
        <v>941</v>
      </c>
      <c r="B440" s="14" t="s">
        <v>942</v>
      </c>
      <c r="C440" s="15">
        <v>7100</v>
      </c>
      <c r="D440" s="10"/>
      <c r="E440" s="16" t="s">
        <v>276</v>
      </c>
      <c r="F440" s="16">
        <v>64400</v>
      </c>
      <c r="G440" s="17" t="s">
        <v>797</v>
      </c>
      <c r="H440" s="18" t="s">
        <v>12</v>
      </c>
      <c r="I440" s="14"/>
      <c r="J440" s="14"/>
    </row>
    <row r="441" spans="1:10" ht="15.75" customHeight="1" x14ac:dyDescent="0.25">
      <c r="A441" s="14" t="s">
        <v>943</v>
      </c>
      <c r="B441" s="14" t="s">
        <v>944</v>
      </c>
      <c r="C441" s="15">
        <v>7400</v>
      </c>
      <c r="D441" s="10">
        <v>7280</v>
      </c>
      <c r="E441" s="16" t="s">
        <v>276</v>
      </c>
      <c r="F441" s="16">
        <v>67800</v>
      </c>
      <c r="G441" s="17" t="s">
        <v>797</v>
      </c>
      <c r="H441" s="18" t="s">
        <v>12</v>
      </c>
      <c r="I441" s="14"/>
      <c r="J441" s="14"/>
    </row>
    <row r="442" spans="1:10" x14ac:dyDescent="0.25">
      <c r="A442" s="14" t="s">
        <v>945</v>
      </c>
      <c r="B442" s="14" t="s">
        <v>946</v>
      </c>
      <c r="C442" s="15">
        <v>4200</v>
      </c>
      <c r="D442" s="10"/>
      <c r="E442" s="16" t="s">
        <v>276</v>
      </c>
      <c r="F442" s="16">
        <v>37900</v>
      </c>
      <c r="G442" s="17" t="s">
        <v>797</v>
      </c>
      <c r="H442" s="18" t="s">
        <v>12</v>
      </c>
      <c r="I442" s="14"/>
      <c r="J442" s="14"/>
    </row>
    <row r="443" spans="1:10" ht="15.75" x14ac:dyDescent="0.25">
      <c r="A443" s="138" t="s">
        <v>947</v>
      </c>
      <c r="B443" s="139" t="s">
        <v>948</v>
      </c>
      <c r="C443" s="140"/>
      <c r="D443" s="39"/>
      <c r="E443" s="141"/>
      <c r="F443" s="141"/>
      <c r="G443" s="39"/>
      <c r="H443" s="140"/>
      <c r="I443" s="39"/>
      <c r="J443" s="39"/>
    </row>
    <row r="444" spans="1:10" ht="15.75" customHeight="1" x14ac:dyDescent="0.25">
      <c r="A444" s="42" t="s">
        <v>949</v>
      </c>
      <c r="B444" s="14" t="s">
        <v>950</v>
      </c>
      <c r="C444" s="15">
        <v>2000</v>
      </c>
      <c r="D444" s="10"/>
      <c r="E444" s="16" t="s">
        <v>794</v>
      </c>
      <c r="F444" s="15">
        <v>6600</v>
      </c>
      <c r="G444" s="17"/>
      <c r="H444" s="18" t="s">
        <v>170</v>
      </c>
      <c r="I444" s="14"/>
      <c r="J444" s="14"/>
    </row>
    <row r="445" spans="1:10" ht="15.75" customHeight="1" x14ac:dyDescent="0.25">
      <c r="A445" s="42" t="s">
        <v>951</v>
      </c>
      <c r="B445" s="14" t="s">
        <v>952</v>
      </c>
      <c r="C445" s="15">
        <v>1500</v>
      </c>
      <c r="D445" s="10"/>
      <c r="E445" s="16" t="s">
        <v>794</v>
      </c>
      <c r="F445" s="15">
        <v>6600</v>
      </c>
      <c r="G445" s="17"/>
      <c r="H445" s="18" t="s">
        <v>170</v>
      </c>
      <c r="I445" s="14"/>
      <c r="J445" s="14"/>
    </row>
    <row r="446" spans="1:10" ht="15.75" customHeight="1" x14ac:dyDescent="0.25">
      <c r="A446" s="42" t="s">
        <v>953</v>
      </c>
      <c r="B446" s="14" t="s">
        <v>954</v>
      </c>
      <c r="C446" s="15">
        <v>2500</v>
      </c>
      <c r="D446" s="10"/>
      <c r="E446" s="16" t="s">
        <v>794</v>
      </c>
      <c r="F446" s="15">
        <v>6600</v>
      </c>
      <c r="G446" s="17"/>
      <c r="H446" s="18" t="s">
        <v>170</v>
      </c>
      <c r="I446" s="14"/>
      <c r="J446" s="14"/>
    </row>
    <row r="447" spans="1:10" ht="15.75" customHeight="1" x14ac:dyDescent="0.25">
      <c r="A447" s="42" t="s">
        <v>955</v>
      </c>
      <c r="B447" s="14" t="s">
        <v>956</v>
      </c>
      <c r="C447" s="15">
        <v>3200</v>
      </c>
      <c r="D447" s="10"/>
      <c r="E447" s="16" t="s">
        <v>794</v>
      </c>
      <c r="F447" s="15">
        <v>6600</v>
      </c>
      <c r="G447" s="17"/>
      <c r="H447" s="18" t="s">
        <v>170</v>
      </c>
      <c r="I447" s="14"/>
      <c r="J447" s="14"/>
    </row>
    <row r="448" spans="1:10" ht="15.75" customHeight="1" x14ac:dyDescent="0.25">
      <c r="A448" s="42" t="s">
        <v>957</v>
      </c>
      <c r="B448" s="14" t="s">
        <v>958</v>
      </c>
      <c r="C448" s="15">
        <v>4300</v>
      </c>
      <c r="D448" s="10"/>
      <c r="E448" s="16" t="s">
        <v>794</v>
      </c>
      <c r="F448" s="15">
        <v>6600</v>
      </c>
      <c r="G448" s="17"/>
      <c r="H448" s="18" t="s">
        <v>170</v>
      </c>
      <c r="I448" s="14"/>
      <c r="J448" s="14"/>
    </row>
    <row r="449" spans="1:10" ht="15.75" customHeight="1" x14ac:dyDescent="0.25">
      <c r="A449" s="42" t="s">
        <v>959</v>
      </c>
      <c r="B449" s="14" t="s">
        <v>960</v>
      </c>
      <c r="C449" s="15"/>
      <c r="D449" s="10"/>
      <c r="E449" s="16" t="s">
        <v>794</v>
      </c>
      <c r="F449" s="15">
        <v>8300</v>
      </c>
      <c r="G449" s="17"/>
      <c r="H449" s="18" t="s">
        <v>170</v>
      </c>
      <c r="I449" s="14"/>
      <c r="J449" s="14"/>
    </row>
    <row r="450" spans="1:10" ht="15.75" customHeight="1" x14ac:dyDescent="0.25">
      <c r="A450" s="42" t="s">
        <v>961</v>
      </c>
      <c r="B450" s="14" t="s">
        <v>962</v>
      </c>
      <c r="C450" s="15">
        <v>4100</v>
      </c>
      <c r="D450" s="10"/>
      <c r="E450" s="16" t="s">
        <v>794</v>
      </c>
      <c r="F450" s="15">
        <v>6600</v>
      </c>
      <c r="G450" s="17"/>
      <c r="H450" s="18" t="s">
        <v>170</v>
      </c>
      <c r="I450" s="14"/>
      <c r="J450" s="14"/>
    </row>
    <row r="451" spans="1:10" ht="15.75" customHeight="1" x14ac:dyDescent="0.25">
      <c r="A451" s="42" t="s">
        <v>963</v>
      </c>
      <c r="B451" s="14" t="s">
        <v>964</v>
      </c>
      <c r="C451" s="15">
        <v>1000</v>
      </c>
      <c r="D451" s="10"/>
      <c r="E451" s="16" t="s">
        <v>794</v>
      </c>
      <c r="F451" s="15">
        <v>8300</v>
      </c>
      <c r="G451" s="17"/>
      <c r="H451" s="18" t="s">
        <v>170</v>
      </c>
      <c r="I451" s="14"/>
      <c r="J451" s="14"/>
    </row>
    <row r="452" spans="1:10" ht="15.75" customHeight="1" x14ac:dyDescent="0.25">
      <c r="A452" s="91" t="s">
        <v>965</v>
      </c>
      <c r="B452" s="92" t="s">
        <v>966</v>
      </c>
      <c r="C452" s="93"/>
      <c r="D452" s="10"/>
      <c r="E452" s="94"/>
      <c r="F452" s="94"/>
      <c r="G452" s="10"/>
      <c r="H452" s="95"/>
      <c r="I452" s="96"/>
      <c r="J452" s="96"/>
    </row>
    <row r="453" spans="1:10" ht="15.75" customHeight="1" x14ac:dyDescent="0.25">
      <c r="A453" s="14" t="s">
        <v>967</v>
      </c>
      <c r="B453" s="14" t="s">
        <v>968</v>
      </c>
      <c r="C453" s="15">
        <v>1800</v>
      </c>
      <c r="D453" s="10"/>
      <c r="E453" s="16" t="s">
        <v>276</v>
      </c>
      <c r="F453" s="16"/>
      <c r="G453" s="17" t="s">
        <v>797</v>
      </c>
      <c r="H453" s="18" t="s">
        <v>969</v>
      </c>
      <c r="I453" s="14"/>
      <c r="J453" s="14"/>
    </row>
    <row r="454" spans="1:10" ht="15.75" customHeight="1" x14ac:dyDescent="0.25">
      <c r="A454" s="14" t="s">
        <v>970</v>
      </c>
      <c r="B454" s="14" t="s">
        <v>971</v>
      </c>
      <c r="C454" s="15">
        <v>2500</v>
      </c>
      <c r="D454" s="10"/>
      <c r="E454" s="16" t="s">
        <v>276</v>
      </c>
      <c r="F454" s="16">
        <v>23300</v>
      </c>
      <c r="G454" s="18" t="s">
        <v>972</v>
      </c>
      <c r="H454" s="18">
        <v>178000</v>
      </c>
      <c r="I454" s="14"/>
      <c r="J454" s="14"/>
    </row>
    <row r="455" spans="1:10" ht="15.75" customHeight="1" x14ac:dyDescent="0.25">
      <c r="A455" s="14" t="s">
        <v>973</v>
      </c>
      <c r="B455" s="14" t="s">
        <v>974</v>
      </c>
      <c r="C455" s="15">
        <v>3400</v>
      </c>
      <c r="D455" s="10"/>
      <c r="E455" s="16" t="s">
        <v>276</v>
      </c>
      <c r="F455" s="16">
        <v>31000</v>
      </c>
      <c r="G455" s="17" t="s">
        <v>975</v>
      </c>
      <c r="H455" s="18">
        <v>178000</v>
      </c>
      <c r="I455" s="14"/>
      <c r="J455" s="14"/>
    </row>
    <row r="456" spans="1:10" ht="15.75" customHeight="1" x14ac:dyDescent="0.25">
      <c r="A456" s="14" t="s">
        <v>976</v>
      </c>
      <c r="B456" s="14" t="s">
        <v>977</v>
      </c>
      <c r="C456" s="15">
        <v>4000</v>
      </c>
      <c r="D456" s="10"/>
      <c r="E456" s="16" t="s">
        <v>276</v>
      </c>
      <c r="F456" s="16">
        <v>36800</v>
      </c>
      <c r="G456" s="17" t="s">
        <v>978</v>
      </c>
      <c r="H456" s="18">
        <v>178000</v>
      </c>
      <c r="I456" s="14"/>
      <c r="J456" s="14"/>
    </row>
    <row r="457" spans="1:10" ht="15.75" customHeight="1" x14ac:dyDescent="0.25">
      <c r="A457" s="14" t="s">
        <v>979</v>
      </c>
      <c r="B457" s="14" t="s">
        <v>980</v>
      </c>
      <c r="C457" s="15">
        <v>4900</v>
      </c>
      <c r="D457" s="10"/>
      <c r="E457" s="16" t="s">
        <v>276</v>
      </c>
      <c r="F457" s="16">
        <v>45700</v>
      </c>
      <c r="G457" s="17" t="s">
        <v>981</v>
      </c>
      <c r="H457" s="80">
        <v>180800</v>
      </c>
      <c r="I457" s="14"/>
      <c r="J457" s="14"/>
    </row>
    <row r="458" spans="1:10" ht="15.75" customHeight="1" x14ac:dyDescent="0.25">
      <c r="A458" s="14" t="s">
        <v>982</v>
      </c>
      <c r="B458" s="14" t="s">
        <v>983</v>
      </c>
      <c r="C458" s="15">
        <v>3700</v>
      </c>
      <c r="D458" s="10"/>
      <c r="E458" s="16" t="s">
        <v>276</v>
      </c>
      <c r="F458" s="16">
        <v>34000</v>
      </c>
      <c r="G458" s="17" t="s">
        <v>797</v>
      </c>
      <c r="H458" s="18" t="s">
        <v>12</v>
      </c>
      <c r="I458" s="14"/>
      <c r="J458" s="14"/>
    </row>
    <row r="459" spans="1:10" ht="15.75" customHeight="1" x14ac:dyDescent="0.25">
      <c r="A459" s="14" t="s">
        <v>984</v>
      </c>
      <c r="B459" s="14" t="s">
        <v>985</v>
      </c>
      <c r="C459" s="15">
        <v>7200</v>
      </c>
      <c r="D459" s="10"/>
      <c r="E459" s="16" t="s">
        <v>276</v>
      </c>
      <c r="F459" s="16">
        <v>66700</v>
      </c>
      <c r="G459" s="17" t="s">
        <v>986</v>
      </c>
      <c r="H459" s="18">
        <v>196600</v>
      </c>
      <c r="I459" s="14"/>
      <c r="J459" s="14"/>
    </row>
    <row r="460" spans="1:10" ht="15.75" customHeight="1" x14ac:dyDescent="0.25">
      <c r="A460" s="14" t="s">
        <v>987</v>
      </c>
      <c r="B460" s="14" t="s">
        <v>988</v>
      </c>
      <c r="C460" s="15">
        <v>10400</v>
      </c>
      <c r="D460" s="10"/>
      <c r="E460" s="16" t="s">
        <v>276</v>
      </c>
      <c r="F460" s="16">
        <v>94500</v>
      </c>
      <c r="G460" s="17" t="s">
        <v>797</v>
      </c>
      <c r="H460" s="18" t="s">
        <v>12</v>
      </c>
      <c r="I460" s="14"/>
      <c r="J460" s="14"/>
    </row>
    <row r="461" spans="1:10" ht="15.75" customHeight="1" x14ac:dyDescent="0.25">
      <c r="A461" s="14" t="s">
        <v>989</v>
      </c>
      <c r="B461" s="14" t="s">
        <v>990</v>
      </c>
      <c r="C461" s="15">
        <v>13100</v>
      </c>
      <c r="D461" s="10"/>
      <c r="E461" s="16" t="s">
        <v>276</v>
      </c>
      <c r="F461" s="16">
        <v>120350</v>
      </c>
      <c r="G461" s="17" t="s">
        <v>797</v>
      </c>
      <c r="H461" s="18" t="s">
        <v>12</v>
      </c>
      <c r="I461" s="14"/>
      <c r="J461" s="14"/>
    </row>
    <row r="462" spans="1:10" ht="15.75" customHeight="1" x14ac:dyDescent="0.25">
      <c r="A462" s="14" t="s">
        <v>991</v>
      </c>
      <c r="B462" s="14" t="s">
        <v>992</v>
      </c>
      <c r="C462" s="15">
        <v>45000</v>
      </c>
      <c r="D462" s="10"/>
      <c r="E462" s="16" t="s">
        <v>794</v>
      </c>
      <c r="F462" s="16">
        <v>45000</v>
      </c>
      <c r="G462" s="17" t="s">
        <v>797</v>
      </c>
      <c r="H462" s="18" t="s">
        <v>12</v>
      </c>
      <c r="I462" s="14"/>
      <c r="J462" s="14"/>
    </row>
    <row r="463" spans="1:10" ht="15.75" customHeight="1" x14ac:dyDescent="0.25">
      <c r="A463" s="14" t="s">
        <v>970</v>
      </c>
      <c r="B463" s="14" t="s">
        <v>993</v>
      </c>
      <c r="C463" s="15">
        <v>5200</v>
      </c>
      <c r="D463" s="10"/>
      <c r="E463" s="16" t="s">
        <v>276</v>
      </c>
      <c r="F463" s="16">
        <v>47000</v>
      </c>
      <c r="G463" s="18"/>
      <c r="H463" s="18"/>
      <c r="I463" s="14"/>
      <c r="J463" s="14"/>
    </row>
    <row r="464" spans="1:10" ht="15.75" customHeight="1" x14ac:dyDescent="0.25">
      <c r="A464" s="14" t="s">
        <v>973</v>
      </c>
      <c r="B464" s="14" t="s">
        <v>994</v>
      </c>
      <c r="C464" s="15">
        <v>7000</v>
      </c>
      <c r="D464" s="10"/>
      <c r="E464" s="16" t="s">
        <v>276</v>
      </c>
      <c r="F464" s="16">
        <v>63300</v>
      </c>
      <c r="G464" s="17"/>
      <c r="H464" s="18"/>
      <c r="I464" s="14"/>
      <c r="J464" s="14"/>
    </row>
    <row r="465" spans="1:10" ht="16.5" customHeight="1" x14ac:dyDescent="0.25">
      <c r="A465" s="91" t="s">
        <v>995</v>
      </c>
      <c r="B465" s="92" t="s">
        <v>996</v>
      </c>
      <c r="C465" s="93"/>
      <c r="D465" s="10"/>
      <c r="E465" s="94"/>
      <c r="F465" s="94"/>
      <c r="G465" s="10"/>
      <c r="H465" s="95"/>
      <c r="I465" s="96"/>
      <c r="J465" s="96"/>
    </row>
    <row r="466" spans="1:10" ht="16.5" customHeight="1" x14ac:dyDescent="0.25">
      <c r="A466" s="14" t="s">
        <v>997</v>
      </c>
      <c r="B466" s="14" t="s">
        <v>998</v>
      </c>
      <c r="C466" s="15">
        <v>4600</v>
      </c>
      <c r="D466" s="10"/>
      <c r="E466" s="16" t="s">
        <v>276</v>
      </c>
      <c r="F466" s="16">
        <v>4300</v>
      </c>
      <c r="G466" s="17" t="s">
        <v>797</v>
      </c>
      <c r="H466" s="18" t="s">
        <v>12</v>
      </c>
      <c r="I466" s="14"/>
      <c r="J466" s="14"/>
    </row>
    <row r="467" spans="1:10" ht="16.5" customHeight="1" x14ac:dyDescent="0.25">
      <c r="A467" s="14" t="s">
        <v>999</v>
      </c>
      <c r="B467" s="14" t="s">
        <v>1000</v>
      </c>
      <c r="C467" s="15">
        <v>3400</v>
      </c>
      <c r="D467" s="10"/>
      <c r="E467" s="16" t="s">
        <v>276</v>
      </c>
      <c r="F467" s="16">
        <v>3000</v>
      </c>
      <c r="G467" s="17" t="s">
        <v>797</v>
      </c>
      <c r="H467" s="18" t="s">
        <v>12</v>
      </c>
      <c r="I467" s="14"/>
      <c r="J467" s="14"/>
    </row>
    <row r="468" spans="1:10" ht="16.5" customHeight="1" x14ac:dyDescent="0.25">
      <c r="A468" s="14" t="s">
        <v>1001</v>
      </c>
      <c r="B468" s="14" t="s">
        <v>1002</v>
      </c>
      <c r="C468" s="15">
        <v>7900</v>
      </c>
      <c r="D468" s="10"/>
      <c r="E468" s="16" t="s">
        <v>276</v>
      </c>
      <c r="F468" s="16">
        <v>6600</v>
      </c>
      <c r="G468" s="17" t="s">
        <v>797</v>
      </c>
      <c r="H468" s="18" t="s">
        <v>12</v>
      </c>
      <c r="I468" s="14"/>
      <c r="J468" s="14"/>
    </row>
    <row r="469" spans="1:10" ht="16.5" customHeight="1" x14ac:dyDescent="0.25">
      <c r="A469" s="14" t="s">
        <v>1003</v>
      </c>
      <c r="B469" s="14" t="s">
        <v>1004</v>
      </c>
      <c r="C469" s="15">
        <v>4700</v>
      </c>
      <c r="D469" s="10"/>
      <c r="E469" s="16" t="s">
        <v>276</v>
      </c>
      <c r="F469" s="16">
        <v>3900</v>
      </c>
      <c r="G469" s="17" t="s">
        <v>800</v>
      </c>
      <c r="H469" s="18" t="s">
        <v>12</v>
      </c>
      <c r="I469" s="14"/>
      <c r="J469" s="14"/>
    </row>
    <row r="470" spans="1:10" ht="16.5" customHeight="1" x14ac:dyDescent="0.25">
      <c r="A470" s="14" t="s">
        <v>1005</v>
      </c>
      <c r="B470" s="14" t="s">
        <v>1006</v>
      </c>
      <c r="C470" s="15">
        <v>2500</v>
      </c>
      <c r="D470" s="10"/>
      <c r="E470" s="16" t="s">
        <v>276</v>
      </c>
      <c r="F470" s="16">
        <v>2200</v>
      </c>
      <c r="G470" s="17" t="s">
        <v>800</v>
      </c>
      <c r="H470" s="18" t="s">
        <v>12</v>
      </c>
      <c r="I470" s="14"/>
      <c r="J470" s="14"/>
    </row>
    <row r="471" spans="1:10" ht="16.5" customHeight="1" x14ac:dyDescent="0.25">
      <c r="A471" s="14" t="s">
        <v>1007</v>
      </c>
      <c r="B471" s="14" t="s">
        <v>1008</v>
      </c>
      <c r="C471" s="15">
        <v>3100</v>
      </c>
      <c r="D471" s="10"/>
      <c r="E471" s="16" t="s">
        <v>276</v>
      </c>
      <c r="F471" s="16">
        <v>2880</v>
      </c>
      <c r="G471" s="17" t="s">
        <v>800</v>
      </c>
      <c r="H471" s="18" t="s">
        <v>12</v>
      </c>
      <c r="I471" s="14"/>
      <c r="J471" s="14"/>
    </row>
    <row r="472" spans="1:10" ht="16.5" customHeight="1" x14ac:dyDescent="0.25">
      <c r="A472" s="14" t="s">
        <v>1009</v>
      </c>
      <c r="B472" s="14" t="s">
        <v>1010</v>
      </c>
      <c r="C472" s="15">
        <v>11500</v>
      </c>
      <c r="D472" s="10"/>
      <c r="E472" s="16" t="s">
        <v>276</v>
      </c>
      <c r="F472" s="16">
        <v>9750</v>
      </c>
      <c r="G472" s="17" t="s">
        <v>800</v>
      </c>
      <c r="H472" s="18" t="s">
        <v>12</v>
      </c>
      <c r="I472" s="14"/>
      <c r="J472" s="14"/>
    </row>
    <row r="473" spans="1:10" ht="15.75" customHeight="1" x14ac:dyDescent="0.25">
      <c r="A473" s="91" t="s">
        <v>1011</v>
      </c>
      <c r="B473" s="92" t="s">
        <v>1012</v>
      </c>
      <c r="C473" s="93"/>
      <c r="D473" s="10"/>
      <c r="E473" s="94"/>
      <c r="F473" s="94"/>
      <c r="G473" s="10"/>
      <c r="H473" s="95"/>
      <c r="I473" s="96"/>
      <c r="J473" s="96"/>
    </row>
    <row r="474" spans="1:10" ht="15.75" customHeight="1" x14ac:dyDescent="0.25">
      <c r="A474" s="14" t="s">
        <v>1013</v>
      </c>
      <c r="B474" s="14" t="s">
        <v>1014</v>
      </c>
      <c r="C474" s="15">
        <v>750</v>
      </c>
      <c r="D474" s="10"/>
      <c r="E474" s="16" t="s">
        <v>1015</v>
      </c>
      <c r="F474" s="16">
        <v>600</v>
      </c>
      <c r="G474" s="17"/>
      <c r="H474" s="18" t="s">
        <v>12</v>
      </c>
      <c r="I474" s="14"/>
      <c r="J474" s="14"/>
    </row>
    <row r="475" spans="1:10" ht="15.75" customHeight="1" x14ac:dyDescent="0.25">
      <c r="A475" s="14" t="s">
        <v>1016</v>
      </c>
      <c r="B475" s="14" t="s">
        <v>1017</v>
      </c>
      <c r="C475" s="15">
        <v>1500</v>
      </c>
      <c r="D475" s="10"/>
      <c r="E475" s="16" t="s">
        <v>1015</v>
      </c>
      <c r="F475" s="16">
        <v>1200</v>
      </c>
      <c r="G475" s="17"/>
      <c r="H475" s="18" t="s">
        <v>12</v>
      </c>
      <c r="I475" s="14"/>
      <c r="J475" s="14"/>
    </row>
    <row r="476" spans="1:10" ht="15.75" customHeight="1" x14ac:dyDescent="0.25">
      <c r="A476" s="14" t="s">
        <v>1018</v>
      </c>
      <c r="B476" s="14" t="s">
        <v>1019</v>
      </c>
      <c r="C476" s="15">
        <v>1600</v>
      </c>
      <c r="D476" s="10"/>
      <c r="E476" s="16" t="s">
        <v>1015</v>
      </c>
      <c r="F476" s="16">
        <v>1300</v>
      </c>
      <c r="G476" s="17"/>
      <c r="H476" s="18" t="s">
        <v>12</v>
      </c>
      <c r="I476" s="14"/>
      <c r="J476" s="14"/>
    </row>
    <row r="477" spans="1:10" ht="15.75" customHeight="1" x14ac:dyDescent="0.25">
      <c r="A477" s="91" t="s">
        <v>1011</v>
      </c>
      <c r="B477" s="92" t="s">
        <v>1020</v>
      </c>
      <c r="C477" s="93"/>
      <c r="D477" s="10"/>
      <c r="E477" s="94"/>
      <c r="F477" s="94"/>
      <c r="G477" s="10"/>
      <c r="H477" s="95"/>
      <c r="I477" s="96"/>
      <c r="J477" s="96"/>
    </row>
    <row r="478" spans="1:10" ht="15.75" customHeight="1" x14ac:dyDescent="0.25">
      <c r="A478" s="14" t="s">
        <v>1013</v>
      </c>
      <c r="B478" s="14" t="s">
        <v>1021</v>
      </c>
      <c r="C478" s="15">
        <v>900</v>
      </c>
      <c r="D478" s="10"/>
      <c r="E478" s="16" t="s">
        <v>1015</v>
      </c>
      <c r="F478" s="16">
        <v>810</v>
      </c>
      <c r="G478" s="17"/>
      <c r="H478" s="18" t="s">
        <v>12</v>
      </c>
      <c r="I478" s="14"/>
      <c r="J478" s="14"/>
    </row>
    <row r="479" spans="1:10" ht="15.75" customHeight="1" x14ac:dyDescent="0.25">
      <c r="A479" s="14" t="s">
        <v>1016</v>
      </c>
      <c r="B479" s="14" t="s">
        <v>1022</v>
      </c>
      <c r="C479" s="15">
        <v>1050</v>
      </c>
      <c r="D479" s="10"/>
      <c r="E479" s="16" t="s">
        <v>1015</v>
      </c>
      <c r="F479" s="16">
        <v>980</v>
      </c>
      <c r="G479" s="17"/>
      <c r="H479" s="18" t="s">
        <v>12</v>
      </c>
      <c r="I479" s="14"/>
      <c r="J479" s="14"/>
    </row>
    <row r="480" spans="1:10" ht="15.75" customHeight="1" x14ac:dyDescent="0.25">
      <c r="A480" s="14" t="s">
        <v>1018</v>
      </c>
      <c r="B480" s="14" t="s">
        <v>1023</v>
      </c>
      <c r="C480" s="15">
        <v>1300</v>
      </c>
      <c r="D480" s="10"/>
      <c r="E480" s="16" t="s">
        <v>1015</v>
      </c>
      <c r="F480" s="16">
        <v>1050</v>
      </c>
      <c r="G480" s="17"/>
      <c r="H480" s="18" t="s">
        <v>12</v>
      </c>
      <c r="I480" s="14"/>
      <c r="J480" s="14"/>
    </row>
    <row r="481" spans="1:10" ht="15.75" customHeight="1" x14ac:dyDescent="0.25">
      <c r="A481" s="14" t="s">
        <v>1024</v>
      </c>
      <c r="B481" s="14" t="s">
        <v>1025</v>
      </c>
      <c r="C481" s="15">
        <v>1400</v>
      </c>
      <c r="D481" s="10"/>
      <c r="E481" s="16" t="s">
        <v>1015</v>
      </c>
      <c r="F481" s="16">
        <v>1200</v>
      </c>
      <c r="G481" s="17"/>
      <c r="H481" s="18" t="s">
        <v>12</v>
      </c>
      <c r="I481" s="14"/>
      <c r="J481" s="14"/>
    </row>
    <row r="482" spans="1:10" ht="15.75" customHeight="1" x14ac:dyDescent="0.25">
      <c r="A482" s="14" t="s">
        <v>1024</v>
      </c>
      <c r="B482" s="14" t="s">
        <v>1026</v>
      </c>
      <c r="C482" s="15">
        <v>1250</v>
      </c>
      <c r="D482" s="10"/>
      <c r="E482" s="16" t="s">
        <v>1015</v>
      </c>
      <c r="F482" s="16">
        <v>1050</v>
      </c>
      <c r="G482" s="17"/>
      <c r="H482" s="18" t="s">
        <v>12</v>
      </c>
      <c r="I482" s="14"/>
      <c r="J482" s="14"/>
    </row>
    <row r="483" spans="1:10" ht="15.75" customHeight="1" x14ac:dyDescent="0.25">
      <c r="A483" s="14" t="s">
        <v>1024</v>
      </c>
      <c r="B483" s="14" t="s">
        <v>1027</v>
      </c>
      <c r="C483" s="15">
        <v>2500</v>
      </c>
      <c r="D483" s="10"/>
      <c r="E483" s="16" t="s">
        <v>1015</v>
      </c>
      <c r="F483" s="16">
        <v>2115</v>
      </c>
      <c r="G483" s="17"/>
      <c r="H483" s="18" t="s">
        <v>12</v>
      </c>
      <c r="I483" s="14"/>
      <c r="J483" s="14"/>
    </row>
    <row r="484" spans="1:10" ht="15.75" customHeight="1" x14ac:dyDescent="0.25">
      <c r="A484" s="14" t="s">
        <v>1024</v>
      </c>
      <c r="B484" s="14" t="s">
        <v>1028</v>
      </c>
      <c r="C484" s="15">
        <v>2200</v>
      </c>
      <c r="D484" s="10"/>
      <c r="E484" s="16" t="s">
        <v>1015</v>
      </c>
      <c r="F484" s="16">
        <v>1880</v>
      </c>
      <c r="G484" s="17"/>
      <c r="H484" s="18" t="s">
        <v>12</v>
      </c>
      <c r="I484" s="14"/>
      <c r="J484" s="14"/>
    </row>
    <row r="485" spans="1:10" ht="15.75" customHeight="1" x14ac:dyDescent="0.25">
      <c r="A485" s="14" t="s">
        <v>1024</v>
      </c>
      <c r="B485" s="14" t="s">
        <v>1029</v>
      </c>
      <c r="C485" s="15">
        <v>3200</v>
      </c>
      <c r="D485" s="10"/>
      <c r="E485" s="16" t="s">
        <v>1015</v>
      </c>
      <c r="F485" s="16">
        <v>2760</v>
      </c>
      <c r="G485" s="17"/>
      <c r="H485" s="18" t="s">
        <v>12</v>
      </c>
      <c r="I485" s="14"/>
      <c r="J485" s="14"/>
    </row>
    <row r="486" spans="1:10" ht="15.75" customHeight="1" x14ac:dyDescent="0.25">
      <c r="A486" s="14" t="s">
        <v>1024</v>
      </c>
      <c r="B486" s="14" t="s">
        <v>1030</v>
      </c>
      <c r="C486" s="15">
        <v>2500</v>
      </c>
      <c r="D486" s="10"/>
      <c r="E486" s="16" t="s">
        <v>1015</v>
      </c>
      <c r="F486" s="16">
        <v>2160</v>
      </c>
      <c r="G486" s="17"/>
      <c r="H486" s="18" t="s">
        <v>12</v>
      </c>
      <c r="I486" s="14"/>
      <c r="J486" s="14"/>
    </row>
    <row r="487" spans="1:10" ht="15.75" customHeight="1" x14ac:dyDescent="0.25">
      <c r="A487" s="91" t="s">
        <v>1031</v>
      </c>
      <c r="B487" s="92" t="s">
        <v>1032</v>
      </c>
      <c r="C487" s="93"/>
      <c r="D487" s="10"/>
      <c r="E487" s="94"/>
      <c r="F487" s="94"/>
      <c r="G487" s="10"/>
      <c r="H487" s="95"/>
      <c r="I487" s="96"/>
      <c r="J487" s="96"/>
    </row>
    <row r="488" spans="1:10" ht="15.75" customHeight="1" x14ac:dyDescent="0.25">
      <c r="A488" s="14" t="s">
        <v>1013</v>
      </c>
      <c r="B488" s="14" t="s">
        <v>1033</v>
      </c>
      <c r="C488" s="15">
        <v>150</v>
      </c>
      <c r="D488" s="10"/>
      <c r="E488" s="16" t="s">
        <v>1034</v>
      </c>
      <c r="F488" s="16">
        <v>13000</v>
      </c>
      <c r="G488" s="17"/>
      <c r="H488" s="18" t="s">
        <v>12</v>
      </c>
      <c r="I488" s="14"/>
      <c r="J488" s="14"/>
    </row>
    <row r="489" spans="1:10" ht="15.75" customHeight="1" x14ac:dyDescent="0.25">
      <c r="A489" s="14" t="s">
        <v>1013</v>
      </c>
      <c r="B489" s="14" t="s">
        <v>1035</v>
      </c>
      <c r="C489" s="15">
        <v>300</v>
      </c>
      <c r="D489" s="10"/>
      <c r="E489" s="16" t="s">
        <v>1034</v>
      </c>
      <c r="F489" s="16">
        <v>17000</v>
      </c>
      <c r="G489" s="17"/>
      <c r="H489" s="18" t="s">
        <v>12</v>
      </c>
      <c r="I489" s="14"/>
      <c r="J489" s="14"/>
    </row>
    <row r="490" spans="1:10" ht="15.75" customHeight="1" x14ac:dyDescent="0.25">
      <c r="A490" s="14" t="s">
        <v>1016</v>
      </c>
      <c r="B490" s="14" t="s">
        <v>1036</v>
      </c>
      <c r="C490" s="15">
        <v>200</v>
      </c>
      <c r="D490" s="10"/>
      <c r="E490" s="16" t="s">
        <v>1034</v>
      </c>
      <c r="F490" s="16">
        <v>14500</v>
      </c>
      <c r="G490" s="17"/>
      <c r="H490" s="18" t="s">
        <v>12</v>
      </c>
      <c r="I490" s="14"/>
      <c r="J490" s="14"/>
    </row>
    <row r="491" spans="1:10" ht="15.75" customHeight="1" x14ac:dyDescent="0.25">
      <c r="A491" s="14" t="s">
        <v>1018</v>
      </c>
      <c r="B491" s="14" t="s">
        <v>1037</v>
      </c>
      <c r="C491" s="15">
        <v>400</v>
      </c>
      <c r="D491" s="10"/>
      <c r="E491" s="16" t="s">
        <v>1034</v>
      </c>
      <c r="F491" s="16">
        <v>26000</v>
      </c>
      <c r="G491" s="17"/>
      <c r="H491" s="18" t="s">
        <v>12</v>
      </c>
      <c r="I491" s="14"/>
      <c r="J491" s="14"/>
    </row>
    <row r="492" spans="1:10" ht="15.75" customHeight="1" x14ac:dyDescent="0.25">
      <c r="A492" s="14" t="s">
        <v>1024</v>
      </c>
      <c r="B492" s="14" t="s">
        <v>1038</v>
      </c>
      <c r="C492" s="15">
        <v>450</v>
      </c>
      <c r="D492" s="10"/>
      <c r="E492" s="16" t="s">
        <v>1034</v>
      </c>
      <c r="F492" s="16">
        <v>30000</v>
      </c>
      <c r="G492" s="17"/>
      <c r="H492" s="18" t="s">
        <v>12</v>
      </c>
      <c r="I492" s="14"/>
      <c r="J492" s="14"/>
    </row>
    <row r="493" spans="1:10" ht="15.75" customHeight="1" x14ac:dyDescent="0.25">
      <c r="A493" s="14" t="s">
        <v>1024</v>
      </c>
      <c r="B493" s="14" t="s">
        <v>1039</v>
      </c>
      <c r="C493" s="15">
        <v>300</v>
      </c>
      <c r="D493" s="10"/>
      <c r="E493" s="16" t="s">
        <v>1034</v>
      </c>
      <c r="F493" s="16">
        <v>22900</v>
      </c>
      <c r="G493" s="17"/>
      <c r="H493" s="18" t="s">
        <v>12</v>
      </c>
      <c r="I493" s="14"/>
      <c r="J493" s="14"/>
    </row>
    <row r="494" spans="1:10" ht="15.75" customHeight="1" x14ac:dyDescent="0.25">
      <c r="A494" s="14" t="s">
        <v>1024</v>
      </c>
      <c r="B494" s="14" t="s">
        <v>1040</v>
      </c>
      <c r="C494" s="15">
        <v>500</v>
      </c>
      <c r="D494" s="10"/>
      <c r="E494" s="16" t="s">
        <v>1034</v>
      </c>
      <c r="F494" s="16">
        <v>38800</v>
      </c>
      <c r="G494" s="17"/>
      <c r="H494" s="18" t="s">
        <v>12</v>
      </c>
      <c r="I494" s="14"/>
      <c r="J494" s="14"/>
    </row>
    <row r="495" spans="1:10" ht="15.75" customHeight="1" x14ac:dyDescent="0.25">
      <c r="A495" s="14" t="s">
        <v>1024</v>
      </c>
      <c r="B495" s="14" t="s">
        <v>1041</v>
      </c>
      <c r="C495" s="15">
        <v>800</v>
      </c>
      <c r="D495" s="10"/>
      <c r="E495" s="16" t="s">
        <v>1034</v>
      </c>
      <c r="F495" s="16">
        <v>57800</v>
      </c>
      <c r="G495" s="17"/>
      <c r="H495" s="18" t="s">
        <v>12</v>
      </c>
      <c r="I495" s="14"/>
      <c r="J495" s="14"/>
    </row>
    <row r="496" spans="1:10" ht="15.75" customHeight="1" x14ac:dyDescent="0.25">
      <c r="A496" s="91" t="s">
        <v>1031</v>
      </c>
      <c r="B496" s="92" t="s">
        <v>1042</v>
      </c>
      <c r="C496" s="93"/>
      <c r="D496" s="10"/>
      <c r="E496" s="94"/>
      <c r="F496" s="94"/>
      <c r="G496" s="10"/>
      <c r="H496" s="95"/>
      <c r="I496" s="96"/>
      <c r="J496" s="96"/>
    </row>
    <row r="497" spans="1:10" ht="15.75" customHeight="1" x14ac:dyDescent="0.25">
      <c r="A497" s="14" t="s">
        <v>1024</v>
      </c>
      <c r="B497" s="14" t="s">
        <v>1043</v>
      </c>
      <c r="C497" s="15">
        <v>350</v>
      </c>
      <c r="D497" s="10"/>
      <c r="E497" s="16" t="s">
        <v>1034</v>
      </c>
      <c r="F497" s="16">
        <v>25000</v>
      </c>
      <c r="G497" s="17"/>
      <c r="H497" s="18" t="s">
        <v>12</v>
      </c>
      <c r="I497" s="14"/>
      <c r="J497" s="14"/>
    </row>
    <row r="498" spans="1:10" ht="15.75" customHeight="1" x14ac:dyDescent="0.25">
      <c r="A498" s="14" t="s">
        <v>1031</v>
      </c>
      <c r="B498" s="14" t="s">
        <v>1044</v>
      </c>
      <c r="C498" s="15">
        <v>450</v>
      </c>
      <c r="D498" s="10"/>
      <c r="E498" s="16" t="s">
        <v>1034</v>
      </c>
      <c r="F498" s="16">
        <v>35000</v>
      </c>
      <c r="G498" s="17"/>
      <c r="H498" s="18" t="s">
        <v>12</v>
      </c>
      <c r="I498" s="14"/>
      <c r="J498" s="14"/>
    </row>
    <row r="499" spans="1:10" ht="15.75" customHeight="1" x14ac:dyDescent="0.25">
      <c r="A499" s="14" t="s">
        <v>1045</v>
      </c>
      <c r="B499" s="14" t="s">
        <v>1046</v>
      </c>
      <c r="C499" s="15">
        <v>500</v>
      </c>
      <c r="D499" s="10"/>
      <c r="E499" s="16" t="s">
        <v>1034</v>
      </c>
      <c r="F499" s="16">
        <v>41000</v>
      </c>
      <c r="G499" s="17"/>
      <c r="H499" s="18" t="s">
        <v>12</v>
      </c>
      <c r="I499" s="14"/>
      <c r="J499" s="14"/>
    </row>
    <row r="500" spans="1:10" ht="15.75" customHeight="1" x14ac:dyDescent="0.25">
      <c r="A500" s="14" t="s">
        <v>1047</v>
      </c>
      <c r="B500" s="14" t="s">
        <v>1048</v>
      </c>
      <c r="C500" s="15">
        <v>650</v>
      </c>
      <c r="D500" s="10"/>
      <c r="E500" s="16" t="s">
        <v>1034</v>
      </c>
      <c r="F500" s="16">
        <v>52500</v>
      </c>
      <c r="G500" s="17"/>
      <c r="H500" s="18" t="s">
        <v>12</v>
      </c>
      <c r="I500" s="14"/>
      <c r="J500" s="14"/>
    </row>
    <row r="501" spans="1:10" ht="15.75" customHeight="1" x14ac:dyDescent="0.25">
      <c r="A501" s="14" t="s">
        <v>1047</v>
      </c>
      <c r="B501" s="14" t="s">
        <v>1049</v>
      </c>
      <c r="C501" s="15">
        <v>850</v>
      </c>
      <c r="D501" s="10"/>
      <c r="E501" s="16" t="s">
        <v>1034</v>
      </c>
      <c r="F501" s="16">
        <v>68000</v>
      </c>
      <c r="G501" s="17"/>
      <c r="H501" s="18" t="s">
        <v>12</v>
      </c>
      <c r="I501" s="14"/>
      <c r="J501" s="14"/>
    </row>
    <row r="502" spans="1:10" ht="15.75" customHeight="1" x14ac:dyDescent="0.25">
      <c r="A502" s="91" t="s">
        <v>1050</v>
      </c>
      <c r="B502" s="92" t="s">
        <v>1051</v>
      </c>
      <c r="C502" s="93"/>
      <c r="D502" s="10"/>
      <c r="E502" s="94"/>
      <c r="F502" s="94"/>
      <c r="G502" s="10"/>
      <c r="H502" s="95"/>
      <c r="I502" s="96"/>
      <c r="J502" s="96"/>
    </row>
    <row r="503" spans="1:10" ht="15.75" customHeight="1" x14ac:dyDescent="0.25">
      <c r="A503" s="14" t="s">
        <v>1052</v>
      </c>
      <c r="B503" s="14" t="s">
        <v>1053</v>
      </c>
      <c r="C503" s="15">
        <v>2100</v>
      </c>
      <c r="D503" s="10"/>
      <c r="E503" s="16" t="s">
        <v>276</v>
      </c>
      <c r="F503" s="16">
        <v>1900</v>
      </c>
      <c r="G503" s="17" t="s">
        <v>797</v>
      </c>
      <c r="H503" s="18" t="s">
        <v>12</v>
      </c>
      <c r="I503" s="14"/>
      <c r="J503" s="14"/>
    </row>
    <row r="504" spans="1:10" ht="15.75" customHeight="1" x14ac:dyDescent="0.25">
      <c r="A504" s="14" t="s">
        <v>1054</v>
      </c>
      <c r="B504" s="14" t="s">
        <v>1055</v>
      </c>
      <c r="C504" s="15">
        <v>2500</v>
      </c>
      <c r="D504" s="10"/>
      <c r="E504" s="16" t="s">
        <v>276</v>
      </c>
      <c r="F504" s="16">
        <v>2100</v>
      </c>
      <c r="G504" s="17" t="s">
        <v>797</v>
      </c>
      <c r="H504" s="18" t="s">
        <v>12</v>
      </c>
      <c r="I504" s="14"/>
      <c r="J504" s="14"/>
    </row>
    <row r="505" spans="1:10" ht="15.75" customHeight="1" x14ac:dyDescent="0.25">
      <c r="A505" s="14" t="s">
        <v>1056</v>
      </c>
      <c r="B505" s="14" t="s">
        <v>1057</v>
      </c>
      <c r="C505" s="15">
        <v>3400</v>
      </c>
      <c r="D505" s="10"/>
      <c r="E505" s="16" t="s">
        <v>276</v>
      </c>
      <c r="F505" s="16">
        <v>3000</v>
      </c>
      <c r="G505" s="17" t="s">
        <v>797</v>
      </c>
      <c r="H505" s="18" t="s">
        <v>12</v>
      </c>
      <c r="I505" s="14"/>
      <c r="J505" s="14"/>
    </row>
    <row r="506" spans="1:10" ht="15.75" customHeight="1" x14ac:dyDescent="0.25">
      <c r="A506" s="14" t="s">
        <v>1058</v>
      </c>
      <c r="B506" s="14" t="s">
        <v>1059</v>
      </c>
      <c r="C506" s="15">
        <v>1900</v>
      </c>
      <c r="D506" s="10"/>
      <c r="E506" s="16" t="s">
        <v>276</v>
      </c>
      <c r="F506" s="16">
        <v>1500</v>
      </c>
      <c r="G506" s="17" t="s">
        <v>797</v>
      </c>
      <c r="H506" s="18" t="s">
        <v>12</v>
      </c>
      <c r="I506" s="14"/>
      <c r="J506" s="14"/>
    </row>
    <row r="507" spans="1:10" ht="15.75" customHeight="1" x14ac:dyDescent="0.25">
      <c r="A507" s="14" t="s">
        <v>1060</v>
      </c>
      <c r="B507" s="14" t="s">
        <v>1061</v>
      </c>
      <c r="C507" s="15">
        <v>2900</v>
      </c>
      <c r="D507" s="10"/>
      <c r="E507" s="16" t="s">
        <v>276</v>
      </c>
      <c r="F507" s="16">
        <v>2500</v>
      </c>
      <c r="G507" s="17" t="s">
        <v>1062</v>
      </c>
      <c r="H507" s="18" t="s">
        <v>12</v>
      </c>
      <c r="I507" s="14"/>
      <c r="J507" s="14"/>
    </row>
    <row r="508" spans="1:10" ht="15.75" customHeight="1" x14ac:dyDescent="0.25">
      <c r="A508" s="14" t="s">
        <v>1063</v>
      </c>
      <c r="B508" s="14" t="s">
        <v>1064</v>
      </c>
      <c r="C508" s="15">
        <v>3300</v>
      </c>
      <c r="D508" s="10"/>
      <c r="E508" s="16" t="s">
        <v>276</v>
      </c>
      <c r="F508" s="16">
        <v>2800</v>
      </c>
      <c r="G508" s="17" t="s">
        <v>1062</v>
      </c>
      <c r="H508" s="18" t="s">
        <v>12</v>
      </c>
      <c r="I508" s="14"/>
      <c r="J508" s="14"/>
    </row>
    <row r="509" spans="1:10" ht="15.75" customHeight="1" x14ac:dyDescent="0.25">
      <c r="A509" s="14" t="s">
        <v>1065</v>
      </c>
      <c r="B509" s="14" t="s">
        <v>1066</v>
      </c>
      <c r="C509" s="15">
        <v>7000</v>
      </c>
      <c r="D509" s="10"/>
      <c r="E509" s="16" t="s">
        <v>276</v>
      </c>
      <c r="F509" s="16">
        <v>6200</v>
      </c>
      <c r="G509" s="17" t="s">
        <v>797</v>
      </c>
      <c r="H509" s="18" t="s">
        <v>12</v>
      </c>
      <c r="I509" s="14"/>
      <c r="J509" s="14"/>
    </row>
    <row r="510" spans="1:10" x14ac:dyDescent="0.25">
      <c r="A510" s="14" t="s">
        <v>1067</v>
      </c>
      <c r="B510" s="14" t="s">
        <v>1068</v>
      </c>
      <c r="C510" s="15">
        <v>6000</v>
      </c>
      <c r="D510" s="10"/>
      <c r="E510" s="16" t="s">
        <v>276</v>
      </c>
      <c r="F510" s="16">
        <v>5200</v>
      </c>
      <c r="G510" s="17" t="s">
        <v>800</v>
      </c>
      <c r="H510" s="18" t="s">
        <v>12</v>
      </c>
      <c r="I510" s="14"/>
      <c r="J510" s="14"/>
    </row>
    <row r="511" spans="1:10" ht="15.75" customHeight="1" x14ac:dyDescent="0.25">
      <c r="A511" s="14" t="s">
        <v>1069</v>
      </c>
      <c r="B511" s="14" t="s">
        <v>1070</v>
      </c>
      <c r="C511" s="15">
        <v>3600</v>
      </c>
      <c r="D511" s="10"/>
      <c r="E511" s="16" t="s">
        <v>276</v>
      </c>
      <c r="F511" s="16">
        <v>3100</v>
      </c>
      <c r="G511" s="17" t="s">
        <v>797</v>
      </c>
      <c r="H511" s="18" t="s">
        <v>12</v>
      </c>
      <c r="I511" s="14"/>
      <c r="J511" s="14"/>
    </row>
    <row r="512" spans="1:10" ht="15.75" customHeight="1" x14ac:dyDescent="0.25">
      <c r="A512" s="14" t="s">
        <v>1071</v>
      </c>
      <c r="B512" s="14" t="s">
        <v>1072</v>
      </c>
      <c r="C512" s="15">
        <v>2500</v>
      </c>
      <c r="D512" s="10"/>
      <c r="E512" s="16" t="s">
        <v>1073</v>
      </c>
      <c r="F512" s="16">
        <v>2300</v>
      </c>
      <c r="G512" s="17" t="s">
        <v>800</v>
      </c>
      <c r="H512" s="18" t="s">
        <v>12</v>
      </c>
      <c r="I512" s="14"/>
      <c r="J512" s="14"/>
    </row>
    <row r="513" spans="1:10" ht="15.75" customHeight="1" x14ac:dyDescent="0.25">
      <c r="A513" s="14" t="s">
        <v>1074</v>
      </c>
      <c r="B513" s="14" t="s">
        <v>1075</v>
      </c>
      <c r="C513" s="15">
        <v>2500</v>
      </c>
      <c r="D513" s="10"/>
      <c r="E513" s="16" t="s">
        <v>276</v>
      </c>
      <c r="F513" s="16">
        <v>2300</v>
      </c>
      <c r="G513" s="17" t="s">
        <v>797</v>
      </c>
      <c r="H513" s="18" t="s">
        <v>12</v>
      </c>
      <c r="I513" s="14"/>
      <c r="J513" s="14"/>
    </row>
    <row r="514" spans="1:10" ht="15.75" x14ac:dyDescent="0.25">
      <c r="A514" s="138" t="s">
        <v>1076</v>
      </c>
      <c r="B514" s="139" t="s">
        <v>1077</v>
      </c>
      <c r="C514" s="140"/>
      <c r="D514" s="39"/>
      <c r="E514" s="141"/>
      <c r="F514" s="141"/>
      <c r="G514" s="39"/>
      <c r="H514" s="140"/>
      <c r="I514" s="39"/>
      <c r="J514" s="39"/>
    </row>
    <row r="515" spans="1:10" ht="15.75" customHeight="1" x14ac:dyDescent="0.25">
      <c r="A515" s="42" t="s">
        <v>1078</v>
      </c>
      <c r="B515" s="14" t="s">
        <v>1079</v>
      </c>
      <c r="C515" s="15">
        <v>2000</v>
      </c>
      <c r="D515" s="10"/>
      <c r="E515" s="16" t="s">
        <v>276</v>
      </c>
      <c r="F515" s="16">
        <v>17950</v>
      </c>
      <c r="G515" s="17" t="s">
        <v>797</v>
      </c>
      <c r="H515" s="18" t="s">
        <v>1080</v>
      </c>
      <c r="I515" s="14"/>
      <c r="J515" s="14"/>
    </row>
    <row r="516" spans="1:10" ht="15.75" customHeight="1" x14ac:dyDescent="0.25">
      <c r="A516" s="42" t="s">
        <v>1081</v>
      </c>
      <c r="B516" s="14" t="s">
        <v>1082</v>
      </c>
      <c r="C516" s="15">
        <v>2000</v>
      </c>
      <c r="D516" s="10"/>
      <c r="E516" s="16" t="s">
        <v>276</v>
      </c>
      <c r="F516" s="16">
        <v>17950</v>
      </c>
      <c r="G516" s="17" t="s">
        <v>797</v>
      </c>
      <c r="H516" s="18" t="s">
        <v>12</v>
      </c>
      <c r="I516" s="14"/>
      <c r="J516" s="14"/>
    </row>
    <row r="517" spans="1:10" ht="15.75" customHeight="1" x14ac:dyDescent="0.25">
      <c r="A517" s="42" t="s">
        <v>1083</v>
      </c>
      <c r="B517" s="14" t="s">
        <v>1084</v>
      </c>
      <c r="C517" s="15">
        <v>2600</v>
      </c>
      <c r="D517" s="10"/>
      <c r="E517" s="16" t="s">
        <v>276</v>
      </c>
      <c r="F517" s="16">
        <v>23750</v>
      </c>
      <c r="G517" s="17" t="s">
        <v>797</v>
      </c>
      <c r="H517" s="18" t="s">
        <v>12</v>
      </c>
      <c r="I517" s="14"/>
      <c r="J517" s="14"/>
    </row>
    <row r="518" spans="1:10" ht="15.75" customHeight="1" x14ac:dyDescent="0.25">
      <c r="A518" s="42" t="s">
        <v>1085</v>
      </c>
      <c r="B518" s="14" t="s">
        <v>1086</v>
      </c>
      <c r="C518" s="15">
        <v>2600</v>
      </c>
      <c r="D518" s="10"/>
      <c r="E518" s="16" t="s">
        <v>276</v>
      </c>
      <c r="F518" s="16">
        <v>23750</v>
      </c>
      <c r="G518" s="17" t="s">
        <v>797</v>
      </c>
      <c r="H518" s="18" t="s">
        <v>12</v>
      </c>
      <c r="I518" s="14"/>
      <c r="J518" s="14"/>
    </row>
    <row r="519" spans="1:10" ht="15.75" customHeight="1" x14ac:dyDescent="0.25">
      <c r="A519" s="42" t="s">
        <v>1087</v>
      </c>
      <c r="B519" s="14" t="s">
        <v>1088</v>
      </c>
      <c r="C519" s="15">
        <v>3100</v>
      </c>
      <c r="D519" s="10"/>
      <c r="E519" s="16" t="s">
        <v>276</v>
      </c>
      <c r="F519" s="16">
        <v>27900</v>
      </c>
      <c r="G519" s="17" t="s">
        <v>797</v>
      </c>
      <c r="H519" s="18" t="s">
        <v>12</v>
      </c>
      <c r="I519" s="14"/>
      <c r="J519" s="14"/>
    </row>
    <row r="520" spans="1:10" ht="15.75" customHeight="1" x14ac:dyDescent="0.25">
      <c r="A520" s="42" t="s">
        <v>1089</v>
      </c>
      <c r="B520" s="14" t="s">
        <v>1090</v>
      </c>
      <c r="C520" s="15">
        <v>3100</v>
      </c>
      <c r="D520" s="10"/>
      <c r="E520" s="16" t="s">
        <v>276</v>
      </c>
      <c r="F520" s="16">
        <v>27900</v>
      </c>
      <c r="G520" s="17" t="s">
        <v>797</v>
      </c>
      <c r="H520" s="18" t="s">
        <v>12</v>
      </c>
      <c r="I520" s="14"/>
      <c r="J520" s="14"/>
    </row>
    <row r="521" spans="1:10" ht="15.75" customHeight="1" x14ac:dyDescent="0.25">
      <c r="A521" s="42" t="s">
        <v>1091</v>
      </c>
      <c r="B521" s="14" t="s">
        <v>1092</v>
      </c>
      <c r="C521" s="15">
        <v>4300</v>
      </c>
      <c r="D521" s="10"/>
      <c r="E521" s="16" t="s">
        <v>276</v>
      </c>
      <c r="F521" s="16">
        <v>39100</v>
      </c>
      <c r="G521" s="17" t="s">
        <v>797</v>
      </c>
      <c r="H521" s="18" t="s">
        <v>12</v>
      </c>
      <c r="I521" s="14"/>
      <c r="J521" s="14"/>
    </row>
    <row r="522" spans="1:10" ht="15.75" customHeight="1" x14ac:dyDescent="0.25">
      <c r="A522" s="42" t="s">
        <v>1093</v>
      </c>
      <c r="B522" s="14" t="s">
        <v>1094</v>
      </c>
      <c r="C522" s="15">
        <v>41600</v>
      </c>
      <c r="D522" s="10"/>
      <c r="E522" s="16" t="s">
        <v>276</v>
      </c>
      <c r="F522" s="16"/>
      <c r="G522" s="17"/>
      <c r="H522" s="18" t="s">
        <v>12</v>
      </c>
      <c r="I522" s="14"/>
      <c r="J522" s="14"/>
    </row>
    <row r="523" spans="1:10" ht="15.75" customHeight="1" x14ac:dyDescent="0.25">
      <c r="A523" s="42" t="s">
        <v>1095</v>
      </c>
      <c r="B523" s="14" t="s">
        <v>1096</v>
      </c>
      <c r="C523" s="15">
        <v>5800</v>
      </c>
      <c r="D523" s="10"/>
      <c r="E523" s="16" t="s">
        <v>276</v>
      </c>
      <c r="F523" s="16">
        <v>51600</v>
      </c>
      <c r="G523" s="17" t="s">
        <v>797</v>
      </c>
      <c r="H523" s="18" t="s">
        <v>12</v>
      </c>
      <c r="I523" s="14"/>
      <c r="J523" s="14"/>
    </row>
    <row r="524" spans="1:10" ht="15.75" customHeight="1" x14ac:dyDescent="0.25">
      <c r="A524" s="42" t="s">
        <v>1097</v>
      </c>
      <c r="B524" s="14" t="s">
        <v>1098</v>
      </c>
      <c r="C524" s="15">
        <v>5800</v>
      </c>
      <c r="D524" s="10"/>
      <c r="E524" s="16" t="s">
        <v>276</v>
      </c>
      <c r="F524" s="16">
        <v>51600</v>
      </c>
      <c r="G524" s="17" t="s">
        <v>800</v>
      </c>
      <c r="H524" s="18" t="s">
        <v>12</v>
      </c>
      <c r="I524" s="14"/>
      <c r="J524" s="14"/>
    </row>
    <row r="525" spans="1:10" ht="15.75" customHeight="1" x14ac:dyDescent="0.25">
      <c r="A525" s="42" t="s">
        <v>1099</v>
      </c>
      <c r="B525" s="14" t="s">
        <v>1100</v>
      </c>
      <c r="C525" s="15">
        <v>6800</v>
      </c>
      <c r="D525" s="10"/>
      <c r="E525" s="16" t="s">
        <v>276</v>
      </c>
      <c r="F525" s="16">
        <v>61600</v>
      </c>
      <c r="G525" s="17" t="s">
        <v>797</v>
      </c>
      <c r="H525" s="18" t="s">
        <v>12</v>
      </c>
      <c r="I525" s="14"/>
      <c r="J525" s="14"/>
    </row>
    <row r="526" spans="1:10" ht="15.75" customHeight="1" x14ac:dyDescent="0.25">
      <c r="A526" s="42" t="s">
        <v>1101</v>
      </c>
      <c r="B526" s="14" t="s">
        <v>1102</v>
      </c>
      <c r="C526" s="15">
        <v>8100</v>
      </c>
      <c r="D526" s="10"/>
      <c r="E526" s="16" t="s">
        <v>276</v>
      </c>
      <c r="F526" s="16">
        <v>73600</v>
      </c>
      <c r="G526" s="17" t="s">
        <v>797</v>
      </c>
      <c r="H526" s="18" t="s">
        <v>12</v>
      </c>
      <c r="I526" s="14"/>
      <c r="J526" s="14"/>
    </row>
    <row r="527" spans="1:10" ht="15.75" customHeight="1" x14ac:dyDescent="0.25">
      <c r="A527" s="42" t="s">
        <v>1103</v>
      </c>
      <c r="B527" s="14" t="s">
        <v>1104</v>
      </c>
      <c r="C527" s="15">
        <v>10700</v>
      </c>
      <c r="D527" s="10"/>
      <c r="E527" s="16" t="s">
        <v>276</v>
      </c>
      <c r="F527" s="16">
        <v>97000</v>
      </c>
      <c r="G527" s="17" t="s">
        <v>797</v>
      </c>
      <c r="H527" s="18" t="s">
        <v>12</v>
      </c>
      <c r="I527" s="14"/>
      <c r="J527" s="14"/>
    </row>
    <row r="528" spans="1:10" ht="15.75" customHeight="1" x14ac:dyDescent="0.25">
      <c r="A528" s="42" t="s">
        <v>1105</v>
      </c>
      <c r="B528" s="14" t="s">
        <v>1106</v>
      </c>
      <c r="C528" s="15">
        <v>10700</v>
      </c>
      <c r="D528" s="10"/>
      <c r="E528" s="16" t="s">
        <v>276</v>
      </c>
      <c r="F528" s="16">
        <v>97000</v>
      </c>
      <c r="G528" s="17" t="s">
        <v>797</v>
      </c>
      <c r="H528" s="18" t="s">
        <v>12</v>
      </c>
      <c r="I528" s="14"/>
      <c r="J528" s="14"/>
    </row>
    <row r="529" spans="1:10" ht="15.75" customHeight="1" x14ac:dyDescent="0.25">
      <c r="A529" s="42" t="s">
        <v>1107</v>
      </c>
      <c r="B529" s="14" t="s">
        <v>1108</v>
      </c>
      <c r="C529" s="15">
        <v>15200</v>
      </c>
      <c r="D529" s="10"/>
      <c r="E529" s="16" t="s">
        <v>276</v>
      </c>
      <c r="F529" s="16">
        <v>138200</v>
      </c>
      <c r="G529" s="17" t="s">
        <v>797</v>
      </c>
      <c r="H529" s="18" t="s">
        <v>12</v>
      </c>
      <c r="I529" s="14"/>
      <c r="J529" s="14"/>
    </row>
    <row r="530" spans="1:10" ht="15.75" customHeight="1" x14ac:dyDescent="0.25">
      <c r="A530" s="42" t="s">
        <v>1109</v>
      </c>
      <c r="B530" s="14" t="s">
        <v>1110</v>
      </c>
      <c r="C530" s="15">
        <v>6800</v>
      </c>
      <c r="D530" s="10"/>
      <c r="E530" s="16" t="s">
        <v>276</v>
      </c>
      <c r="F530" s="16">
        <v>61600</v>
      </c>
      <c r="G530" s="17" t="s">
        <v>797</v>
      </c>
      <c r="H530" s="18" t="s">
        <v>12</v>
      </c>
      <c r="I530" s="14"/>
      <c r="J530" s="14"/>
    </row>
    <row r="531" spans="1:10" ht="15.75" customHeight="1" x14ac:dyDescent="0.25">
      <c r="A531" s="42" t="s">
        <v>1111</v>
      </c>
      <c r="B531" s="14" t="s">
        <v>1112</v>
      </c>
      <c r="C531" s="15">
        <v>8100</v>
      </c>
      <c r="D531" s="10"/>
      <c r="E531" s="16" t="s">
        <v>276</v>
      </c>
      <c r="F531" s="16">
        <v>73600</v>
      </c>
      <c r="G531" s="17" t="s">
        <v>797</v>
      </c>
      <c r="H531" s="18" t="s">
        <v>12</v>
      </c>
      <c r="I531" s="14"/>
      <c r="J531" s="14"/>
    </row>
    <row r="532" spans="1:10" ht="15.75" customHeight="1" x14ac:dyDescent="0.25">
      <c r="A532" s="42" t="s">
        <v>1113</v>
      </c>
      <c r="B532" s="14" t="s">
        <v>1114</v>
      </c>
      <c r="C532" s="15">
        <v>15200</v>
      </c>
      <c r="D532" s="10"/>
      <c r="E532" s="16" t="s">
        <v>276</v>
      </c>
      <c r="F532" s="16">
        <v>138200</v>
      </c>
      <c r="G532" s="17" t="s">
        <v>797</v>
      </c>
      <c r="H532" s="18" t="s">
        <v>12</v>
      </c>
      <c r="I532" s="14"/>
      <c r="J532" s="14"/>
    </row>
    <row r="533" spans="1:10" ht="15.75" customHeight="1" x14ac:dyDescent="0.25">
      <c r="A533" s="42" t="s">
        <v>1113</v>
      </c>
      <c r="B533" s="14" t="s">
        <v>1115</v>
      </c>
      <c r="C533" s="15">
        <v>5600</v>
      </c>
      <c r="D533" s="10"/>
      <c r="E533" s="16" t="s">
        <v>276</v>
      </c>
      <c r="F533" s="16">
        <v>49900</v>
      </c>
      <c r="G533" s="17" t="s">
        <v>797</v>
      </c>
      <c r="H533" s="18" t="s">
        <v>12</v>
      </c>
      <c r="I533" s="14"/>
      <c r="J533" s="14"/>
    </row>
    <row r="534" spans="1:10" ht="15.75" customHeight="1" x14ac:dyDescent="0.25">
      <c r="A534" s="42" t="s">
        <v>1113</v>
      </c>
      <c r="B534" s="14" t="s">
        <v>1116</v>
      </c>
      <c r="C534" s="15">
        <v>6900</v>
      </c>
      <c r="D534" s="10"/>
      <c r="E534" s="16" t="s">
        <v>276</v>
      </c>
      <c r="F534" s="16">
        <v>60500</v>
      </c>
      <c r="G534" s="17" t="s">
        <v>797</v>
      </c>
      <c r="H534" s="18" t="s">
        <v>12</v>
      </c>
      <c r="I534" s="14"/>
      <c r="J534" s="14"/>
    </row>
    <row r="535" spans="1:10" ht="15.75" customHeight="1" x14ac:dyDescent="0.25">
      <c r="A535" s="124" t="s">
        <v>1117</v>
      </c>
      <c r="B535" s="125" t="s">
        <v>1118</v>
      </c>
      <c r="C535" s="126"/>
      <c r="D535" s="10"/>
      <c r="E535" s="127"/>
      <c r="F535" s="127"/>
      <c r="G535" s="128"/>
      <c r="H535" s="129"/>
      <c r="I535" s="130"/>
      <c r="J535" s="130"/>
    </row>
    <row r="536" spans="1:10" ht="15.75" customHeight="1" x14ac:dyDescent="0.25">
      <c r="A536" s="14" t="s">
        <v>1119</v>
      </c>
      <c r="B536" s="14" t="s">
        <v>1120</v>
      </c>
      <c r="C536" s="15">
        <v>3300</v>
      </c>
      <c r="D536" s="10"/>
      <c r="E536" s="16" t="s">
        <v>61</v>
      </c>
      <c r="F536" s="16">
        <v>3000</v>
      </c>
      <c r="G536" s="17"/>
      <c r="H536" s="18" t="s">
        <v>12</v>
      </c>
      <c r="I536" s="14"/>
      <c r="J536" s="14"/>
    </row>
    <row r="537" spans="1:10" ht="15.75" customHeight="1" x14ac:dyDescent="0.25">
      <c r="A537" s="14" t="s">
        <v>1121</v>
      </c>
      <c r="B537" s="14" t="s">
        <v>1122</v>
      </c>
      <c r="C537" s="15">
        <v>3500</v>
      </c>
      <c r="D537" s="10"/>
      <c r="E537" s="16" t="s">
        <v>61</v>
      </c>
      <c r="F537" s="16">
        <v>3228</v>
      </c>
      <c r="G537" s="17"/>
      <c r="H537" s="18" t="s">
        <v>12</v>
      </c>
      <c r="I537" s="14"/>
      <c r="J537" s="14"/>
    </row>
    <row r="538" spans="1:10" ht="15.75" customHeight="1" x14ac:dyDescent="0.25">
      <c r="A538" s="14" t="s">
        <v>1123</v>
      </c>
      <c r="B538" s="14" t="s">
        <v>1124</v>
      </c>
      <c r="C538" s="15">
        <v>3900</v>
      </c>
      <c r="D538" s="10"/>
      <c r="E538" s="16" t="s">
        <v>61</v>
      </c>
      <c r="F538" s="16">
        <v>3500</v>
      </c>
      <c r="G538" s="17"/>
      <c r="H538" s="18" t="s">
        <v>12</v>
      </c>
      <c r="I538" s="14"/>
      <c r="J538" s="14"/>
    </row>
    <row r="539" spans="1:10" ht="15.75" customHeight="1" x14ac:dyDescent="0.25">
      <c r="A539" s="14" t="s">
        <v>1125</v>
      </c>
      <c r="B539" s="14" t="s">
        <v>1126</v>
      </c>
      <c r="C539" s="15">
        <v>6900</v>
      </c>
      <c r="D539" s="10"/>
      <c r="E539" s="16" t="s">
        <v>114</v>
      </c>
      <c r="F539" s="16">
        <v>122000</v>
      </c>
      <c r="G539" s="17" t="s">
        <v>662</v>
      </c>
      <c r="H539" s="18" t="s">
        <v>12</v>
      </c>
      <c r="I539" s="14"/>
      <c r="J539" s="14"/>
    </row>
    <row r="540" spans="1:10" ht="15.75" customHeight="1" x14ac:dyDescent="0.25">
      <c r="A540" s="14" t="s">
        <v>1127</v>
      </c>
      <c r="B540" s="14" t="s">
        <v>1128</v>
      </c>
      <c r="C540" s="15">
        <v>6900</v>
      </c>
      <c r="D540" s="10"/>
      <c r="E540" s="16" t="s">
        <v>114</v>
      </c>
      <c r="F540" s="16">
        <v>6125</v>
      </c>
      <c r="G540" s="17" t="s">
        <v>1129</v>
      </c>
      <c r="H540" s="18" t="s">
        <v>12</v>
      </c>
      <c r="I540" s="14"/>
      <c r="J540" s="14"/>
    </row>
    <row r="541" spans="1:10" ht="15.75" customHeight="1" x14ac:dyDescent="0.25">
      <c r="A541" s="124" t="s">
        <v>1130</v>
      </c>
      <c r="B541" s="125" t="s">
        <v>1131</v>
      </c>
      <c r="C541" s="126"/>
      <c r="D541" s="10"/>
      <c r="E541" s="127"/>
      <c r="F541" s="127"/>
      <c r="G541" s="128"/>
      <c r="H541" s="129"/>
      <c r="I541" s="130"/>
      <c r="J541" s="130"/>
    </row>
    <row r="542" spans="1:10" ht="15.75" customHeight="1" x14ac:dyDescent="0.25">
      <c r="A542" s="14" t="s">
        <v>1132</v>
      </c>
      <c r="B542" s="14" t="s">
        <v>1133</v>
      </c>
      <c r="C542" s="15">
        <v>3900</v>
      </c>
      <c r="D542" s="10"/>
      <c r="E542" s="16" t="s">
        <v>61</v>
      </c>
      <c r="F542" s="16">
        <v>3600</v>
      </c>
      <c r="G542" s="17"/>
      <c r="H542" s="18" t="s">
        <v>12</v>
      </c>
      <c r="I542" s="14"/>
      <c r="J542" s="14"/>
    </row>
    <row r="543" spans="1:10" ht="15.75" customHeight="1" x14ac:dyDescent="0.25">
      <c r="A543" s="14" t="s">
        <v>1134</v>
      </c>
      <c r="B543" s="14" t="s">
        <v>1135</v>
      </c>
      <c r="C543" s="19">
        <v>3500</v>
      </c>
      <c r="D543" s="10"/>
      <c r="E543" s="16" t="s">
        <v>61</v>
      </c>
      <c r="F543" s="20">
        <v>3190</v>
      </c>
      <c r="G543" s="17"/>
      <c r="H543" s="18" t="s">
        <v>12</v>
      </c>
      <c r="I543" s="14"/>
      <c r="J543" s="14"/>
    </row>
    <row r="544" spans="1:10" ht="15.75" customHeight="1" x14ac:dyDescent="0.25">
      <c r="A544" s="14" t="s">
        <v>1136</v>
      </c>
      <c r="B544" s="14" t="s">
        <v>1137</v>
      </c>
      <c r="C544" s="19">
        <v>4550</v>
      </c>
      <c r="D544" s="10"/>
      <c r="E544" s="16" t="s">
        <v>61</v>
      </c>
      <c r="F544" s="20">
        <v>4150</v>
      </c>
      <c r="G544" s="17">
        <f>F544*24</f>
        <v>99600</v>
      </c>
      <c r="H544" s="18" t="s">
        <v>1138</v>
      </c>
      <c r="I544" s="14">
        <f>F544*40</f>
        <v>166000</v>
      </c>
      <c r="J544" s="14">
        <f>I544+72000</f>
        <v>238000</v>
      </c>
    </row>
    <row r="545" spans="1:10" ht="15.75" customHeight="1" x14ac:dyDescent="0.25">
      <c r="A545" s="14" t="s">
        <v>1139</v>
      </c>
      <c r="B545" s="14" t="s">
        <v>1140</v>
      </c>
      <c r="C545" s="19">
        <v>6500</v>
      </c>
      <c r="D545" s="10"/>
      <c r="E545" s="16" t="s">
        <v>61</v>
      </c>
      <c r="F545" s="20">
        <v>5865</v>
      </c>
      <c r="G545" s="17"/>
      <c r="H545" s="18" t="s">
        <v>12</v>
      </c>
      <c r="I545" s="14"/>
      <c r="J545" s="14"/>
    </row>
    <row r="546" spans="1:10" x14ac:dyDescent="0.25">
      <c r="A546" s="14" t="s">
        <v>1141</v>
      </c>
      <c r="B546" s="14" t="s">
        <v>1142</v>
      </c>
      <c r="C546" s="19">
        <v>3900</v>
      </c>
      <c r="D546" s="10"/>
      <c r="E546" s="16" t="s">
        <v>61</v>
      </c>
      <c r="F546" s="20">
        <v>3650</v>
      </c>
      <c r="G546" s="17"/>
      <c r="H546" s="18" t="s">
        <v>12</v>
      </c>
      <c r="I546" s="14"/>
      <c r="J546" s="14"/>
    </row>
    <row r="547" spans="1:10" x14ac:dyDescent="0.25">
      <c r="A547" s="14" t="s">
        <v>1143</v>
      </c>
      <c r="B547" s="14" t="s">
        <v>1144</v>
      </c>
      <c r="C547" s="19">
        <v>3900</v>
      </c>
      <c r="D547" s="10"/>
      <c r="E547" s="16" t="s">
        <v>61</v>
      </c>
      <c r="F547" s="20">
        <v>3650</v>
      </c>
      <c r="G547" s="17">
        <f>F547*20</f>
        <v>73000</v>
      </c>
      <c r="H547" s="18" t="s">
        <v>12</v>
      </c>
      <c r="I547" s="14"/>
      <c r="J547" s="14"/>
    </row>
    <row r="548" spans="1:10" x14ac:dyDescent="0.25">
      <c r="A548" s="14" t="s">
        <v>1145</v>
      </c>
      <c r="B548" s="14" t="s">
        <v>1146</v>
      </c>
      <c r="C548" s="19">
        <v>5400</v>
      </c>
      <c r="D548" s="10"/>
      <c r="E548" s="16" t="s">
        <v>61</v>
      </c>
      <c r="F548" s="20">
        <v>4850</v>
      </c>
      <c r="G548" s="17"/>
      <c r="H548" s="18" t="s">
        <v>12</v>
      </c>
      <c r="I548" s="14"/>
      <c r="J548" s="14"/>
    </row>
    <row r="549" spans="1:10" ht="15.75" customHeight="1" x14ac:dyDescent="0.25">
      <c r="A549" s="14" t="s">
        <v>1147</v>
      </c>
      <c r="B549" s="14" t="s">
        <v>1148</v>
      </c>
      <c r="C549" s="15">
        <v>5500</v>
      </c>
      <c r="D549" s="10"/>
      <c r="E549" s="16" t="s">
        <v>61</v>
      </c>
      <c r="F549" s="16">
        <v>5200</v>
      </c>
      <c r="G549" s="17"/>
      <c r="H549" s="18" t="s">
        <v>12</v>
      </c>
      <c r="I549" s="14"/>
      <c r="J549" s="14"/>
    </row>
    <row r="550" spans="1:10" ht="15.75" customHeight="1" x14ac:dyDescent="0.25">
      <c r="A550" s="14" t="s">
        <v>1149</v>
      </c>
      <c r="B550" s="14" t="s">
        <v>1150</v>
      </c>
      <c r="C550" s="15">
        <v>5800</v>
      </c>
      <c r="D550" s="10"/>
      <c r="E550" s="16" t="s">
        <v>61</v>
      </c>
      <c r="F550" s="16">
        <v>5500</v>
      </c>
      <c r="G550" s="17"/>
      <c r="H550" s="18" t="s">
        <v>12</v>
      </c>
      <c r="I550" s="14"/>
      <c r="J550" s="14"/>
    </row>
    <row r="551" spans="1:10" ht="15.75" customHeight="1" x14ac:dyDescent="0.25">
      <c r="A551" s="124" t="s">
        <v>1151</v>
      </c>
      <c r="B551" s="125" t="s">
        <v>1152</v>
      </c>
      <c r="C551" s="126"/>
      <c r="D551" s="10"/>
      <c r="E551" s="127"/>
      <c r="F551" s="127"/>
      <c r="G551" s="128"/>
      <c r="H551" s="129"/>
      <c r="I551" s="130"/>
      <c r="J551" s="130"/>
    </row>
    <row r="552" spans="1:10" x14ac:dyDescent="0.25">
      <c r="A552" s="14" t="s">
        <v>1153</v>
      </c>
      <c r="B552" s="14" t="s">
        <v>1154</v>
      </c>
      <c r="C552" s="19">
        <v>2800</v>
      </c>
      <c r="D552" s="10"/>
      <c r="E552" s="16" t="s">
        <v>61</v>
      </c>
      <c r="F552" s="20">
        <v>2550</v>
      </c>
      <c r="G552" s="17"/>
      <c r="H552" s="18" t="s">
        <v>12</v>
      </c>
      <c r="I552" s="14"/>
      <c r="J552" s="14"/>
    </row>
    <row r="553" spans="1:10" x14ac:dyDescent="0.25">
      <c r="A553" s="14" t="s">
        <v>1155</v>
      </c>
      <c r="B553" s="14" t="s">
        <v>1156</v>
      </c>
      <c r="C553" s="19">
        <v>3900</v>
      </c>
      <c r="D553" s="10"/>
      <c r="E553" s="16" t="s">
        <v>61</v>
      </c>
      <c r="F553" s="20">
        <v>3700</v>
      </c>
      <c r="G553" s="17"/>
      <c r="H553" s="18" t="s">
        <v>12</v>
      </c>
      <c r="I553" s="14"/>
      <c r="J553" s="14"/>
    </row>
    <row r="554" spans="1:10" x14ac:dyDescent="0.25">
      <c r="A554" s="14" t="s">
        <v>1157</v>
      </c>
      <c r="B554" s="14" t="s">
        <v>1158</v>
      </c>
      <c r="C554" s="19">
        <v>2700</v>
      </c>
      <c r="D554" s="10"/>
      <c r="E554" s="16" t="s">
        <v>61</v>
      </c>
      <c r="F554" s="20"/>
      <c r="G554" s="17"/>
      <c r="H554" s="18" t="s">
        <v>12</v>
      </c>
      <c r="I554" s="14"/>
      <c r="J554" s="14"/>
    </row>
    <row r="555" spans="1:10" x14ac:dyDescent="0.25">
      <c r="A555" s="14" t="s">
        <v>1159</v>
      </c>
      <c r="B555" s="14" t="s">
        <v>1160</v>
      </c>
      <c r="C555" s="19">
        <v>2900</v>
      </c>
      <c r="D555" s="10"/>
      <c r="E555" s="16" t="s">
        <v>61</v>
      </c>
      <c r="F555" s="20"/>
      <c r="G555" s="17"/>
      <c r="H555" s="18" t="s">
        <v>12</v>
      </c>
      <c r="I555" s="14"/>
      <c r="J555" s="14"/>
    </row>
    <row r="556" spans="1:10" ht="15.75" customHeight="1" x14ac:dyDescent="0.25">
      <c r="A556" s="14" t="s">
        <v>1161</v>
      </c>
      <c r="B556" s="14" t="s">
        <v>1162</v>
      </c>
      <c r="C556" s="19">
        <v>3500</v>
      </c>
      <c r="D556" s="10"/>
      <c r="E556" s="16" t="s">
        <v>61</v>
      </c>
      <c r="F556" s="20"/>
      <c r="G556" s="17"/>
      <c r="H556" s="18" t="s">
        <v>12</v>
      </c>
      <c r="I556" s="14"/>
      <c r="J556" s="14"/>
    </row>
    <row r="557" spans="1:10" ht="15.75" customHeight="1" x14ac:dyDescent="0.25">
      <c r="A557" s="14" t="s">
        <v>1163</v>
      </c>
      <c r="B557" s="14" t="s">
        <v>1164</v>
      </c>
      <c r="C557" s="19">
        <v>3800</v>
      </c>
      <c r="D557" s="10"/>
      <c r="E557" s="16" t="s">
        <v>61</v>
      </c>
      <c r="F557" s="20"/>
      <c r="G557" s="17"/>
      <c r="H557" s="18" t="s">
        <v>12</v>
      </c>
      <c r="I557" s="14"/>
      <c r="J557" s="14"/>
    </row>
    <row r="558" spans="1:10" ht="15.75" x14ac:dyDescent="0.25">
      <c r="A558" s="142" t="s">
        <v>1165</v>
      </c>
      <c r="B558" s="143" t="s">
        <v>1166</v>
      </c>
      <c r="C558" s="144"/>
      <c r="D558" s="39"/>
      <c r="E558" s="145"/>
      <c r="F558" s="145"/>
      <c r="G558" s="146"/>
      <c r="H558" s="144"/>
      <c r="I558" s="146"/>
      <c r="J558" s="146"/>
    </row>
    <row r="559" spans="1:10" ht="15.75" customHeight="1" x14ac:dyDescent="0.25">
      <c r="A559" s="42" t="s">
        <v>1167</v>
      </c>
      <c r="B559" s="14" t="s">
        <v>1168</v>
      </c>
      <c r="C559" s="19">
        <v>3700</v>
      </c>
      <c r="D559" s="10"/>
      <c r="E559" s="16" t="s">
        <v>114</v>
      </c>
      <c r="F559" s="20">
        <v>300400</v>
      </c>
      <c r="G559" s="17" t="s">
        <v>1169</v>
      </c>
      <c r="H559" s="18" t="s">
        <v>1170</v>
      </c>
      <c r="I559" s="14">
        <v>3350</v>
      </c>
      <c r="J559" s="14"/>
    </row>
    <row r="560" spans="1:10" ht="15.75" customHeight="1" x14ac:dyDescent="0.25">
      <c r="A560" s="42" t="s">
        <v>1171</v>
      </c>
      <c r="B560" s="14" t="s">
        <v>1172</v>
      </c>
      <c r="C560" s="19">
        <v>5100</v>
      </c>
      <c r="D560" s="10"/>
      <c r="E560" s="16" t="s">
        <v>114</v>
      </c>
      <c r="F560" s="20">
        <v>4702</v>
      </c>
      <c r="G560" s="17" t="s">
        <v>1173</v>
      </c>
      <c r="H560" s="18" t="s">
        <v>12</v>
      </c>
      <c r="I560" s="14"/>
      <c r="J560" s="14"/>
    </row>
    <row r="561" spans="1:10" ht="15.75" customHeight="1" x14ac:dyDescent="0.25">
      <c r="A561" s="42" t="s">
        <v>1174</v>
      </c>
      <c r="B561" s="14" t="s">
        <v>1175</v>
      </c>
      <c r="C561" s="19">
        <v>6400</v>
      </c>
      <c r="D561" s="10"/>
      <c r="E561" s="16" t="s">
        <v>114</v>
      </c>
      <c r="F561" s="20">
        <v>5880</v>
      </c>
      <c r="G561" s="17" t="s">
        <v>1176</v>
      </c>
      <c r="H561" s="18" t="s">
        <v>12</v>
      </c>
      <c r="I561" s="14"/>
      <c r="J561" s="14"/>
    </row>
    <row r="562" spans="1:10" ht="15.75" customHeight="1" x14ac:dyDescent="0.25">
      <c r="A562" s="42" t="s">
        <v>1177</v>
      </c>
      <c r="B562" s="14" t="s">
        <v>1178</v>
      </c>
      <c r="C562" s="19">
        <v>11000</v>
      </c>
      <c r="D562" s="10"/>
      <c r="E562" s="16" t="s">
        <v>61</v>
      </c>
      <c r="F562" s="20">
        <v>10050</v>
      </c>
      <c r="G562" s="17"/>
      <c r="H562" s="18" t="s">
        <v>12</v>
      </c>
      <c r="I562" s="14"/>
      <c r="J562" s="14"/>
    </row>
    <row r="563" spans="1:10" ht="15.75" customHeight="1" x14ac:dyDescent="0.25">
      <c r="A563" s="42" t="s">
        <v>1179</v>
      </c>
      <c r="B563" s="14" t="s">
        <v>1180</v>
      </c>
      <c r="C563" s="19">
        <v>2300</v>
      </c>
      <c r="D563" s="10"/>
      <c r="E563" s="16" t="s">
        <v>114</v>
      </c>
      <c r="F563" s="20">
        <v>124300</v>
      </c>
      <c r="G563" s="17" t="s">
        <v>1181</v>
      </c>
      <c r="H563" s="18" t="s">
        <v>12</v>
      </c>
      <c r="I563" s="14" t="s">
        <v>1182</v>
      </c>
      <c r="J563" s="14"/>
    </row>
    <row r="564" spans="1:10" ht="15.75" customHeight="1" x14ac:dyDescent="0.25">
      <c r="A564" s="42" t="s">
        <v>1179</v>
      </c>
      <c r="B564" s="14" t="s">
        <v>1183</v>
      </c>
      <c r="C564" s="19">
        <v>2400</v>
      </c>
      <c r="D564" s="10"/>
      <c r="E564" s="16" t="s">
        <v>114</v>
      </c>
      <c r="F564" s="20">
        <v>130500</v>
      </c>
      <c r="G564" s="17" t="s">
        <v>1181</v>
      </c>
      <c r="H564" s="18" t="s">
        <v>12</v>
      </c>
      <c r="I564" s="14" t="s">
        <v>1182</v>
      </c>
      <c r="J564" s="14"/>
    </row>
    <row r="565" spans="1:10" ht="15.75" customHeight="1" x14ac:dyDescent="0.25">
      <c r="A565" s="42" t="s">
        <v>1184</v>
      </c>
      <c r="B565" s="14" t="s">
        <v>1185</v>
      </c>
      <c r="C565" s="19">
        <v>2500</v>
      </c>
      <c r="D565" s="10"/>
      <c r="E565" s="16" t="s">
        <v>114</v>
      </c>
      <c r="F565" s="20">
        <v>137900</v>
      </c>
      <c r="G565" s="17" t="s">
        <v>1181</v>
      </c>
      <c r="H565" s="18" t="s">
        <v>12</v>
      </c>
      <c r="I565" s="14"/>
      <c r="J565" s="14"/>
    </row>
    <row r="566" spans="1:10" ht="15.75" customHeight="1" x14ac:dyDescent="0.25">
      <c r="A566" s="42" t="s">
        <v>1186</v>
      </c>
      <c r="B566" s="14" t="s">
        <v>1187</v>
      </c>
      <c r="C566" s="19">
        <v>138700</v>
      </c>
      <c r="D566" s="10"/>
      <c r="E566" s="16" t="s">
        <v>114</v>
      </c>
      <c r="F566" s="20">
        <v>138700</v>
      </c>
      <c r="G566" s="17" t="s">
        <v>1181</v>
      </c>
      <c r="H566" s="18" t="s">
        <v>12</v>
      </c>
      <c r="I566" s="14"/>
      <c r="J566" s="14"/>
    </row>
    <row r="567" spans="1:10" ht="15.75" customHeight="1" x14ac:dyDescent="0.25">
      <c r="A567" s="42" t="s">
        <v>1188</v>
      </c>
      <c r="B567" s="14" t="s">
        <v>1189</v>
      </c>
      <c r="C567" s="19">
        <v>2200</v>
      </c>
      <c r="D567" s="10"/>
      <c r="E567" s="16" t="s">
        <v>114</v>
      </c>
      <c r="F567" s="20">
        <v>118800</v>
      </c>
      <c r="G567" s="17" t="s">
        <v>1181</v>
      </c>
      <c r="H567" s="18" t="s">
        <v>1170</v>
      </c>
      <c r="I567" s="14">
        <v>2200</v>
      </c>
      <c r="J567" s="14"/>
    </row>
    <row r="568" spans="1:10" ht="15.75" customHeight="1" x14ac:dyDescent="0.25">
      <c r="A568" s="42" t="s">
        <v>1190</v>
      </c>
      <c r="B568" s="14" t="s">
        <v>1191</v>
      </c>
      <c r="C568" s="19">
        <v>2300</v>
      </c>
      <c r="D568" s="10"/>
      <c r="E568" s="16" t="s">
        <v>114</v>
      </c>
      <c r="F568" s="20">
        <v>121000</v>
      </c>
      <c r="G568" s="17" t="s">
        <v>1181</v>
      </c>
      <c r="H568" s="18" t="s">
        <v>12</v>
      </c>
      <c r="I568" s="14"/>
      <c r="J568" s="14"/>
    </row>
    <row r="569" spans="1:10" ht="15.75" customHeight="1" x14ac:dyDescent="0.25">
      <c r="A569" s="42" t="s">
        <v>1192</v>
      </c>
      <c r="B569" s="14" t="s">
        <v>1193</v>
      </c>
      <c r="C569" s="19">
        <v>3700</v>
      </c>
      <c r="D569" s="10"/>
      <c r="E569" s="16" t="s">
        <v>114</v>
      </c>
      <c r="F569" s="20">
        <v>165800</v>
      </c>
      <c r="G569" s="18" t="s">
        <v>1194</v>
      </c>
      <c r="H569" s="18" t="s">
        <v>12</v>
      </c>
      <c r="I569" s="14"/>
      <c r="J569" s="14"/>
    </row>
    <row r="570" spans="1:10" ht="15.75" customHeight="1" x14ac:dyDescent="0.25">
      <c r="A570" s="42" t="s">
        <v>1195</v>
      </c>
      <c r="B570" s="14" t="s">
        <v>1196</v>
      </c>
      <c r="C570" s="19">
        <v>4100</v>
      </c>
      <c r="D570" s="10"/>
      <c r="E570" s="16" t="s">
        <v>114</v>
      </c>
      <c r="F570" s="20">
        <v>187600</v>
      </c>
      <c r="G570" s="18" t="s">
        <v>1194</v>
      </c>
      <c r="H570" s="18" t="s">
        <v>12</v>
      </c>
      <c r="I570" s="14"/>
      <c r="J570" s="14"/>
    </row>
    <row r="571" spans="1:10" ht="15.75" customHeight="1" x14ac:dyDescent="0.25">
      <c r="A571" s="42" t="s">
        <v>1197</v>
      </c>
      <c r="B571" s="14" t="s">
        <v>1198</v>
      </c>
      <c r="C571" s="19">
        <v>5300</v>
      </c>
      <c r="D571" s="10"/>
      <c r="E571" s="16" t="s">
        <v>114</v>
      </c>
      <c r="F571" s="20">
        <v>225000</v>
      </c>
      <c r="G571" s="18" t="s">
        <v>1194</v>
      </c>
      <c r="H571" s="18" t="s">
        <v>12</v>
      </c>
      <c r="I571" s="14"/>
      <c r="J571" s="14"/>
    </row>
    <row r="572" spans="1:10" ht="15.75" customHeight="1" x14ac:dyDescent="0.25">
      <c r="A572" s="42" t="s">
        <v>1199</v>
      </c>
      <c r="B572" s="14" t="s">
        <v>1200</v>
      </c>
      <c r="C572" s="19">
        <v>3200</v>
      </c>
      <c r="D572" s="10"/>
      <c r="E572" s="16" t="s">
        <v>114</v>
      </c>
      <c r="F572" s="20">
        <v>108450</v>
      </c>
      <c r="G572" s="18" t="s">
        <v>1201</v>
      </c>
      <c r="H572" s="18" t="s">
        <v>12</v>
      </c>
      <c r="I572" s="14"/>
      <c r="J572" s="14"/>
    </row>
    <row r="573" spans="1:10" ht="15.75" customHeight="1" x14ac:dyDescent="0.25">
      <c r="A573" s="42" t="s">
        <v>1202</v>
      </c>
      <c r="B573" s="14" t="s">
        <v>1203</v>
      </c>
      <c r="C573" s="19">
        <v>3300</v>
      </c>
      <c r="D573" s="10"/>
      <c r="E573" s="16" t="s">
        <v>114</v>
      </c>
      <c r="F573" s="20">
        <v>112000</v>
      </c>
      <c r="G573" s="18" t="s">
        <v>1201</v>
      </c>
      <c r="H573" s="18" t="s">
        <v>12</v>
      </c>
      <c r="I573" s="14"/>
      <c r="J573" s="14"/>
    </row>
    <row r="574" spans="1:10" ht="15.75" customHeight="1" x14ac:dyDescent="0.25">
      <c r="A574" s="42" t="s">
        <v>1204</v>
      </c>
      <c r="B574" s="14" t="s">
        <v>1205</v>
      </c>
      <c r="C574" s="19">
        <v>3700</v>
      </c>
      <c r="D574" s="10"/>
      <c r="E574" s="16" t="s">
        <v>114</v>
      </c>
      <c r="F574" s="20">
        <v>124300</v>
      </c>
      <c r="G574" s="18" t="s">
        <v>1201</v>
      </c>
      <c r="H574" s="18" t="s">
        <v>12</v>
      </c>
      <c r="I574" s="14"/>
      <c r="J574" s="14"/>
    </row>
    <row r="575" spans="1:10" ht="15.75" customHeight="1" x14ac:dyDescent="0.25">
      <c r="A575" s="124" t="s">
        <v>1206</v>
      </c>
      <c r="B575" s="125" t="s">
        <v>1207</v>
      </c>
      <c r="C575" s="126"/>
      <c r="D575" s="10"/>
      <c r="E575" s="127"/>
      <c r="F575" s="127"/>
      <c r="G575" s="128"/>
      <c r="H575" s="129"/>
      <c r="I575" s="130"/>
      <c r="J575" s="130"/>
    </row>
    <row r="576" spans="1:10" ht="15.75" customHeight="1" x14ac:dyDescent="0.25">
      <c r="A576" s="14" t="s">
        <v>1208</v>
      </c>
      <c r="B576" s="14" t="s">
        <v>1209</v>
      </c>
      <c r="C576" s="15">
        <v>3400</v>
      </c>
      <c r="D576" s="10"/>
      <c r="E576" s="16" t="s">
        <v>61</v>
      </c>
      <c r="F576" s="16">
        <v>3120</v>
      </c>
      <c r="G576" s="17"/>
      <c r="H576" s="18" t="s">
        <v>12</v>
      </c>
      <c r="I576" s="14"/>
      <c r="J576" s="14"/>
    </row>
    <row r="577" spans="1:10" ht="15.75" customHeight="1" x14ac:dyDescent="0.25">
      <c r="A577" s="14" t="s">
        <v>1210</v>
      </c>
      <c r="B577" s="14" t="s">
        <v>1211</v>
      </c>
      <c r="C577" s="19">
        <v>14600</v>
      </c>
      <c r="D577" s="10"/>
      <c r="E577" s="16" t="s">
        <v>61</v>
      </c>
      <c r="F577" s="20">
        <v>13600</v>
      </c>
      <c r="G577" s="17"/>
      <c r="H577" s="18" t="s">
        <v>12</v>
      </c>
      <c r="I577" s="14"/>
      <c r="J577" s="14"/>
    </row>
    <row r="578" spans="1:10" ht="14.25" customHeight="1" x14ac:dyDescent="0.25">
      <c r="A578" s="14" t="s">
        <v>1212</v>
      </c>
      <c r="B578" s="14" t="s">
        <v>1213</v>
      </c>
      <c r="C578" s="19">
        <v>2400</v>
      </c>
      <c r="D578" s="10"/>
      <c r="E578" s="16" t="s">
        <v>114</v>
      </c>
      <c r="F578" s="20">
        <v>126900</v>
      </c>
      <c r="G578" s="17" t="s">
        <v>1181</v>
      </c>
      <c r="H578" s="18" t="s">
        <v>12</v>
      </c>
      <c r="I578" s="14"/>
      <c r="J578" s="14"/>
    </row>
    <row r="579" spans="1:10" ht="15.75" customHeight="1" x14ac:dyDescent="0.25">
      <c r="A579" s="14" t="s">
        <v>1214</v>
      </c>
      <c r="B579" s="14" t="s">
        <v>1215</v>
      </c>
      <c r="C579" s="19">
        <v>1800</v>
      </c>
      <c r="D579" s="10"/>
      <c r="E579" s="16" t="s">
        <v>114</v>
      </c>
      <c r="F579" s="20">
        <v>99500</v>
      </c>
      <c r="G579" s="17" t="s">
        <v>1181</v>
      </c>
      <c r="H579" s="18" t="s">
        <v>12</v>
      </c>
      <c r="I579" s="14"/>
      <c r="J579" s="14"/>
    </row>
    <row r="580" spans="1:10" ht="15.75" customHeight="1" x14ac:dyDescent="0.25">
      <c r="A580" s="14" t="s">
        <v>1214</v>
      </c>
      <c r="B580" s="14" t="s">
        <v>1216</v>
      </c>
      <c r="C580" s="19">
        <v>1800</v>
      </c>
      <c r="D580" s="10"/>
      <c r="E580" s="16" t="s">
        <v>114</v>
      </c>
      <c r="F580" s="20">
        <v>101000</v>
      </c>
      <c r="G580" s="17" t="s">
        <v>1181</v>
      </c>
      <c r="H580" s="18" t="s">
        <v>12</v>
      </c>
      <c r="I580" s="14"/>
      <c r="J580" s="14"/>
    </row>
    <row r="581" spans="1:10" ht="15.75" customHeight="1" x14ac:dyDescent="0.25">
      <c r="A581" s="14" t="s">
        <v>1217</v>
      </c>
      <c r="B581" s="14" t="s">
        <v>1218</v>
      </c>
      <c r="C581" s="19">
        <v>2900</v>
      </c>
      <c r="D581" s="10"/>
      <c r="E581" s="16" t="s">
        <v>114</v>
      </c>
      <c r="F581" s="20">
        <v>159500</v>
      </c>
      <c r="G581" s="17" t="s">
        <v>1181</v>
      </c>
      <c r="H581" s="18" t="s">
        <v>12</v>
      </c>
      <c r="I581" s="14"/>
      <c r="J581" s="14"/>
    </row>
    <row r="582" spans="1:10" ht="15.75" customHeight="1" x14ac:dyDescent="0.25">
      <c r="A582" s="14" t="s">
        <v>1219</v>
      </c>
      <c r="B582" s="14" t="s">
        <v>1220</v>
      </c>
      <c r="C582" s="19">
        <v>1700</v>
      </c>
      <c r="D582" s="10"/>
      <c r="E582" s="16" t="s">
        <v>114</v>
      </c>
      <c r="F582" s="20">
        <v>81000</v>
      </c>
      <c r="G582" s="17" t="s">
        <v>1181</v>
      </c>
      <c r="H582" s="18" t="s">
        <v>12</v>
      </c>
      <c r="I582" s="14"/>
      <c r="J582" s="14"/>
    </row>
    <row r="583" spans="1:10" ht="15.75" customHeight="1" x14ac:dyDescent="0.25">
      <c r="A583" s="14" t="s">
        <v>1221</v>
      </c>
      <c r="B583" s="14" t="s">
        <v>1222</v>
      </c>
      <c r="C583" s="19">
        <v>3450</v>
      </c>
      <c r="D583" s="10"/>
      <c r="E583" s="16" t="s">
        <v>114</v>
      </c>
      <c r="F583" s="20">
        <v>100300</v>
      </c>
      <c r="G583" s="17" t="s">
        <v>1223</v>
      </c>
      <c r="H583" s="18" t="s">
        <v>12</v>
      </c>
      <c r="I583" s="14"/>
      <c r="J583" s="14"/>
    </row>
    <row r="584" spans="1:10" ht="15.75" customHeight="1" x14ac:dyDescent="0.25">
      <c r="A584" s="14" t="s">
        <v>1224</v>
      </c>
      <c r="B584" s="14" t="s">
        <v>1225</v>
      </c>
      <c r="C584" s="19">
        <v>2000</v>
      </c>
      <c r="D584" s="10">
        <v>1798</v>
      </c>
      <c r="E584" s="16" t="s">
        <v>114</v>
      </c>
      <c r="F584" s="20"/>
      <c r="G584" s="17"/>
      <c r="H584" s="18" t="s">
        <v>12</v>
      </c>
      <c r="I584" s="14"/>
      <c r="J584" s="14"/>
    </row>
    <row r="585" spans="1:10" ht="15.75" customHeight="1" x14ac:dyDescent="0.25">
      <c r="A585" s="14" t="s">
        <v>1226</v>
      </c>
      <c r="B585" s="14" t="s">
        <v>1227</v>
      </c>
      <c r="C585" s="19">
        <v>2300</v>
      </c>
      <c r="D585" s="10"/>
      <c r="E585" s="16" t="s">
        <v>1228</v>
      </c>
      <c r="F585" s="147">
        <v>2100</v>
      </c>
      <c r="G585" s="17"/>
      <c r="H585" s="18" t="s">
        <v>12</v>
      </c>
      <c r="I585" s="14"/>
      <c r="J585" s="14"/>
    </row>
    <row r="586" spans="1:10" ht="15.75" customHeight="1" x14ac:dyDescent="0.25">
      <c r="A586" s="14" t="s">
        <v>1229</v>
      </c>
      <c r="B586" s="14" t="s">
        <v>1230</v>
      </c>
      <c r="C586" s="19">
        <v>3200</v>
      </c>
      <c r="D586" s="10"/>
      <c r="E586" s="16" t="s">
        <v>61</v>
      </c>
      <c r="F586" s="20">
        <v>3000</v>
      </c>
      <c r="G586" s="17"/>
      <c r="H586" s="18" t="s">
        <v>12</v>
      </c>
      <c r="I586" s="14"/>
      <c r="J586" s="14"/>
    </row>
    <row r="587" spans="1:10" ht="15.75" customHeight="1" x14ac:dyDescent="0.25">
      <c r="A587" s="14" t="s">
        <v>1231</v>
      </c>
      <c r="B587" s="14" t="s">
        <v>1232</v>
      </c>
      <c r="C587" s="19">
        <v>4800</v>
      </c>
      <c r="D587" s="10"/>
      <c r="E587" s="16" t="s">
        <v>114</v>
      </c>
      <c r="F587" s="20"/>
      <c r="G587" s="17" t="s">
        <v>1181</v>
      </c>
      <c r="H587" s="18" t="s">
        <v>12</v>
      </c>
      <c r="I587" s="14"/>
      <c r="J587" s="14"/>
    </row>
    <row r="588" spans="1:10" ht="15.75" customHeight="1" x14ac:dyDescent="0.25">
      <c r="A588" s="14" t="s">
        <v>1233</v>
      </c>
      <c r="B588" s="14" t="s">
        <v>1234</v>
      </c>
      <c r="C588" s="19">
        <v>6300</v>
      </c>
      <c r="D588" s="10"/>
      <c r="E588" s="16" t="s">
        <v>61</v>
      </c>
      <c r="F588" s="20">
        <v>6000</v>
      </c>
      <c r="G588" s="17">
        <v>349800</v>
      </c>
      <c r="H588" s="18" t="s">
        <v>1235</v>
      </c>
      <c r="I588" s="14"/>
      <c r="J588" s="14"/>
    </row>
    <row r="589" spans="1:10" ht="15.75" customHeight="1" x14ac:dyDescent="0.25">
      <c r="A589" s="14" t="s">
        <v>1236</v>
      </c>
      <c r="B589" s="14" t="s">
        <v>1237</v>
      </c>
      <c r="C589" s="19">
        <v>4700</v>
      </c>
      <c r="D589" s="10"/>
      <c r="E589" s="16" t="s">
        <v>114</v>
      </c>
      <c r="F589" s="20">
        <v>4320</v>
      </c>
      <c r="G589" s="17"/>
      <c r="H589" s="18" t="s">
        <v>12</v>
      </c>
      <c r="I589" s="14"/>
      <c r="J589" s="14"/>
    </row>
    <row r="590" spans="1:10" ht="15.75" customHeight="1" x14ac:dyDescent="0.25">
      <c r="A590" s="14" t="s">
        <v>1238</v>
      </c>
      <c r="B590" s="14" t="s">
        <v>1239</v>
      </c>
      <c r="C590" s="19">
        <v>8150</v>
      </c>
      <c r="D590" s="10"/>
      <c r="E590" s="16" t="s">
        <v>61</v>
      </c>
      <c r="F590" s="20"/>
      <c r="G590" s="17"/>
      <c r="H590" s="18" t="s">
        <v>12</v>
      </c>
      <c r="I590" s="14"/>
      <c r="J590" s="14"/>
    </row>
    <row r="591" spans="1:10" ht="15.75" customHeight="1" x14ac:dyDescent="0.25">
      <c r="A591" s="14" t="s">
        <v>1240</v>
      </c>
      <c r="B591" s="14" t="s">
        <v>1241</v>
      </c>
      <c r="C591" s="19">
        <v>4000</v>
      </c>
      <c r="D591" s="10"/>
      <c r="E591" s="16" t="s">
        <v>61</v>
      </c>
      <c r="F591" s="20">
        <v>3850</v>
      </c>
      <c r="G591" s="17"/>
      <c r="H591" s="18" t="s">
        <v>12</v>
      </c>
      <c r="I591" s="14"/>
      <c r="J591" s="14"/>
    </row>
    <row r="592" spans="1:10" ht="15.75" customHeight="1" x14ac:dyDescent="0.25">
      <c r="A592" s="14" t="s">
        <v>1242</v>
      </c>
      <c r="B592" s="14" t="s">
        <v>1243</v>
      </c>
      <c r="C592" s="19">
        <v>2000</v>
      </c>
      <c r="D592" s="10"/>
      <c r="E592" s="16" t="s">
        <v>114</v>
      </c>
      <c r="F592" s="20">
        <v>1890</v>
      </c>
      <c r="G592" s="17">
        <v>189000</v>
      </c>
      <c r="H592" s="18" t="s">
        <v>136</v>
      </c>
      <c r="I592" s="14"/>
      <c r="J592" s="14"/>
    </row>
    <row r="593" spans="1:10" ht="15.75" customHeight="1" x14ac:dyDescent="0.25">
      <c r="A593" s="14" t="s">
        <v>1244</v>
      </c>
      <c r="B593" s="14" t="s">
        <v>1245</v>
      </c>
      <c r="C593" s="19">
        <v>4900</v>
      </c>
      <c r="D593" s="10"/>
      <c r="E593" s="16" t="s">
        <v>61</v>
      </c>
      <c r="F593" s="20"/>
      <c r="G593" s="17"/>
      <c r="H593" s="18" t="s">
        <v>12</v>
      </c>
      <c r="I593" s="14"/>
      <c r="J593" s="14"/>
    </row>
    <row r="594" spans="1:10" ht="15.75" customHeight="1" x14ac:dyDescent="0.25">
      <c r="A594" s="14" t="s">
        <v>1246</v>
      </c>
      <c r="B594" s="14" t="s">
        <v>1247</v>
      </c>
      <c r="C594" s="19"/>
      <c r="D594" s="10"/>
      <c r="E594" s="16" t="s">
        <v>61</v>
      </c>
      <c r="F594" s="20"/>
      <c r="G594" s="17">
        <v>336000</v>
      </c>
      <c r="H594" s="18" t="s">
        <v>1248</v>
      </c>
      <c r="I594" s="14"/>
      <c r="J594" s="14"/>
    </row>
    <row r="595" spans="1:10" ht="15.75" customHeight="1" x14ac:dyDescent="0.25">
      <c r="A595" s="14" t="s">
        <v>1246</v>
      </c>
      <c r="B595" s="14" t="s">
        <v>1249</v>
      </c>
      <c r="C595" s="19">
        <v>4300</v>
      </c>
      <c r="D595" s="10"/>
      <c r="E595" s="16" t="s">
        <v>61</v>
      </c>
      <c r="F595" s="20"/>
      <c r="G595" s="17">
        <v>268800</v>
      </c>
      <c r="H595" s="18" t="s">
        <v>1250</v>
      </c>
      <c r="I595" s="14"/>
      <c r="J595" s="14"/>
    </row>
    <row r="596" spans="1:10" ht="15.75" customHeight="1" x14ac:dyDescent="0.25">
      <c r="A596" s="124" t="s">
        <v>1251</v>
      </c>
      <c r="B596" s="125" t="s">
        <v>1252</v>
      </c>
      <c r="C596" s="126"/>
      <c r="D596" s="10"/>
      <c r="E596" s="127"/>
      <c r="F596" s="127"/>
      <c r="G596" s="128"/>
      <c r="H596" s="129"/>
      <c r="I596" s="130"/>
      <c r="J596" s="130"/>
    </row>
    <row r="597" spans="1:10" ht="15.75" customHeight="1" x14ac:dyDescent="0.25">
      <c r="A597" s="14" t="s">
        <v>1253</v>
      </c>
      <c r="B597" s="14" t="s">
        <v>1254</v>
      </c>
      <c r="C597" s="19">
        <v>1900</v>
      </c>
      <c r="D597" s="10"/>
      <c r="E597" s="16" t="s">
        <v>114</v>
      </c>
      <c r="F597" s="20">
        <v>106000</v>
      </c>
      <c r="G597" s="17" t="s">
        <v>1181</v>
      </c>
      <c r="H597" s="18" t="s">
        <v>12</v>
      </c>
      <c r="I597" s="14"/>
      <c r="J597" s="14"/>
    </row>
    <row r="598" spans="1:10" ht="15.75" customHeight="1" x14ac:dyDescent="0.25">
      <c r="A598" s="14" t="s">
        <v>1255</v>
      </c>
      <c r="B598" s="14" t="s">
        <v>1256</v>
      </c>
      <c r="C598" s="19">
        <v>2000</v>
      </c>
      <c r="D598" s="10"/>
      <c r="E598" s="16" t="s">
        <v>114</v>
      </c>
      <c r="F598" s="20">
        <v>88300</v>
      </c>
      <c r="G598" s="17" t="s">
        <v>1194</v>
      </c>
      <c r="H598" s="18" t="s">
        <v>12</v>
      </c>
      <c r="I598" s="14"/>
      <c r="J598" s="14"/>
    </row>
    <row r="599" spans="1:10" ht="15.75" customHeight="1" x14ac:dyDescent="0.25">
      <c r="A599" s="14" t="s">
        <v>1257</v>
      </c>
      <c r="B599" s="14" t="s">
        <v>1258</v>
      </c>
      <c r="C599" s="19">
        <v>2000</v>
      </c>
      <c r="D599" s="10"/>
      <c r="E599" s="16" t="s">
        <v>114</v>
      </c>
      <c r="F599" s="20">
        <v>111000</v>
      </c>
      <c r="G599" s="17" t="s">
        <v>1181</v>
      </c>
      <c r="H599" s="18" t="s">
        <v>12</v>
      </c>
      <c r="I599" s="14"/>
      <c r="J599" s="14"/>
    </row>
    <row r="600" spans="1:10" ht="15.75" customHeight="1" x14ac:dyDescent="0.25">
      <c r="A600" s="14" t="s">
        <v>1259</v>
      </c>
      <c r="B600" s="148" t="s">
        <v>1260</v>
      </c>
      <c r="C600" s="19">
        <v>2900</v>
      </c>
      <c r="D600" s="10"/>
      <c r="E600" s="16" t="s">
        <v>114</v>
      </c>
      <c r="F600" s="20">
        <v>100000</v>
      </c>
      <c r="G600" s="17" t="s">
        <v>1261</v>
      </c>
      <c r="H600" s="18" t="s">
        <v>12</v>
      </c>
      <c r="I600" s="14"/>
      <c r="J600" s="14"/>
    </row>
    <row r="601" spans="1:10" ht="15.75" customHeight="1" x14ac:dyDescent="0.25">
      <c r="A601" s="14" t="s">
        <v>1262</v>
      </c>
      <c r="B601" s="14" t="s">
        <v>1263</v>
      </c>
      <c r="C601" s="19">
        <v>3000</v>
      </c>
      <c r="D601" s="10"/>
      <c r="E601" s="16" t="s">
        <v>114</v>
      </c>
      <c r="F601" s="20">
        <v>100000</v>
      </c>
      <c r="G601" s="17" t="s">
        <v>1261</v>
      </c>
      <c r="H601" s="18" t="s">
        <v>12</v>
      </c>
      <c r="I601" s="14"/>
      <c r="J601" s="14"/>
    </row>
    <row r="602" spans="1:10" ht="15.75" customHeight="1" x14ac:dyDescent="0.25">
      <c r="A602" s="14" t="s">
        <v>1264</v>
      </c>
      <c r="B602" s="14" t="s">
        <v>1265</v>
      </c>
      <c r="C602" s="19">
        <v>3300</v>
      </c>
      <c r="D602" s="10"/>
      <c r="E602" s="16" t="s">
        <v>114</v>
      </c>
      <c r="F602" s="20">
        <v>119900</v>
      </c>
      <c r="G602" s="17" t="s">
        <v>1261</v>
      </c>
      <c r="H602" s="18" t="s">
        <v>12</v>
      </c>
      <c r="I602" s="14"/>
      <c r="J602" s="14"/>
    </row>
    <row r="603" spans="1:10" ht="15.75" customHeight="1" x14ac:dyDescent="0.25">
      <c r="A603" s="149" t="s">
        <v>1266</v>
      </c>
      <c r="B603" s="150" t="s">
        <v>1267</v>
      </c>
      <c r="C603" s="151"/>
      <c r="D603" s="10"/>
      <c r="E603" s="152"/>
      <c r="F603" s="152"/>
      <c r="G603" s="153"/>
      <c r="H603" s="154"/>
      <c r="I603" s="155"/>
      <c r="J603" s="155"/>
    </row>
    <row r="604" spans="1:10" ht="15.75" customHeight="1" x14ac:dyDescent="0.25">
      <c r="A604" s="14" t="s">
        <v>1268</v>
      </c>
      <c r="B604" s="14" t="s">
        <v>1269</v>
      </c>
      <c r="C604" s="19">
        <v>1300</v>
      </c>
      <c r="D604" s="10"/>
      <c r="E604" s="16" t="s">
        <v>61</v>
      </c>
      <c r="F604" s="20">
        <f t="shared" ref="F604:F614" si="0">G604/24</f>
        <v>1125</v>
      </c>
      <c r="G604" s="122">
        <v>27000</v>
      </c>
      <c r="H604" s="18" t="s">
        <v>12</v>
      </c>
      <c r="I604" s="14"/>
      <c r="J604" s="14"/>
    </row>
    <row r="605" spans="1:10" ht="15.75" customHeight="1" x14ac:dyDescent="0.25">
      <c r="A605" s="14" t="s">
        <v>1270</v>
      </c>
      <c r="B605" s="14" t="s">
        <v>1271</v>
      </c>
      <c r="C605" s="19">
        <v>2000</v>
      </c>
      <c r="D605" s="10"/>
      <c r="E605" s="16" t="s">
        <v>61</v>
      </c>
      <c r="F605" s="20">
        <f t="shared" si="0"/>
        <v>1837.5</v>
      </c>
      <c r="G605" s="122">
        <v>44100</v>
      </c>
      <c r="H605" s="18" t="s">
        <v>12</v>
      </c>
      <c r="I605" s="14"/>
      <c r="J605" s="14"/>
    </row>
    <row r="606" spans="1:10" ht="15.75" customHeight="1" x14ac:dyDescent="0.25">
      <c r="A606" s="14" t="s">
        <v>1272</v>
      </c>
      <c r="B606" s="14" t="s">
        <v>1273</v>
      </c>
      <c r="C606" s="19">
        <v>1300</v>
      </c>
      <c r="D606" s="10"/>
      <c r="E606" s="16" t="s">
        <v>61</v>
      </c>
      <c r="F606" s="20">
        <f t="shared" si="0"/>
        <v>1125</v>
      </c>
      <c r="G606" s="122">
        <v>27000</v>
      </c>
      <c r="H606" s="18" t="s">
        <v>12</v>
      </c>
      <c r="I606" s="14"/>
      <c r="J606" s="14"/>
    </row>
    <row r="607" spans="1:10" ht="15.75" customHeight="1" x14ac:dyDescent="0.25">
      <c r="A607" s="14" t="s">
        <v>1274</v>
      </c>
      <c r="B607" s="14" t="s">
        <v>1275</v>
      </c>
      <c r="C607" s="19">
        <v>2800</v>
      </c>
      <c r="D607" s="10"/>
      <c r="E607" s="16" t="s">
        <v>61</v>
      </c>
      <c r="F607" s="20">
        <f t="shared" si="0"/>
        <v>2525</v>
      </c>
      <c r="G607" s="122">
        <v>60600</v>
      </c>
      <c r="H607" s="18" t="s">
        <v>12</v>
      </c>
      <c r="I607" s="14"/>
      <c r="J607" s="14"/>
    </row>
    <row r="608" spans="1:10" ht="15.75" customHeight="1" x14ac:dyDescent="0.25">
      <c r="A608" s="14" t="s">
        <v>1276</v>
      </c>
      <c r="B608" s="14" t="s">
        <v>1277</v>
      </c>
      <c r="C608" s="19">
        <v>3600</v>
      </c>
      <c r="D608" s="10"/>
      <c r="E608" s="16" t="s">
        <v>61</v>
      </c>
      <c r="F608" s="20">
        <f t="shared" si="0"/>
        <v>3345.8333333333335</v>
      </c>
      <c r="G608" s="122">
        <v>80300</v>
      </c>
      <c r="H608" s="18" t="s">
        <v>12</v>
      </c>
      <c r="I608" s="14"/>
      <c r="J608" s="14"/>
    </row>
    <row r="609" spans="1:10" ht="15.75" customHeight="1" x14ac:dyDescent="0.25">
      <c r="A609" s="14" t="s">
        <v>1278</v>
      </c>
      <c r="B609" s="14" t="s">
        <v>1279</v>
      </c>
      <c r="C609" s="19">
        <v>4200</v>
      </c>
      <c r="D609" s="10"/>
      <c r="E609" s="16" t="s">
        <v>61</v>
      </c>
      <c r="F609" s="20">
        <f t="shared" si="0"/>
        <v>3812.5</v>
      </c>
      <c r="G609" s="122">
        <v>91500</v>
      </c>
      <c r="H609" s="18" t="s">
        <v>12</v>
      </c>
      <c r="I609" s="14"/>
      <c r="J609" s="14"/>
    </row>
    <row r="610" spans="1:10" ht="15.75" customHeight="1" x14ac:dyDescent="0.25">
      <c r="A610" s="14" t="s">
        <v>1280</v>
      </c>
      <c r="B610" s="14" t="s">
        <v>1281</v>
      </c>
      <c r="C610" s="19">
        <v>5800</v>
      </c>
      <c r="D610" s="10"/>
      <c r="E610" s="16" t="s">
        <v>61</v>
      </c>
      <c r="F610" s="20">
        <f t="shared" si="0"/>
        <v>5245.833333333333</v>
      </c>
      <c r="G610" s="122">
        <v>125900</v>
      </c>
      <c r="H610" s="18" t="s">
        <v>12</v>
      </c>
      <c r="I610" s="14"/>
      <c r="J610" s="14"/>
    </row>
    <row r="611" spans="1:10" x14ac:dyDescent="0.25">
      <c r="A611" s="14" t="s">
        <v>1282</v>
      </c>
      <c r="B611" s="14" t="s">
        <v>1283</v>
      </c>
      <c r="C611" s="19">
        <v>2800</v>
      </c>
      <c r="D611" s="10"/>
      <c r="E611" s="16" t="s">
        <v>61</v>
      </c>
      <c r="F611" s="20">
        <f t="shared" si="0"/>
        <v>2487.5</v>
      </c>
      <c r="G611" s="17">
        <v>59700</v>
      </c>
      <c r="H611" s="18" t="s">
        <v>12</v>
      </c>
      <c r="I611" s="14"/>
      <c r="J611" s="14"/>
    </row>
    <row r="612" spans="1:10" ht="15.75" customHeight="1" x14ac:dyDescent="0.25">
      <c r="A612" s="14" t="s">
        <v>1284</v>
      </c>
      <c r="B612" s="14" t="s">
        <v>1285</v>
      </c>
      <c r="C612" s="19">
        <v>3200</v>
      </c>
      <c r="D612" s="10"/>
      <c r="E612" s="16" t="s">
        <v>61</v>
      </c>
      <c r="F612" s="20">
        <f t="shared" si="0"/>
        <v>2908.3333333333335</v>
      </c>
      <c r="G612" s="17">
        <v>69800</v>
      </c>
      <c r="H612" s="18" t="s">
        <v>12</v>
      </c>
      <c r="I612" s="14"/>
      <c r="J612" s="14"/>
    </row>
    <row r="613" spans="1:10" ht="15.75" customHeight="1" x14ac:dyDescent="0.25">
      <c r="A613" s="14" t="s">
        <v>1286</v>
      </c>
      <c r="B613" s="14" t="s">
        <v>1287</v>
      </c>
      <c r="C613" s="19">
        <v>5800</v>
      </c>
      <c r="D613" s="10"/>
      <c r="E613" s="16" t="s">
        <v>61</v>
      </c>
      <c r="F613" s="20">
        <f t="shared" si="0"/>
        <v>5245.833333333333</v>
      </c>
      <c r="G613" s="122">
        <v>125900</v>
      </c>
      <c r="H613" s="18" t="s">
        <v>12</v>
      </c>
      <c r="I613" s="14"/>
      <c r="J613" s="14"/>
    </row>
    <row r="614" spans="1:10" ht="15.75" customHeight="1" x14ac:dyDescent="0.25">
      <c r="A614" s="14" t="s">
        <v>1288</v>
      </c>
      <c r="B614" s="14" t="s">
        <v>1289</v>
      </c>
      <c r="C614" s="19">
        <v>4700</v>
      </c>
      <c r="D614" s="10"/>
      <c r="E614" s="16" t="s">
        <v>61</v>
      </c>
      <c r="F614" s="20">
        <f t="shared" si="0"/>
        <v>4200</v>
      </c>
      <c r="G614" s="122">
        <v>100800</v>
      </c>
      <c r="H614" s="18" t="s">
        <v>12</v>
      </c>
      <c r="I614" s="14"/>
      <c r="J614" s="14"/>
    </row>
    <row r="615" spans="1:10" ht="15.75" customHeight="1" x14ac:dyDescent="0.25">
      <c r="A615" s="14" t="s">
        <v>1270</v>
      </c>
      <c r="B615" s="14" t="s">
        <v>1290</v>
      </c>
      <c r="C615" s="19">
        <v>3200</v>
      </c>
      <c r="D615" s="10"/>
      <c r="E615" s="16" t="s">
        <v>1291</v>
      </c>
      <c r="F615" s="20">
        <f>G615/30</f>
        <v>2906.6666666666665</v>
      </c>
      <c r="G615" s="122">
        <v>87200</v>
      </c>
      <c r="H615" s="18" t="s">
        <v>12</v>
      </c>
      <c r="I615" s="14"/>
      <c r="J615" s="14"/>
    </row>
    <row r="616" spans="1:10" ht="15.75" customHeight="1" x14ac:dyDescent="0.25">
      <c r="A616" s="14" t="s">
        <v>1270</v>
      </c>
      <c r="B616" s="14" t="s">
        <v>1292</v>
      </c>
      <c r="C616" s="19">
        <v>4000</v>
      </c>
      <c r="D616" s="10"/>
      <c r="E616" s="16" t="s">
        <v>1291</v>
      </c>
      <c r="F616" s="20">
        <f>G616/30</f>
        <v>3756.6666666666665</v>
      </c>
      <c r="G616" s="122">
        <v>112700</v>
      </c>
      <c r="H616" s="18" t="s">
        <v>12</v>
      </c>
      <c r="I616" s="14"/>
      <c r="J616" s="14"/>
    </row>
    <row r="617" spans="1:10" ht="15.75" customHeight="1" x14ac:dyDescent="0.25">
      <c r="A617" s="14" t="s">
        <v>1278</v>
      </c>
      <c r="B617" s="14" t="s">
        <v>1293</v>
      </c>
      <c r="C617" s="19">
        <v>6200</v>
      </c>
      <c r="D617" s="10"/>
      <c r="E617" s="16" t="s">
        <v>1294</v>
      </c>
      <c r="F617" s="20">
        <f>G617/20</f>
        <v>5740</v>
      </c>
      <c r="G617" s="122">
        <v>114800</v>
      </c>
      <c r="H617" s="18" t="s">
        <v>12</v>
      </c>
      <c r="I617" s="14"/>
      <c r="J617" s="14"/>
    </row>
    <row r="618" spans="1:10" ht="15.75" customHeight="1" x14ac:dyDescent="0.25">
      <c r="A618" s="28" t="s">
        <v>1295</v>
      </c>
      <c r="B618" s="23" t="s">
        <v>1296</v>
      </c>
      <c r="C618" s="24"/>
      <c r="D618" s="10"/>
      <c r="E618" s="25"/>
      <c r="F618" s="25"/>
      <c r="G618" s="26"/>
      <c r="H618" s="27"/>
      <c r="I618" s="28"/>
      <c r="J618" s="28"/>
    </row>
    <row r="619" spans="1:10" ht="15.75" customHeight="1" x14ac:dyDescent="0.25">
      <c r="A619" s="28" t="s">
        <v>1297</v>
      </c>
      <c r="B619" s="14" t="s">
        <v>1298</v>
      </c>
      <c r="C619" s="19"/>
      <c r="D619" s="10"/>
      <c r="E619" s="16" t="s">
        <v>61</v>
      </c>
      <c r="F619" s="20">
        <v>1296</v>
      </c>
      <c r="G619" s="17">
        <f t="shared" ref="G619:G634" si="1">F619*50</f>
        <v>64800</v>
      </c>
      <c r="H619" s="18" t="s">
        <v>1299</v>
      </c>
      <c r="I619" s="14"/>
      <c r="J619" s="14"/>
    </row>
    <row r="620" spans="1:10" ht="15.75" customHeight="1" x14ac:dyDescent="0.25">
      <c r="A620" s="28" t="s">
        <v>1300</v>
      </c>
      <c r="B620" s="14" t="s">
        <v>1301</v>
      </c>
      <c r="C620" s="19"/>
      <c r="D620" s="10"/>
      <c r="E620" s="16" t="s">
        <v>61</v>
      </c>
      <c r="F620" s="20">
        <v>1680</v>
      </c>
      <c r="G620" s="17">
        <f t="shared" si="1"/>
        <v>84000</v>
      </c>
      <c r="H620" s="18" t="s">
        <v>1299</v>
      </c>
      <c r="I620" s="14"/>
      <c r="J620" s="14"/>
    </row>
    <row r="621" spans="1:10" ht="15.75" customHeight="1" x14ac:dyDescent="0.25">
      <c r="A621" s="28" t="s">
        <v>1302</v>
      </c>
      <c r="B621" s="14" t="s">
        <v>1303</v>
      </c>
      <c r="C621" s="19"/>
      <c r="D621" s="10"/>
      <c r="E621" s="16" t="s">
        <v>61</v>
      </c>
      <c r="F621" s="20">
        <v>1900</v>
      </c>
      <c r="G621" s="17">
        <f t="shared" si="1"/>
        <v>95000</v>
      </c>
      <c r="H621" s="18" t="s">
        <v>1299</v>
      </c>
      <c r="I621" s="14"/>
      <c r="J621" s="14"/>
    </row>
    <row r="622" spans="1:10" ht="15.75" customHeight="1" x14ac:dyDescent="0.25">
      <c r="A622" s="28" t="s">
        <v>1304</v>
      </c>
      <c r="B622" s="14" t="s">
        <v>1305</v>
      </c>
      <c r="C622" s="19">
        <v>1300</v>
      </c>
      <c r="D622" s="10"/>
      <c r="E622" s="16" t="s">
        <v>61</v>
      </c>
      <c r="F622" s="20">
        <v>1240</v>
      </c>
      <c r="G622" s="17">
        <f t="shared" si="1"/>
        <v>62000</v>
      </c>
      <c r="H622" s="18" t="s">
        <v>1299</v>
      </c>
      <c r="I622" s="14"/>
      <c r="J622" s="14"/>
    </row>
    <row r="623" spans="1:10" ht="15.75" customHeight="1" x14ac:dyDescent="0.25">
      <c r="A623" s="28" t="s">
        <v>1306</v>
      </c>
      <c r="B623" s="14" t="s">
        <v>1307</v>
      </c>
      <c r="C623" s="19">
        <v>1500</v>
      </c>
      <c r="D623" s="10"/>
      <c r="E623" s="16" t="s">
        <v>61</v>
      </c>
      <c r="F623" s="20">
        <v>1535</v>
      </c>
      <c r="G623" s="17">
        <f t="shared" si="1"/>
        <v>76750</v>
      </c>
      <c r="H623" s="18" t="s">
        <v>1299</v>
      </c>
      <c r="I623" s="14"/>
      <c r="J623" s="14"/>
    </row>
    <row r="624" spans="1:10" ht="15.75" customHeight="1" x14ac:dyDescent="0.25">
      <c r="A624" s="28" t="s">
        <v>1308</v>
      </c>
      <c r="B624" s="14" t="s">
        <v>1309</v>
      </c>
      <c r="C624" s="19">
        <v>1800</v>
      </c>
      <c r="D624" s="10"/>
      <c r="E624" s="16" t="s">
        <v>61</v>
      </c>
      <c r="F624" s="20">
        <v>1700</v>
      </c>
      <c r="G624" s="17">
        <f t="shared" si="1"/>
        <v>85000</v>
      </c>
      <c r="H624" s="18" t="s">
        <v>1299</v>
      </c>
      <c r="I624" s="14"/>
      <c r="J624" s="14"/>
    </row>
    <row r="625" spans="1:10" ht="15.75" customHeight="1" x14ac:dyDescent="0.25">
      <c r="A625" s="28" t="s">
        <v>1310</v>
      </c>
      <c r="B625" s="14" t="s">
        <v>1311</v>
      </c>
      <c r="C625" s="19">
        <v>1900</v>
      </c>
      <c r="D625" s="10"/>
      <c r="E625" s="16" t="s">
        <v>61</v>
      </c>
      <c r="F625" s="20">
        <v>1770</v>
      </c>
      <c r="G625" s="17">
        <f t="shared" si="1"/>
        <v>88500</v>
      </c>
      <c r="H625" s="18" t="s">
        <v>1299</v>
      </c>
      <c r="I625" s="14"/>
      <c r="J625" s="14"/>
    </row>
    <row r="626" spans="1:10" ht="15.75" customHeight="1" x14ac:dyDescent="0.25">
      <c r="A626" s="28" t="s">
        <v>1312</v>
      </c>
      <c r="B626" s="14" t="s">
        <v>1313</v>
      </c>
      <c r="C626" s="19">
        <v>2100</v>
      </c>
      <c r="D626" s="10"/>
      <c r="E626" s="16" t="s">
        <v>61</v>
      </c>
      <c r="F626" s="20">
        <v>1980</v>
      </c>
      <c r="G626" s="17">
        <f t="shared" si="1"/>
        <v>99000</v>
      </c>
      <c r="H626" s="18" t="s">
        <v>1299</v>
      </c>
      <c r="I626" s="14"/>
      <c r="J626" s="14"/>
    </row>
    <row r="627" spans="1:10" ht="15.75" customHeight="1" x14ac:dyDescent="0.25">
      <c r="A627" s="28" t="s">
        <v>1314</v>
      </c>
      <c r="B627" s="14" t="s">
        <v>1315</v>
      </c>
      <c r="C627" s="19">
        <v>2300</v>
      </c>
      <c r="D627" s="10"/>
      <c r="E627" s="16" t="s">
        <v>61</v>
      </c>
      <c r="F627" s="20">
        <v>2272</v>
      </c>
      <c r="G627" s="17">
        <f t="shared" si="1"/>
        <v>113600</v>
      </c>
      <c r="H627" s="18" t="s">
        <v>1299</v>
      </c>
      <c r="I627" s="14"/>
      <c r="J627" s="14"/>
    </row>
    <row r="628" spans="1:10" ht="15.75" customHeight="1" x14ac:dyDescent="0.25">
      <c r="A628" s="28" t="s">
        <v>1316</v>
      </c>
      <c r="B628" s="14" t="s">
        <v>1317</v>
      </c>
      <c r="C628" s="19">
        <v>3400</v>
      </c>
      <c r="D628" s="10"/>
      <c r="E628" s="16" t="s">
        <v>61</v>
      </c>
      <c r="F628" s="20">
        <v>3366</v>
      </c>
      <c r="G628" s="17">
        <f t="shared" si="1"/>
        <v>168300</v>
      </c>
      <c r="H628" s="18" t="s">
        <v>1299</v>
      </c>
      <c r="I628" s="14"/>
      <c r="J628" s="14"/>
    </row>
    <row r="629" spans="1:10" x14ac:dyDescent="0.25">
      <c r="A629" s="28" t="s">
        <v>1318</v>
      </c>
      <c r="B629" s="14" t="s">
        <v>1319</v>
      </c>
      <c r="C629" s="19">
        <v>900</v>
      </c>
      <c r="D629" s="10"/>
      <c r="E629" s="16" t="s">
        <v>61</v>
      </c>
      <c r="F629" s="20">
        <v>820</v>
      </c>
      <c r="G629" s="17">
        <f t="shared" si="1"/>
        <v>41000</v>
      </c>
      <c r="H629" s="18" t="s">
        <v>1299</v>
      </c>
      <c r="I629" s="14">
        <v>713</v>
      </c>
      <c r="J629" s="14">
        <v>69000</v>
      </c>
    </row>
    <row r="630" spans="1:10" ht="15.75" customHeight="1" x14ac:dyDescent="0.25">
      <c r="A630" s="28" t="s">
        <v>1320</v>
      </c>
      <c r="B630" s="14" t="s">
        <v>1321</v>
      </c>
      <c r="C630" s="19">
        <v>1400</v>
      </c>
      <c r="D630" s="10"/>
      <c r="E630" s="16" t="s">
        <v>61</v>
      </c>
      <c r="F630" s="20">
        <v>1330</v>
      </c>
      <c r="G630" s="17">
        <f t="shared" si="1"/>
        <v>66500</v>
      </c>
      <c r="H630" s="18" t="s">
        <v>1299</v>
      </c>
      <c r="I630" s="14">
        <v>1220</v>
      </c>
      <c r="J630" s="14"/>
    </row>
    <row r="631" spans="1:10" ht="15.75" customHeight="1" x14ac:dyDescent="0.25">
      <c r="A631" s="28" t="s">
        <v>1322</v>
      </c>
      <c r="B631" s="14" t="s">
        <v>1323</v>
      </c>
      <c r="C631" s="19">
        <v>1100</v>
      </c>
      <c r="D631" s="10"/>
      <c r="E631" s="16" t="s">
        <v>61</v>
      </c>
      <c r="F631" s="20">
        <v>995</v>
      </c>
      <c r="G631" s="17">
        <f t="shared" si="1"/>
        <v>49750</v>
      </c>
      <c r="H631" s="18" t="s">
        <v>1299</v>
      </c>
      <c r="I631" s="14">
        <v>890</v>
      </c>
      <c r="J631" s="14"/>
    </row>
    <row r="632" spans="1:10" ht="15.75" customHeight="1" x14ac:dyDescent="0.25">
      <c r="A632" s="28" t="s">
        <v>1324</v>
      </c>
      <c r="B632" s="14" t="s">
        <v>1325</v>
      </c>
      <c r="C632" s="19">
        <v>1700</v>
      </c>
      <c r="D632" s="10"/>
      <c r="E632" s="16" t="s">
        <v>61</v>
      </c>
      <c r="F632" s="20">
        <v>1680</v>
      </c>
      <c r="G632" s="17">
        <f t="shared" si="1"/>
        <v>84000</v>
      </c>
      <c r="H632" s="18" t="s">
        <v>1299</v>
      </c>
      <c r="I632" s="14">
        <v>1585</v>
      </c>
      <c r="J632" s="14"/>
    </row>
    <row r="633" spans="1:10" ht="15.75" customHeight="1" x14ac:dyDescent="0.25">
      <c r="A633" s="28" t="s">
        <v>1326</v>
      </c>
      <c r="B633" s="14" t="s">
        <v>1327</v>
      </c>
      <c r="C633" s="19">
        <v>3100</v>
      </c>
      <c r="D633" s="10"/>
      <c r="E633" s="16" t="s">
        <v>61</v>
      </c>
      <c r="F633" s="20">
        <v>3085</v>
      </c>
      <c r="G633" s="17">
        <f t="shared" si="1"/>
        <v>154250</v>
      </c>
      <c r="H633" s="18" t="s">
        <v>1299</v>
      </c>
      <c r="I633" s="14">
        <v>2816</v>
      </c>
      <c r="J633" s="14">
        <v>270300</v>
      </c>
    </row>
    <row r="634" spans="1:10" ht="15.75" customHeight="1" x14ac:dyDescent="0.25">
      <c r="A634" s="28" t="s">
        <v>1328</v>
      </c>
      <c r="B634" s="14" t="s">
        <v>1329</v>
      </c>
      <c r="C634" s="19">
        <v>2300</v>
      </c>
      <c r="D634" s="10"/>
      <c r="E634" s="16" t="s">
        <v>61</v>
      </c>
      <c r="F634" s="20">
        <v>2076</v>
      </c>
      <c r="G634" s="17">
        <f t="shared" si="1"/>
        <v>103800</v>
      </c>
      <c r="H634" s="18" t="s">
        <v>1299</v>
      </c>
      <c r="I634" s="14">
        <v>1910</v>
      </c>
      <c r="J634" s="14">
        <v>183350</v>
      </c>
    </row>
    <row r="635" spans="1:10" x14ac:dyDescent="0.25">
      <c r="A635" s="28" t="s">
        <v>1330</v>
      </c>
      <c r="B635" s="14" t="s">
        <v>1331</v>
      </c>
      <c r="C635" s="19">
        <v>565</v>
      </c>
      <c r="D635" s="10"/>
      <c r="E635" s="16" t="s">
        <v>1332</v>
      </c>
      <c r="F635" s="20">
        <v>54200</v>
      </c>
      <c r="G635" s="17"/>
      <c r="H635" s="18" t="s">
        <v>1299</v>
      </c>
      <c r="I635" s="14"/>
      <c r="J635" s="14"/>
    </row>
    <row r="636" spans="1:10" x14ac:dyDescent="0.25">
      <c r="A636" s="28" t="s">
        <v>1330</v>
      </c>
      <c r="B636" s="14" t="s">
        <v>1333</v>
      </c>
      <c r="C636" s="19">
        <v>890</v>
      </c>
      <c r="D636" s="10"/>
      <c r="E636" s="16" t="s">
        <v>1332</v>
      </c>
      <c r="F636" s="20">
        <v>87000</v>
      </c>
      <c r="G636" s="17"/>
      <c r="H636" s="18" t="s">
        <v>1299</v>
      </c>
      <c r="I636" s="14"/>
      <c r="J636" s="14"/>
    </row>
    <row r="637" spans="1:10" x14ac:dyDescent="0.25">
      <c r="A637" s="28" t="s">
        <v>1334</v>
      </c>
      <c r="B637" s="14" t="s">
        <v>1335</v>
      </c>
      <c r="C637" s="19">
        <v>1170</v>
      </c>
      <c r="D637" s="10"/>
      <c r="E637" s="16" t="s">
        <v>1332</v>
      </c>
      <c r="F637" s="20">
        <v>111500</v>
      </c>
      <c r="G637" s="17">
        <f>F637/100</f>
        <v>1115</v>
      </c>
      <c r="H637" s="18" t="s">
        <v>1299</v>
      </c>
      <c r="I637" s="14" t="s">
        <v>1336</v>
      </c>
      <c r="J637" s="14"/>
    </row>
    <row r="638" spans="1:10" x14ac:dyDescent="0.25">
      <c r="A638" s="28" t="s">
        <v>1337</v>
      </c>
      <c r="B638" s="14" t="s">
        <v>1338</v>
      </c>
      <c r="C638" s="19"/>
      <c r="D638" s="10"/>
      <c r="E638" s="16" t="s">
        <v>1332</v>
      </c>
      <c r="F638" s="20">
        <f>C638*50</f>
        <v>0</v>
      </c>
      <c r="G638" s="17">
        <f>F638/100</f>
        <v>0</v>
      </c>
      <c r="H638" s="18" t="s">
        <v>1299</v>
      </c>
      <c r="I638" s="14"/>
      <c r="J638" s="14"/>
    </row>
    <row r="639" spans="1:10" x14ac:dyDescent="0.25">
      <c r="A639" s="28" t="s">
        <v>1339</v>
      </c>
      <c r="B639" s="14" t="s">
        <v>1340</v>
      </c>
      <c r="C639" s="19">
        <v>1415</v>
      </c>
      <c r="D639" s="10"/>
      <c r="E639" s="16" t="s">
        <v>1332</v>
      </c>
      <c r="F639" s="20">
        <v>135500</v>
      </c>
      <c r="G639" s="17">
        <f>F639/100</f>
        <v>1355</v>
      </c>
      <c r="H639" s="18" t="s">
        <v>1299</v>
      </c>
      <c r="I639" s="14" t="s">
        <v>1341</v>
      </c>
      <c r="J639" s="14"/>
    </row>
    <row r="640" spans="1:10" x14ac:dyDescent="0.25">
      <c r="A640" s="28" t="s">
        <v>1342</v>
      </c>
      <c r="B640" s="14" t="s">
        <v>1343</v>
      </c>
      <c r="C640" s="19"/>
      <c r="D640" s="10"/>
      <c r="E640" s="16" t="s">
        <v>1344</v>
      </c>
      <c r="F640" s="20">
        <f>C640*50</f>
        <v>0</v>
      </c>
      <c r="G640" s="17">
        <f>F640/100</f>
        <v>0</v>
      </c>
      <c r="H640" s="18" t="s">
        <v>1299</v>
      </c>
      <c r="I640" s="14"/>
      <c r="J640" s="14"/>
    </row>
    <row r="641" spans="1:10" x14ac:dyDescent="0.25">
      <c r="A641" s="28" t="s">
        <v>1345</v>
      </c>
      <c r="B641" s="14" t="s">
        <v>1346</v>
      </c>
      <c r="C641" s="19">
        <v>1775</v>
      </c>
      <c r="D641" s="10"/>
      <c r="E641" s="16" t="s">
        <v>1332</v>
      </c>
      <c r="F641" s="20">
        <v>170100</v>
      </c>
      <c r="G641" s="17">
        <f>F641/100</f>
        <v>1701</v>
      </c>
      <c r="H641" s="18" t="s">
        <v>1299</v>
      </c>
      <c r="I641" s="14"/>
      <c r="J641" s="14"/>
    </row>
    <row r="642" spans="1:10" x14ac:dyDescent="0.25">
      <c r="A642" s="28" t="s">
        <v>1347</v>
      </c>
      <c r="B642" s="14" t="s">
        <v>1348</v>
      </c>
      <c r="C642" s="19"/>
      <c r="D642" s="10"/>
      <c r="E642" s="16" t="s">
        <v>1344</v>
      </c>
      <c r="F642" s="20">
        <f>C642*50</f>
        <v>0</v>
      </c>
      <c r="G642" s="17"/>
      <c r="H642" s="18" t="s">
        <v>1299</v>
      </c>
      <c r="I642" s="14"/>
      <c r="J642" s="14"/>
    </row>
    <row r="643" spans="1:10" x14ac:dyDescent="0.25">
      <c r="A643" s="28" t="s">
        <v>1347</v>
      </c>
      <c r="B643" s="14" t="s">
        <v>1349</v>
      </c>
      <c r="C643" s="19">
        <v>3162</v>
      </c>
      <c r="D643" s="10"/>
      <c r="E643" s="16" t="s">
        <v>1332</v>
      </c>
      <c r="F643" s="20">
        <f>C643*50</f>
        <v>158100</v>
      </c>
      <c r="G643" s="17"/>
      <c r="H643" s="18" t="s">
        <v>1299</v>
      </c>
      <c r="I643" s="14"/>
      <c r="J643" s="14"/>
    </row>
    <row r="644" spans="1:10" x14ac:dyDescent="0.25">
      <c r="A644" s="28" t="s">
        <v>1347</v>
      </c>
      <c r="B644" s="14" t="s">
        <v>1350</v>
      </c>
      <c r="C644" s="19">
        <v>3191</v>
      </c>
      <c r="D644" s="10"/>
      <c r="E644" s="16" t="s">
        <v>1332</v>
      </c>
      <c r="F644" s="20">
        <f>C644*50</f>
        <v>159550</v>
      </c>
      <c r="G644" s="17"/>
      <c r="H644" s="18" t="s">
        <v>1299</v>
      </c>
      <c r="I644" s="14"/>
      <c r="J644" s="14"/>
    </row>
    <row r="645" spans="1:10" x14ac:dyDescent="0.25">
      <c r="A645" s="28" t="s">
        <v>1351</v>
      </c>
      <c r="B645" s="14" t="s">
        <v>1352</v>
      </c>
      <c r="C645" s="19">
        <v>1900</v>
      </c>
      <c r="D645" s="10"/>
      <c r="E645" s="16" t="s">
        <v>61</v>
      </c>
      <c r="F645" s="20">
        <v>1700</v>
      </c>
      <c r="G645" s="17"/>
      <c r="H645" s="18" t="s">
        <v>114</v>
      </c>
      <c r="I645" s="14"/>
      <c r="J645" s="14"/>
    </row>
    <row r="646" spans="1:10" x14ac:dyDescent="0.25">
      <c r="A646" s="28" t="s">
        <v>1353</v>
      </c>
      <c r="B646" s="14" t="s">
        <v>1352</v>
      </c>
      <c r="C646" s="19">
        <v>1900</v>
      </c>
      <c r="D646" s="10"/>
      <c r="E646" s="16" t="s">
        <v>61</v>
      </c>
      <c r="F646" s="20">
        <v>1700</v>
      </c>
      <c r="G646" s="17"/>
      <c r="H646" s="18" t="s">
        <v>114</v>
      </c>
      <c r="I646" s="14"/>
      <c r="J646" s="14"/>
    </row>
    <row r="647" spans="1:10" ht="15.75" customHeight="1" x14ac:dyDescent="0.25">
      <c r="A647" s="28" t="s">
        <v>1354</v>
      </c>
      <c r="B647" s="14" t="s">
        <v>1355</v>
      </c>
      <c r="C647" s="19">
        <v>1650</v>
      </c>
      <c r="D647" s="10"/>
      <c r="E647" s="16" t="s">
        <v>61</v>
      </c>
      <c r="F647" s="20">
        <v>1450</v>
      </c>
      <c r="G647" s="17"/>
      <c r="H647" s="18" t="s">
        <v>114</v>
      </c>
      <c r="I647" s="14"/>
      <c r="J647" s="14"/>
    </row>
    <row r="648" spans="1:10" ht="15.75" customHeight="1" x14ac:dyDescent="0.25">
      <c r="A648" s="28" t="s">
        <v>1356</v>
      </c>
      <c r="B648" s="14" t="s">
        <v>1357</v>
      </c>
      <c r="C648" s="19">
        <v>800</v>
      </c>
      <c r="D648" s="10"/>
      <c r="E648" s="16" t="s">
        <v>643</v>
      </c>
      <c r="F648" s="20">
        <v>650</v>
      </c>
      <c r="G648" s="17"/>
      <c r="H648" s="18" t="s">
        <v>114</v>
      </c>
      <c r="I648" s="14"/>
      <c r="J648" s="14"/>
    </row>
    <row r="649" spans="1:10" ht="15.75" customHeight="1" x14ac:dyDescent="0.25">
      <c r="A649" s="28" t="s">
        <v>1358</v>
      </c>
      <c r="B649" s="14" t="s">
        <v>1359</v>
      </c>
      <c r="C649" s="19">
        <v>1400</v>
      </c>
      <c r="D649" s="10"/>
      <c r="E649" s="16" t="s">
        <v>643</v>
      </c>
      <c r="F649" s="20">
        <v>1150</v>
      </c>
      <c r="G649" s="17" t="s">
        <v>1360</v>
      </c>
      <c r="H649" s="18" t="s">
        <v>114</v>
      </c>
      <c r="I649" s="14"/>
      <c r="J649" s="14"/>
    </row>
    <row r="650" spans="1:10" ht="15.75" customHeight="1" x14ac:dyDescent="0.25">
      <c r="A650" s="28" t="s">
        <v>1358</v>
      </c>
      <c r="B650" s="14" t="s">
        <v>1361</v>
      </c>
      <c r="C650" s="19">
        <v>2000</v>
      </c>
      <c r="D650" s="10"/>
      <c r="E650" s="16" t="s">
        <v>643</v>
      </c>
      <c r="F650" s="20">
        <v>1650</v>
      </c>
      <c r="G650" s="17" t="s">
        <v>1015</v>
      </c>
      <c r="H650" s="18" t="s">
        <v>114</v>
      </c>
      <c r="I650" s="14"/>
      <c r="J650" s="14"/>
    </row>
    <row r="651" spans="1:10" ht="15.75" customHeight="1" x14ac:dyDescent="0.25">
      <c r="A651" s="28" t="s">
        <v>1362</v>
      </c>
      <c r="B651" s="14" t="s">
        <v>1363</v>
      </c>
      <c r="C651" s="19">
        <v>800</v>
      </c>
      <c r="D651" s="10"/>
      <c r="E651" s="16" t="s">
        <v>643</v>
      </c>
      <c r="F651" s="20">
        <v>600</v>
      </c>
      <c r="G651" s="17" t="s">
        <v>1364</v>
      </c>
      <c r="H651" s="18" t="s">
        <v>114</v>
      </c>
      <c r="I651" s="14"/>
      <c r="J651" s="14"/>
    </row>
    <row r="652" spans="1:10" ht="15.75" customHeight="1" x14ac:dyDescent="0.25">
      <c r="A652" s="28" t="s">
        <v>1365</v>
      </c>
      <c r="B652" s="14" t="s">
        <v>1366</v>
      </c>
      <c r="C652" s="19">
        <v>3000</v>
      </c>
      <c r="D652" s="10"/>
      <c r="E652" s="16" t="s">
        <v>61</v>
      </c>
      <c r="F652" s="20">
        <v>2700</v>
      </c>
      <c r="G652" s="17"/>
      <c r="H652" s="18" t="s">
        <v>114</v>
      </c>
      <c r="I652" s="14"/>
      <c r="J652" s="14"/>
    </row>
    <row r="653" spans="1:10" ht="15.75" customHeight="1" x14ac:dyDescent="0.25">
      <c r="A653" s="28" t="s">
        <v>1367</v>
      </c>
      <c r="B653" s="14" t="s">
        <v>1368</v>
      </c>
      <c r="C653" s="19">
        <v>350</v>
      </c>
      <c r="D653" s="10"/>
      <c r="E653" s="16" t="s">
        <v>1228</v>
      </c>
      <c r="F653" s="20">
        <v>12000</v>
      </c>
      <c r="G653" s="17">
        <v>240</v>
      </c>
      <c r="H653" s="18" t="s">
        <v>114</v>
      </c>
      <c r="I653" s="14"/>
      <c r="J653" s="14"/>
    </row>
    <row r="654" spans="1:10" ht="15.75" customHeight="1" x14ac:dyDescent="0.25">
      <c r="A654" s="28" t="s">
        <v>1367</v>
      </c>
      <c r="B654" s="14" t="s">
        <v>1369</v>
      </c>
      <c r="C654" s="19">
        <v>450</v>
      </c>
      <c r="D654" s="10"/>
      <c r="E654" s="16" t="s">
        <v>1228</v>
      </c>
      <c r="F654" s="20">
        <v>19500</v>
      </c>
      <c r="G654" s="17">
        <v>390</v>
      </c>
      <c r="H654" s="18" t="s">
        <v>114</v>
      </c>
      <c r="I654" s="14"/>
      <c r="J654" s="14"/>
    </row>
    <row r="655" spans="1:10" ht="15.75" customHeight="1" x14ac:dyDescent="0.25">
      <c r="A655" s="29" t="s">
        <v>1370</v>
      </c>
      <c r="B655" s="33" t="s">
        <v>1371</v>
      </c>
      <c r="C655" s="156"/>
      <c r="D655" s="10"/>
      <c r="E655" s="35"/>
      <c r="F655" s="157"/>
      <c r="G655" s="30"/>
      <c r="H655" s="31"/>
      <c r="I655" s="32"/>
      <c r="J655" s="32"/>
    </row>
    <row r="656" spans="1:10" ht="15.75" customHeight="1" x14ac:dyDescent="0.25">
      <c r="A656" s="14" t="s">
        <v>1372</v>
      </c>
      <c r="B656" s="14" t="s">
        <v>1373</v>
      </c>
      <c r="C656" s="19">
        <v>6800</v>
      </c>
      <c r="D656" s="10"/>
      <c r="E656" s="16" t="s">
        <v>276</v>
      </c>
      <c r="F656" s="20">
        <v>58000</v>
      </c>
      <c r="G656" s="17" t="s">
        <v>797</v>
      </c>
      <c r="H656" s="18" t="s">
        <v>114</v>
      </c>
      <c r="I656" s="14"/>
      <c r="J656" s="14"/>
    </row>
    <row r="657" spans="1:10" ht="15.75" customHeight="1" x14ac:dyDescent="0.25">
      <c r="A657" s="14" t="s">
        <v>1374</v>
      </c>
      <c r="B657" s="14" t="s">
        <v>1375</v>
      </c>
      <c r="C657" s="19">
        <v>8800</v>
      </c>
      <c r="D657" s="10"/>
      <c r="E657" s="16" t="s">
        <v>276</v>
      </c>
      <c r="F657" s="20">
        <v>78000</v>
      </c>
      <c r="G657" s="17" t="s">
        <v>797</v>
      </c>
      <c r="H657" s="18" t="s">
        <v>114</v>
      </c>
      <c r="I657" s="14"/>
      <c r="J657" s="14"/>
    </row>
    <row r="658" spans="1:10" ht="15.75" customHeight="1" x14ac:dyDescent="0.25">
      <c r="A658" s="14" t="s">
        <v>1374</v>
      </c>
      <c r="B658" s="14" t="s">
        <v>1376</v>
      </c>
      <c r="C658" s="19">
        <v>7200</v>
      </c>
      <c r="D658" s="10"/>
      <c r="E658" s="16" t="s">
        <v>276</v>
      </c>
      <c r="F658" s="20">
        <v>68000</v>
      </c>
      <c r="G658" s="17" t="s">
        <v>797</v>
      </c>
      <c r="H658" s="18" t="s">
        <v>114</v>
      </c>
      <c r="I658" s="14"/>
      <c r="J658" s="14"/>
    </row>
    <row r="659" spans="1:10" ht="15.75" customHeight="1" x14ac:dyDescent="0.25">
      <c r="A659" s="14" t="s">
        <v>1377</v>
      </c>
      <c r="B659" s="14" t="s">
        <v>1378</v>
      </c>
      <c r="C659" s="19">
        <v>8100</v>
      </c>
      <c r="D659" s="10"/>
      <c r="E659" s="16" t="s">
        <v>276</v>
      </c>
      <c r="F659" s="20">
        <v>73500</v>
      </c>
      <c r="G659" s="17" t="s">
        <v>797</v>
      </c>
      <c r="H659" s="18" t="s">
        <v>114</v>
      </c>
      <c r="I659" s="14"/>
      <c r="J659" s="14"/>
    </row>
    <row r="660" spans="1:10" ht="15.75" customHeight="1" x14ac:dyDescent="0.25">
      <c r="A660" s="14" t="s">
        <v>1379</v>
      </c>
      <c r="B660" s="14" t="s">
        <v>1380</v>
      </c>
      <c r="C660" s="19">
        <v>6800</v>
      </c>
      <c r="D660" s="10"/>
      <c r="E660" s="16" t="s">
        <v>276</v>
      </c>
      <c r="F660" s="20">
        <v>62000</v>
      </c>
      <c r="G660" s="17" t="s">
        <v>797</v>
      </c>
      <c r="H660" s="18" t="s">
        <v>114</v>
      </c>
      <c r="I660" s="14"/>
      <c r="J660" s="14"/>
    </row>
    <row r="661" spans="1:10" ht="15.75" customHeight="1" x14ac:dyDescent="0.25">
      <c r="A661" s="14" t="s">
        <v>1381</v>
      </c>
      <c r="B661" s="14" t="s">
        <v>1382</v>
      </c>
      <c r="C661" s="19">
        <v>9400</v>
      </c>
      <c r="D661" s="10"/>
      <c r="E661" s="16" t="s">
        <v>276</v>
      </c>
      <c r="F661" s="20">
        <v>83000</v>
      </c>
      <c r="G661" s="17" t="s">
        <v>797</v>
      </c>
      <c r="H661" s="18" t="s">
        <v>114</v>
      </c>
      <c r="I661" s="14"/>
      <c r="J661" s="14"/>
    </row>
    <row r="662" spans="1:10" ht="15.75" customHeight="1" x14ac:dyDescent="0.25">
      <c r="A662" s="14" t="s">
        <v>1383</v>
      </c>
      <c r="B662" s="14" t="s">
        <v>1384</v>
      </c>
      <c r="C662" s="19">
        <v>800</v>
      </c>
      <c r="D662" s="10"/>
      <c r="E662" s="16" t="s">
        <v>1034</v>
      </c>
      <c r="F662" s="20">
        <v>65000</v>
      </c>
      <c r="G662" s="17"/>
      <c r="H662" s="18" t="s">
        <v>114</v>
      </c>
      <c r="I662" s="14"/>
      <c r="J662" s="14"/>
    </row>
    <row r="663" spans="1:10" x14ac:dyDescent="0.25">
      <c r="A663" s="14" t="s">
        <v>1385</v>
      </c>
      <c r="B663" s="14"/>
      <c r="C663" s="19"/>
      <c r="D663" s="158"/>
      <c r="E663" s="88"/>
      <c r="F663" s="20"/>
      <c r="G663" s="17" t="s">
        <v>797</v>
      </c>
      <c r="H663" s="18" t="s">
        <v>12</v>
      </c>
      <c r="I663" s="14"/>
      <c r="J663" s="14"/>
    </row>
    <row r="664" spans="1:10" x14ac:dyDescent="0.25">
      <c r="A664" s="14" t="s">
        <v>1386</v>
      </c>
      <c r="B664" s="14"/>
      <c r="C664" s="19"/>
      <c r="D664" s="10"/>
      <c r="E664" s="16"/>
      <c r="F664" s="20"/>
      <c r="G664" s="17" t="s">
        <v>797</v>
      </c>
      <c r="H664" s="18" t="s">
        <v>12</v>
      </c>
      <c r="I664" s="14"/>
      <c r="J664" s="14"/>
    </row>
    <row r="665" spans="1:10" x14ac:dyDescent="0.25">
      <c r="A665" s="14" t="s">
        <v>1387</v>
      </c>
      <c r="B665" s="14"/>
      <c r="C665" s="19"/>
      <c r="D665" s="10"/>
      <c r="E665" s="16"/>
      <c r="F665" s="20"/>
      <c r="G665" s="17"/>
      <c r="H665" s="18" t="s">
        <v>12</v>
      </c>
      <c r="I665" s="14"/>
      <c r="J665" s="14"/>
    </row>
    <row r="666" spans="1:10" ht="15.75" customHeight="1" x14ac:dyDescent="0.25">
      <c r="A666" s="57" t="s">
        <v>1388</v>
      </c>
      <c r="B666" s="58" t="s">
        <v>1389</v>
      </c>
      <c r="C666" s="59"/>
      <c r="D666" s="10"/>
      <c r="E666" s="60"/>
      <c r="F666" s="60"/>
      <c r="G666" s="61"/>
      <c r="H666" s="62"/>
      <c r="I666" s="63"/>
      <c r="J666" s="63"/>
    </row>
    <row r="667" spans="1:10" ht="15.75" customHeight="1" x14ac:dyDescent="0.25">
      <c r="A667" s="14" t="s">
        <v>1390</v>
      </c>
      <c r="B667" s="14" t="s">
        <v>1391</v>
      </c>
      <c r="C667" s="19">
        <v>13000</v>
      </c>
      <c r="D667" s="10"/>
      <c r="E667" s="16" t="s">
        <v>61</v>
      </c>
      <c r="F667" s="20">
        <v>11500</v>
      </c>
      <c r="G667" s="17"/>
      <c r="H667" s="18" t="s">
        <v>170</v>
      </c>
      <c r="I667" s="14"/>
      <c r="J667" s="14"/>
    </row>
    <row r="668" spans="1:10" ht="15.75" customHeight="1" x14ac:dyDescent="0.25">
      <c r="A668" s="14" t="s">
        <v>1392</v>
      </c>
      <c r="B668" s="14" t="s">
        <v>1393</v>
      </c>
      <c r="C668" s="19"/>
      <c r="D668" s="10"/>
      <c r="E668" s="16" t="s">
        <v>61</v>
      </c>
      <c r="F668" s="20"/>
      <c r="G668" s="17"/>
      <c r="H668" s="18" t="s">
        <v>170</v>
      </c>
      <c r="I668" s="14"/>
      <c r="J668" s="14"/>
    </row>
    <row r="669" spans="1:10" ht="15.75" customHeight="1" x14ac:dyDescent="0.25">
      <c r="A669" s="14" t="s">
        <v>1394</v>
      </c>
      <c r="B669" s="14" t="s">
        <v>1395</v>
      </c>
      <c r="C669" s="19">
        <v>6400</v>
      </c>
      <c r="D669" s="10"/>
      <c r="E669" s="16" t="s">
        <v>61</v>
      </c>
      <c r="F669" s="20">
        <v>4800</v>
      </c>
      <c r="G669" s="17"/>
      <c r="H669" s="18" t="s">
        <v>170</v>
      </c>
      <c r="I669" s="14"/>
      <c r="J669" s="14"/>
    </row>
    <row r="670" spans="1:10" ht="15.75" customHeight="1" x14ac:dyDescent="0.25">
      <c r="A670" s="14" t="s">
        <v>1396</v>
      </c>
      <c r="B670" s="14" t="s">
        <v>1397</v>
      </c>
      <c r="C670" s="19">
        <v>8900</v>
      </c>
      <c r="D670" s="10"/>
      <c r="E670" s="16" t="s">
        <v>61</v>
      </c>
      <c r="F670" s="20"/>
      <c r="G670" s="17"/>
      <c r="H670" s="18" t="s">
        <v>170</v>
      </c>
      <c r="I670" s="14"/>
      <c r="J670" s="14"/>
    </row>
    <row r="671" spans="1:10" ht="15.75" customHeight="1" x14ac:dyDescent="0.25">
      <c r="A671" s="14" t="s">
        <v>1398</v>
      </c>
      <c r="B671" s="14" t="s">
        <v>1399</v>
      </c>
      <c r="C671" s="19">
        <v>8500</v>
      </c>
      <c r="D671" s="10"/>
      <c r="E671" s="16" t="s">
        <v>61</v>
      </c>
      <c r="F671" s="20"/>
      <c r="G671" s="17"/>
      <c r="H671" s="18" t="s">
        <v>170</v>
      </c>
      <c r="I671" s="14"/>
      <c r="J671" s="14"/>
    </row>
    <row r="672" spans="1:10" ht="15.75" customHeight="1" x14ac:dyDescent="0.25">
      <c r="A672" s="14" t="s">
        <v>1400</v>
      </c>
      <c r="B672" s="14" t="s">
        <v>1401</v>
      </c>
      <c r="C672" s="19">
        <v>6500</v>
      </c>
      <c r="D672" s="10"/>
      <c r="E672" s="16" t="s">
        <v>61</v>
      </c>
      <c r="F672" s="20"/>
      <c r="G672" s="17"/>
      <c r="H672" s="18" t="s">
        <v>170</v>
      </c>
      <c r="I672" s="14"/>
      <c r="J672" s="14"/>
    </row>
    <row r="673" spans="1:10" ht="15.75" customHeight="1" x14ac:dyDescent="0.25">
      <c r="A673" s="14" t="s">
        <v>1402</v>
      </c>
      <c r="B673" s="14" t="s">
        <v>1403</v>
      </c>
      <c r="C673" s="19">
        <v>6500</v>
      </c>
      <c r="D673" s="10"/>
      <c r="E673" s="16" t="s">
        <v>61</v>
      </c>
      <c r="F673" s="20">
        <v>5800</v>
      </c>
      <c r="G673" s="17"/>
      <c r="H673" s="18" t="s">
        <v>170</v>
      </c>
      <c r="I673" s="14"/>
      <c r="J673" s="14"/>
    </row>
    <row r="674" spans="1:10" ht="15.75" customHeight="1" x14ac:dyDescent="0.25">
      <c r="A674" s="14" t="s">
        <v>1404</v>
      </c>
      <c r="B674" s="14" t="s">
        <v>1405</v>
      </c>
      <c r="C674" s="19">
        <v>8900</v>
      </c>
      <c r="D674" s="10"/>
      <c r="E674" s="16" t="s">
        <v>61</v>
      </c>
      <c r="F674" s="20">
        <v>7100</v>
      </c>
      <c r="G674" s="17"/>
      <c r="H674" s="18" t="s">
        <v>170</v>
      </c>
      <c r="I674" s="14"/>
      <c r="J674" s="14"/>
    </row>
    <row r="675" spans="1:10" ht="15.75" customHeight="1" x14ac:dyDescent="0.25">
      <c r="A675" s="14" t="s">
        <v>1406</v>
      </c>
      <c r="B675" s="14" t="s">
        <v>1407</v>
      </c>
      <c r="C675" s="19">
        <v>6500</v>
      </c>
      <c r="D675" s="10"/>
      <c r="E675" s="16" t="s">
        <v>61</v>
      </c>
      <c r="F675" s="20">
        <v>5800</v>
      </c>
      <c r="G675" s="17"/>
      <c r="H675" s="18" t="s">
        <v>170</v>
      </c>
      <c r="I675" s="14"/>
      <c r="J675" s="14"/>
    </row>
    <row r="676" spans="1:10" ht="15.75" customHeight="1" x14ac:dyDescent="0.25">
      <c r="A676" s="14" t="s">
        <v>1408</v>
      </c>
      <c r="B676" s="14" t="s">
        <v>1409</v>
      </c>
      <c r="C676" s="19">
        <v>7100</v>
      </c>
      <c r="D676" s="10"/>
      <c r="E676" s="16" t="s">
        <v>61</v>
      </c>
      <c r="F676" s="20">
        <v>6300</v>
      </c>
      <c r="G676" s="17"/>
      <c r="H676" s="18" t="s">
        <v>170</v>
      </c>
      <c r="I676" s="14"/>
      <c r="J676" s="14"/>
    </row>
    <row r="677" spans="1:10" x14ac:dyDescent="0.25">
      <c r="A677" s="14" t="s">
        <v>1410</v>
      </c>
      <c r="B677" s="14" t="s">
        <v>1411</v>
      </c>
      <c r="C677" s="19">
        <v>5800</v>
      </c>
      <c r="D677" s="10"/>
      <c r="E677" s="16" t="s">
        <v>61</v>
      </c>
      <c r="F677" s="20">
        <v>4950</v>
      </c>
      <c r="G677" s="17"/>
      <c r="H677" s="18" t="s">
        <v>170</v>
      </c>
      <c r="I677" s="14"/>
      <c r="J677" s="14"/>
    </row>
    <row r="678" spans="1:10" ht="15.75" customHeight="1" x14ac:dyDescent="0.25">
      <c r="A678" s="14" t="s">
        <v>1412</v>
      </c>
      <c r="B678" s="14" t="s">
        <v>1413</v>
      </c>
      <c r="C678" s="19">
        <v>3800</v>
      </c>
      <c r="D678" s="10"/>
      <c r="E678" s="16" t="s">
        <v>61</v>
      </c>
      <c r="F678" s="20">
        <v>3450</v>
      </c>
      <c r="G678" s="17"/>
      <c r="H678" s="18" t="s">
        <v>170</v>
      </c>
      <c r="I678" s="14"/>
      <c r="J678" s="14"/>
    </row>
    <row r="679" spans="1:10" ht="15.75" customHeight="1" x14ac:dyDescent="0.25">
      <c r="A679" s="14" t="s">
        <v>1414</v>
      </c>
      <c r="B679" s="14" t="s">
        <v>1415</v>
      </c>
      <c r="C679" s="19">
        <v>4200</v>
      </c>
      <c r="D679" s="10"/>
      <c r="E679" s="16" t="s">
        <v>61</v>
      </c>
      <c r="F679" s="20">
        <v>3700</v>
      </c>
      <c r="G679" s="17"/>
      <c r="H679" s="18" t="s">
        <v>170</v>
      </c>
      <c r="I679" s="14"/>
      <c r="J679" s="14"/>
    </row>
    <row r="680" spans="1:10" ht="15.75" customHeight="1" x14ac:dyDescent="0.25">
      <c r="A680" s="14" t="s">
        <v>1416</v>
      </c>
      <c r="B680" s="14" t="s">
        <v>1417</v>
      </c>
      <c r="C680" s="19">
        <v>2200</v>
      </c>
      <c r="D680" s="10"/>
      <c r="E680" s="16" t="s">
        <v>61</v>
      </c>
      <c r="F680" s="20">
        <v>1900</v>
      </c>
      <c r="G680" s="17"/>
      <c r="H680" s="18" t="s">
        <v>170</v>
      </c>
      <c r="I680" s="14"/>
      <c r="J680" s="14"/>
    </row>
    <row r="681" spans="1:10" ht="15.75" customHeight="1" x14ac:dyDescent="0.25">
      <c r="A681" s="14" t="s">
        <v>1418</v>
      </c>
      <c r="B681" s="14" t="s">
        <v>1419</v>
      </c>
      <c r="C681" s="19">
        <v>5000</v>
      </c>
      <c r="D681" s="10"/>
      <c r="E681" s="16" t="s">
        <v>61</v>
      </c>
      <c r="F681" s="20">
        <v>4500</v>
      </c>
      <c r="G681" s="17"/>
      <c r="H681" s="18" t="s">
        <v>170</v>
      </c>
      <c r="I681" s="14"/>
      <c r="J681" s="14"/>
    </row>
    <row r="682" spans="1:10" ht="15.75" customHeight="1" x14ac:dyDescent="0.25">
      <c r="A682" s="14" t="s">
        <v>1420</v>
      </c>
      <c r="B682" s="14" t="s">
        <v>1421</v>
      </c>
      <c r="C682" s="19">
        <v>3800</v>
      </c>
      <c r="D682" s="10"/>
      <c r="E682" s="16" t="s">
        <v>61</v>
      </c>
      <c r="F682" s="20">
        <v>3550</v>
      </c>
      <c r="G682" s="17"/>
      <c r="H682" s="18" t="s">
        <v>170</v>
      </c>
      <c r="I682" s="14"/>
      <c r="J682" s="14"/>
    </row>
    <row r="683" spans="1:10" ht="15.75" customHeight="1" x14ac:dyDescent="0.25">
      <c r="A683" s="159" t="s">
        <v>1422</v>
      </c>
      <c r="B683" s="160" t="s">
        <v>1423</v>
      </c>
      <c r="C683" s="161"/>
      <c r="D683" s="39"/>
      <c r="E683" s="162"/>
      <c r="F683" s="162"/>
      <c r="G683" s="163"/>
      <c r="H683" s="161"/>
      <c r="I683" s="163"/>
      <c r="J683" s="163"/>
    </row>
    <row r="684" spans="1:10" ht="15.75" customHeight="1" x14ac:dyDescent="0.25">
      <c r="A684" s="42" t="s">
        <v>1424</v>
      </c>
      <c r="B684" s="14" t="s">
        <v>1425</v>
      </c>
      <c r="C684" s="15">
        <v>8100</v>
      </c>
      <c r="D684" s="10"/>
      <c r="E684" s="16" t="s">
        <v>61</v>
      </c>
      <c r="F684" s="16">
        <v>7700</v>
      </c>
      <c r="G684" s="17">
        <v>144200</v>
      </c>
      <c r="H684" s="18" t="s">
        <v>1294</v>
      </c>
      <c r="I684" s="14"/>
      <c r="J684" s="14"/>
    </row>
    <row r="685" spans="1:10" ht="15.75" customHeight="1" x14ac:dyDescent="0.25">
      <c r="A685" s="42" t="s">
        <v>1426</v>
      </c>
      <c r="B685" s="14" t="s">
        <v>1427</v>
      </c>
      <c r="C685" s="15">
        <v>12100</v>
      </c>
      <c r="D685" s="10"/>
      <c r="E685" s="16" t="s">
        <v>61</v>
      </c>
      <c r="F685" s="16">
        <f>G685/12</f>
        <v>10825</v>
      </c>
      <c r="G685" s="17">
        <v>129900</v>
      </c>
      <c r="H685" s="18" t="s">
        <v>49</v>
      </c>
      <c r="I685" s="14"/>
      <c r="J685" s="14"/>
    </row>
    <row r="686" spans="1:10" ht="15.75" customHeight="1" x14ac:dyDescent="0.25">
      <c r="A686" s="42" t="s">
        <v>1426</v>
      </c>
      <c r="B686" s="14" t="s">
        <v>1428</v>
      </c>
      <c r="C686" s="15">
        <v>12500</v>
      </c>
      <c r="D686" s="10"/>
      <c r="E686" s="16" t="s">
        <v>61</v>
      </c>
      <c r="F686" s="16">
        <f>G686/12</f>
        <v>11125</v>
      </c>
      <c r="G686" s="17">
        <v>133500</v>
      </c>
      <c r="H686" s="18" t="s">
        <v>49</v>
      </c>
      <c r="I686" s="14"/>
      <c r="J686" s="14"/>
    </row>
    <row r="687" spans="1:10" ht="15.75" customHeight="1" x14ac:dyDescent="0.25">
      <c r="A687" s="42" t="s">
        <v>1426</v>
      </c>
      <c r="B687" s="14" t="s">
        <v>1429</v>
      </c>
      <c r="C687" s="15">
        <v>9200</v>
      </c>
      <c r="D687" s="10"/>
      <c r="E687" s="16" t="s">
        <v>61</v>
      </c>
      <c r="F687" s="16">
        <v>8475</v>
      </c>
      <c r="G687" s="17"/>
      <c r="H687" s="18" t="s">
        <v>12</v>
      </c>
      <c r="I687" s="14"/>
      <c r="J687" s="14"/>
    </row>
    <row r="688" spans="1:10" ht="15.75" customHeight="1" x14ac:dyDescent="0.25">
      <c r="A688" s="42" t="s">
        <v>1430</v>
      </c>
      <c r="B688" s="14" t="s">
        <v>1431</v>
      </c>
      <c r="C688" s="15">
        <v>8500</v>
      </c>
      <c r="D688" s="10"/>
      <c r="E688" s="16" t="s">
        <v>61</v>
      </c>
      <c r="F688" s="16">
        <v>7460</v>
      </c>
      <c r="G688" s="17"/>
      <c r="H688" s="18" t="s">
        <v>12</v>
      </c>
      <c r="I688" s="14"/>
      <c r="J688" s="14"/>
    </row>
    <row r="689" spans="1:10" ht="15.75" customHeight="1" x14ac:dyDescent="0.25">
      <c r="A689" s="42" t="s">
        <v>1430</v>
      </c>
      <c r="B689" s="14" t="s">
        <v>1432</v>
      </c>
      <c r="C689" s="15">
        <v>14400</v>
      </c>
      <c r="D689" s="10"/>
      <c r="E689" s="16" t="s">
        <v>61</v>
      </c>
      <c r="F689" s="16">
        <v>12999</v>
      </c>
      <c r="G689" s="17"/>
      <c r="H689" s="18" t="s">
        <v>12</v>
      </c>
      <c r="I689" s="14"/>
      <c r="J689" s="14"/>
    </row>
    <row r="690" spans="1:10" ht="15.75" customHeight="1" x14ac:dyDescent="0.25">
      <c r="A690" s="42" t="s">
        <v>1430</v>
      </c>
      <c r="B690" s="14" t="s">
        <v>1433</v>
      </c>
      <c r="C690" s="15">
        <v>14800</v>
      </c>
      <c r="D690" s="10"/>
      <c r="E690" s="16" t="s">
        <v>61</v>
      </c>
      <c r="F690" s="16">
        <v>13776</v>
      </c>
      <c r="G690" s="17"/>
      <c r="H690" s="18" t="s">
        <v>12</v>
      </c>
      <c r="I690" s="14"/>
      <c r="J690" s="14"/>
    </row>
    <row r="691" spans="1:10" ht="15.75" customHeight="1" x14ac:dyDescent="0.25">
      <c r="A691" s="42" t="s">
        <v>1434</v>
      </c>
      <c r="B691" s="14" t="s">
        <v>1435</v>
      </c>
      <c r="C691" s="19">
        <v>3600</v>
      </c>
      <c r="D691" s="10"/>
      <c r="E691" s="16" t="s">
        <v>276</v>
      </c>
      <c r="F691" s="20">
        <v>3250</v>
      </c>
      <c r="G691" s="17" t="s">
        <v>797</v>
      </c>
      <c r="H691" s="18" t="s">
        <v>12</v>
      </c>
      <c r="I691" s="14"/>
      <c r="J691" s="14"/>
    </row>
    <row r="692" spans="1:10" ht="15.75" customHeight="1" x14ac:dyDescent="0.25">
      <c r="A692" s="42" t="s">
        <v>1436</v>
      </c>
      <c r="B692" s="14" t="s">
        <v>1437</v>
      </c>
      <c r="C692" s="19">
        <v>8200</v>
      </c>
      <c r="D692" s="10"/>
      <c r="E692" s="16" t="s">
        <v>276</v>
      </c>
      <c r="F692" s="20">
        <v>7800</v>
      </c>
      <c r="G692" s="17" t="s">
        <v>797</v>
      </c>
      <c r="H692" s="18" t="s">
        <v>12</v>
      </c>
      <c r="I692" s="14"/>
      <c r="J692" s="14"/>
    </row>
    <row r="693" spans="1:10" ht="15.75" customHeight="1" x14ac:dyDescent="0.25">
      <c r="A693" s="64" t="s">
        <v>1438</v>
      </c>
      <c r="B693" s="65" t="s">
        <v>1439</v>
      </c>
      <c r="C693" s="66"/>
      <c r="D693" s="10"/>
      <c r="E693" s="67"/>
      <c r="F693" s="67"/>
      <c r="G693" s="68"/>
      <c r="H693" s="69"/>
      <c r="I693" s="70"/>
      <c r="J693" s="70"/>
    </row>
    <row r="694" spans="1:10" x14ac:dyDescent="0.25">
      <c r="A694" s="14" t="s">
        <v>1440</v>
      </c>
      <c r="B694" s="14" t="s">
        <v>1441</v>
      </c>
      <c r="C694" s="19">
        <v>3600</v>
      </c>
      <c r="D694" s="10"/>
      <c r="E694" s="16"/>
      <c r="F694" s="20">
        <v>34150</v>
      </c>
      <c r="G694" s="17" t="s">
        <v>1442</v>
      </c>
      <c r="H694" s="18" t="s">
        <v>1443</v>
      </c>
      <c r="I694" s="14"/>
      <c r="J694" s="14"/>
    </row>
    <row r="695" spans="1:10" x14ac:dyDescent="0.25">
      <c r="A695" s="14" t="s">
        <v>1440</v>
      </c>
      <c r="B695" s="14" t="s">
        <v>1444</v>
      </c>
      <c r="C695" s="19">
        <v>5900</v>
      </c>
      <c r="D695" s="10"/>
      <c r="E695" s="16"/>
      <c r="F695" s="20">
        <v>106900</v>
      </c>
      <c r="G695" s="17" t="s">
        <v>1445</v>
      </c>
      <c r="H695" s="18" t="s">
        <v>1443</v>
      </c>
      <c r="I695" s="14"/>
      <c r="J695" s="14"/>
    </row>
    <row r="696" spans="1:10" x14ac:dyDescent="0.25">
      <c r="A696" s="14" t="s">
        <v>1446</v>
      </c>
      <c r="B696" s="14" t="s">
        <v>1447</v>
      </c>
      <c r="C696" s="19">
        <v>5900</v>
      </c>
      <c r="D696" s="10"/>
      <c r="E696" s="16"/>
      <c r="F696" s="20">
        <v>53000</v>
      </c>
      <c r="G696" s="17" t="s">
        <v>1448</v>
      </c>
      <c r="H696" s="18" t="s">
        <v>1443</v>
      </c>
      <c r="I696" s="14"/>
      <c r="J696" s="14"/>
    </row>
    <row r="697" spans="1:10" x14ac:dyDescent="0.25">
      <c r="A697" s="14" t="s">
        <v>1446</v>
      </c>
      <c r="B697" s="14" t="s">
        <v>1449</v>
      </c>
      <c r="C697" s="19">
        <v>7900</v>
      </c>
      <c r="D697" s="10"/>
      <c r="E697" s="16"/>
      <c r="F697" s="20">
        <v>71100</v>
      </c>
      <c r="G697" s="17" t="s">
        <v>1448</v>
      </c>
      <c r="H697" s="18" t="s">
        <v>1443</v>
      </c>
      <c r="I697" s="14"/>
      <c r="J697" s="14"/>
    </row>
    <row r="698" spans="1:10" x14ac:dyDescent="0.25">
      <c r="A698" s="14" t="s">
        <v>1446</v>
      </c>
      <c r="B698" s="14" t="s">
        <v>1450</v>
      </c>
      <c r="C698" s="19">
        <v>4700</v>
      </c>
      <c r="D698" s="10"/>
      <c r="E698" s="16"/>
      <c r="F698" s="20"/>
      <c r="G698" s="17" t="s">
        <v>1448</v>
      </c>
      <c r="H698" s="18" t="s">
        <v>1443</v>
      </c>
      <c r="I698" s="14"/>
      <c r="J698" s="14"/>
    </row>
    <row r="699" spans="1:10" ht="15.75" x14ac:dyDescent="0.25">
      <c r="A699" s="164" t="s">
        <v>1451</v>
      </c>
      <c r="B699" s="165" t="s">
        <v>1452</v>
      </c>
      <c r="C699" s="166"/>
      <c r="D699" s="39"/>
      <c r="E699" s="167"/>
      <c r="F699" s="167"/>
      <c r="G699" s="168"/>
      <c r="H699" s="166"/>
      <c r="I699" s="168"/>
      <c r="J699" s="168"/>
    </row>
    <row r="700" spans="1:10" x14ac:dyDescent="0.25">
      <c r="A700" s="42" t="s">
        <v>1453</v>
      </c>
      <c r="B700" s="14" t="s">
        <v>1454</v>
      </c>
      <c r="C700" s="19">
        <v>1600</v>
      </c>
      <c r="D700" s="10"/>
      <c r="E700" s="16" t="s">
        <v>61</v>
      </c>
      <c r="F700" s="20">
        <v>1125</v>
      </c>
      <c r="G700" s="17"/>
      <c r="H700" s="18" t="s">
        <v>1455</v>
      </c>
      <c r="I700" s="14"/>
      <c r="J700" s="14"/>
    </row>
    <row r="701" spans="1:10" x14ac:dyDescent="0.25">
      <c r="A701" s="42" t="s">
        <v>1456</v>
      </c>
      <c r="B701" s="14" t="s">
        <v>1457</v>
      </c>
      <c r="C701" s="19">
        <v>2500</v>
      </c>
      <c r="D701" s="10"/>
      <c r="E701" s="16" t="s">
        <v>61</v>
      </c>
      <c r="F701" s="20">
        <v>1665</v>
      </c>
      <c r="G701" s="17"/>
      <c r="H701" s="18" t="s">
        <v>1455</v>
      </c>
      <c r="I701" s="14"/>
      <c r="J701" s="14"/>
    </row>
    <row r="702" spans="1:10" x14ac:dyDescent="0.25">
      <c r="A702" s="42" t="s">
        <v>1458</v>
      </c>
      <c r="B702" s="14" t="s">
        <v>1459</v>
      </c>
      <c r="C702" s="19">
        <v>1500</v>
      </c>
      <c r="D702" s="10"/>
      <c r="E702" s="16" t="s">
        <v>61</v>
      </c>
      <c r="F702" s="20">
        <v>915</v>
      </c>
      <c r="G702" s="17"/>
      <c r="H702" s="18" t="s">
        <v>1455</v>
      </c>
      <c r="I702" s="14"/>
      <c r="J702" s="14"/>
    </row>
    <row r="703" spans="1:10" x14ac:dyDescent="0.25">
      <c r="A703" s="42" t="s">
        <v>1460</v>
      </c>
      <c r="B703" s="14" t="s">
        <v>1461</v>
      </c>
      <c r="C703" s="19">
        <v>2500</v>
      </c>
      <c r="D703" s="10"/>
      <c r="E703" s="16" t="s">
        <v>61</v>
      </c>
      <c r="F703" s="20">
        <v>1965</v>
      </c>
      <c r="G703" s="17"/>
      <c r="H703" s="18" t="s">
        <v>1455</v>
      </c>
      <c r="I703" s="14"/>
      <c r="J703" s="14"/>
    </row>
    <row r="704" spans="1:10" x14ac:dyDescent="0.25">
      <c r="A704" s="42" t="s">
        <v>1462</v>
      </c>
      <c r="B704" s="14" t="s">
        <v>1463</v>
      </c>
      <c r="C704" s="19">
        <v>2500</v>
      </c>
      <c r="D704" s="10"/>
      <c r="E704" s="16" t="s">
        <v>61</v>
      </c>
      <c r="F704" s="20">
        <v>1900</v>
      </c>
      <c r="G704" s="17"/>
      <c r="H704" s="18" t="s">
        <v>1455</v>
      </c>
      <c r="I704" s="14"/>
      <c r="J704" s="14"/>
    </row>
    <row r="705" spans="1:10" x14ac:dyDescent="0.25">
      <c r="A705" s="42" t="s">
        <v>1464</v>
      </c>
      <c r="B705" s="14" t="s">
        <v>1465</v>
      </c>
      <c r="C705" s="19">
        <v>1200</v>
      </c>
      <c r="D705" s="10"/>
      <c r="E705" s="16" t="s">
        <v>61</v>
      </c>
      <c r="F705" s="20">
        <v>730</v>
      </c>
      <c r="G705" s="17"/>
      <c r="H705" s="18" t="s">
        <v>1455</v>
      </c>
      <c r="I705" s="14"/>
      <c r="J705" s="14"/>
    </row>
    <row r="706" spans="1:10" ht="15.75" x14ac:dyDescent="0.25">
      <c r="A706" s="164" t="s">
        <v>1466</v>
      </c>
      <c r="B706" s="165" t="s">
        <v>1467</v>
      </c>
      <c r="C706" s="166"/>
      <c r="D706" s="39"/>
      <c r="E706" s="167"/>
      <c r="F706" s="167"/>
      <c r="G706" s="168"/>
      <c r="H706" s="166"/>
      <c r="I706" s="168"/>
      <c r="J706" s="168"/>
    </row>
    <row r="707" spans="1:10" x14ac:dyDescent="0.25">
      <c r="A707" s="42" t="s">
        <v>1453</v>
      </c>
      <c r="B707" s="14" t="s">
        <v>1468</v>
      </c>
      <c r="C707" s="19">
        <v>8000</v>
      </c>
      <c r="D707" s="10"/>
      <c r="E707" s="16" t="s">
        <v>162</v>
      </c>
      <c r="F707" s="20"/>
      <c r="G707" s="17"/>
      <c r="H707" s="18" t="s">
        <v>1455</v>
      </c>
      <c r="I707" s="14"/>
      <c r="J707" s="14"/>
    </row>
    <row r="708" spans="1:10" x14ac:dyDescent="0.25">
      <c r="A708" s="42" t="s">
        <v>1456</v>
      </c>
      <c r="B708" s="14" t="s">
        <v>1469</v>
      </c>
      <c r="C708" s="19">
        <v>9000</v>
      </c>
      <c r="D708" s="10"/>
      <c r="E708" s="16" t="s">
        <v>162</v>
      </c>
      <c r="F708" s="20"/>
      <c r="G708" s="17"/>
      <c r="H708" s="18" t="s">
        <v>1455</v>
      </c>
      <c r="I708" s="14"/>
      <c r="J708" s="14"/>
    </row>
    <row r="709" spans="1:10" x14ac:dyDescent="0.25">
      <c r="A709" s="42" t="s">
        <v>1458</v>
      </c>
      <c r="B709" s="14" t="s">
        <v>1470</v>
      </c>
      <c r="C709" s="19">
        <v>10000</v>
      </c>
      <c r="D709" s="10"/>
      <c r="E709" s="16" t="s">
        <v>162</v>
      </c>
      <c r="F709" s="20"/>
      <c r="G709" s="17"/>
      <c r="H709" s="18" t="s">
        <v>1455</v>
      </c>
      <c r="I709" s="14"/>
      <c r="J709" s="14"/>
    </row>
    <row r="710" spans="1:10" x14ac:dyDescent="0.25">
      <c r="A710" s="42" t="s">
        <v>1460</v>
      </c>
      <c r="B710" s="14" t="s">
        <v>1471</v>
      </c>
      <c r="C710" s="19">
        <v>14000</v>
      </c>
      <c r="D710" s="10"/>
      <c r="E710" s="16" t="s">
        <v>162</v>
      </c>
      <c r="F710" s="20"/>
      <c r="G710" s="17"/>
      <c r="H710" s="18" t="s">
        <v>1455</v>
      </c>
      <c r="I710" s="14"/>
      <c r="J710" s="14"/>
    </row>
    <row r="711" spans="1:10" x14ac:dyDescent="0.25">
      <c r="A711" s="42" t="s">
        <v>1462</v>
      </c>
      <c r="B711" s="14" t="s">
        <v>1472</v>
      </c>
      <c r="C711" s="19">
        <v>17000</v>
      </c>
      <c r="D711" s="10"/>
      <c r="E711" s="16" t="s">
        <v>162</v>
      </c>
      <c r="F711" s="20"/>
      <c r="G711" s="17"/>
      <c r="H711" s="18" t="s">
        <v>1455</v>
      </c>
      <c r="I711" s="14"/>
      <c r="J711" s="14"/>
    </row>
    <row r="712" spans="1:10" x14ac:dyDescent="0.25">
      <c r="A712" s="42" t="s">
        <v>1464</v>
      </c>
      <c r="B712" s="14" t="s">
        <v>1473</v>
      </c>
      <c r="C712" s="19">
        <v>19000</v>
      </c>
      <c r="D712" s="10"/>
      <c r="E712" s="16" t="s">
        <v>162</v>
      </c>
      <c r="F712" s="20"/>
      <c r="G712" s="17"/>
      <c r="H712" s="18" t="s">
        <v>1455</v>
      </c>
      <c r="I712" s="14"/>
      <c r="J712" s="14"/>
    </row>
    <row r="713" spans="1:10" x14ac:dyDescent="0.25">
      <c r="A713" s="42" t="s">
        <v>1474</v>
      </c>
      <c r="B713" s="14" t="s">
        <v>1475</v>
      </c>
      <c r="C713" s="19">
        <v>24000</v>
      </c>
      <c r="D713" s="10"/>
      <c r="E713" s="16" t="s">
        <v>162</v>
      </c>
      <c r="F713" s="20"/>
      <c r="G713" s="17"/>
      <c r="H713" s="18" t="s">
        <v>1455</v>
      </c>
      <c r="I713" s="14"/>
      <c r="J713" s="14"/>
    </row>
    <row r="714" spans="1:10" x14ac:dyDescent="0.25">
      <c r="A714" s="42" t="s">
        <v>1476</v>
      </c>
      <c r="B714" s="14" t="s">
        <v>1477</v>
      </c>
      <c r="C714" s="19">
        <v>28000</v>
      </c>
      <c r="D714" s="10"/>
      <c r="E714" s="16" t="s">
        <v>162</v>
      </c>
      <c r="F714" s="20"/>
      <c r="G714" s="17"/>
      <c r="H714" s="18" t="s">
        <v>1455</v>
      </c>
      <c r="I714" s="14"/>
      <c r="J714" s="14"/>
    </row>
    <row r="715" spans="1:10" x14ac:dyDescent="0.25">
      <c r="A715" s="169"/>
      <c r="B715" s="14" t="s">
        <v>1478</v>
      </c>
      <c r="C715" s="19">
        <v>53200</v>
      </c>
      <c r="D715" s="10"/>
      <c r="E715" s="16"/>
      <c r="F715" s="20"/>
      <c r="G715" s="17"/>
      <c r="H715" s="170"/>
      <c r="I715" s="171"/>
      <c r="J715" s="171"/>
    </row>
    <row r="716" spans="1:10" ht="15.75" x14ac:dyDescent="0.25">
      <c r="A716" s="169" t="s">
        <v>1479</v>
      </c>
      <c r="B716" s="172" t="s">
        <v>1480</v>
      </c>
      <c r="C716" s="173"/>
      <c r="D716" s="39"/>
      <c r="E716" s="174"/>
      <c r="F716" s="174"/>
      <c r="G716" s="171"/>
      <c r="H716" s="170"/>
      <c r="I716" s="171"/>
      <c r="J716" s="171"/>
    </row>
    <row r="717" spans="1:10" ht="15.75" customHeight="1" x14ac:dyDescent="0.25">
      <c r="A717" s="42" t="s">
        <v>1481</v>
      </c>
      <c r="B717" s="14" t="s">
        <v>1482</v>
      </c>
      <c r="C717" s="15">
        <v>2600</v>
      </c>
      <c r="D717" s="10"/>
      <c r="E717" s="16" t="s">
        <v>61</v>
      </c>
      <c r="F717" s="16">
        <v>2300</v>
      </c>
      <c r="G717" s="17"/>
      <c r="H717" s="18" t="s">
        <v>170</v>
      </c>
      <c r="I717" s="14"/>
      <c r="J717" s="14"/>
    </row>
    <row r="718" spans="1:10" ht="15.75" customHeight="1" x14ac:dyDescent="0.25">
      <c r="A718" s="42" t="s">
        <v>1483</v>
      </c>
      <c r="B718" s="14" t="s">
        <v>1484</v>
      </c>
      <c r="C718" s="15">
        <v>2500</v>
      </c>
      <c r="D718" s="10"/>
      <c r="E718" s="16" t="s">
        <v>812</v>
      </c>
      <c r="F718" s="16">
        <v>14500</v>
      </c>
      <c r="G718" s="17"/>
      <c r="H718" s="18" t="s">
        <v>170</v>
      </c>
      <c r="I718" s="14"/>
      <c r="J718" s="14"/>
    </row>
    <row r="719" spans="1:10" ht="15.75" customHeight="1" x14ac:dyDescent="0.25">
      <c r="A719" s="42" t="s">
        <v>1483</v>
      </c>
      <c r="B719" s="14" t="s">
        <v>1485</v>
      </c>
      <c r="C719" s="15">
        <v>2400</v>
      </c>
      <c r="D719" s="10"/>
      <c r="E719" s="16" t="s">
        <v>1486</v>
      </c>
      <c r="F719" s="16">
        <v>50400</v>
      </c>
      <c r="G719" s="17">
        <f>F719/24</f>
        <v>2100</v>
      </c>
      <c r="H719" s="18" t="s">
        <v>170</v>
      </c>
      <c r="I719" s="14"/>
      <c r="J719" s="14"/>
    </row>
    <row r="720" spans="1:10" ht="15.75" customHeight="1" x14ac:dyDescent="0.25">
      <c r="A720" s="42" t="s">
        <v>1483</v>
      </c>
      <c r="B720" s="14" t="s">
        <v>1487</v>
      </c>
      <c r="C720" s="15">
        <v>3000</v>
      </c>
      <c r="D720" s="10"/>
      <c r="E720" s="16" t="s">
        <v>1488</v>
      </c>
      <c r="F720" s="16">
        <v>68800</v>
      </c>
      <c r="G720" s="17"/>
      <c r="H720" s="18" t="s">
        <v>170</v>
      </c>
      <c r="I720" s="14"/>
      <c r="J720" s="14"/>
    </row>
    <row r="721" spans="1:10" ht="15.75" customHeight="1" x14ac:dyDescent="0.25">
      <c r="A721" s="175" t="s">
        <v>1489</v>
      </c>
      <c r="B721" s="176" t="s">
        <v>1490</v>
      </c>
      <c r="C721" s="177"/>
      <c r="D721" s="10"/>
      <c r="E721" s="178"/>
      <c r="F721" s="179"/>
      <c r="G721" s="180"/>
      <c r="H721" s="181"/>
      <c r="I721" s="182"/>
      <c r="J721" s="182"/>
    </row>
    <row r="722" spans="1:10" ht="15.75" customHeight="1" x14ac:dyDescent="0.25">
      <c r="A722" s="42" t="s">
        <v>1483</v>
      </c>
      <c r="B722" s="14" t="s">
        <v>1491</v>
      </c>
      <c r="C722" s="15">
        <v>1500</v>
      </c>
      <c r="D722" s="10"/>
      <c r="E722" s="16" t="s">
        <v>1492</v>
      </c>
      <c r="F722" s="16">
        <v>14400</v>
      </c>
      <c r="G722" s="17">
        <v>1200</v>
      </c>
      <c r="H722" s="18" t="s">
        <v>170</v>
      </c>
      <c r="I722" s="14"/>
      <c r="J722" s="14"/>
    </row>
    <row r="723" spans="1:10" ht="15.75" customHeight="1" x14ac:dyDescent="0.25">
      <c r="A723" s="42" t="s">
        <v>1483</v>
      </c>
      <c r="B723" s="14" t="s">
        <v>1493</v>
      </c>
      <c r="C723" s="15">
        <v>1800</v>
      </c>
      <c r="D723" s="10"/>
      <c r="E723" s="16" t="s">
        <v>1492</v>
      </c>
      <c r="F723" s="16">
        <v>18000</v>
      </c>
      <c r="G723" s="17">
        <v>1500</v>
      </c>
      <c r="H723" s="18" t="s">
        <v>170</v>
      </c>
      <c r="I723" s="14"/>
      <c r="J723" s="14"/>
    </row>
    <row r="724" spans="1:10" ht="15.75" customHeight="1" x14ac:dyDescent="0.25">
      <c r="A724" s="42" t="s">
        <v>1483</v>
      </c>
      <c r="B724" s="14" t="s">
        <v>1494</v>
      </c>
      <c r="C724" s="15">
        <v>2500</v>
      </c>
      <c r="D724" s="10"/>
      <c r="E724" s="16" t="s">
        <v>1492</v>
      </c>
      <c r="F724" s="16">
        <v>22200</v>
      </c>
      <c r="G724" s="17">
        <v>1850</v>
      </c>
      <c r="H724" s="18" t="s">
        <v>170</v>
      </c>
      <c r="I724" s="14"/>
      <c r="J724" s="14"/>
    </row>
    <row r="725" spans="1:10" ht="15.75" customHeight="1" x14ac:dyDescent="0.25">
      <c r="A725" s="42" t="s">
        <v>1483</v>
      </c>
      <c r="B725" s="14" t="s">
        <v>1495</v>
      </c>
      <c r="C725" s="15">
        <v>3600</v>
      </c>
      <c r="D725" s="10"/>
      <c r="E725" s="16" t="s">
        <v>1492</v>
      </c>
      <c r="F725" s="16">
        <v>40800</v>
      </c>
      <c r="G725" s="17">
        <f>F725/12</f>
        <v>3400</v>
      </c>
      <c r="H725" s="18" t="s">
        <v>170</v>
      </c>
      <c r="I725" s="14"/>
      <c r="J725" s="14"/>
    </row>
    <row r="726" spans="1:10" ht="15.75" customHeight="1" x14ac:dyDescent="0.25">
      <c r="A726" s="42" t="s">
        <v>1483</v>
      </c>
      <c r="B726" s="14" t="s">
        <v>1496</v>
      </c>
      <c r="C726" s="15">
        <v>2700</v>
      </c>
      <c r="D726" s="10"/>
      <c r="E726" s="16" t="s">
        <v>1492</v>
      </c>
      <c r="F726" s="16">
        <v>24000</v>
      </c>
      <c r="G726" s="17">
        <f>F726/12</f>
        <v>2000</v>
      </c>
      <c r="H726" s="18" t="s">
        <v>170</v>
      </c>
      <c r="I726" s="14"/>
      <c r="J726" s="14"/>
    </row>
    <row r="727" spans="1:10" ht="15.75" customHeight="1" x14ac:dyDescent="0.25">
      <c r="A727" s="42" t="s">
        <v>1483</v>
      </c>
      <c r="B727" s="14" t="s">
        <v>1497</v>
      </c>
      <c r="C727" s="15">
        <v>4200</v>
      </c>
      <c r="D727" s="10"/>
      <c r="E727" s="16" t="s">
        <v>1492</v>
      </c>
      <c r="F727" s="16"/>
      <c r="G727" s="17">
        <f>F727/12</f>
        <v>0</v>
      </c>
      <c r="H727" s="18" t="s">
        <v>170</v>
      </c>
      <c r="I727" s="14"/>
      <c r="J727" s="14"/>
    </row>
    <row r="728" spans="1:10" ht="15.75" customHeight="1" x14ac:dyDescent="0.25">
      <c r="A728" s="42" t="s">
        <v>1483</v>
      </c>
      <c r="B728" s="14" t="s">
        <v>1498</v>
      </c>
      <c r="C728" s="15">
        <v>2000</v>
      </c>
      <c r="D728" s="10"/>
      <c r="E728" s="16" t="s">
        <v>1492</v>
      </c>
      <c r="F728" s="16">
        <v>18000</v>
      </c>
      <c r="G728" s="17">
        <f>F728/12</f>
        <v>1500</v>
      </c>
      <c r="H728" s="18" t="s">
        <v>170</v>
      </c>
      <c r="I728" s="14"/>
      <c r="J728" s="14"/>
    </row>
    <row r="729" spans="1:10" ht="15.75" customHeight="1" x14ac:dyDescent="0.25">
      <c r="A729" s="175" t="s">
        <v>1489</v>
      </c>
      <c r="B729" s="176" t="s">
        <v>1499</v>
      </c>
      <c r="C729" s="177"/>
      <c r="D729" s="10"/>
      <c r="E729" s="178"/>
      <c r="F729" s="179"/>
      <c r="G729" s="180"/>
      <c r="H729" s="181"/>
      <c r="I729" s="182"/>
      <c r="J729" s="182"/>
    </row>
    <row r="730" spans="1:10" ht="15.75" customHeight="1" x14ac:dyDescent="0.25">
      <c r="A730" s="14" t="s">
        <v>1500</v>
      </c>
      <c r="B730" s="14" t="s">
        <v>1501</v>
      </c>
      <c r="C730" s="19">
        <v>3800</v>
      </c>
      <c r="D730" s="10"/>
      <c r="E730" s="16" t="s">
        <v>114</v>
      </c>
      <c r="F730" s="20">
        <v>17500</v>
      </c>
      <c r="G730" s="17" t="s">
        <v>1502</v>
      </c>
      <c r="H730" s="18" t="s">
        <v>12</v>
      </c>
      <c r="I730" s="14"/>
      <c r="J730" s="14"/>
    </row>
    <row r="731" spans="1:10" ht="15.75" customHeight="1" x14ac:dyDescent="0.25">
      <c r="A731" s="14" t="s">
        <v>1500</v>
      </c>
      <c r="B731" s="14" t="s">
        <v>1503</v>
      </c>
      <c r="C731" s="19">
        <v>2200</v>
      </c>
      <c r="D731" s="10"/>
      <c r="E731" s="16"/>
      <c r="F731" s="20"/>
      <c r="G731" s="17"/>
      <c r="H731" s="18" t="s">
        <v>12</v>
      </c>
      <c r="I731" s="14"/>
      <c r="J731" s="14"/>
    </row>
    <row r="732" spans="1:10" ht="15.75" customHeight="1" x14ac:dyDescent="0.25">
      <c r="A732" s="14" t="s">
        <v>1504</v>
      </c>
      <c r="B732" s="14" t="s">
        <v>1505</v>
      </c>
      <c r="C732" s="19">
        <v>14300</v>
      </c>
      <c r="D732" s="10"/>
      <c r="E732" s="16" t="s">
        <v>812</v>
      </c>
      <c r="F732" s="20">
        <v>0</v>
      </c>
      <c r="G732" s="17"/>
      <c r="H732" s="18" t="s">
        <v>12</v>
      </c>
      <c r="I732" s="14"/>
      <c r="J732" s="14"/>
    </row>
    <row r="733" spans="1:10" ht="24.75" x14ac:dyDescent="0.4">
      <c r="A733" s="78" t="s">
        <v>1506</v>
      </c>
      <c r="B733" s="183" t="s">
        <v>1507</v>
      </c>
      <c r="C733" s="78"/>
      <c r="D733" s="78"/>
      <c r="E733" s="78"/>
      <c r="F733" s="78"/>
      <c r="G733" s="78"/>
      <c r="H733" s="78"/>
    </row>
    <row r="734" spans="1:10" ht="15.75" customHeight="1" x14ac:dyDescent="0.25">
      <c r="A734" s="78" t="s">
        <v>1508</v>
      </c>
      <c r="B734" s="14" t="s">
        <v>360</v>
      </c>
      <c r="C734" s="15">
        <v>800</v>
      </c>
      <c r="D734" s="10">
        <v>600</v>
      </c>
      <c r="E734" s="16" t="s">
        <v>1509</v>
      </c>
      <c r="F734" s="16">
        <v>6500</v>
      </c>
      <c r="G734" s="17" t="s">
        <v>1510</v>
      </c>
      <c r="H734" s="18">
        <v>68500</v>
      </c>
      <c r="I734" s="42">
        <f>H734/12</f>
        <v>5708.333333333333</v>
      </c>
    </row>
    <row r="735" spans="1:10" x14ac:dyDescent="0.25">
      <c r="A735" s="78" t="s">
        <v>1511</v>
      </c>
      <c r="B735" s="14" t="s">
        <v>363</v>
      </c>
      <c r="C735" s="15"/>
      <c r="D735" s="10"/>
      <c r="E735" s="16" t="s">
        <v>162</v>
      </c>
      <c r="F735" s="16"/>
      <c r="G735" s="17" t="s">
        <v>361</v>
      </c>
      <c r="H735" s="18" t="s">
        <v>12</v>
      </c>
    </row>
    <row r="736" spans="1:10" ht="15.75" customHeight="1" x14ac:dyDescent="0.25">
      <c r="A736" s="78" t="s">
        <v>1512</v>
      </c>
      <c r="B736" s="14" t="s">
        <v>365</v>
      </c>
      <c r="C736" s="15">
        <v>1500</v>
      </c>
      <c r="D736" s="10"/>
      <c r="E736" s="16" t="s">
        <v>1513</v>
      </c>
      <c r="F736" s="16">
        <v>9200</v>
      </c>
      <c r="G736" s="17" t="s">
        <v>361</v>
      </c>
      <c r="H736" s="18" t="s">
        <v>12</v>
      </c>
      <c r="I736" s="14"/>
      <c r="J736" s="14"/>
    </row>
    <row r="737" spans="1:10" x14ac:dyDescent="0.25">
      <c r="A737" s="78" t="s">
        <v>1514</v>
      </c>
      <c r="B737" s="14" t="s">
        <v>321</v>
      </c>
      <c r="C737" s="15">
        <v>1900</v>
      </c>
      <c r="D737" s="10"/>
      <c r="E737" s="16" t="s">
        <v>101</v>
      </c>
      <c r="F737" s="16">
        <v>15000</v>
      </c>
      <c r="G737" s="17"/>
      <c r="H737" s="18" t="s">
        <v>12</v>
      </c>
      <c r="I737" s="14"/>
      <c r="J737" s="14"/>
    </row>
    <row r="738" spans="1:10" x14ac:dyDescent="0.25">
      <c r="A738" s="78" t="s">
        <v>1515</v>
      </c>
      <c r="B738" s="14" t="s">
        <v>323</v>
      </c>
      <c r="C738" s="19">
        <v>2100</v>
      </c>
      <c r="D738" s="10"/>
      <c r="E738" s="16" t="s">
        <v>101</v>
      </c>
      <c r="F738" s="20">
        <v>16700</v>
      </c>
      <c r="G738" s="17" t="s">
        <v>361</v>
      </c>
      <c r="H738" s="18" t="s">
        <v>12</v>
      </c>
    </row>
    <row r="739" spans="1:10" x14ac:dyDescent="0.25">
      <c r="A739" s="78" t="s">
        <v>1516</v>
      </c>
      <c r="B739" s="14" t="s">
        <v>1517</v>
      </c>
      <c r="C739" s="19">
        <v>2500</v>
      </c>
      <c r="D739" s="10"/>
      <c r="E739" s="16" t="s">
        <v>276</v>
      </c>
      <c r="F739" s="20">
        <v>2300</v>
      </c>
      <c r="G739" s="17"/>
      <c r="H739" s="18" t="s">
        <v>12</v>
      </c>
    </row>
    <row r="740" spans="1:10" ht="15.75" customHeight="1" x14ac:dyDescent="0.25">
      <c r="A740" s="78" t="s">
        <v>1518</v>
      </c>
      <c r="B740" s="14" t="s">
        <v>1519</v>
      </c>
      <c r="C740" s="19">
        <v>4300</v>
      </c>
      <c r="D740" s="10"/>
      <c r="E740" s="16" t="s">
        <v>276</v>
      </c>
      <c r="F740" s="20">
        <v>4000</v>
      </c>
      <c r="G740" s="17"/>
      <c r="H740" s="18" t="s">
        <v>12</v>
      </c>
    </row>
    <row r="741" spans="1:10" ht="15.75" customHeight="1" x14ac:dyDescent="0.25">
      <c r="A741" s="78"/>
      <c r="B741" s="14" t="s">
        <v>325</v>
      </c>
      <c r="C741" s="19">
        <v>2400</v>
      </c>
      <c r="D741" s="10"/>
      <c r="E741" s="16" t="s">
        <v>101</v>
      </c>
      <c r="F741" s="20">
        <v>20200</v>
      </c>
      <c r="G741" s="17"/>
      <c r="H741" s="18" t="s">
        <v>12</v>
      </c>
    </row>
    <row r="742" spans="1:10" ht="15.75" customHeight="1" x14ac:dyDescent="0.25">
      <c r="A742" s="78"/>
      <c r="B742" s="14" t="s">
        <v>327</v>
      </c>
      <c r="C742" s="19">
        <v>3400</v>
      </c>
      <c r="D742" s="10"/>
      <c r="E742" s="16" t="s">
        <v>101</v>
      </c>
      <c r="F742" s="20">
        <v>28000</v>
      </c>
      <c r="G742" s="17"/>
      <c r="H742" s="18" t="s">
        <v>12</v>
      </c>
    </row>
    <row r="743" spans="1:10" ht="15.75" customHeight="1" x14ac:dyDescent="0.25">
      <c r="A743" s="78" t="s">
        <v>1520</v>
      </c>
      <c r="B743" s="14" t="s">
        <v>93</v>
      </c>
      <c r="C743" s="15">
        <v>2300</v>
      </c>
      <c r="D743" s="10"/>
      <c r="E743" s="16" t="s">
        <v>94</v>
      </c>
      <c r="F743" s="16">
        <v>10000</v>
      </c>
      <c r="G743" s="17"/>
      <c r="H743" s="18" t="s">
        <v>12</v>
      </c>
    </row>
    <row r="744" spans="1:10" ht="15.75" customHeight="1" x14ac:dyDescent="0.25">
      <c r="A744" s="78" t="s">
        <v>1521</v>
      </c>
      <c r="B744" s="14" t="s">
        <v>96</v>
      </c>
      <c r="C744" s="15">
        <v>2000</v>
      </c>
      <c r="D744" s="10"/>
      <c r="E744" s="16" t="s">
        <v>94</v>
      </c>
      <c r="F744" s="16">
        <v>8450</v>
      </c>
      <c r="G744" s="17"/>
      <c r="H744" s="18" t="s">
        <v>12</v>
      </c>
    </row>
    <row r="745" spans="1:10" ht="15.75" customHeight="1" x14ac:dyDescent="0.25">
      <c r="A745" s="78" t="s">
        <v>1522</v>
      </c>
      <c r="B745" s="14" t="s">
        <v>98</v>
      </c>
      <c r="C745" s="15">
        <v>2000</v>
      </c>
      <c r="D745" s="10"/>
      <c r="E745" s="16" t="s">
        <v>94</v>
      </c>
      <c r="F745" s="16">
        <v>8450</v>
      </c>
      <c r="G745" s="17"/>
      <c r="H745" s="18" t="s">
        <v>12</v>
      </c>
    </row>
    <row r="746" spans="1:10" ht="15.75" customHeight="1" x14ac:dyDescent="0.25">
      <c r="A746" s="78" t="s">
        <v>1523</v>
      </c>
      <c r="B746" s="14" t="s">
        <v>99</v>
      </c>
      <c r="C746" s="15">
        <v>3200</v>
      </c>
      <c r="D746" s="10"/>
      <c r="E746" s="16" t="s">
        <v>94</v>
      </c>
      <c r="F746" s="16">
        <v>5400</v>
      </c>
      <c r="G746" s="17"/>
      <c r="H746" s="18" t="s">
        <v>12</v>
      </c>
    </row>
    <row r="747" spans="1:10" ht="15.75" customHeight="1" x14ac:dyDescent="0.25">
      <c r="A747" s="78" t="s">
        <v>1524</v>
      </c>
      <c r="B747" s="14" t="s">
        <v>100</v>
      </c>
      <c r="C747" s="15">
        <v>4900</v>
      </c>
      <c r="D747" s="10"/>
      <c r="E747" s="16" t="s">
        <v>101</v>
      </c>
      <c r="F747" s="16">
        <v>45450</v>
      </c>
      <c r="G747" s="17"/>
      <c r="H747" s="18" t="s">
        <v>12</v>
      </c>
    </row>
    <row r="748" spans="1:10" ht="15.75" customHeight="1" x14ac:dyDescent="0.25">
      <c r="A748" s="78" t="s">
        <v>1525</v>
      </c>
      <c r="B748" s="14" t="s">
        <v>102</v>
      </c>
      <c r="C748" s="15">
        <v>4100</v>
      </c>
      <c r="D748" s="10"/>
      <c r="E748" s="16" t="s">
        <v>61</v>
      </c>
      <c r="F748" s="16">
        <v>3730</v>
      </c>
      <c r="G748" s="17"/>
      <c r="H748" s="18" t="s">
        <v>12</v>
      </c>
    </row>
    <row r="749" spans="1:10" ht="15.75" customHeight="1" x14ac:dyDescent="0.25">
      <c r="A749" s="78" t="s">
        <v>1526</v>
      </c>
      <c r="B749" s="42" t="s">
        <v>1527</v>
      </c>
      <c r="C749" s="17">
        <v>1300</v>
      </c>
      <c r="D749" s="10"/>
      <c r="E749" s="17" t="s">
        <v>1528</v>
      </c>
      <c r="F749" s="17">
        <v>18100</v>
      </c>
      <c r="G749" s="17" t="s">
        <v>1529</v>
      </c>
    </row>
    <row r="750" spans="1:10" ht="15.75" customHeight="1" x14ac:dyDescent="0.25">
      <c r="A750" s="78" t="s">
        <v>1530</v>
      </c>
      <c r="B750" s="14" t="s">
        <v>314</v>
      </c>
      <c r="C750" s="15">
        <v>1700</v>
      </c>
      <c r="D750" s="10"/>
      <c r="E750" s="16" t="s">
        <v>276</v>
      </c>
      <c r="F750" s="16">
        <v>11000</v>
      </c>
      <c r="G750" s="17"/>
      <c r="H750" s="18" t="s">
        <v>12</v>
      </c>
    </row>
    <row r="751" spans="1:10" ht="15.75" customHeight="1" x14ac:dyDescent="0.25">
      <c r="A751" s="78" t="s">
        <v>1531</v>
      </c>
      <c r="B751" s="14" t="s">
        <v>316</v>
      </c>
      <c r="C751" s="19">
        <v>2000</v>
      </c>
      <c r="D751" s="10"/>
      <c r="E751" s="16" t="s">
        <v>10</v>
      </c>
      <c r="F751" s="20">
        <v>13500</v>
      </c>
      <c r="G751" s="17"/>
      <c r="H751" s="18" t="s">
        <v>12</v>
      </c>
    </row>
    <row r="752" spans="1:10" ht="15.75" customHeight="1" x14ac:dyDescent="0.25">
      <c r="A752" s="78" t="s">
        <v>1532</v>
      </c>
      <c r="B752" s="42" t="s">
        <v>1533</v>
      </c>
      <c r="C752" s="17" t="s">
        <v>1534</v>
      </c>
      <c r="D752" s="17">
        <v>3550</v>
      </c>
      <c r="E752" s="17" t="s">
        <v>1535</v>
      </c>
      <c r="F752" s="184">
        <f>G752*50</f>
        <v>169116</v>
      </c>
      <c r="G752" s="42">
        <v>3382.32</v>
      </c>
    </row>
    <row r="753" spans="1:7" ht="15.75" customHeight="1" x14ac:dyDescent="0.25">
      <c r="A753" s="78" t="s">
        <v>1536</v>
      </c>
      <c r="C753" s="17"/>
      <c r="D753" s="10"/>
      <c r="E753" s="17"/>
      <c r="F753" s="17"/>
      <c r="G753" s="17"/>
    </row>
    <row r="754" spans="1:7" ht="15.75" customHeight="1" x14ac:dyDescent="0.25">
      <c r="A754" s="78" t="s">
        <v>227</v>
      </c>
      <c r="B754" s="42" t="s">
        <v>1537</v>
      </c>
      <c r="C754" s="17">
        <v>49500</v>
      </c>
      <c r="D754" s="10"/>
      <c r="E754" s="17" t="s">
        <v>1538</v>
      </c>
      <c r="F754" s="17">
        <v>48000</v>
      </c>
      <c r="G754" s="17"/>
    </row>
    <row r="755" spans="1:7" ht="15.75" customHeight="1" x14ac:dyDescent="0.25">
      <c r="A755" s="78" t="s">
        <v>227</v>
      </c>
      <c r="B755" s="42" t="s">
        <v>228</v>
      </c>
      <c r="C755" s="17">
        <v>2200</v>
      </c>
      <c r="D755" s="10"/>
      <c r="E755" s="17" t="s">
        <v>1539</v>
      </c>
      <c r="F755" s="17">
        <v>71500</v>
      </c>
      <c r="G755" s="17"/>
    </row>
    <row r="756" spans="1:7" ht="15.75" customHeight="1" x14ac:dyDescent="0.25">
      <c r="A756" s="78" t="s">
        <v>227</v>
      </c>
      <c r="B756" s="42" t="s">
        <v>247</v>
      </c>
      <c r="C756" s="17">
        <v>4800</v>
      </c>
      <c r="D756" s="10"/>
      <c r="E756" s="17" t="s">
        <v>248</v>
      </c>
      <c r="F756" s="17">
        <v>51500</v>
      </c>
      <c r="G756" s="17"/>
    </row>
    <row r="757" spans="1:7" ht="15.75" customHeight="1" x14ac:dyDescent="0.25">
      <c r="A757" s="78" t="s">
        <v>1540</v>
      </c>
      <c r="B757" s="42" t="s">
        <v>1541</v>
      </c>
      <c r="C757" s="17">
        <v>2000</v>
      </c>
      <c r="D757" s="10"/>
      <c r="E757" s="17" t="s">
        <v>248</v>
      </c>
      <c r="F757" s="17">
        <f>G757*12</f>
        <v>20970</v>
      </c>
      <c r="G757" s="17">
        <v>1747.5</v>
      </c>
    </row>
    <row r="758" spans="1:7" ht="15.75" customHeight="1" x14ac:dyDescent="0.25">
      <c r="A758" s="78" t="s">
        <v>1540</v>
      </c>
      <c r="B758" s="42" t="s">
        <v>1542</v>
      </c>
      <c r="C758" s="17"/>
      <c r="D758" s="10"/>
      <c r="E758" s="17" t="s">
        <v>248</v>
      </c>
      <c r="F758" s="17">
        <v>16500</v>
      </c>
      <c r="G758" s="17"/>
    </row>
    <row r="759" spans="1:7" ht="15.75" customHeight="1" x14ac:dyDescent="0.25">
      <c r="C759" s="17"/>
      <c r="D759" s="10"/>
      <c r="E759" s="17"/>
      <c r="F759" s="17"/>
      <c r="G759" s="17"/>
    </row>
    <row r="760" spans="1:7" ht="15.75" customHeight="1" x14ac:dyDescent="0.25">
      <c r="C760" s="17"/>
      <c r="D760" s="10"/>
      <c r="E760" s="17"/>
      <c r="F760" s="17"/>
      <c r="G760" s="17"/>
    </row>
    <row r="761" spans="1:7" ht="15.75" customHeight="1" x14ac:dyDescent="0.25">
      <c r="C761" s="17"/>
      <c r="D761" s="10"/>
      <c r="E761" s="17"/>
      <c r="F761" s="17"/>
      <c r="G761" s="17"/>
    </row>
    <row r="762" spans="1:7" ht="15.75" customHeight="1" x14ac:dyDescent="0.25">
      <c r="C762" s="17"/>
      <c r="D762" s="10"/>
      <c r="E762" s="17"/>
      <c r="F762" s="17"/>
      <c r="G762" s="17"/>
    </row>
    <row r="763" spans="1:7" ht="15.75" customHeight="1" x14ac:dyDescent="0.25">
      <c r="C763" s="17"/>
      <c r="D763" s="10"/>
      <c r="E763" s="17"/>
      <c r="F763" s="17"/>
      <c r="G763" s="17"/>
    </row>
    <row r="764" spans="1:7" ht="15.75" customHeight="1" x14ac:dyDescent="0.25">
      <c r="C764" s="17"/>
      <c r="D764" s="10"/>
      <c r="E764" s="17"/>
      <c r="F764" s="17"/>
      <c r="G764" s="17"/>
    </row>
    <row r="765" spans="1:7" ht="15.75" customHeight="1" x14ac:dyDescent="0.25">
      <c r="C765" s="17"/>
      <c r="D765" s="10"/>
      <c r="E765" s="17"/>
      <c r="F765" s="17"/>
      <c r="G765" s="17"/>
    </row>
    <row r="766" spans="1:7" ht="15.75" customHeight="1" x14ac:dyDescent="0.25">
      <c r="C766" s="17"/>
      <c r="D766" s="10"/>
      <c r="E766" s="17"/>
      <c r="F766" s="17"/>
      <c r="G766" s="17"/>
    </row>
    <row r="767" spans="1:7" ht="15.75" customHeight="1" x14ac:dyDescent="0.25">
      <c r="C767" s="17"/>
      <c r="D767" s="10"/>
      <c r="E767" s="17"/>
      <c r="F767" s="17"/>
      <c r="G767" s="17"/>
    </row>
    <row r="768" spans="1:7" ht="15.75" customHeight="1" x14ac:dyDescent="0.25">
      <c r="C768" s="17"/>
      <c r="D768" s="10"/>
      <c r="E768" s="17"/>
      <c r="F768" s="17"/>
      <c r="G768" s="17"/>
    </row>
    <row r="769" spans="3:7" ht="15.75" customHeight="1" x14ac:dyDescent="0.25">
      <c r="C769" s="17"/>
      <c r="D769" s="10"/>
      <c r="E769" s="17"/>
      <c r="F769" s="17"/>
      <c r="G769" s="17"/>
    </row>
    <row r="770" spans="3:7" ht="15.75" customHeight="1" x14ac:dyDescent="0.25">
      <c r="C770" s="17"/>
      <c r="D770" s="10"/>
      <c r="E770" s="17"/>
      <c r="F770" s="17"/>
      <c r="G770" s="17"/>
    </row>
    <row r="771" spans="3:7" ht="15.75" customHeight="1" x14ac:dyDescent="0.25">
      <c r="C771" s="17"/>
      <c r="D771" s="10"/>
      <c r="E771" s="17"/>
      <c r="F771" s="17"/>
      <c r="G771" s="17"/>
    </row>
    <row r="772" spans="3:7" ht="15.75" customHeight="1" x14ac:dyDescent="0.25">
      <c r="C772" s="17"/>
      <c r="D772" s="10"/>
      <c r="E772" s="17"/>
      <c r="F772" s="17"/>
      <c r="G772" s="17"/>
    </row>
    <row r="773" spans="3:7" ht="15.75" customHeight="1" x14ac:dyDescent="0.25">
      <c r="C773" s="17"/>
      <c r="D773" s="10"/>
      <c r="E773" s="17"/>
      <c r="F773" s="17"/>
      <c r="G773" s="17"/>
    </row>
    <row r="774" spans="3:7" ht="15.75" customHeight="1" x14ac:dyDescent="0.25">
      <c r="C774" s="17"/>
      <c r="D774" s="10"/>
      <c r="E774" s="17"/>
      <c r="F774" s="17"/>
      <c r="G774" s="17"/>
    </row>
    <row r="775" spans="3:7" ht="15.75" customHeight="1" x14ac:dyDescent="0.25">
      <c r="C775" s="17"/>
      <c r="D775" s="10"/>
      <c r="E775" s="17"/>
      <c r="F775" s="17"/>
      <c r="G775" s="17"/>
    </row>
    <row r="776" spans="3:7" ht="15.75" customHeight="1" x14ac:dyDescent="0.25">
      <c r="C776" s="17"/>
      <c r="D776" s="10"/>
      <c r="E776" s="17"/>
      <c r="F776" s="17"/>
      <c r="G776" s="17"/>
    </row>
    <row r="777" spans="3:7" ht="15.75" customHeight="1" x14ac:dyDescent="0.25">
      <c r="C777" s="17"/>
      <c r="D777" s="10"/>
      <c r="E777" s="17"/>
      <c r="F777" s="17"/>
      <c r="G777" s="17"/>
    </row>
    <row r="778" spans="3:7" ht="15.75" customHeight="1" x14ac:dyDescent="0.25">
      <c r="C778" s="17"/>
      <c r="D778" s="10"/>
      <c r="E778" s="17"/>
      <c r="F778" s="17"/>
      <c r="G778" s="17"/>
    </row>
    <row r="779" spans="3:7" ht="15.75" customHeight="1" x14ac:dyDescent="0.25">
      <c r="C779" s="17"/>
      <c r="D779" s="10"/>
      <c r="E779" s="17"/>
      <c r="F779" s="17"/>
      <c r="G779" s="17"/>
    </row>
    <row r="780" spans="3:7" ht="15.75" customHeight="1" x14ac:dyDescent="0.25">
      <c r="C780" s="17"/>
      <c r="D780" s="10"/>
      <c r="E780" s="17"/>
      <c r="F780" s="17"/>
      <c r="G780" s="17"/>
    </row>
    <row r="781" spans="3:7" ht="15.75" customHeight="1" x14ac:dyDescent="0.25">
      <c r="C781" s="17"/>
      <c r="D781" s="10"/>
      <c r="E781" s="17"/>
      <c r="F781" s="17"/>
      <c r="G781" s="17"/>
    </row>
    <row r="782" spans="3:7" ht="15.75" customHeight="1" x14ac:dyDescent="0.25">
      <c r="C782" s="17"/>
      <c r="D782" s="10"/>
      <c r="E782" s="17"/>
      <c r="F782" s="17"/>
      <c r="G782" s="17"/>
    </row>
    <row r="783" spans="3:7" ht="15.75" customHeight="1" x14ac:dyDescent="0.25">
      <c r="C783" s="17"/>
      <c r="D783" s="10"/>
      <c r="E783" s="17"/>
      <c r="F783" s="17"/>
      <c r="G783" s="17"/>
    </row>
    <row r="784" spans="3:7" ht="15.75" customHeight="1" x14ac:dyDescent="0.25">
      <c r="C784" s="17"/>
      <c r="D784" s="10"/>
      <c r="E784" s="17"/>
      <c r="F784" s="17"/>
      <c r="G784" s="17"/>
    </row>
    <row r="785" spans="3:7" ht="15.75" customHeight="1" x14ac:dyDescent="0.25">
      <c r="C785" s="17"/>
      <c r="D785" s="10"/>
      <c r="E785" s="17"/>
      <c r="F785" s="17"/>
      <c r="G785" s="17"/>
    </row>
    <row r="786" spans="3:7" ht="15.75" customHeight="1" x14ac:dyDescent="0.25">
      <c r="C786" s="17"/>
      <c r="D786" s="10"/>
      <c r="E786" s="17"/>
      <c r="F786" s="17"/>
      <c r="G786" s="17"/>
    </row>
    <row r="787" spans="3:7" ht="15.75" customHeight="1" x14ac:dyDescent="0.25">
      <c r="C787" s="17"/>
      <c r="D787" s="10"/>
      <c r="E787" s="17"/>
      <c r="F787" s="17"/>
      <c r="G787" s="17"/>
    </row>
    <row r="788" spans="3:7" ht="15.75" customHeight="1" x14ac:dyDescent="0.25">
      <c r="C788" s="17"/>
      <c r="D788" s="10"/>
      <c r="E788" s="17"/>
      <c r="F788" s="17"/>
      <c r="G788" s="17"/>
    </row>
    <row r="789" spans="3:7" ht="15.75" customHeight="1" x14ac:dyDescent="0.25">
      <c r="C789" s="17"/>
      <c r="D789" s="10"/>
      <c r="E789" s="17"/>
      <c r="F789" s="17"/>
      <c r="G789" s="17"/>
    </row>
    <row r="790" spans="3:7" ht="15.75" customHeight="1" x14ac:dyDescent="0.25">
      <c r="C790" s="17"/>
      <c r="D790" s="10"/>
      <c r="E790" s="17"/>
      <c r="F790" s="17"/>
      <c r="G790" s="17"/>
    </row>
    <row r="791" spans="3:7" ht="15.75" customHeight="1" x14ac:dyDescent="0.25">
      <c r="C791" s="17"/>
      <c r="D791" s="10"/>
      <c r="E791" s="17"/>
      <c r="F791" s="17"/>
      <c r="G791" s="17"/>
    </row>
    <row r="792" spans="3:7" ht="15.75" customHeight="1" x14ac:dyDescent="0.25">
      <c r="C792" s="17"/>
      <c r="D792" s="10"/>
      <c r="E792" s="17"/>
      <c r="F792" s="17"/>
      <c r="G792" s="17"/>
    </row>
    <row r="793" spans="3:7" ht="15.75" customHeight="1" x14ac:dyDescent="0.25">
      <c r="C793" s="17"/>
      <c r="D793" s="10"/>
      <c r="E793" s="17"/>
      <c r="F793" s="17"/>
      <c r="G793" s="17"/>
    </row>
    <row r="794" spans="3:7" ht="15.75" customHeight="1" x14ac:dyDescent="0.25">
      <c r="C794" s="17"/>
      <c r="D794" s="10"/>
      <c r="E794" s="17"/>
      <c r="F794" s="17"/>
      <c r="G794" s="17"/>
    </row>
    <row r="795" spans="3:7" ht="15.75" customHeight="1" x14ac:dyDescent="0.25">
      <c r="C795" s="17"/>
      <c r="D795" s="10"/>
      <c r="E795" s="17"/>
      <c r="F795" s="17"/>
      <c r="G795" s="17"/>
    </row>
    <row r="796" spans="3:7" ht="15.75" customHeight="1" x14ac:dyDescent="0.25">
      <c r="C796" s="17"/>
      <c r="D796" s="10"/>
      <c r="E796" s="17"/>
      <c r="F796" s="17"/>
      <c r="G796" s="17"/>
    </row>
    <row r="797" spans="3:7" ht="15.75" customHeight="1" x14ac:dyDescent="0.25">
      <c r="C797" s="17"/>
      <c r="D797" s="10"/>
      <c r="E797" s="17"/>
      <c r="F797" s="17"/>
      <c r="G797" s="17"/>
    </row>
    <row r="798" spans="3:7" ht="15.75" customHeight="1" x14ac:dyDescent="0.25">
      <c r="C798" s="17"/>
      <c r="D798" s="10"/>
      <c r="E798" s="17"/>
      <c r="F798" s="17"/>
      <c r="G798" s="17"/>
    </row>
    <row r="799" spans="3:7" ht="15.75" customHeight="1" x14ac:dyDescent="0.25">
      <c r="C799" s="17"/>
      <c r="D799" s="10"/>
      <c r="E799" s="17"/>
      <c r="F799" s="17"/>
      <c r="G799" s="17"/>
    </row>
    <row r="800" spans="3:7" ht="15.75" customHeight="1" x14ac:dyDescent="0.25">
      <c r="C800" s="17"/>
      <c r="D800" s="10"/>
      <c r="E800" s="17"/>
      <c r="F800" s="17"/>
      <c r="G800" s="17"/>
    </row>
    <row r="801" spans="3:7" ht="15.75" customHeight="1" x14ac:dyDescent="0.25">
      <c r="C801" s="17"/>
      <c r="D801" s="10"/>
      <c r="E801" s="17"/>
      <c r="F801" s="17"/>
      <c r="G801" s="17"/>
    </row>
    <row r="802" spans="3:7" ht="15.75" customHeight="1" x14ac:dyDescent="0.25">
      <c r="C802" s="17"/>
      <c r="D802" s="10"/>
      <c r="E802" s="17"/>
      <c r="F802" s="17"/>
      <c r="G802" s="17"/>
    </row>
    <row r="803" spans="3:7" ht="15.75" customHeight="1" x14ac:dyDescent="0.25">
      <c r="C803" s="17"/>
      <c r="D803" s="10"/>
      <c r="E803" s="17"/>
      <c r="F803" s="17"/>
      <c r="G803" s="17"/>
    </row>
    <row r="804" spans="3:7" ht="15.75" customHeight="1" x14ac:dyDescent="0.25">
      <c r="C804" s="17"/>
      <c r="D804" s="10"/>
      <c r="E804" s="17"/>
      <c r="F804" s="17"/>
      <c r="G804" s="17"/>
    </row>
    <row r="805" spans="3:7" ht="15.75" customHeight="1" x14ac:dyDescent="0.25">
      <c r="C805" s="17"/>
      <c r="D805" s="10"/>
      <c r="E805" s="17"/>
      <c r="F805" s="17"/>
      <c r="G805" s="17"/>
    </row>
    <row r="806" spans="3:7" ht="15.75" customHeight="1" x14ac:dyDescent="0.25">
      <c r="C806" s="17"/>
      <c r="D806" s="10"/>
      <c r="E806" s="17"/>
      <c r="F806" s="17"/>
      <c r="G806" s="17"/>
    </row>
    <row r="807" spans="3:7" ht="15.75" customHeight="1" x14ac:dyDescent="0.25">
      <c r="C807" s="17"/>
      <c r="D807" s="10"/>
      <c r="E807" s="17"/>
      <c r="F807" s="17"/>
      <c r="G807" s="17"/>
    </row>
    <row r="808" spans="3:7" ht="15.75" customHeight="1" x14ac:dyDescent="0.25">
      <c r="C808" s="17"/>
      <c r="D808" s="10"/>
      <c r="E808" s="17"/>
      <c r="F808" s="17"/>
      <c r="G808" s="17"/>
    </row>
    <row r="809" spans="3:7" ht="15.75" customHeight="1" x14ac:dyDescent="0.25">
      <c r="C809" s="17"/>
      <c r="D809" s="10"/>
      <c r="E809" s="17"/>
      <c r="F809" s="17"/>
      <c r="G809" s="17"/>
    </row>
    <row r="810" spans="3:7" ht="15.75" customHeight="1" x14ac:dyDescent="0.25">
      <c r="C810" s="17"/>
      <c r="D810" s="10"/>
      <c r="E810" s="17"/>
      <c r="F810" s="17"/>
      <c r="G810" s="17"/>
    </row>
    <row r="811" spans="3:7" ht="15.75" customHeight="1" x14ac:dyDescent="0.25">
      <c r="C811" s="17"/>
      <c r="D811" s="10"/>
      <c r="E811" s="17"/>
      <c r="F811" s="17"/>
      <c r="G811" s="17"/>
    </row>
    <row r="812" spans="3:7" ht="15.75" customHeight="1" x14ac:dyDescent="0.25">
      <c r="C812" s="17"/>
      <c r="D812" s="10"/>
      <c r="E812" s="17"/>
      <c r="F812" s="17"/>
      <c r="G812" s="17"/>
    </row>
    <row r="813" spans="3:7" ht="15.75" customHeight="1" x14ac:dyDescent="0.25">
      <c r="C813" s="17"/>
      <c r="D813" s="10"/>
      <c r="E813" s="17"/>
      <c r="F813" s="17"/>
      <c r="G813" s="17"/>
    </row>
    <row r="814" spans="3:7" ht="15.75" customHeight="1" x14ac:dyDescent="0.25">
      <c r="C814" s="17"/>
      <c r="D814" s="10"/>
      <c r="E814" s="17"/>
      <c r="F814" s="17"/>
      <c r="G814" s="17"/>
    </row>
    <row r="815" spans="3:7" ht="15.75" customHeight="1" x14ac:dyDescent="0.25">
      <c r="C815" s="17"/>
      <c r="D815" s="10"/>
      <c r="E815" s="17"/>
      <c r="F815" s="17"/>
      <c r="G815" s="17"/>
    </row>
    <row r="816" spans="3:7" ht="15.75" customHeight="1" x14ac:dyDescent="0.25">
      <c r="C816" s="17"/>
      <c r="D816" s="10"/>
      <c r="E816" s="17"/>
      <c r="F816" s="17"/>
      <c r="G816" s="17"/>
    </row>
    <row r="817" spans="3:7" ht="15.75" customHeight="1" x14ac:dyDescent="0.25">
      <c r="C817" s="17"/>
      <c r="D817" s="10"/>
      <c r="E817" s="17"/>
      <c r="F817" s="17"/>
      <c r="G817" s="17"/>
    </row>
    <row r="818" spans="3:7" ht="15.75" customHeight="1" x14ac:dyDescent="0.25">
      <c r="C818" s="17"/>
      <c r="D818" s="10"/>
      <c r="E818" s="17"/>
      <c r="F818" s="17"/>
      <c r="G818" s="17"/>
    </row>
    <row r="819" spans="3:7" ht="15.75" customHeight="1" x14ac:dyDescent="0.25">
      <c r="C819" s="17"/>
      <c r="D819" s="10"/>
      <c r="E819" s="17"/>
      <c r="F819" s="17"/>
      <c r="G819" s="17"/>
    </row>
    <row r="820" spans="3:7" ht="15.75" customHeight="1" x14ac:dyDescent="0.25">
      <c r="C820" s="17"/>
      <c r="D820" s="10"/>
      <c r="E820" s="17"/>
      <c r="F820" s="17"/>
      <c r="G820" s="17"/>
    </row>
    <row r="821" spans="3:7" ht="15.75" customHeight="1" x14ac:dyDescent="0.25">
      <c r="C821" s="17"/>
      <c r="D821" s="10"/>
      <c r="E821" s="17"/>
      <c r="F821" s="17"/>
      <c r="G821" s="17"/>
    </row>
    <row r="822" spans="3:7" ht="15.75" customHeight="1" x14ac:dyDescent="0.25">
      <c r="C822" s="17"/>
      <c r="D822" s="10"/>
      <c r="E822" s="17"/>
      <c r="F822" s="17"/>
      <c r="G822" s="17"/>
    </row>
    <row r="823" spans="3:7" ht="15.75" customHeight="1" x14ac:dyDescent="0.25">
      <c r="C823" s="17"/>
      <c r="D823" s="10"/>
      <c r="E823" s="17"/>
      <c r="F823" s="17"/>
      <c r="G823" s="17"/>
    </row>
    <row r="824" spans="3:7" ht="15.75" customHeight="1" x14ac:dyDescent="0.25">
      <c r="C824" s="17"/>
      <c r="D824" s="10"/>
      <c r="E824" s="17"/>
      <c r="F824" s="17"/>
      <c r="G824" s="17"/>
    </row>
    <row r="825" spans="3:7" ht="15.75" customHeight="1" x14ac:dyDescent="0.25">
      <c r="C825" s="17"/>
      <c r="D825" s="10"/>
      <c r="E825" s="17"/>
      <c r="F825" s="17"/>
      <c r="G825" s="17"/>
    </row>
    <row r="826" spans="3:7" ht="15.75" customHeight="1" x14ac:dyDescent="0.25">
      <c r="C826" s="17"/>
      <c r="D826" s="10"/>
      <c r="E826" s="17"/>
      <c r="F826" s="17"/>
      <c r="G826" s="17"/>
    </row>
    <row r="827" spans="3:7" ht="15.75" customHeight="1" x14ac:dyDescent="0.25">
      <c r="C827" s="17"/>
      <c r="D827" s="10"/>
      <c r="E827" s="17"/>
      <c r="F827" s="17"/>
      <c r="G827" s="17"/>
    </row>
    <row r="828" spans="3:7" ht="15.75" customHeight="1" x14ac:dyDescent="0.25">
      <c r="C828" s="17"/>
      <c r="D828" s="10"/>
      <c r="E828" s="17"/>
      <c r="F828" s="17"/>
      <c r="G828" s="17"/>
    </row>
    <row r="829" spans="3:7" ht="15.75" customHeight="1" x14ac:dyDescent="0.25">
      <c r="C829" s="17"/>
      <c r="D829" s="10"/>
      <c r="E829" s="17"/>
      <c r="F829" s="17"/>
      <c r="G829" s="17"/>
    </row>
    <row r="830" spans="3:7" ht="15.75" customHeight="1" x14ac:dyDescent="0.25">
      <c r="C830" s="17"/>
      <c r="D830" s="10"/>
      <c r="E830" s="17"/>
      <c r="F830" s="17"/>
      <c r="G830" s="17"/>
    </row>
    <row r="831" spans="3:7" ht="15.75" customHeight="1" x14ac:dyDescent="0.25">
      <c r="C831" s="17"/>
      <c r="D831" s="10"/>
      <c r="E831" s="17"/>
      <c r="F831" s="17"/>
      <c r="G831" s="17"/>
    </row>
    <row r="832" spans="3:7" ht="15.75" customHeight="1" x14ac:dyDescent="0.25">
      <c r="C832" s="17"/>
      <c r="D832" s="10"/>
      <c r="E832" s="17"/>
      <c r="F832" s="17"/>
      <c r="G832" s="17"/>
    </row>
    <row r="833" spans="3:7" ht="15.75" customHeight="1" x14ac:dyDescent="0.25">
      <c r="C833" s="17"/>
      <c r="D833" s="10"/>
      <c r="E833" s="17"/>
      <c r="F833" s="17"/>
      <c r="G833" s="17"/>
    </row>
    <row r="834" spans="3:7" ht="15.75" customHeight="1" x14ac:dyDescent="0.25">
      <c r="C834" s="17"/>
      <c r="D834" s="10"/>
      <c r="E834" s="17"/>
      <c r="F834" s="17"/>
      <c r="G834" s="17"/>
    </row>
    <row r="835" spans="3:7" ht="15.75" customHeight="1" x14ac:dyDescent="0.25">
      <c r="C835" s="17"/>
      <c r="D835" s="10"/>
      <c r="E835" s="17"/>
      <c r="F835" s="17"/>
      <c r="G835" s="17"/>
    </row>
    <row r="836" spans="3:7" ht="15.75" customHeight="1" x14ac:dyDescent="0.25">
      <c r="C836" s="17"/>
      <c r="D836" s="10"/>
      <c r="E836" s="17"/>
      <c r="F836" s="17"/>
      <c r="G836" s="17"/>
    </row>
    <row r="837" spans="3:7" ht="15.75" customHeight="1" x14ac:dyDescent="0.25">
      <c r="C837" s="17"/>
      <c r="D837" s="10"/>
      <c r="E837" s="17"/>
      <c r="F837" s="17"/>
      <c r="G837" s="17"/>
    </row>
    <row r="838" spans="3:7" ht="15.75" customHeight="1" x14ac:dyDescent="0.25">
      <c r="C838" s="17"/>
      <c r="D838" s="10"/>
      <c r="E838" s="17"/>
      <c r="F838" s="17"/>
      <c r="G838" s="17"/>
    </row>
    <row r="839" spans="3:7" ht="15.75" customHeight="1" x14ac:dyDescent="0.25">
      <c r="C839" s="17"/>
      <c r="D839" s="10"/>
      <c r="E839" s="17"/>
      <c r="F839" s="17"/>
      <c r="G839" s="17"/>
    </row>
    <row r="840" spans="3:7" ht="15.75" customHeight="1" x14ac:dyDescent="0.25">
      <c r="C840" s="17"/>
      <c r="D840" s="10"/>
      <c r="E840" s="17"/>
      <c r="F840" s="17"/>
      <c r="G840" s="17"/>
    </row>
    <row r="841" spans="3:7" ht="15.75" customHeight="1" x14ac:dyDescent="0.25">
      <c r="C841" s="17"/>
      <c r="D841" s="10"/>
      <c r="E841" s="17"/>
      <c r="F841" s="17"/>
      <c r="G841" s="17"/>
    </row>
    <row r="842" spans="3:7" ht="15.75" customHeight="1" x14ac:dyDescent="0.25">
      <c r="C842" s="17"/>
      <c r="D842" s="10"/>
      <c r="E842" s="17"/>
      <c r="F842" s="17"/>
      <c r="G842" s="17"/>
    </row>
    <row r="843" spans="3:7" ht="15.75" customHeight="1" x14ac:dyDescent="0.25">
      <c r="C843" s="17"/>
      <c r="D843" s="10"/>
      <c r="E843" s="17"/>
      <c r="F843" s="17"/>
      <c r="G843" s="17"/>
    </row>
    <row r="844" spans="3:7" ht="15.75" customHeight="1" x14ac:dyDescent="0.25">
      <c r="C844" s="17"/>
      <c r="D844" s="10"/>
      <c r="E844" s="17"/>
      <c r="F844" s="17"/>
      <c r="G844" s="17"/>
    </row>
    <row r="845" spans="3:7" ht="15.75" customHeight="1" x14ac:dyDescent="0.25">
      <c r="C845" s="17"/>
      <c r="D845" s="10"/>
      <c r="E845" s="17"/>
      <c r="F845" s="17"/>
      <c r="G845" s="17"/>
    </row>
    <row r="846" spans="3:7" ht="15.75" customHeight="1" x14ac:dyDescent="0.25">
      <c r="C846" s="17"/>
      <c r="D846" s="10"/>
      <c r="E846" s="17"/>
      <c r="F846" s="17"/>
      <c r="G846" s="17"/>
    </row>
    <row r="847" spans="3:7" ht="15.75" customHeight="1" x14ac:dyDescent="0.25">
      <c r="C847" s="17"/>
      <c r="D847" s="10"/>
      <c r="E847" s="17"/>
      <c r="F847" s="17"/>
      <c r="G847" s="17"/>
    </row>
    <row r="848" spans="3:7" ht="15.75" customHeight="1" x14ac:dyDescent="0.25">
      <c r="C848" s="17"/>
      <c r="D848" s="10"/>
      <c r="E848" s="17"/>
      <c r="F848" s="17"/>
      <c r="G848" s="17"/>
    </row>
    <row r="849" spans="3:7" ht="15.75" customHeight="1" x14ac:dyDescent="0.25">
      <c r="C849" s="17"/>
      <c r="D849" s="10"/>
      <c r="E849" s="17"/>
      <c r="F849" s="17"/>
      <c r="G849" s="17"/>
    </row>
    <row r="850" spans="3:7" ht="15.75" customHeight="1" x14ac:dyDescent="0.25">
      <c r="C850" s="17"/>
      <c r="D850" s="10"/>
      <c r="E850" s="17"/>
      <c r="F850" s="17"/>
      <c r="G850" s="17"/>
    </row>
    <row r="851" spans="3:7" ht="15.75" customHeight="1" x14ac:dyDescent="0.25">
      <c r="C851" s="17"/>
      <c r="D851" s="10"/>
      <c r="E851" s="17"/>
      <c r="F851" s="17"/>
      <c r="G851" s="17"/>
    </row>
    <row r="852" spans="3:7" ht="15.75" customHeight="1" x14ac:dyDescent="0.25">
      <c r="C852" s="17"/>
      <c r="D852" s="10"/>
      <c r="E852" s="17"/>
      <c r="F852" s="17"/>
      <c r="G852" s="17"/>
    </row>
    <row r="853" spans="3:7" ht="15.75" customHeight="1" x14ac:dyDescent="0.25">
      <c r="C853" s="17"/>
      <c r="D853" s="10"/>
      <c r="E853" s="17"/>
      <c r="F853" s="17"/>
      <c r="G853" s="17"/>
    </row>
    <row r="854" spans="3:7" ht="15.75" customHeight="1" x14ac:dyDescent="0.25">
      <c r="C854" s="17"/>
      <c r="D854" s="10"/>
      <c r="E854" s="17"/>
      <c r="F854" s="17"/>
      <c r="G854" s="17"/>
    </row>
    <row r="855" spans="3:7" ht="15.75" customHeight="1" x14ac:dyDescent="0.25">
      <c r="C855" s="17"/>
      <c r="D855" s="10"/>
      <c r="E855" s="17"/>
      <c r="F855" s="17"/>
      <c r="G855" s="17"/>
    </row>
    <row r="856" spans="3:7" ht="15.75" customHeight="1" x14ac:dyDescent="0.25">
      <c r="C856" s="17"/>
      <c r="D856" s="10"/>
      <c r="E856" s="17"/>
      <c r="F856" s="17"/>
      <c r="G856" s="17"/>
    </row>
    <row r="857" spans="3:7" ht="15.75" customHeight="1" x14ac:dyDescent="0.25">
      <c r="C857" s="17"/>
      <c r="D857" s="10"/>
      <c r="E857" s="17"/>
      <c r="F857" s="17"/>
      <c r="G857" s="17"/>
    </row>
    <row r="858" spans="3:7" ht="15.75" customHeight="1" x14ac:dyDescent="0.25">
      <c r="C858" s="17"/>
      <c r="D858" s="10"/>
      <c r="E858" s="17"/>
      <c r="F858" s="17"/>
      <c r="G858" s="17"/>
    </row>
    <row r="859" spans="3:7" ht="15.75" customHeight="1" x14ac:dyDescent="0.25">
      <c r="C859" s="17"/>
      <c r="D859" s="10"/>
      <c r="E859" s="17"/>
      <c r="F859" s="17"/>
      <c r="G859" s="17"/>
    </row>
    <row r="860" spans="3:7" ht="15.75" customHeight="1" x14ac:dyDescent="0.25">
      <c r="C860" s="17"/>
      <c r="D860" s="10"/>
      <c r="E860" s="17"/>
      <c r="F860" s="17"/>
      <c r="G860" s="17"/>
    </row>
    <row r="861" spans="3:7" ht="15.75" customHeight="1" x14ac:dyDescent="0.25">
      <c r="C861" s="17"/>
      <c r="D861" s="10"/>
      <c r="E861" s="17"/>
      <c r="F861" s="17"/>
      <c r="G861" s="17"/>
    </row>
    <row r="862" spans="3:7" ht="15.75" customHeight="1" x14ac:dyDescent="0.25">
      <c r="C862" s="17"/>
      <c r="D862" s="10"/>
      <c r="E862" s="17"/>
      <c r="F862" s="17"/>
      <c r="G862" s="17"/>
    </row>
    <row r="863" spans="3:7" ht="15.75" customHeight="1" x14ac:dyDescent="0.25">
      <c r="C863" s="17"/>
      <c r="D863" s="10"/>
      <c r="E863" s="17"/>
      <c r="F863" s="17"/>
      <c r="G863" s="17"/>
    </row>
    <row r="864" spans="3:7" ht="15.75" customHeight="1" x14ac:dyDescent="0.25">
      <c r="C864" s="17"/>
      <c r="D864" s="10"/>
      <c r="E864" s="17"/>
      <c r="F864" s="17"/>
      <c r="G864" s="17"/>
    </row>
    <row r="865" spans="3:7" ht="15.75" customHeight="1" x14ac:dyDescent="0.25">
      <c r="C865" s="17"/>
      <c r="D865" s="10"/>
      <c r="E865" s="17"/>
      <c r="F865" s="17"/>
      <c r="G865" s="17"/>
    </row>
    <row r="866" spans="3:7" ht="15.75" customHeight="1" x14ac:dyDescent="0.25">
      <c r="C866" s="17"/>
      <c r="D866" s="10"/>
      <c r="E866" s="17"/>
      <c r="F866" s="17"/>
      <c r="G866" s="17"/>
    </row>
    <row r="867" spans="3:7" ht="15.75" customHeight="1" x14ac:dyDescent="0.25">
      <c r="C867" s="17"/>
      <c r="D867" s="10"/>
      <c r="E867" s="17"/>
      <c r="F867" s="17"/>
      <c r="G867" s="17"/>
    </row>
    <row r="868" spans="3:7" ht="15.75" customHeight="1" x14ac:dyDescent="0.25">
      <c r="C868" s="17"/>
      <c r="D868" s="10"/>
      <c r="E868" s="17"/>
      <c r="F868" s="17"/>
      <c r="G868" s="17"/>
    </row>
    <row r="869" spans="3:7" ht="15.75" customHeight="1" x14ac:dyDescent="0.25">
      <c r="C869" s="17"/>
      <c r="D869" s="10"/>
      <c r="E869" s="17"/>
      <c r="F869" s="17"/>
      <c r="G869" s="17"/>
    </row>
    <row r="870" spans="3:7" ht="15.75" customHeight="1" x14ac:dyDescent="0.25">
      <c r="C870" s="17"/>
      <c r="D870" s="10"/>
      <c r="E870" s="17"/>
      <c r="F870" s="17"/>
      <c r="G870" s="17"/>
    </row>
    <row r="871" spans="3:7" ht="15.75" customHeight="1" x14ac:dyDescent="0.25">
      <c r="C871" s="17"/>
      <c r="D871" s="10"/>
      <c r="E871" s="17"/>
      <c r="F871" s="17"/>
      <c r="G871" s="17"/>
    </row>
    <row r="872" spans="3:7" ht="15.75" customHeight="1" x14ac:dyDescent="0.25">
      <c r="C872" s="17"/>
      <c r="D872" s="10"/>
      <c r="E872" s="17"/>
      <c r="F872" s="17"/>
      <c r="G872" s="17"/>
    </row>
    <row r="873" spans="3:7" ht="15.75" customHeight="1" x14ac:dyDescent="0.25">
      <c r="C873" s="17"/>
      <c r="D873" s="10"/>
      <c r="E873" s="17"/>
      <c r="F873" s="17"/>
      <c r="G873" s="17"/>
    </row>
    <row r="874" spans="3:7" ht="15.75" customHeight="1" x14ac:dyDescent="0.25">
      <c r="C874" s="17"/>
      <c r="D874" s="10"/>
      <c r="E874" s="17"/>
      <c r="F874" s="17"/>
      <c r="G874" s="17"/>
    </row>
    <row r="875" spans="3:7" ht="15.75" customHeight="1" x14ac:dyDescent="0.25">
      <c r="C875" s="17"/>
      <c r="D875" s="10"/>
      <c r="E875" s="17"/>
      <c r="F875" s="17"/>
      <c r="G875" s="17"/>
    </row>
    <row r="876" spans="3:7" ht="15.75" customHeight="1" x14ac:dyDescent="0.25">
      <c r="C876" s="17"/>
      <c r="D876" s="10"/>
      <c r="E876" s="17"/>
      <c r="F876" s="17"/>
      <c r="G876" s="17"/>
    </row>
    <row r="877" spans="3:7" ht="15.75" customHeight="1" x14ac:dyDescent="0.25">
      <c r="C877" s="17"/>
      <c r="D877" s="10"/>
      <c r="E877" s="17"/>
      <c r="F877" s="17"/>
      <c r="G877" s="17"/>
    </row>
    <row r="878" spans="3:7" ht="15.75" customHeight="1" x14ac:dyDescent="0.25">
      <c r="C878" s="17"/>
      <c r="D878" s="10"/>
      <c r="E878" s="17"/>
      <c r="F878" s="17"/>
      <c r="G878" s="17"/>
    </row>
    <row r="879" spans="3:7" ht="15.75" customHeight="1" x14ac:dyDescent="0.25">
      <c r="C879" s="17"/>
      <c r="D879" s="10"/>
      <c r="E879" s="17"/>
      <c r="F879" s="17"/>
      <c r="G879" s="17"/>
    </row>
    <row r="880" spans="3:7" ht="15.75" customHeight="1" x14ac:dyDescent="0.25">
      <c r="C880" s="17"/>
      <c r="D880" s="10"/>
      <c r="E880" s="17"/>
      <c r="F880" s="17"/>
      <c r="G880" s="17"/>
    </row>
    <row r="881" spans="3:7" ht="15.75" customHeight="1" x14ac:dyDescent="0.25">
      <c r="C881" s="17"/>
      <c r="D881" s="10"/>
      <c r="E881" s="17"/>
      <c r="F881" s="17"/>
      <c r="G881" s="17"/>
    </row>
    <row r="882" spans="3:7" ht="15.75" customHeight="1" x14ac:dyDescent="0.25">
      <c r="C882" s="17"/>
      <c r="D882" s="10"/>
      <c r="E882" s="17"/>
      <c r="F882" s="17"/>
      <c r="G882" s="17"/>
    </row>
    <row r="883" spans="3:7" ht="15.75" customHeight="1" x14ac:dyDescent="0.25">
      <c r="C883" s="17"/>
      <c r="D883" s="10"/>
      <c r="E883" s="17"/>
      <c r="F883" s="17"/>
      <c r="G883" s="17"/>
    </row>
    <row r="884" spans="3:7" ht="15.75" customHeight="1" x14ac:dyDescent="0.25">
      <c r="C884" s="17"/>
      <c r="D884" s="10"/>
      <c r="E884" s="17"/>
      <c r="F884" s="17"/>
      <c r="G884" s="17"/>
    </row>
    <row r="885" spans="3:7" ht="15.75" customHeight="1" x14ac:dyDescent="0.25">
      <c r="C885" s="17"/>
      <c r="D885" s="10"/>
      <c r="E885" s="17"/>
      <c r="F885" s="17"/>
      <c r="G885" s="17"/>
    </row>
    <row r="886" spans="3:7" ht="15.75" customHeight="1" x14ac:dyDescent="0.25">
      <c r="C886" s="17"/>
      <c r="D886" s="10"/>
      <c r="E886" s="17"/>
      <c r="F886" s="17"/>
      <c r="G886" s="17"/>
    </row>
    <row r="887" spans="3:7" ht="15.75" customHeight="1" x14ac:dyDescent="0.25">
      <c r="C887" s="17"/>
      <c r="D887" s="10"/>
      <c r="E887" s="17"/>
      <c r="F887" s="17"/>
      <c r="G887" s="17"/>
    </row>
    <row r="888" spans="3:7" ht="15.75" customHeight="1" x14ac:dyDescent="0.25">
      <c r="C888" s="17"/>
      <c r="D888" s="10"/>
      <c r="E888" s="17"/>
      <c r="F888" s="17"/>
      <c r="G888" s="17"/>
    </row>
    <row r="889" spans="3:7" ht="15.75" customHeight="1" x14ac:dyDescent="0.25">
      <c r="C889" s="17"/>
      <c r="D889" s="10"/>
      <c r="E889" s="17"/>
      <c r="F889" s="17"/>
      <c r="G889" s="17"/>
    </row>
    <row r="890" spans="3:7" ht="15.75" customHeight="1" x14ac:dyDescent="0.25">
      <c r="C890" s="17"/>
      <c r="D890" s="10"/>
      <c r="E890" s="17"/>
      <c r="F890" s="17"/>
      <c r="G890" s="17"/>
    </row>
    <row r="891" spans="3:7" ht="15.75" customHeight="1" x14ac:dyDescent="0.25">
      <c r="C891" s="17"/>
      <c r="D891" s="10"/>
      <c r="E891" s="17"/>
      <c r="F891" s="17"/>
      <c r="G891" s="17"/>
    </row>
    <row r="892" spans="3:7" ht="15.75" customHeight="1" x14ac:dyDescent="0.25">
      <c r="C892" s="17"/>
      <c r="D892" s="10"/>
      <c r="E892" s="17"/>
      <c r="F892" s="17"/>
      <c r="G892" s="17"/>
    </row>
    <row r="893" spans="3:7" ht="15.75" customHeight="1" x14ac:dyDescent="0.25">
      <c r="C893" s="17"/>
      <c r="D893" s="10"/>
      <c r="E893" s="17"/>
      <c r="F893" s="17"/>
      <c r="G893" s="17"/>
    </row>
    <row r="894" spans="3:7" ht="15.75" customHeight="1" x14ac:dyDescent="0.25">
      <c r="C894" s="17"/>
      <c r="D894" s="10"/>
      <c r="E894" s="17"/>
      <c r="F894" s="17"/>
      <c r="G894" s="17"/>
    </row>
    <row r="895" spans="3:7" ht="15.75" customHeight="1" x14ac:dyDescent="0.25">
      <c r="C895" s="17"/>
      <c r="D895" s="10"/>
      <c r="E895" s="17"/>
      <c r="F895" s="17"/>
      <c r="G895" s="17"/>
    </row>
    <row r="896" spans="3:7" ht="15.75" customHeight="1" x14ac:dyDescent="0.25">
      <c r="C896" s="17"/>
      <c r="D896" s="10"/>
      <c r="E896" s="17"/>
      <c r="F896" s="17"/>
      <c r="G896" s="17"/>
    </row>
    <row r="897" spans="3:7" ht="15.75" customHeight="1" x14ac:dyDescent="0.25">
      <c r="C897" s="17"/>
      <c r="D897" s="10"/>
      <c r="E897" s="17"/>
      <c r="F897" s="17"/>
      <c r="G897" s="17"/>
    </row>
    <row r="898" spans="3:7" ht="15.75" customHeight="1" x14ac:dyDescent="0.25">
      <c r="C898" s="17"/>
      <c r="D898" s="10"/>
      <c r="E898" s="17"/>
      <c r="F898" s="17"/>
      <c r="G898" s="17"/>
    </row>
    <row r="899" spans="3:7" ht="15.75" customHeight="1" x14ac:dyDescent="0.25">
      <c r="C899" s="17"/>
      <c r="D899" s="10"/>
      <c r="E899" s="17"/>
      <c r="F899" s="17"/>
      <c r="G899" s="17"/>
    </row>
    <row r="900" spans="3:7" ht="15.75" customHeight="1" x14ac:dyDescent="0.25">
      <c r="C900" s="17"/>
      <c r="D900" s="10"/>
      <c r="E900" s="17"/>
      <c r="F900" s="17"/>
      <c r="G900" s="17"/>
    </row>
    <row r="901" spans="3:7" ht="15.75" customHeight="1" x14ac:dyDescent="0.25">
      <c r="C901" s="17"/>
      <c r="D901" s="10"/>
      <c r="E901" s="17"/>
      <c r="F901" s="17"/>
      <c r="G901" s="17"/>
    </row>
    <row r="902" spans="3:7" ht="15.75" customHeight="1" x14ac:dyDescent="0.25">
      <c r="C902" s="17"/>
      <c r="D902" s="10"/>
      <c r="E902" s="17"/>
      <c r="F902" s="17"/>
      <c r="G902" s="17"/>
    </row>
    <row r="903" spans="3:7" ht="15.75" customHeight="1" x14ac:dyDescent="0.25">
      <c r="C903" s="17"/>
      <c r="D903" s="10"/>
      <c r="E903" s="17"/>
      <c r="F903" s="17"/>
      <c r="G903" s="17"/>
    </row>
    <row r="904" spans="3:7" ht="15.75" customHeight="1" x14ac:dyDescent="0.25">
      <c r="C904" s="17"/>
      <c r="D904" s="10"/>
      <c r="E904" s="17"/>
      <c r="F904" s="17"/>
      <c r="G904" s="17"/>
    </row>
    <row r="905" spans="3:7" ht="15.75" customHeight="1" x14ac:dyDescent="0.25">
      <c r="C905" s="17"/>
      <c r="D905" s="10"/>
      <c r="E905" s="17"/>
      <c r="F905" s="17"/>
      <c r="G905" s="17"/>
    </row>
    <row r="906" spans="3:7" ht="15.75" customHeight="1" x14ac:dyDescent="0.25">
      <c r="C906" s="17"/>
      <c r="D906" s="10"/>
      <c r="E906" s="17"/>
      <c r="F906" s="17"/>
      <c r="G906" s="17"/>
    </row>
    <row r="907" spans="3:7" ht="15.75" customHeight="1" x14ac:dyDescent="0.25">
      <c r="C907" s="17"/>
      <c r="D907" s="10"/>
      <c r="E907" s="17"/>
      <c r="F907" s="17"/>
      <c r="G907" s="17"/>
    </row>
    <row r="908" spans="3:7" ht="15.75" customHeight="1" x14ac:dyDescent="0.25">
      <c r="C908" s="17"/>
      <c r="D908" s="10"/>
      <c r="E908" s="17"/>
      <c r="F908" s="17"/>
      <c r="G908" s="17"/>
    </row>
    <row r="909" spans="3:7" ht="15.75" customHeight="1" x14ac:dyDescent="0.25">
      <c r="C909" s="17"/>
      <c r="D909" s="10"/>
      <c r="E909" s="17"/>
      <c r="F909" s="17"/>
      <c r="G909" s="17"/>
    </row>
    <row r="910" spans="3:7" ht="15.75" customHeight="1" x14ac:dyDescent="0.25">
      <c r="C910" s="17"/>
      <c r="D910" s="10"/>
      <c r="E910" s="17"/>
      <c r="F910" s="17"/>
      <c r="G910" s="17"/>
    </row>
    <row r="911" spans="3:7" ht="15.75" customHeight="1" x14ac:dyDescent="0.25">
      <c r="C911" s="17"/>
      <c r="D911" s="10"/>
      <c r="E911" s="17"/>
      <c r="F911" s="17"/>
      <c r="G911" s="17"/>
    </row>
    <row r="912" spans="3:7" ht="15.75" customHeight="1" x14ac:dyDescent="0.25">
      <c r="C912" s="17"/>
      <c r="D912" s="10"/>
      <c r="E912" s="17"/>
      <c r="F912" s="17"/>
      <c r="G912" s="17"/>
    </row>
    <row r="913" spans="3:7" ht="15.75" customHeight="1" x14ac:dyDescent="0.25">
      <c r="C913" s="17"/>
      <c r="D913" s="10"/>
      <c r="E913" s="17"/>
      <c r="F913" s="17"/>
      <c r="G913" s="17"/>
    </row>
    <row r="914" spans="3:7" ht="15.75" customHeight="1" x14ac:dyDescent="0.25">
      <c r="C914" s="17"/>
      <c r="D914" s="10"/>
      <c r="E914" s="17"/>
      <c r="F914" s="17"/>
      <c r="G914" s="17"/>
    </row>
    <row r="915" spans="3:7" ht="15.75" customHeight="1" x14ac:dyDescent="0.25">
      <c r="C915" s="17"/>
      <c r="D915" s="10"/>
      <c r="E915" s="17"/>
      <c r="F915" s="17"/>
      <c r="G915" s="17"/>
    </row>
    <row r="916" spans="3:7" ht="15.75" customHeight="1" x14ac:dyDescent="0.25">
      <c r="C916" s="17"/>
      <c r="D916" s="10"/>
      <c r="E916" s="17"/>
      <c r="F916" s="17"/>
      <c r="G916" s="17"/>
    </row>
    <row r="917" spans="3:7" ht="15.75" customHeight="1" x14ac:dyDescent="0.25">
      <c r="C917" s="17"/>
      <c r="D917" s="10"/>
      <c r="E917" s="17"/>
      <c r="F917" s="17"/>
      <c r="G917" s="17"/>
    </row>
    <row r="918" spans="3:7" ht="15.75" customHeight="1" x14ac:dyDescent="0.25">
      <c r="C918" s="17"/>
      <c r="D918" s="10"/>
      <c r="E918" s="17"/>
      <c r="F918" s="17"/>
      <c r="G918" s="17"/>
    </row>
    <row r="919" spans="3:7" ht="15.75" customHeight="1" x14ac:dyDescent="0.25">
      <c r="C919" s="17"/>
      <c r="D919" s="10"/>
      <c r="E919" s="17"/>
      <c r="F919" s="17"/>
      <c r="G919" s="17"/>
    </row>
    <row r="920" spans="3:7" ht="15.75" customHeight="1" x14ac:dyDescent="0.25">
      <c r="C920" s="17"/>
      <c r="D920" s="10"/>
      <c r="E920" s="17"/>
      <c r="F920" s="17"/>
      <c r="G920" s="17"/>
    </row>
    <row r="921" spans="3:7" ht="15.75" customHeight="1" x14ac:dyDescent="0.25">
      <c r="C921" s="17"/>
      <c r="D921" s="10"/>
      <c r="E921" s="17"/>
      <c r="F921" s="17"/>
      <c r="G921" s="17"/>
    </row>
    <row r="922" spans="3:7" ht="15.75" customHeight="1" x14ac:dyDescent="0.25">
      <c r="C922" s="17"/>
      <c r="D922" s="10"/>
      <c r="E922" s="17"/>
      <c r="F922" s="17"/>
      <c r="G922" s="17"/>
    </row>
    <row r="923" spans="3:7" ht="15.75" customHeight="1" x14ac:dyDescent="0.25">
      <c r="C923" s="17"/>
      <c r="D923" s="10"/>
      <c r="E923" s="17"/>
      <c r="F923" s="17"/>
      <c r="G923" s="17"/>
    </row>
    <row r="924" spans="3:7" ht="15.75" customHeight="1" x14ac:dyDescent="0.25">
      <c r="C924" s="17"/>
      <c r="D924" s="10"/>
      <c r="E924" s="17"/>
      <c r="F924" s="17"/>
      <c r="G924" s="17"/>
    </row>
    <row r="925" spans="3:7" ht="15.75" customHeight="1" x14ac:dyDescent="0.25">
      <c r="C925" s="17"/>
      <c r="D925" s="10"/>
      <c r="E925" s="17"/>
      <c r="F925" s="17"/>
      <c r="G925" s="17"/>
    </row>
    <row r="926" spans="3:7" ht="15.75" customHeight="1" x14ac:dyDescent="0.25">
      <c r="C926" s="17"/>
      <c r="D926" s="10"/>
      <c r="E926" s="17"/>
      <c r="F926" s="17"/>
      <c r="G926" s="17"/>
    </row>
    <row r="927" spans="3:7" ht="15.75" customHeight="1" x14ac:dyDescent="0.25">
      <c r="C927" s="17"/>
      <c r="D927" s="10"/>
      <c r="E927" s="17"/>
      <c r="F927" s="17"/>
      <c r="G927" s="17"/>
    </row>
    <row r="928" spans="3:7" ht="15.75" customHeight="1" x14ac:dyDescent="0.25">
      <c r="C928" s="17"/>
      <c r="D928" s="10"/>
      <c r="E928" s="17"/>
      <c r="F928" s="17"/>
      <c r="G928" s="17"/>
    </row>
    <row r="929" spans="3:7" ht="15.75" customHeight="1" x14ac:dyDescent="0.25">
      <c r="C929" s="17"/>
      <c r="D929" s="10"/>
      <c r="E929" s="17"/>
      <c r="F929" s="17"/>
      <c r="G929" s="17"/>
    </row>
    <row r="930" spans="3:7" ht="15.75" customHeight="1" x14ac:dyDescent="0.25">
      <c r="C930" s="17"/>
      <c r="D930" s="10"/>
      <c r="E930" s="17"/>
      <c r="F930" s="17"/>
      <c r="G930" s="17"/>
    </row>
    <row r="931" spans="3:7" ht="15.75" customHeight="1" x14ac:dyDescent="0.25">
      <c r="C931" s="17"/>
      <c r="D931" s="10"/>
      <c r="E931" s="17"/>
      <c r="F931" s="17"/>
      <c r="G931" s="17"/>
    </row>
    <row r="932" spans="3:7" ht="15.75" customHeight="1" x14ac:dyDescent="0.25">
      <c r="C932" s="17"/>
      <c r="D932" s="10"/>
      <c r="E932" s="17"/>
      <c r="F932" s="17"/>
      <c r="G932" s="17"/>
    </row>
    <row r="933" spans="3:7" ht="15.75" customHeight="1" x14ac:dyDescent="0.25">
      <c r="C933" s="17"/>
      <c r="D933" s="10"/>
      <c r="E933" s="17"/>
      <c r="F933" s="17"/>
      <c r="G933" s="17"/>
    </row>
    <row r="934" spans="3:7" ht="15.75" customHeight="1" x14ac:dyDescent="0.25">
      <c r="C934" s="17"/>
      <c r="D934" s="10"/>
      <c r="E934" s="17"/>
      <c r="F934" s="17"/>
      <c r="G934" s="17"/>
    </row>
    <row r="935" spans="3:7" ht="15.75" customHeight="1" x14ac:dyDescent="0.25">
      <c r="C935" s="17"/>
      <c r="D935" s="10"/>
      <c r="E935" s="17"/>
      <c r="F935" s="17"/>
      <c r="G935" s="17"/>
    </row>
    <row r="936" spans="3:7" ht="15.75" customHeight="1" x14ac:dyDescent="0.25">
      <c r="C936" s="17"/>
      <c r="D936" s="10"/>
      <c r="E936" s="17"/>
      <c r="F936" s="17"/>
      <c r="G936" s="17"/>
    </row>
    <row r="937" spans="3:7" ht="15.75" customHeight="1" x14ac:dyDescent="0.25">
      <c r="C937" s="17"/>
      <c r="D937" s="10"/>
      <c r="E937" s="17"/>
      <c r="F937" s="17"/>
      <c r="G937" s="17"/>
    </row>
    <row r="938" spans="3:7" ht="15.75" customHeight="1" x14ac:dyDescent="0.25">
      <c r="C938" s="17"/>
      <c r="D938" s="10"/>
      <c r="E938" s="17"/>
      <c r="F938" s="17"/>
      <c r="G938" s="17"/>
    </row>
    <row r="939" spans="3:7" ht="15.75" customHeight="1" x14ac:dyDescent="0.25">
      <c r="C939" s="17"/>
      <c r="D939" s="10"/>
      <c r="E939" s="17"/>
      <c r="F939" s="17"/>
      <c r="G939" s="17"/>
    </row>
    <row r="940" spans="3:7" ht="15.75" customHeight="1" x14ac:dyDescent="0.25">
      <c r="C940" s="17"/>
      <c r="D940" s="10"/>
      <c r="E940" s="17"/>
      <c r="F940" s="17"/>
      <c r="G940" s="17"/>
    </row>
    <row r="941" spans="3:7" ht="15.75" customHeight="1" x14ac:dyDescent="0.25">
      <c r="C941" s="17"/>
      <c r="D941" s="10"/>
      <c r="E941" s="17"/>
      <c r="F941" s="17"/>
      <c r="G941" s="17"/>
    </row>
    <row r="942" spans="3:7" ht="15.75" customHeight="1" x14ac:dyDescent="0.25">
      <c r="C942" s="17"/>
      <c r="D942" s="10"/>
      <c r="E942" s="17"/>
      <c r="F942" s="17"/>
      <c r="G942" s="17"/>
    </row>
    <row r="943" spans="3:7" ht="15.75" customHeight="1" x14ac:dyDescent="0.25">
      <c r="C943" s="17"/>
      <c r="D943" s="10"/>
      <c r="E943" s="17"/>
      <c r="F943" s="17"/>
      <c r="G943" s="17"/>
    </row>
    <row r="944" spans="3:7" ht="15.75" customHeight="1" x14ac:dyDescent="0.25">
      <c r="C944" s="17"/>
      <c r="D944" s="10"/>
      <c r="E944" s="17"/>
      <c r="F944" s="17"/>
      <c r="G944" s="17"/>
    </row>
    <row r="945" spans="3:7" ht="15.75" customHeight="1" x14ac:dyDescent="0.25">
      <c r="C945" s="17"/>
      <c r="D945" s="10"/>
      <c r="E945" s="17"/>
      <c r="F945" s="17"/>
      <c r="G945" s="17"/>
    </row>
    <row r="946" spans="3:7" ht="15.75" customHeight="1" x14ac:dyDescent="0.25">
      <c r="C946" s="17"/>
      <c r="D946" s="10"/>
      <c r="E946" s="17"/>
      <c r="F946" s="17"/>
      <c r="G946" s="17"/>
    </row>
    <row r="947" spans="3:7" ht="15.75" customHeight="1" x14ac:dyDescent="0.25">
      <c r="C947" s="17"/>
      <c r="D947" s="10"/>
      <c r="E947" s="17"/>
      <c r="F947" s="17"/>
      <c r="G947" s="17"/>
    </row>
    <row r="948" spans="3:7" ht="15.75" customHeight="1" x14ac:dyDescent="0.25">
      <c r="C948" s="17"/>
      <c r="D948" s="10"/>
      <c r="E948" s="17"/>
      <c r="F948" s="17"/>
      <c r="G948" s="17"/>
    </row>
    <row r="949" spans="3:7" ht="15.75" customHeight="1" x14ac:dyDescent="0.25">
      <c r="C949" s="17"/>
      <c r="D949" s="10"/>
      <c r="E949" s="17"/>
      <c r="F949" s="17"/>
      <c r="G949" s="17"/>
    </row>
    <row r="950" spans="3:7" ht="15.75" customHeight="1" x14ac:dyDescent="0.25">
      <c r="C950" s="17"/>
      <c r="D950" s="10"/>
      <c r="E950" s="17"/>
      <c r="F950" s="17"/>
      <c r="G950" s="17"/>
    </row>
    <row r="951" spans="3:7" ht="15.75" customHeight="1" x14ac:dyDescent="0.25">
      <c r="C951" s="17"/>
      <c r="D951" s="10"/>
      <c r="E951" s="17"/>
      <c r="F951" s="17"/>
      <c r="G951" s="17"/>
    </row>
    <row r="952" spans="3:7" ht="15.75" customHeight="1" x14ac:dyDescent="0.25">
      <c r="C952" s="17"/>
      <c r="D952" s="10"/>
      <c r="E952" s="17"/>
      <c r="F952" s="17"/>
      <c r="G952" s="17"/>
    </row>
    <row r="953" spans="3:7" ht="15.75" customHeight="1" x14ac:dyDescent="0.25">
      <c r="C953" s="17"/>
      <c r="D953" s="10"/>
      <c r="E953" s="17"/>
      <c r="F953" s="17"/>
      <c r="G953" s="17"/>
    </row>
    <row r="954" spans="3:7" ht="15.75" customHeight="1" x14ac:dyDescent="0.25">
      <c r="C954" s="17"/>
      <c r="D954" s="10"/>
      <c r="E954" s="17"/>
      <c r="F954" s="17"/>
      <c r="G954" s="17"/>
    </row>
    <row r="955" spans="3:7" ht="15.75" customHeight="1" x14ac:dyDescent="0.25">
      <c r="C955" s="17"/>
      <c r="D955" s="10"/>
      <c r="E955" s="17"/>
      <c r="F955" s="17"/>
      <c r="G955" s="17"/>
    </row>
    <row r="956" spans="3:7" ht="15.75" customHeight="1" x14ac:dyDescent="0.25">
      <c r="C956" s="17"/>
      <c r="D956" s="10"/>
      <c r="E956" s="17"/>
      <c r="F956" s="17"/>
      <c r="G956" s="17"/>
    </row>
    <row r="957" spans="3:7" ht="15.75" customHeight="1" x14ac:dyDescent="0.25">
      <c r="C957" s="17"/>
      <c r="D957" s="10"/>
      <c r="E957" s="17"/>
      <c r="F957" s="17"/>
      <c r="G957" s="17"/>
    </row>
    <row r="958" spans="3:7" ht="15.75" customHeight="1" x14ac:dyDescent="0.25">
      <c r="C958" s="17"/>
      <c r="D958" s="10"/>
      <c r="E958" s="17"/>
      <c r="F958" s="17"/>
      <c r="G958" s="17"/>
    </row>
    <row r="959" spans="3:7" ht="15.75" customHeight="1" x14ac:dyDescent="0.25">
      <c r="C959" s="17"/>
      <c r="D959" s="10"/>
      <c r="E959" s="17"/>
      <c r="F959" s="17"/>
      <c r="G959" s="17"/>
    </row>
    <row r="960" spans="3:7" ht="15.75" customHeight="1" x14ac:dyDescent="0.25">
      <c r="C960" s="17"/>
      <c r="D960" s="10"/>
      <c r="E960" s="17"/>
      <c r="F960" s="17"/>
      <c r="G960" s="17"/>
    </row>
    <row r="961" spans="3:7" ht="15.75" customHeight="1" x14ac:dyDescent="0.25">
      <c r="C961" s="17"/>
      <c r="D961" s="10"/>
      <c r="E961" s="17"/>
      <c r="F961" s="17"/>
      <c r="G961" s="17"/>
    </row>
    <row r="962" spans="3:7" ht="15.75" customHeight="1" x14ac:dyDescent="0.25">
      <c r="C962" s="17"/>
      <c r="D962" s="10"/>
      <c r="E962" s="17"/>
      <c r="F962" s="17"/>
      <c r="G962" s="17"/>
    </row>
    <row r="963" spans="3:7" ht="15.75" customHeight="1" x14ac:dyDescent="0.25">
      <c r="C963" s="17"/>
      <c r="D963" s="10"/>
      <c r="E963" s="17"/>
      <c r="F963" s="17"/>
      <c r="G963" s="17"/>
    </row>
    <row r="964" spans="3:7" ht="15.75" customHeight="1" x14ac:dyDescent="0.25">
      <c r="C964" s="17"/>
      <c r="D964" s="10"/>
      <c r="E964" s="17"/>
      <c r="F964" s="17"/>
      <c r="G964" s="17"/>
    </row>
    <row r="965" spans="3:7" ht="15.75" customHeight="1" x14ac:dyDescent="0.25">
      <c r="C965" s="17"/>
      <c r="D965" s="10"/>
      <c r="E965" s="17"/>
      <c r="F965" s="17"/>
      <c r="G965" s="17"/>
    </row>
    <row r="966" spans="3:7" ht="15.75" customHeight="1" x14ac:dyDescent="0.25">
      <c r="C966" s="17"/>
      <c r="D966" s="10"/>
      <c r="E966" s="17"/>
      <c r="F966" s="17"/>
      <c r="G966" s="17"/>
    </row>
    <row r="967" spans="3:7" ht="15.75" customHeight="1" x14ac:dyDescent="0.25">
      <c r="C967" s="17"/>
      <c r="D967" s="10"/>
      <c r="E967" s="17"/>
      <c r="F967" s="17"/>
      <c r="G967" s="17"/>
    </row>
    <row r="968" spans="3:7" ht="15.75" customHeight="1" x14ac:dyDescent="0.25">
      <c r="C968" s="17"/>
      <c r="D968" s="10"/>
      <c r="E968" s="17"/>
      <c r="F968" s="17"/>
      <c r="G968" s="17"/>
    </row>
    <row r="969" spans="3:7" ht="15.75" customHeight="1" x14ac:dyDescent="0.25">
      <c r="C969" s="17"/>
      <c r="D969" s="10"/>
      <c r="E969" s="17"/>
      <c r="F969" s="17"/>
      <c r="G969" s="17"/>
    </row>
    <row r="970" spans="3:7" ht="15.75" customHeight="1" x14ac:dyDescent="0.25">
      <c r="C970" s="17"/>
      <c r="D970" s="10"/>
      <c r="E970" s="17"/>
      <c r="F970" s="17"/>
      <c r="G970" s="17"/>
    </row>
    <row r="971" spans="3:7" ht="15.75" customHeight="1" x14ac:dyDescent="0.25">
      <c r="C971" s="17"/>
      <c r="D971" s="10"/>
      <c r="E971" s="17"/>
      <c r="F971" s="17"/>
      <c r="G971" s="17"/>
    </row>
    <row r="972" spans="3:7" ht="15.75" customHeight="1" x14ac:dyDescent="0.25">
      <c r="C972" s="17"/>
      <c r="D972" s="10"/>
      <c r="E972" s="17"/>
      <c r="F972" s="17"/>
      <c r="G972" s="17"/>
    </row>
    <row r="973" spans="3:7" ht="15.75" customHeight="1" x14ac:dyDescent="0.25">
      <c r="C973" s="17"/>
      <c r="D973" s="10"/>
      <c r="E973" s="17"/>
      <c r="F973" s="17"/>
      <c r="G973" s="17"/>
    </row>
    <row r="974" spans="3:7" ht="15.75" customHeight="1" x14ac:dyDescent="0.25">
      <c r="C974" s="17"/>
      <c r="D974" s="10"/>
      <c r="E974" s="17"/>
      <c r="F974" s="17"/>
      <c r="G974" s="17"/>
    </row>
    <row r="975" spans="3:7" ht="15.75" customHeight="1" x14ac:dyDescent="0.25">
      <c r="C975" s="17"/>
      <c r="D975" s="10"/>
      <c r="E975" s="17"/>
      <c r="F975" s="17"/>
      <c r="G975" s="17"/>
    </row>
    <row r="976" spans="3:7" ht="15.75" customHeight="1" x14ac:dyDescent="0.25">
      <c r="C976" s="17"/>
      <c r="D976" s="10"/>
      <c r="E976" s="17"/>
      <c r="F976" s="17"/>
      <c r="G976" s="17"/>
    </row>
    <row r="977" spans="3:7" ht="15.75" customHeight="1" x14ac:dyDescent="0.25">
      <c r="C977" s="17"/>
      <c r="D977" s="10"/>
      <c r="E977" s="17"/>
      <c r="F977" s="17"/>
      <c r="G977" s="17"/>
    </row>
    <row r="978" spans="3:7" ht="15.75" customHeight="1" x14ac:dyDescent="0.25">
      <c r="C978" s="17"/>
      <c r="D978" s="10"/>
      <c r="E978" s="17"/>
      <c r="F978" s="17"/>
      <c r="G978" s="17"/>
    </row>
    <row r="979" spans="3:7" ht="15.75" customHeight="1" x14ac:dyDescent="0.25">
      <c r="C979" s="17"/>
      <c r="D979" s="10"/>
      <c r="E979" s="17"/>
      <c r="F979" s="17"/>
      <c r="G979" s="17"/>
    </row>
    <row r="980" spans="3:7" ht="15.75" customHeight="1" x14ac:dyDescent="0.25">
      <c r="C980" s="17"/>
      <c r="D980" s="10"/>
      <c r="E980" s="17"/>
      <c r="F980" s="17"/>
      <c r="G980" s="17"/>
    </row>
    <row r="981" spans="3:7" ht="15.75" customHeight="1" x14ac:dyDescent="0.25">
      <c r="C981" s="17"/>
      <c r="D981" s="10"/>
      <c r="E981" s="17"/>
      <c r="F981" s="17"/>
      <c r="G981" s="17"/>
    </row>
    <row r="982" spans="3:7" ht="15.75" customHeight="1" x14ac:dyDescent="0.25">
      <c r="C982" s="17"/>
      <c r="D982" s="10"/>
      <c r="E982" s="17"/>
      <c r="F982" s="17"/>
      <c r="G982" s="17"/>
    </row>
    <row r="983" spans="3:7" ht="15.75" customHeight="1" x14ac:dyDescent="0.25">
      <c r="C983" s="17"/>
      <c r="D983" s="10"/>
      <c r="E983" s="17"/>
      <c r="F983" s="17"/>
      <c r="G983" s="17"/>
    </row>
    <row r="984" spans="3:7" ht="15.75" customHeight="1" x14ac:dyDescent="0.25">
      <c r="C984" s="17"/>
      <c r="D984" s="10"/>
      <c r="E984" s="17"/>
      <c r="F984" s="17"/>
      <c r="G984" s="17"/>
    </row>
    <row r="985" spans="3:7" ht="15.75" customHeight="1" x14ac:dyDescent="0.25">
      <c r="C985" s="17"/>
      <c r="D985" s="10"/>
      <c r="E985" s="17"/>
      <c r="F985" s="17"/>
      <c r="G985" s="17"/>
    </row>
    <row r="986" spans="3:7" ht="15.75" customHeight="1" x14ac:dyDescent="0.25">
      <c r="C986" s="17"/>
      <c r="D986" s="10"/>
      <c r="E986" s="17"/>
      <c r="F986" s="17"/>
      <c r="G986" s="17"/>
    </row>
    <row r="987" spans="3:7" ht="15.75" customHeight="1" x14ac:dyDescent="0.25">
      <c r="C987" s="17"/>
      <c r="D987" s="10"/>
      <c r="E987" s="17"/>
      <c r="F987" s="17"/>
      <c r="G987" s="17"/>
    </row>
    <row r="988" spans="3:7" ht="15.75" customHeight="1" x14ac:dyDescent="0.25">
      <c r="C988" s="17"/>
      <c r="D988" s="10"/>
      <c r="E988" s="17"/>
      <c r="F988" s="17"/>
      <c r="G988" s="17"/>
    </row>
    <row r="989" spans="3:7" ht="15.75" customHeight="1" x14ac:dyDescent="0.25">
      <c r="C989" s="17"/>
      <c r="D989" s="10"/>
      <c r="E989" s="17"/>
      <c r="F989" s="17"/>
      <c r="G989" s="17"/>
    </row>
    <row r="990" spans="3:7" ht="15.75" customHeight="1" x14ac:dyDescent="0.25">
      <c r="C990" s="17"/>
      <c r="D990" s="10"/>
      <c r="E990" s="17"/>
      <c r="F990" s="17"/>
      <c r="G990" s="17"/>
    </row>
    <row r="991" spans="3:7" ht="15.75" customHeight="1" x14ac:dyDescent="0.25">
      <c r="C991" s="17"/>
      <c r="D991" s="10"/>
      <c r="E991" s="17"/>
      <c r="F991" s="17"/>
      <c r="G991" s="17"/>
    </row>
    <row r="992" spans="3:7" ht="15.75" customHeight="1" x14ac:dyDescent="0.25">
      <c r="C992" s="17"/>
      <c r="D992" s="10"/>
      <c r="E992" s="17"/>
      <c r="F992" s="17"/>
      <c r="G992" s="17"/>
    </row>
    <row r="993" spans="3:7" ht="15.75" customHeight="1" x14ac:dyDescent="0.25">
      <c r="C993" s="17"/>
      <c r="D993" s="10"/>
      <c r="E993" s="17"/>
      <c r="F993" s="17"/>
      <c r="G993" s="17"/>
    </row>
    <row r="994" spans="3:7" ht="15.75" customHeight="1" x14ac:dyDescent="0.25">
      <c r="C994" s="17"/>
      <c r="D994" s="10"/>
      <c r="E994" s="17"/>
      <c r="F994" s="17"/>
      <c r="G994" s="17"/>
    </row>
    <row r="995" spans="3:7" ht="15.75" customHeight="1" x14ac:dyDescent="0.25">
      <c r="C995" s="17"/>
      <c r="D995" s="10"/>
      <c r="E995" s="17"/>
      <c r="F995" s="17"/>
      <c r="G995" s="17"/>
    </row>
    <row r="996" spans="3:7" ht="15.75" customHeight="1" x14ac:dyDescent="0.25">
      <c r="C996" s="17"/>
      <c r="D996" s="10"/>
      <c r="E996" s="17"/>
      <c r="F996" s="17"/>
      <c r="G996" s="17"/>
    </row>
    <row r="997" spans="3:7" ht="15.75" customHeight="1" x14ac:dyDescent="0.25">
      <c r="C997" s="17"/>
      <c r="D997" s="10"/>
      <c r="E997" s="17"/>
      <c r="F997" s="17"/>
      <c r="G997" s="17"/>
    </row>
    <row r="998" spans="3:7" ht="15.75" customHeight="1" x14ac:dyDescent="0.25">
      <c r="C998" s="17"/>
      <c r="D998" s="10"/>
      <c r="E998" s="17"/>
      <c r="F998" s="17"/>
      <c r="G998" s="17"/>
    </row>
    <row r="999" spans="3:7" ht="15.75" customHeight="1" x14ac:dyDescent="0.25">
      <c r="C999" s="17"/>
      <c r="D999" s="10"/>
      <c r="E999" s="17"/>
      <c r="F999" s="17"/>
      <c r="G999" s="17"/>
    </row>
    <row r="1000" spans="3:7" ht="15.75" customHeight="1" x14ac:dyDescent="0.25">
      <c r="C1000" s="17"/>
      <c r="D1000" s="10"/>
      <c r="E1000" s="17"/>
      <c r="F1000" s="17"/>
      <c r="G1000" s="17"/>
    </row>
    <row r="1001" spans="3:7" ht="15.75" customHeight="1" x14ac:dyDescent="0.25">
      <c r="C1001" s="17"/>
      <c r="D1001" s="10"/>
      <c r="E1001" s="17"/>
      <c r="F1001" s="17"/>
      <c r="G1001" s="17"/>
    </row>
    <row r="1002" spans="3:7" ht="15.75" customHeight="1" x14ac:dyDescent="0.25">
      <c r="C1002" s="17"/>
      <c r="D1002" s="10"/>
      <c r="E1002" s="17"/>
      <c r="F1002" s="17"/>
      <c r="G1002" s="17"/>
    </row>
    <row r="1003" spans="3:7" ht="15.75" customHeight="1" x14ac:dyDescent="0.25">
      <c r="C1003" s="17"/>
      <c r="D1003" s="10"/>
      <c r="E1003" s="17"/>
      <c r="F1003" s="17"/>
      <c r="G1003" s="17"/>
    </row>
    <row r="1004" spans="3:7" ht="15.75" customHeight="1" x14ac:dyDescent="0.25">
      <c r="C1004" s="17"/>
      <c r="D1004" s="10"/>
      <c r="E1004" s="17"/>
      <c r="F1004" s="17"/>
      <c r="G1004" s="17"/>
    </row>
    <row r="1005" spans="3:7" ht="15.75" customHeight="1" x14ac:dyDescent="0.25">
      <c r="C1005" s="17"/>
      <c r="D1005" s="10"/>
      <c r="E1005" s="17"/>
      <c r="F1005" s="17"/>
      <c r="G1005" s="17"/>
    </row>
    <row r="1006" spans="3:7" ht="15.75" customHeight="1" x14ac:dyDescent="0.25">
      <c r="C1006" s="17"/>
      <c r="D1006" s="10"/>
      <c r="E1006" s="17"/>
      <c r="F1006" s="17"/>
      <c r="G1006" s="17"/>
    </row>
    <row r="1007" spans="3:7" ht="15.75" customHeight="1" x14ac:dyDescent="0.25">
      <c r="C1007" s="17"/>
      <c r="D1007" s="10"/>
      <c r="E1007" s="17"/>
      <c r="F1007" s="17"/>
      <c r="G1007" s="17"/>
    </row>
    <row r="1008" spans="3:7" ht="15.75" customHeight="1" x14ac:dyDescent="0.25">
      <c r="C1008" s="17"/>
      <c r="D1008" s="10"/>
      <c r="E1008" s="17"/>
      <c r="F1008" s="17"/>
      <c r="G1008" s="17"/>
    </row>
    <row r="1009" spans="3:7" ht="15.75" customHeight="1" x14ac:dyDescent="0.25">
      <c r="C1009" s="17"/>
      <c r="D1009" s="10"/>
      <c r="E1009" s="17"/>
      <c r="F1009" s="17"/>
      <c r="G1009" s="17"/>
    </row>
    <row r="1010" spans="3:7" ht="15.75" customHeight="1" x14ac:dyDescent="0.25">
      <c r="C1010" s="17"/>
      <c r="D1010" s="10"/>
      <c r="E1010" s="17"/>
      <c r="F1010" s="17"/>
      <c r="G1010" s="17"/>
    </row>
    <row r="1011" spans="3:7" ht="15.75" customHeight="1" x14ac:dyDescent="0.25">
      <c r="C1011" s="17"/>
      <c r="D1011" s="10"/>
      <c r="E1011" s="17"/>
      <c r="F1011" s="17"/>
      <c r="G1011" s="17"/>
    </row>
    <row r="1012" spans="3:7" ht="15.75" customHeight="1" x14ac:dyDescent="0.25">
      <c r="C1012" s="17"/>
      <c r="D1012" s="10"/>
      <c r="E1012" s="17"/>
      <c r="F1012" s="17"/>
      <c r="G1012" s="17"/>
    </row>
    <row r="1013" spans="3:7" ht="15.75" customHeight="1" x14ac:dyDescent="0.25">
      <c r="C1013" s="17"/>
      <c r="D1013" s="10"/>
      <c r="E1013" s="17"/>
      <c r="F1013" s="17"/>
      <c r="G1013" s="17"/>
    </row>
    <row r="1014" spans="3:7" ht="15.75" customHeight="1" x14ac:dyDescent="0.25">
      <c r="C1014" s="17"/>
      <c r="D1014" s="10"/>
      <c r="E1014" s="17"/>
      <c r="F1014" s="17"/>
      <c r="G1014" s="17"/>
    </row>
    <row r="1015" spans="3:7" ht="15.75" customHeight="1" x14ac:dyDescent="0.25">
      <c r="C1015" s="17"/>
      <c r="D1015" s="10"/>
      <c r="E1015" s="17"/>
      <c r="F1015" s="17"/>
      <c r="G1015" s="17"/>
    </row>
    <row r="1016" spans="3:7" ht="15.75" customHeight="1" x14ac:dyDescent="0.25">
      <c r="C1016" s="17"/>
      <c r="D1016" s="10"/>
      <c r="E1016" s="17"/>
      <c r="F1016" s="17"/>
      <c r="G1016" s="17"/>
    </row>
    <row r="1017" spans="3:7" ht="15.75" customHeight="1" x14ac:dyDescent="0.25">
      <c r="C1017" s="17"/>
      <c r="D1017" s="10"/>
      <c r="E1017" s="17"/>
      <c r="F1017" s="17"/>
      <c r="G1017" s="17"/>
    </row>
    <row r="1018" spans="3:7" ht="15.75" customHeight="1" x14ac:dyDescent="0.25">
      <c r="C1018" s="17"/>
      <c r="D1018" s="10"/>
      <c r="E1018" s="17"/>
      <c r="F1018" s="17"/>
      <c r="G1018" s="17"/>
    </row>
    <row r="1019" spans="3:7" ht="15.75" customHeight="1" x14ac:dyDescent="0.25">
      <c r="C1019" s="17"/>
      <c r="D1019" s="10"/>
      <c r="E1019" s="17"/>
      <c r="F1019" s="17"/>
      <c r="G1019" s="17"/>
    </row>
    <row r="1020" spans="3:7" ht="15.75" customHeight="1" x14ac:dyDescent="0.25">
      <c r="C1020" s="17"/>
      <c r="D1020" s="10"/>
      <c r="E1020" s="17"/>
      <c r="F1020" s="17"/>
      <c r="G1020" s="17"/>
    </row>
    <row r="1021" spans="3:7" ht="15.75" customHeight="1" x14ac:dyDescent="0.25">
      <c r="C1021" s="17"/>
      <c r="D1021" s="10"/>
      <c r="E1021" s="17"/>
      <c r="F1021" s="17"/>
      <c r="G1021" s="17"/>
    </row>
    <row r="1022" spans="3:7" ht="15.75" customHeight="1" x14ac:dyDescent="0.25">
      <c r="C1022" s="17"/>
      <c r="D1022" s="10"/>
      <c r="E1022" s="17"/>
      <c r="F1022" s="17"/>
      <c r="G1022" s="17"/>
    </row>
    <row r="1023" spans="3:7" ht="15.75" customHeight="1" x14ac:dyDescent="0.25">
      <c r="C1023" s="17"/>
      <c r="D1023" s="10"/>
      <c r="E1023" s="17"/>
      <c r="F1023" s="17"/>
      <c r="G1023" s="17"/>
    </row>
    <row r="1024" spans="3:7" ht="15.75" customHeight="1" x14ac:dyDescent="0.25">
      <c r="C1024" s="17"/>
      <c r="D1024" s="10"/>
      <c r="E1024" s="17"/>
      <c r="F1024" s="17"/>
      <c r="G1024" s="17"/>
    </row>
    <row r="1025" spans="3:7" ht="15.75" customHeight="1" x14ac:dyDescent="0.25">
      <c r="C1025" s="17"/>
      <c r="D1025" s="10"/>
      <c r="E1025" s="17"/>
      <c r="F1025" s="17"/>
      <c r="G1025" s="17"/>
    </row>
    <row r="1026" spans="3:7" ht="15.75" customHeight="1" x14ac:dyDescent="0.25">
      <c r="C1026" s="17"/>
      <c r="D1026" s="10"/>
      <c r="E1026" s="17"/>
      <c r="F1026" s="17"/>
      <c r="G1026" s="17"/>
    </row>
    <row r="1027" spans="3:7" ht="15.75" customHeight="1" x14ac:dyDescent="0.25">
      <c r="C1027" s="17"/>
      <c r="D1027" s="10"/>
      <c r="E1027" s="17"/>
      <c r="F1027" s="17"/>
      <c r="G1027" s="17"/>
    </row>
    <row r="1028" spans="3:7" ht="15.75" customHeight="1" x14ac:dyDescent="0.25">
      <c r="C1028" s="17"/>
      <c r="D1028" s="10"/>
      <c r="E1028" s="17"/>
      <c r="F1028" s="17"/>
      <c r="G1028" s="17"/>
    </row>
    <row r="1029" spans="3:7" ht="15.75" customHeight="1" x14ac:dyDescent="0.25">
      <c r="C1029" s="17"/>
      <c r="D1029" s="10"/>
      <c r="E1029" s="17"/>
      <c r="F1029" s="17"/>
      <c r="G1029" s="17"/>
    </row>
    <row r="1030" spans="3:7" ht="15.75" customHeight="1" x14ac:dyDescent="0.25">
      <c r="C1030" s="17"/>
      <c r="D1030" s="10"/>
      <c r="E1030" s="17"/>
      <c r="F1030" s="17"/>
      <c r="G1030" s="17"/>
    </row>
    <row r="1031" spans="3:7" ht="15.75" customHeight="1" x14ac:dyDescent="0.25">
      <c r="C1031" s="17"/>
      <c r="D1031" s="10"/>
      <c r="E1031" s="17"/>
      <c r="F1031" s="17"/>
      <c r="G1031" s="17"/>
    </row>
    <row r="1032" spans="3:7" ht="15.75" customHeight="1" x14ac:dyDescent="0.25">
      <c r="C1032" s="17"/>
      <c r="D1032" s="10"/>
      <c r="E1032" s="17"/>
      <c r="F1032" s="17"/>
      <c r="G1032" s="17"/>
    </row>
    <row r="1033" spans="3:7" ht="15.75" customHeight="1" x14ac:dyDescent="0.25">
      <c r="C1033" s="17"/>
      <c r="D1033" s="10"/>
      <c r="E1033" s="17"/>
      <c r="F1033" s="17"/>
      <c r="G1033" s="17"/>
    </row>
    <row r="1034" spans="3:7" ht="15.75" customHeight="1" x14ac:dyDescent="0.25">
      <c r="C1034" s="17"/>
      <c r="D1034" s="10"/>
      <c r="E1034" s="17"/>
      <c r="F1034" s="17"/>
      <c r="G1034" s="17"/>
    </row>
    <row r="1035" spans="3:7" ht="15.75" customHeight="1" x14ac:dyDescent="0.25">
      <c r="C1035" s="17"/>
      <c r="D1035" s="10"/>
      <c r="E1035" s="17"/>
      <c r="F1035" s="17"/>
      <c r="G1035" s="17"/>
    </row>
    <row r="1036" spans="3:7" ht="15.75" customHeight="1" x14ac:dyDescent="0.25">
      <c r="C1036" s="17"/>
      <c r="D1036" s="10"/>
      <c r="E1036" s="17"/>
      <c r="F1036" s="17"/>
      <c r="G1036" s="17"/>
    </row>
    <row r="1037" spans="3:7" ht="15.75" customHeight="1" x14ac:dyDescent="0.25">
      <c r="C1037" s="17"/>
      <c r="D1037" s="10"/>
      <c r="E1037" s="17"/>
      <c r="F1037" s="17"/>
      <c r="G1037" s="17"/>
    </row>
    <row r="1038" spans="3:7" ht="15.75" customHeight="1" x14ac:dyDescent="0.25">
      <c r="C1038" s="17"/>
      <c r="D1038" s="10"/>
      <c r="E1038" s="17"/>
      <c r="F1038" s="17"/>
      <c r="G1038" s="17"/>
    </row>
    <row r="1039" spans="3:7" ht="15.75" customHeight="1" x14ac:dyDescent="0.25">
      <c r="C1039" s="17"/>
      <c r="D1039" s="10"/>
      <c r="E1039" s="17"/>
      <c r="F1039" s="17"/>
      <c r="G1039" s="17"/>
    </row>
    <row r="1040" spans="3:7" ht="15.75" customHeight="1" x14ac:dyDescent="0.25">
      <c r="C1040" s="17"/>
      <c r="D1040" s="10"/>
      <c r="E1040" s="17"/>
      <c r="F1040" s="17"/>
      <c r="G1040" s="17"/>
    </row>
    <row r="1041" spans="3:7" ht="15.75" customHeight="1" x14ac:dyDescent="0.25">
      <c r="C1041" s="17"/>
      <c r="D1041" s="10"/>
      <c r="E1041" s="17"/>
      <c r="F1041" s="17"/>
      <c r="G1041" s="17"/>
    </row>
    <row r="1042" spans="3:7" ht="15.75" customHeight="1" x14ac:dyDescent="0.25">
      <c r="C1042" s="17"/>
      <c r="D1042" s="10"/>
      <c r="E1042" s="17"/>
      <c r="F1042" s="17"/>
      <c r="G1042" s="17"/>
    </row>
    <row r="1043" spans="3:7" ht="15.75" customHeight="1" x14ac:dyDescent="0.25">
      <c r="C1043" s="17"/>
      <c r="D1043" s="10"/>
      <c r="E1043" s="17"/>
      <c r="F1043" s="17"/>
      <c r="G1043" s="17"/>
    </row>
    <row r="1044" spans="3:7" ht="15.75" customHeight="1" x14ac:dyDescent="0.25">
      <c r="C1044" s="17"/>
      <c r="D1044" s="10"/>
      <c r="E1044" s="17"/>
      <c r="F1044" s="17"/>
      <c r="G1044" s="17"/>
    </row>
    <row r="1045" spans="3:7" ht="15.75" customHeight="1" x14ac:dyDescent="0.25">
      <c r="C1045" s="17"/>
      <c r="D1045" s="10"/>
      <c r="E1045" s="17"/>
      <c r="F1045" s="17"/>
      <c r="G1045" s="17"/>
    </row>
    <row r="1046" spans="3:7" ht="15.75" customHeight="1" x14ac:dyDescent="0.25">
      <c r="C1046" s="17"/>
      <c r="D1046" s="10"/>
      <c r="E1046" s="17"/>
      <c r="F1046" s="17"/>
      <c r="G1046" s="17"/>
    </row>
    <row r="1047" spans="3:7" ht="15.75" customHeight="1" x14ac:dyDescent="0.25">
      <c r="C1047" s="17"/>
      <c r="D1047" s="10"/>
      <c r="E1047" s="17"/>
      <c r="F1047" s="17"/>
      <c r="G1047" s="17"/>
    </row>
    <row r="1048" spans="3:7" ht="15.75" customHeight="1" x14ac:dyDescent="0.25">
      <c r="C1048" s="17"/>
      <c r="D1048" s="10"/>
      <c r="E1048" s="17"/>
      <c r="F1048" s="17"/>
      <c r="G1048" s="17"/>
    </row>
    <row r="1049" spans="3:7" ht="15.75" customHeight="1" x14ac:dyDescent="0.25">
      <c r="C1049" s="17"/>
      <c r="D1049" s="10"/>
      <c r="E1049" s="17"/>
      <c r="F1049" s="17"/>
      <c r="G1049" s="17"/>
    </row>
    <row r="1050" spans="3:7" ht="15.75" customHeight="1" x14ac:dyDescent="0.25">
      <c r="C1050" s="17"/>
      <c r="D1050" s="10"/>
      <c r="E1050" s="17"/>
      <c r="F1050" s="17"/>
      <c r="G1050" s="17"/>
    </row>
    <row r="1051" spans="3:7" ht="15.75" customHeight="1" x14ac:dyDescent="0.25">
      <c r="C1051" s="17"/>
      <c r="D1051" s="10"/>
      <c r="E1051" s="17"/>
      <c r="F1051" s="17"/>
      <c r="G1051" s="17"/>
    </row>
    <row r="1052" spans="3:7" ht="15.75" customHeight="1" x14ac:dyDescent="0.25">
      <c r="C1052" s="17"/>
      <c r="D1052" s="10"/>
      <c r="E1052" s="17"/>
      <c r="F1052" s="17"/>
      <c r="G1052" s="17"/>
    </row>
    <row r="1053" spans="3:7" ht="15.75" customHeight="1" x14ac:dyDescent="0.25">
      <c r="C1053" s="17"/>
      <c r="D1053" s="10"/>
      <c r="E1053" s="17"/>
      <c r="F1053" s="17"/>
      <c r="G1053" s="17"/>
    </row>
    <row r="1054" spans="3:7" ht="15.75" customHeight="1" x14ac:dyDescent="0.25">
      <c r="C1054" s="17"/>
      <c r="D1054" s="10"/>
      <c r="E1054" s="17"/>
      <c r="F1054" s="17"/>
      <c r="G1054" s="17"/>
    </row>
    <row r="1055" spans="3:7" ht="15.75" customHeight="1" x14ac:dyDescent="0.25">
      <c r="C1055" s="17"/>
      <c r="D1055" s="10"/>
      <c r="E1055" s="17"/>
      <c r="F1055" s="17"/>
      <c r="G1055" s="17"/>
    </row>
    <row r="1056" spans="3:7" ht="15.75" customHeight="1" x14ac:dyDescent="0.25">
      <c r="C1056" s="17"/>
      <c r="D1056" s="10"/>
      <c r="E1056" s="17"/>
      <c r="F1056" s="17"/>
      <c r="G1056" s="17"/>
    </row>
    <row r="1057" spans="3:7" ht="15.75" customHeight="1" x14ac:dyDescent="0.25">
      <c r="C1057" s="17"/>
      <c r="D1057" s="10"/>
      <c r="E1057" s="17"/>
      <c r="F1057" s="17"/>
      <c r="G1057" s="17"/>
    </row>
    <row r="1058" spans="3:7" ht="15.75" customHeight="1" x14ac:dyDescent="0.25">
      <c r="C1058" s="17"/>
      <c r="D1058" s="10"/>
      <c r="E1058" s="17"/>
      <c r="F1058" s="17"/>
      <c r="G1058" s="17"/>
    </row>
    <row r="1059" spans="3:7" ht="15.75" customHeight="1" x14ac:dyDescent="0.25">
      <c r="C1059" s="17"/>
      <c r="D1059" s="10"/>
      <c r="E1059" s="17"/>
      <c r="F1059" s="17"/>
      <c r="G1059" s="17"/>
    </row>
    <row r="1060" spans="3:7" ht="15.75" customHeight="1" x14ac:dyDescent="0.25">
      <c r="C1060" s="17"/>
      <c r="D1060" s="10"/>
      <c r="E1060" s="17"/>
      <c r="F1060" s="17"/>
      <c r="G1060" s="17"/>
    </row>
    <row r="1061" spans="3:7" ht="15.75" customHeight="1" x14ac:dyDescent="0.25">
      <c r="C1061" s="17"/>
      <c r="D1061" s="10"/>
      <c r="E1061" s="17"/>
      <c r="F1061" s="17"/>
      <c r="G1061" s="17"/>
    </row>
    <row r="1062" spans="3:7" ht="15.75" customHeight="1" x14ac:dyDescent="0.25">
      <c r="C1062" s="17"/>
      <c r="D1062" s="10"/>
      <c r="E1062" s="17"/>
      <c r="F1062" s="17"/>
      <c r="G1062" s="17"/>
    </row>
    <row r="1063" spans="3:7" ht="15.75" customHeight="1" x14ac:dyDescent="0.25">
      <c r="C1063" s="17"/>
      <c r="D1063" s="10"/>
      <c r="E1063" s="17"/>
      <c r="F1063" s="17"/>
      <c r="G1063" s="17"/>
    </row>
    <row r="1064" spans="3:7" ht="15.75" customHeight="1" x14ac:dyDescent="0.25">
      <c r="C1064" s="17"/>
      <c r="D1064" s="10"/>
      <c r="E1064" s="17"/>
      <c r="F1064" s="17"/>
      <c r="G1064" s="17"/>
    </row>
    <row r="1065" spans="3:7" ht="15.75" customHeight="1" x14ac:dyDescent="0.25">
      <c r="C1065" s="17"/>
      <c r="D1065" s="10"/>
      <c r="E1065" s="17"/>
      <c r="F1065" s="17"/>
      <c r="G1065" s="17"/>
    </row>
    <row r="1066" spans="3:7" ht="15.75" customHeight="1" x14ac:dyDescent="0.25">
      <c r="C1066" s="17"/>
      <c r="D1066" s="10"/>
      <c r="E1066" s="17"/>
      <c r="F1066" s="17"/>
      <c r="G1066" s="17"/>
    </row>
    <row r="1067" spans="3:7" ht="15.75" customHeight="1" x14ac:dyDescent="0.25">
      <c r="C1067" s="17"/>
      <c r="D1067" s="10"/>
      <c r="E1067" s="17"/>
      <c r="F1067" s="17"/>
      <c r="G1067" s="17"/>
    </row>
    <row r="1068" spans="3:7" ht="15.75" customHeight="1" x14ac:dyDescent="0.25">
      <c r="C1068" s="17"/>
      <c r="D1068" s="10"/>
      <c r="E1068" s="17"/>
      <c r="F1068" s="17"/>
      <c r="G1068" s="17"/>
    </row>
    <row r="1069" spans="3:7" ht="15.75" customHeight="1" x14ac:dyDescent="0.25">
      <c r="C1069" s="17"/>
      <c r="D1069" s="10"/>
      <c r="E1069" s="17"/>
      <c r="F1069" s="17"/>
      <c r="G1069" s="17"/>
    </row>
    <row r="1070" spans="3:7" ht="15.75" customHeight="1" x14ac:dyDescent="0.25">
      <c r="C1070" s="17"/>
      <c r="D1070" s="10"/>
      <c r="E1070" s="17"/>
      <c r="F1070" s="17"/>
      <c r="G1070" s="17"/>
    </row>
    <row r="1071" spans="3:7" ht="15.75" customHeight="1" x14ac:dyDescent="0.25">
      <c r="C1071" s="17"/>
      <c r="D1071" s="10"/>
      <c r="E1071" s="17"/>
      <c r="F1071" s="17"/>
      <c r="G1071" s="17"/>
    </row>
    <row r="1072" spans="3:7" ht="15.75" customHeight="1" x14ac:dyDescent="0.25">
      <c r="C1072" s="17"/>
      <c r="D1072" s="10"/>
      <c r="E1072" s="17"/>
      <c r="F1072" s="17"/>
      <c r="G1072" s="17"/>
    </row>
    <row r="1073" spans="3:7" ht="15.75" customHeight="1" x14ac:dyDescent="0.25">
      <c r="C1073" s="17"/>
      <c r="D1073" s="10"/>
      <c r="E1073" s="17"/>
      <c r="F1073" s="17"/>
      <c r="G1073" s="17"/>
    </row>
    <row r="1074" spans="3:7" ht="15.75" customHeight="1" x14ac:dyDescent="0.25">
      <c r="C1074" s="17"/>
      <c r="D1074" s="10"/>
      <c r="E1074" s="17"/>
      <c r="F1074" s="17"/>
      <c r="G1074" s="17"/>
    </row>
    <row r="1075" spans="3:7" ht="15.75" customHeight="1" x14ac:dyDescent="0.25">
      <c r="C1075" s="17"/>
      <c r="D1075" s="10"/>
      <c r="E1075" s="17"/>
      <c r="F1075" s="17"/>
      <c r="G1075" s="17"/>
    </row>
    <row r="1076" spans="3:7" ht="15.75" customHeight="1" x14ac:dyDescent="0.25">
      <c r="C1076" s="17"/>
      <c r="D1076" s="10"/>
      <c r="E1076" s="17"/>
      <c r="F1076" s="17"/>
      <c r="G1076" s="17"/>
    </row>
    <row r="1077" spans="3:7" ht="15.75" customHeight="1" x14ac:dyDescent="0.25">
      <c r="C1077" s="17"/>
      <c r="D1077" s="10"/>
      <c r="E1077" s="17"/>
      <c r="F1077" s="17"/>
      <c r="G1077" s="17"/>
    </row>
    <row r="1078" spans="3:7" ht="15.75" customHeight="1" x14ac:dyDescent="0.25">
      <c r="C1078" s="17"/>
      <c r="D1078" s="10"/>
      <c r="E1078" s="17"/>
      <c r="F1078" s="17"/>
      <c r="G1078" s="17"/>
    </row>
    <row r="1079" spans="3:7" ht="15.75" customHeight="1" x14ac:dyDescent="0.25">
      <c r="C1079" s="17"/>
      <c r="D1079" s="10"/>
      <c r="E1079" s="17"/>
      <c r="F1079" s="17"/>
      <c r="G1079" s="17"/>
    </row>
    <row r="1080" spans="3:7" ht="15.75" customHeight="1" x14ac:dyDescent="0.25">
      <c r="C1080" s="17"/>
      <c r="D1080" s="10"/>
      <c r="E1080" s="17"/>
      <c r="F1080" s="17"/>
      <c r="G1080" s="17"/>
    </row>
    <row r="1081" spans="3:7" ht="15.75" customHeight="1" x14ac:dyDescent="0.25">
      <c r="C1081" s="17"/>
      <c r="D1081" s="10"/>
      <c r="E1081" s="17"/>
      <c r="F1081" s="17"/>
      <c r="G1081" s="17"/>
    </row>
    <row r="1082" spans="3:7" ht="15.75" customHeight="1" x14ac:dyDescent="0.25">
      <c r="C1082" s="17"/>
      <c r="D1082" s="10"/>
      <c r="E1082" s="17"/>
      <c r="F1082" s="17"/>
      <c r="G1082" s="17"/>
    </row>
    <row r="1083" spans="3:7" ht="15.75" customHeight="1" x14ac:dyDescent="0.25">
      <c r="C1083" s="17"/>
      <c r="D1083" s="10"/>
      <c r="E1083" s="17"/>
      <c r="F1083" s="17"/>
      <c r="G1083" s="17"/>
    </row>
    <row r="1084" spans="3:7" ht="15.75" customHeight="1" x14ac:dyDescent="0.25">
      <c r="C1084" s="17"/>
      <c r="D1084" s="10"/>
      <c r="E1084" s="17"/>
      <c r="F1084" s="17"/>
      <c r="G1084" s="17"/>
    </row>
    <row r="1085" spans="3:7" ht="15.75" customHeight="1" x14ac:dyDescent="0.25">
      <c r="C1085" s="17"/>
      <c r="D1085" s="10"/>
      <c r="E1085" s="17"/>
      <c r="F1085" s="17"/>
      <c r="G1085" s="17"/>
    </row>
    <row r="1086" spans="3:7" ht="15.75" customHeight="1" x14ac:dyDescent="0.25">
      <c r="C1086" s="17"/>
      <c r="D1086" s="10"/>
      <c r="E1086" s="17"/>
      <c r="F1086" s="17"/>
      <c r="G1086" s="17"/>
    </row>
    <row r="1087" spans="3:7" ht="15.75" customHeight="1" x14ac:dyDescent="0.25">
      <c r="C1087" s="17"/>
      <c r="D1087" s="10"/>
      <c r="E1087" s="17"/>
      <c r="F1087" s="17"/>
      <c r="G1087" s="17"/>
    </row>
    <row r="1088" spans="3:7" ht="15.75" customHeight="1" x14ac:dyDescent="0.25">
      <c r="C1088" s="17"/>
      <c r="D1088" s="10"/>
      <c r="E1088" s="17"/>
      <c r="F1088" s="17"/>
      <c r="G1088" s="17"/>
    </row>
    <row r="1089" spans="3:7" ht="15.75" customHeight="1" x14ac:dyDescent="0.25">
      <c r="C1089" s="17"/>
      <c r="D1089" s="10"/>
      <c r="E1089" s="17"/>
      <c r="F1089" s="17"/>
      <c r="G1089" s="17"/>
    </row>
    <row r="1090" spans="3:7" ht="15.75" customHeight="1" x14ac:dyDescent="0.25">
      <c r="C1090" s="17"/>
      <c r="D1090" s="10"/>
      <c r="E1090" s="17"/>
      <c r="F1090" s="17"/>
      <c r="G1090" s="17"/>
    </row>
    <row r="1091" spans="3:7" ht="15.75" customHeight="1" x14ac:dyDescent="0.25">
      <c r="C1091" s="17"/>
      <c r="D1091" s="10"/>
      <c r="E1091" s="17"/>
      <c r="F1091" s="17"/>
      <c r="G1091" s="17"/>
    </row>
    <row r="1092" spans="3:7" ht="15.75" customHeight="1" x14ac:dyDescent="0.25">
      <c r="C1092" s="17"/>
      <c r="D1092" s="10"/>
      <c r="E1092" s="17"/>
      <c r="F1092" s="17"/>
      <c r="G1092" s="17"/>
    </row>
    <row r="1093" spans="3:7" ht="15.75" customHeight="1" x14ac:dyDescent="0.25">
      <c r="C1093" s="17"/>
      <c r="D1093" s="10"/>
      <c r="E1093" s="17"/>
      <c r="F1093" s="17"/>
      <c r="G1093" s="17"/>
    </row>
    <row r="1094" spans="3:7" ht="15.75" customHeight="1" x14ac:dyDescent="0.25">
      <c r="C1094" s="17"/>
      <c r="D1094" s="10"/>
      <c r="E1094" s="17"/>
      <c r="F1094" s="17"/>
      <c r="G1094" s="17"/>
    </row>
    <row r="1095" spans="3:7" ht="15.75" customHeight="1" x14ac:dyDescent="0.25">
      <c r="C1095" s="17"/>
      <c r="D1095" s="10"/>
      <c r="E1095" s="17"/>
      <c r="F1095" s="17"/>
      <c r="G1095" s="17"/>
    </row>
    <row r="1096" spans="3:7" ht="15.75" customHeight="1" x14ac:dyDescent="0.25">
      <c r="C1096" s="17"/>
      <c r="D1096" s="10"/>
      <c r="E1096" s="17"/>
      <c r="F1096" s="17"/>
      <c r="G1096" s="17"/>
    </row>
    <row r="1097" spans="3:7" ht="15.75" customHeight="1" x14ac:dyDescent="0.25">
      <c r="C1097" s="17"/>
      <c r="D1097" s="10"/>
      <c r="E1097" s="17"/>
      <c r="F1097" s="17"/>
      <c r="G1097" s="17"/>
    </row>
    <row r="1098" spans="3:7" ht="15.75" customHeight="1" x14ac:dyDescent="0.25">
      <c r="C1098" s="17"/>
      <c r="D1098" s="10"/>
      <c r="E1098" s="17"/>
      <c r="F1098" s="17"/>
      <c r="G1098" s="17"/>
    </row>
    <row r="1099" spans="3:7" ht="15.75" customHeight="1" x14ac:dyDescent="0.25">
      <c r="C1099" s="17"/>
      <c r="D1099" s="10"/>
      <c r="E1099" s="17"/>
      <c r="F1099" s="17"/>
      <c r="G1099" s="17"/>
    </row>
    <row r="1100" spans="3:7" ht="15.75" customHeight="1" x14ac:dyDescent="0.25">
      <c r="C1100" s="17"/>
      <c r="D1100" s="10"/>
      <c r="E1100" s="17"/>
      <c r="F1100" s="17"/>
      <c r="G1100" s="17"/>
    </row>
    <row r="1101" spans="3:7" ht="15.75" customHeight="1" x14ac:dyDescent="0.25">
      <c r="C1101" s="17"/>
      <c r="D1101" s="10"/>
      <c r="E1101" s="17"/>
      <c r="F1101" s="17"/>
      <c r="G1101" s="17"/>
    </row>
    <row r="1102" spans="3:7" ht="15.75" customHeight="1" x14ac:dyDescent="0.25">
      <c r="C1102" s="17"/>
      <c r="D1102" s="10"/>
      <c r="E1102" s="17"/>
      <c r="F1102" s="17"/>
      <c r="G1102" s="17"/>
    </row>
    <row r="1103" spans="3:7" ht="15.75" customHeight="1" x14ac:dyDescent="0.25">
      <c r="C1103" s="17"/>
      <c r="D1103" s="10"/>
      <c r="E1103" s="17"/>
      <c r="F1103" s="17"/>
      <c r="G1103" s="17"/>
    </row>
    <row r="1104" spans="3:7" ht="15.75" customHeight="1" x14ac:dyDescent="0.25">
      <c r="C1104" s="17"/>
      <c r="D1104" s="10"/>
      <c r="E1104" s="17"/>
      <c r="F1104" s="17"/>
      <c r="G1104" s="17"/>
    </row>
    <row r="1105" spans="3:7" ht="15.75" customHeight="1" x14ac:dyDescent="0.25">
      <c r="C1105" s="17"/>
      <c r="D1105" s="10"/>
      <c r="E1105" s="17"/>
      <c r="F1105" s="17"/>
      <c r="G1105" s="17"/>
    </row>
    <row r="1106" spans="3:7" ht="15.75" customHeight="1" x14ac:dyDescent="0.25">
      <c r="C1106" s="17"/>
      <c r="D1106" s="10"/>
      <c r="E1106" s="17"/>
      <c r="F1106" s="17"/>
      <c r="G1106" s="17"/>
    </row>
    <row r="1107" spans="3:7" ht="15.75" customHeight="1" x14ac:dyDescent="0.25">
      <c r="C1107" s="17"/>
      <c r="D1107" s="10"/>
      <c r="E1107" s="17"/>
      <c r="F1107" s="17"/>
      <c r="G1107" s="17"/>
    </row>
    <row r="1108" spans="3:7" ht="15.75" customHeight="1" x14ac:dyDescent="0.25">
      <c r="C1108" s="17"/>
      <c r="D1108" s="10"/>
      <c r="E1108" s="17"/>
      <c r="F1108" s="17"/>
      <c r="G1108" s="17"/>
    </row>
    <row r="1109" spans="3:7" ht="15.75" customHeight="1" x14ac:dyDescent="0.25">
      <c r="C1109" s="17"/>
      <c r="D1109" s="10"/>
      <c r="E1109" s="17"/>
      <c r="F1109" s="17"/>
      <c r="G1109" s="17"/>
    </row>
    <row r="1110" spans="3:7" ht="15.75" customHeight="1" x14ac:dyDescent="0.25">
      <c r="C1110" s="17"/>
      <c r="D1110" s="10"/>
      <c r="E1110" s="17"/>
      <c r="F1110" s="17"/>
      <c r="G1110" s="17"/>
    </row>
    <row r="1111" spans="3:7" ht="15.75" customHeight="1" x14ac:dyDescent="0.25">
      <c r="C1111" s="17"/>
      <c r="D1111" s="10"/>
      <c r="E1111" s="17"/>
      <c r="F1111" s="17"/>
      <c r="G1111" s="17"/>
    </row>
    <row r="1112" spans="3:7" ht="15.75" customHeight="1" x14ac:dyDescent="0.25">
      <c r="C1112" s="17"/>
      <c r="D1112" s="10"/>
      <c r="E1112" s="17"/>
      <c r="F1112" s="17"/>
      <c r="G1112" s="17"/>
    </row>
    <row r="1113" spans="3:7" ht="15.75" customHeight="1" x14ac:dyDescent="0.25">
      <c r="C1113" s="17"/>
      <c r="D1113" s="10"/>
      <c r="E1113" s="17"/>
      <c r="F1113" s="17"/>
      <c r="G1113" s="17"/>
    </row>
    <row r="1114" spans="3:7" ht="15.75" customHeight="1" x14ac:dyDescent="0.25">
      <c r="C1114" s="17"/>
      <c r="D1114" s="10"/>
      <c r="E1114" s="17"/>
      <c r="F1114" s="17"/>
      <c r="G1114" s="17"/>
    </row>
    <row r="1115" spans="3:7" ht="15.75" customHeight="1" x14ac:dyDescent="0.25">
      <c r="C1115" s="17"/>
      <c r="D1115" s="10"/>
      <c r="E1115" s="17"/>
      <c r="F1115" s="17"/>
      <c r="G1115" s="17"/>
    </row>
    <row r="1116" spans="3:7" ht="15.75" customHeight="1" x14ac:dyDescent="0.25">
      <c r="C1116" s="17"/>
      <c r="D1116" s="10"/>
      <c r="E1116" s="17"/>
      <c r="F1116" s="17"/>
      <c r="G1116" s="17"/>
    </row>
    <row r="1117" spans="3:7" ht="15.75" customHeight="1" x14ac:dyDescent="0.25">
      <c r="C1117" s="17"/>
      <c r="D1117" s="10"/>
      <c r="E1117" s="17"/>
      <c r="F1117" s="17"/>
      <c r="G1117" s="17"/>
    </row>
    <row r="1118" spans="3:7" ht="15.75" customHeight="1" x14ac:dyDescent="0.25">
      <c r="C1118" s="17"/>
      <c r="D1118" s="10"/>
      <c r="E1118" s="17"/>
      <c r="F1118" s="17"/>
      <c r="G1118" s="17"/>
    </row>
    <row r="1119" spans="3:7" ht="15.75" customHeight="1" x14ac:dyDescent="0.25">
      <c r="C1119" s="17"/>
      <c r="D1119" s="10"/>
      <c r="E1119" s="17"/>
      <c r="F1119" s="17"/>
      <c r="G1119" s="17"/>
    </row>
    <row r="1120" spans="3:7" ht="15.75" customHeight="1" x14ac:dyDescent="0.25">
      <c r="C1120" s="17"/>
      <c r="D1120" s="10"/>
      <c r="E1120" s="17"/>
      <c r="F1120" s="17"/>
      <c r="G1120" s="17"/>
    </row>
    <row r="1121" spans="3:7" ht="15.75" customHeight="1" x14ac:dyDescent="0.25">
      <c r="C1121" s="17"/>
      <c r="D1121" s="10"/>
      <c r="E1121" s="17"/>
      <c r="F1121" s="17"/>
      <c r="G1121" s="17"/>
    </row>
    <row r="1122" spans="3:7" ht="15.75" customHeight="1" x14ac:dyDescent="0.25">
      <c r="C1122" s="17"/>
      <c r="D1122" s="10"/>
      <c r="E1122" s="17"/>
      <c r="F1122" s="17"/>
      <c r="G1122" s="17"/>
    </row>
    <row r="1123" spans="3:7" ht="15.75" customHeight="1" x14ac:dyDescent="0.25">
      <c r="C1123" s="17"/>
      <c r="D1123" s="10"/>
      <c r="E1123" s="17"/>
      <c r="F1123" s="17"/>
      <c r="G1123" s="17"/>
    </row>
    <row r="1124" spans="3:7" ht="15.75" customHeight="1" x14ac:dyDescent="0.25">
      <c r="C1124" s="17"/>
      <c r="D1124" s="10"/>
      <c r="E1124" s="17"/>
      <c r="F1124" s="17"/>
      <c r="G1124" s="17"/>
    </row>
    <row r="1125" spans="3:7" ht="15.75" customHeight="1" x14ac:dyDescent="0.25">
      <c r="C1125" s="17"/>
      <c r="D1125" s="10"/>
      <c r="E1125" s="17"/>
      <c r="F1125" s="17"/>
      <c r="G1125" s="17"/>
    </row>
    <row r="1126" spans="3:7" ht="15.75" customHeight="1" x14ac:dyDescent="0.25">
      <c r="C1126" s="17"/>
      <c r="D1126" s="10"/>
      <c r="E1126" s="17"/>
      <c r="F1126" s="17"/>
      <c r="G1126" s="17"/>
    </row>
    <row r="1127" spans="3:7" ht="15.75" customHeight="1" x14ac:dyDescent="0.25">
      <c r="C1127" s="17"/>
      <c r="D1127" s="10"/>
      <c r="E1127" s="17"/>
      <c r="F1127" s="17"/>
      <c r="G1127" s="17"/>
    </row>
    <row r="1128" spans="3:7" ht="15.75" customHeight="1" x14ac:dyDescent="0.25">
      <c r="C1128" s="17"/>
      <c r="D1128" s="10"/>
      <c r="E1128" s="17"/>
      <c r="F1128" s="17"/>
      <c r="G1128" s="17"/>
    </row>
    <row r="1129" spans="3:7" ht="15.75" customHeight="1" x14ac:dyDescent="0.25">
      <c r="C1129" s="17"/>
      <c r="D1129" s="10"/>
      <c r="E1129" s="17"/>
      <c r="F1129" s="17"/>
      <c r="G1129" s="17"/>
    </row>
    <row r="1130" spans="3:7" ht="15.75" customHeight="1" x14ac:dyDescent="0.25">
      <c r="C1130" s="17"/>
      <c r="D1130" s="10"/>
      <c r="E1130" s="17"/>
      <c r="F1130" s="17"/>
      <c r="G1130" s="17"/>
    </row>
    <row r="1131" spans="3:7" ht="15.75" customHeight="1" x14ac:dyDescent="0.25">
      <c r="C1131" s="17"/>
      <c r="D1131" s="10"/>
      <c r="E1131" s="17"/>
      <c r="F1131" s="17"/>
      <c r="G1131" s="17"/>
    </row>
    <row r="1132" spans="3:7" ht="15.75" customHeight="1" x14ac:dyDescent="0.25">
      <c r="C1132" s="17"/>
      <c r="D1132" s="10"/>
      <c r="E1132" s="17"/>
      <c r="F1132" s="17"/>
      <c r="G1132" s="17"/>
    </row>
    <row r="1133" spans="3:7" ht="15.75" customHeight="1" x14ac:dyDescent="0.25">
      <c r="C1133" s="17"/>
      <c r="D1133" s="10"/>
      <c r="E1133" s="17"/>
      <c r="F1133" s="17"/>
      <c r="G1133" s="17"/>
    </row>
    <row r="1134" spans="3:7" ht="15.75" customHeight="1" x14ac:dyDescent="0.25">
      <c r="C1134" s="17"/>
      <c r="D1134" s="10"/>
      <c r="E1134" s="17"/>
      <c r="F1134" s="17"/>
      <c r="G1134" s="17"/>
    </row>
    <row r="1135" spans="3:7" ht="15.75" customHeight="1" x14ac:dyDescent="0.25">
      <c r="C1135" s="17"/>
      <c r="D1135" s="10"/>
      <c r="E1135" s="17"/>
      <c r="F1135" s="17"/>
      <c r="G1135" s="17"/>
    </row>
    <row r="1136" spans="3:7" ht="15.75" customHeight="1" x14ac:dyDescent="0.25">
      <c r="C1136" s="17"/>
      <c r="D1136" s="10"/>
      <c r="E1136" s="17"/>
      <c r="F1136" s="17"/>
      <c r="G1136" s="17"/>
    </row>
    <row r="1137" spans="3:7" ht="15.75" customHeight="1" x14ac:dyDescent="0.25">
      <c r="C1137" s="17"/>
      <c r="D1137" s="10"/>
      <c r="E1137" s="17"/>
      <c r="F1137" s="17"/>
      <c r="G1137" s="17"/>
    </row>
    <row r="1138" spans="3:7" ht="15.75" customHeight="1" x14ac:dyDescent="0.25">
      <c r="C1138" s="17"/>
      <c r="D1138" s="10"/>
      <c r="E1138" s="17"/>
      <c r="F1138" s="17"/>
      <c r="G1138" s="17"/>
    </row>
    <row r="1139" spans="3:7" ht="15.75" customHeight="1" x14ac:dyDescent="0.25">
      <c r="C1139" s="17"/>
      <c r="D1139" s="10"/>
      <c r="E1139" s="17"/>
      <c r="F1139" s="17"/>
      <c r="G1139" s="17"/>
    </row>
    <row r="1140" spans="3:7" ht="15.75" customHeight="1" x14ac:dyDescent="0.25">
      <c r="C1140" s="17"/>
      <c r="D1140" s="10"/>
      <c r="E1140" s="17"/>
      <c r="F1140" s="17"/>
      <c r="G1140" s="17"/>
    </row>
    <row r="1141" spans="3:7" ht="15.75" customHeight="1" x14ac:dyDescent="0.25">
      <c r="C1141" s="17"/>
      <c r="D1141" s="10"/>
      <c r="E1141" s="17"/>
      <c r="F1141" s="17"/>
      <c r="G1141" s="17"/>
    </row>
    <row r="1142" spans="3:7" ht="15.75" customHeight="1" x14ac:dyDescent="0.25">
      <c r="C1142" s="17"/>
      <c r="D1142" s="10"/>
      <c r="E1142" s="17"/>
      <c r="F1142" s="17"/>
      <c r="G1142" s="17"/>
    </row>
    <row r="1143" spans="3:7" ht="15.75" customHeight="1" x14ac:dyDescent="0.25">
      <c r="C1143" s="17"/>
      <c r="D1143" s="10"/>
      <c r="E1143" s="17"/>
      <c r="F1143" s="17"/>
      <c r="G1143" s="17"/>
    </row>
    <row r="1144" spans="3:7" ht="15.75" customHeight="1" x14ac:dyDescent="0.25">
      <c r="C1144" s="17"/>
      <c r="D1144" s="10"/>
      <c r="E1144" s="17"/>
      <c r="F1144" s="17"/>
      <c r="G1144" s="17"/>
    </row>
    <row r="1145" spans="3:7" ht="15.75" customHeight="1" x14ac:dyDescent="0.25">
      <c r="C1145" s="17"/>
      <c r="D1145" s="10"/>
      <c r="E1145" s="17"/>
      <c r="F1145" s="17"/>
      <c r="G1145" s="17"/>
    </row>
    <row r="1146" spans="3:7" ht="15.75" customHeight="1" x14ac:dyDescent="0.25">
      <c r="C1146" s="17"/>
      <c r="D1146" s="10"/>
      <c r="E1146" s="17"/>
      <c r="F1146" s="17"/>
      <c r="G1146" s="17"/>
    </row>
    <row r="1147" spans="3:7" ht="15.75" customHeight="1" x14ac:dyDescent="0.25">
      <c r="C1147" s="17"/>
      <c r="D1147" s="10"/>
      <c r="E1147" s="17"/>
      <c r="F1147" s="17"/>
      <c r="G1147" s="17"/>
    </row>
    <row r="1148" spans="3:7" ht="15.75" customHeight="1" x14ac:dyDescent="0.25">
      <c r="C1148" s="17"/>
      <c r="D1148" s="10"/>
      <c r="E1148" s="17"/>
      <c r="F1148" s="17"/>
      <c r="G1148" s="17"/>
    </row>
    <row r="1149" spans="3:7" ht="15.75" customHeight="1" x14ac:dyDescent="0.25">
      <c r="C1149" s="17"/>
      <c r="D1149" s="10"/>
      <c r="E1149" s="17"/>
      <c r="F1149" s="17"/>
      <c r="G1149" s="17"/>
    </row>
    <row r="1150" spans="3:7" ht="15.75" customHeight="1" x14ac:dyDescent="0.25">
      <c r="C1150" s="17"/>
      <c r="D1150" s="10"/>
      <c r="E1150" s="17"/>
      <c r="F1150" s="17"/>
      <c r="G1150" s="17"/>
    </row>
    <row r="1151" spans="3:7" ht="15.75" customHeight="1" x14ac:dyDescent="0.25">
      <c r="C1151" s="17"/>
      <c r="D1151" s="10"/>
      <c r="E1151" s="17"/>
      <c r="F1151" s="17"/>
      <c r="G1151" s="17"/>
    </row>
    <row r="1152" spans="3:7" ht="15.75" customHeight="1" x14ac:dyDescent="0.25">
      <c r="C1152" s="17"/>
      <c r="D1152" s="10"/>
      <c r="E1152" s="17"/>
      <c r="F1152" s="17"/>
      <c r="G1152" s="17"/>
    </row>
    <row r="1153" spans="3:7" ht="15.75" customHeight="1" x14ac:dyDescent="0.25">
      <c r="C1153" s="17"/>
      <c r="D1153" s="10"/>
      <c r="E1153" s="17"/>
      <c r="F1153" s="17"/>
      <c r="G1153" s="17"/>
    </row>
    <row r="1154" spans="3:7" ht="15.75" customHeight="1" x14ac:dyDescent="0.25">
      <c r="C1154" s="17"/>
      <c r="D1154" s="10"/>
      <c r="E1154" s="17"/>
      <c r="F1154" s="17"/>
      <c r="G1154" s="17"/>
    </row>
    <row r="1155" spans="3:7" ht="15.75" customHeight="1" x14ac:dyDescent="0.25">
      <c r="C1155" s="17"/>
      <c r="D1155" s="10"/>
      <c r="E1155" s="17"/>
      <c r="F1155" s="17"/>
      <c r="G1155" s="17"/>
    </row>
    <row r="1156" spans="3:7" ht="15.75" customHeight="1" x14ac:dyDescent="0.25">
      <c r="C1156" s="17"/>
      <c r="D1156" s="10"/>
      <c r="E1156" s="17"/>
      <c r="F1156" s="17"/>
      <c r="G1156" s="17"/>
    </row>
    <row r="1157" spans="3:7" ht="15.75" customHeight="1" x14ac:dyDescent="0.25">
      <c r="C1157" s="17"/>
      <c r="D1157" s="10"/>
      <c r="E1157" s="17"/>
      <c r="F1157" s="17"/>
      <c r="G1157" s="17"/>
    </row>
    <row r="1158" spans="3:7" ht="15.75" customHeight="1" x14ac:dyDescent="0.25">
      <c r="C1158" s="17"/>
      <c r="D1158" s="10"/>
      <c r="E1158" s="17"/>
      <c r="F1158" s="17"/>
      <c r="G1158" s="17"/>
    </row>
    <row r="1159" spans="3:7" ht="15.75" customHeight="1" x14ac:dyDescent="0.25">
      <c r="C1159" s="17"/>
      <c r="D1159" s="10"/>
      <c r="E1159" s="17"/>
      <c r="F1159" s="17"/>
      <c r="G1159" s="17"/>
    </row>
    <row r="1160" spans="3:7" ht="15.75" customHeight="1" x14ac:dyDescent="0.25">
      <c r="C1160" s="17"/>
      <c r="D1160" s="10"/>
      <c r="E1160" s="17"/>
      <c r="F1160" s="17"/>
      <c r="G1160" s="17"/>
    </row>
    <row r="1161" spans="3:7" ht="15.75" customHeight="1" x14ac:dyDescent="0.25">
      <c r="C1161" s="17"/>
      <c r="D1161" s="10"/>
      <c r="E1161" s="17"/>
      <c r="F1161" s="17"/>
      <c r="G1161" s="17"/>
    </row>
    <row r="1162" spans="3:7" ht="15.75" customHeight="1" x14ac:dyDescent="0.25">
      <c r="C1162" s="17"/>
      <c r="D1162" s="10"/>
      <c r="E1162" s="17"/>
      <c r="F1162" s="17"/>
      <c r="G1162" s="17"/>
    </row>
    <row r="1163" spans="3:7" ht="15.75" customHeight="1" x14ac:dyDescent="0.25">
      <c r="C1163" s="17"/>
      <c r="D1163" s="10"/>
      <c r="E1163" s="17"/>
      <c r="F1163" s="17"/>
      <c r="G1163" s="17"/>
    </row>
    <row r="1164" spans="3:7" ht="15.75" customHeight="1" x14ac:dyDescent="0.25">
      <c r="C1164" s="17"/>
      <c r="D1164" s="10"/>
      <c r="E1164" s="17"/>
      <c r="F1164" s="17"/>
      <c r="G1164" s="17"/>
    </row>
    <row r="1165" spans="3:7" ht="15.75" customHeight="1" x14ac:dyDescent="0.25">
      <c r="C1165" s="17"/>
      <c r="D1165" s="10"/>
      <c r="E1165" s="17"/>
      <c r="F1165" s="17"/>
      <c r="G1165" s="17"/>
    </row>
    <row r="1166" spans="3:7" ht="15.75" customHeight="1" x14ac:dyDescent="0.25">
      <c r="C1166" s="17"/>
      <c r="D1166" s="10"/>
      <c r="E1166" s="17"/>
      <c r="F1166" s="17"/>
      <c r="G1166" s="17"/>
    </row>
    <row r="1167" spans="3:7" ht="15.75" customHeight="1" x14ac:dyDescent="0.25">
      <c r="C1167" s="17"/>
      <c r="D1167" s="10"/>
      <c r="E1167" s="17"/>
      <c r="F1167" s="17"/>
      <c r="G1167" s="17"/>
    </row>
    <row r="1168" spans="3:7" ht="15.75" customHeight="1" x14ac:dyDescent="0.25">
      <c r="C1168" s="17"/>
      <c r="D1168" s="10"/>
      <c r="E1168" s="17"/>
      <c r="F1168" s="17"/>
      <c r="G1168" s="17"/>
    </row>
    <row r="1169" spans="3:7" ht="15.75" customHeight="1" x14ac:dyDescent="0.25">
      <c r="C1169" s="17"/>
      <c r="D1169" s="10"/>
      <c r="E1169" s="17"/>
      <c r="F1169" s="17"/>
      <c r="G1169" s="17"/>
    </row>
    <row r="1170" spans="3:7" ht="15.75" customHeight="1" x14ac:dyDescent="0.25">
      <c r="C1170" s="17"/>
      <c r="D1170" s="10"/>
      <c r="E1170" s="17"/>
      <c r="F1170" s="17"/>
      <c r="G1170" s="17"/>
    </row>
    <row r="1171" spans="3:7" ht="15.75" customHeight="1" x14ac:dyDescent="0.25">
      <c r="C1171" s="17"/>
      <c r="D1171" s="10"/>
      <c r="E1171" s="17"/>
      <c r="F1171" s="17"/>
      <c r="G1171" s="17"/>
    </row>
    <row r="1172" spans="3:7" ht="15.75" customHeight="1" x14ac:dyDescent="0.25">
      <c r="C1172" s="17"/>
      <c r="D1172" s="10"/>
      <c r="E1172" s="17"/>
      <c r="F1172" s="17"/>
      <c r="G1172" s="17"/>
    </row>
    <row r="1173" spans="3:7" ht="15.75" customHeight="1" x14ac:dyDescent="0.25">
      <c r="C1173" s="17"/>
      <c r="D1173" s="10"/>
      <c r="E1173" s="17"/>
      <c r="F1173" s="17"/>
      <c r="G1173" s="17"/>
    </row>
    <row r="1174" spans="3:7" ht="15.75" customHeight="1" x14ac:dyDescent="0.25">
      <c r="C1174" s="17"/>
      <c r="D1174" s="10"/>
      <c r="E1174" s="17"/>
      <c r="F1174" s="17"/>
      <c r="G1174" s="17"/>
    </row>
    <row r="1175" spans="3:7" ht="15.75" customHeight="1" x14ac:dyDescent="0.25">
      <c r="C1175" s="17"/>
      <c r="D1175" s="10"/>
      <c r="E1175" s="17"/>
      <c r="F1175" s="17"/>
      <c r="G1175" s="17"/>
    </row>
    <row r="1176" spans="3:7" ht="15.75" customHeight="1" x14ac:dyDescent="0.25">
      <c r="C1176" s="17"/>
      <c r="D1176" s="10"/>
      <c r="E1176" s="17"/>
      <c r="F1176" s="17"/>
      <c r="G1176" s="17"/>
    </row>
    <row r="1177" spans="3:7" ht="15.75" customHeight="1" x14ac:dyDescent="0.25">
      <c r="C1177" s="17"/>
      <c r="D1177" s="10"/>
      <c r="E1177" s="17"/>
      <c r="F1177" s="17"/>
      <c r="G1177" s="17"/>
    </row>
    <row r="1178" spans="3:7" ht="15.75" customHeight="1" x14ac:dyDescent="0.25">
      <c r="C1178" s="17"/>
      <c r="D1178" s="10"/>
      <c r="E1178" s="17"/>
      <c r="F1178" s="17"/>
      <c r="G1178" s="17"/>
    </row>
    <row r="1179" spans="3:7" ht="15.75" customHeight="1" x14ac:dyDescent="0.25">
      <c r="C1179" s="17"/>
      <c r="D1179" s="10"/>
      <c r="E1179" s="17"/>
      <c r="F1179" s="17"/>
      <c r="G1179" s="17"/>
    </row>
    <row r="1180" spans="3:7" ht="15.75" customHeight="1" x14ac:dyDescent="0.25">
      <c r="C1180" s="17"/>
      <c r="D1180" s="10"/>
      <c r="E1180" s="17"/>
      <c r="F1180" s="17"/>
      <c r="G1180" s="17"/>
    </row>
    <row r="1181" spans="3:7" ht="15.75" customHeight="1" x14ac:dyDescent="0.25">
      <c r="C1181" s="17"/>
      <c r="D1181" s="10"/>
      <c r="E1181" s="17"/>
      <c r="F1181" s="17"/>
      <c r="G1181" s="17"/>
    </row>
    <row r="1182" spans="3:7" ht="15.75" customHeight="1" x14ac:dyDescent="0.25">
      <c r="C1182" s="17"/>
      <c r="D1182" s="10"/>
      <c r="E1182" s="17"/>
      <c r="F1182" s="17"/>
      <c r="G1182" s="17"/>
    </row>
    <row r="1183" spans="3:7" ht="15.75" customHeight="1" x14ac:dyDescent="0.25">
      <c r="C1183" s="17"/>
      <c r="D1183" s="10"/>
      <c r="E1183" s="17"/>
      <c r="F1183" s="17"/>
      <c r="G1183" s="17"/>
    </row>
    <row r="1184" spans="3:7" ht="15.75" customHeight="1" x14ac:dyDescent="0.25">
      <c r="C1184" s="17"/>
      <c r="D1184" s="10"/>
      <c r="E1184" s="17"/>
      <c r="F1184" s="17"/>
      <c r="G1184" s="17"/>
    </row>
    <row r="1185" spans="3:7" ht="15.75" customHeight="1" x14ac:dyDescent="0.25">
      <c r="C1185" s="17"/>
      <c r="D1185" s="10"/>
      <c r="E1185" s="17"/>
      <c r="F1185" s="17"/>
      <c r="G1185" s="17"/>
    </row>
    <row r="1186" spans="3:7" ht="15.75" customHeight="1" x14ac:dyDescent="0.25">
      <c r="C1186" s="17"/>
      <c r="D1186" s="10"/>
      <c r="E1186" s="17"/>
      <c r="F1186" s="17"/>
      <c r="G1186" s="17"/>
    </row>
    <row r="1187" spans="3:7" ht="15.75" customHeight="1" x14ac:dyDescent="0.25">
      <c r="C1187" s="17"/>
      <c r="D1187" s="10"/>
      <c r="E1187" s="17"/>
      <c r="F1187" s="17"/>
      <c r="G1187" s="17"/>
    </row>
    <row r="1188" spans="3:7" ht="15.75" customHeight="1" x14ac:dyDescent="0.25">
      <c r="C1188" s="17"/>
      <c r="D1188" s="10"/>
      <c r="E1188" s="17"/>
      <c r="F1188" s="17"/>
      <c r="G1188" s="17"/>
    </row>
    <row r="1189" spans="3:7" ht="15.75" customHeight="1" x14ac:dyDescent="0.25">
      <c r="C1189" s="17"/>
      <c r="D1189" s="10"/>
      <c r="E1189" s="17"/>
      <c r="F1189" s="17"/>
      <c r="G1189" s="17"/>
    </row>
    <row r="1190" spans="3:7" ht="15.75" customHeight="1" x14ac:dyDescent="0.25">
      <c r="C1190" s="17"/>
      <c r="D1190" s="10"/>
      <c r="E1190" s="17"/>
      <c r="F1190" s="17"/>
      <c r="G1190" s="17"/>
    </row>
    <row r="1191" spans="3:7" ht="15.75" customHeight="1" x14ac:dyDescent="0.25">
      <c r="C1191" s="17"/>
      <c r="D1191" s="10"/>
      <c r="E1191" s="17"/>
      <c r="F1191" s="17"/>
      <c r="G1191" s="17"/>
    </row>
    <row r="1192" spans="3:7" ht="15.75" customHeight="1" x14ac:dyDescent="0.25">
      <c r="C1192" s="17"/>
      <c r="D1192" s="10"/>
      <c r="E1192" s="17"/>
      <c r="F1192" s="17"/>
      <c r="G1192" s="17"/>
    </row>
    <row r="1193" spans="3:7" ht="15.75" customHeight="1" x14ac:dyDescent="0.25">
      <c r="C1193" s="17"/>
      <c r="D1193" s="10"/>
      <c r="E1193" s="17"/>
      <c r="F1193" s="17"/>
      <c r="G1193" s="17"/>
    </row>
    <row r="1194" spans="3:7" ht="15.75" customHeight="1" x14ac:dyDescent="0.25">
      <c r="C1194" s="17"/>
      <c r="D1194" s="10"/>
      <c r="E1194" s="17"/>
      <c r="F1194" s="17"/>
      <c r="G1194" s="17"/>
    </row>
    <row r="1195" spans="3:7" ht="15.75" customHeight="1" x14ac:dyDescent="0.25">
      <c r="C1195" s="17"/>
      <c r="D1195" s="10"/>
      <c r="E1195" s="17"/>
      <c r="F1195" s="17"/>
      <c r="G1195" s="17"/>
    </row>
    <row r="1196" spans="3:7" ht="15.75" customHeight="1" x14ac:dyDescent="0.25">
      <c r="C1196" s="17"/>
      <c r="D1196" s="10"/>
      <c r="E1196" s="17"/>
      <c r="F1196" s="17"/>
      <c r="G1196" s="17"/>
    </row>
    <row r="1197" spans="3:7" ht="15.75" customHeight="1" x14ac:dyDescent="0.25">
      <c r="C1197" s="17"/>
      <c r="D1197" s="10"/>
      <c r="E1197" s="17"/>
      <c r="F1197" s="17"/>
      <c r="G1197" s="17"/>
    </row>
    <row r="1198" spans="3:7" ht="15.75" customHeight="1" x14ac:dyDescent="0.25">
      <c r="C1198" s="17"/>
      <c r="D1198" s="10"/>
      <c r="E1198" s="17"/>
      <c r="F1198" s="17"/>
      <c r="G1198" s="17"/>
    </row>
    <row r="1199" spans="3:7" ht="15.75" customHeight="1" x14ac:dyDescent="0.25">
      <c r="C1199" s="17"/>
      <c r="D1199" s="10"/>
      <c r="E1199" s="17"/>
      <c r="F1199" s="17"/>
      <c r="G1199" s="17"/>
    </row>
    <row r="1200" spans="3:7" ht="15.75" customHeight="1" x14ac:dyDescent="0.25">
      <c r="C1200" s="17"/>
      <c r="D1200" s="10"/>
      <c r="E1200" s="17"/>
      <c r="F1200" s="17"/>
      <c r="G1200" s="17"/>
    </row>
    <row r="1201" spans="3:7" ht="15.75" customHeight="1" x14ac:dyDescent="0.25">
      <c r="C1201" s="17"/>
      <c r="D1201" s="10"/>
      <c r="E1201" s="17"/>
      <c r="F1201" s="17"/>
      <c r="G1201" s="17"/>
    </row>
    <row r="1202" spans="3:7" ht="15.75" customHeight="1" x14ac:dyDescent="0.25">
      <c r="C1202" s="17"/>
      <c r="D1202" s="10"/>
      <c r="E1202" s="17"/>
      <c r="F1202" s="17"/>
      <c r="G1202" s="17"/>
    </row>
    <row r="1203" spans="3:7" ht="15.75" customHeight="1" x14ac:dyDescent="0.25">
      <c r="C1203" s="17"/>
      <c r="D1203" s="10"/>
      <c r="E1203" s="17"/>
      <c r="F1203" s="17"/>
      <c r="G1203" s="17"/>
    </row>
    <row r="1204" spans="3:7" ht="15.75" customHeight="1" x14ac:dyDescent="0.25">
      <c r="C1204" s="17"/>
      <c r="D1204" s="10"/>
      <c r="E1204" s="17"/>
      <c r="F1204" s="17"/>
      <c r="G1204" s="17"/>
    </row>
    <row r="1205" spans="3:7" ht="15.75" customHeight="1" x14ac:dyDescent="0.25">
      <c r="C1205" s="17"/>
      <c r="D1205" s="10"/>
      <c r="E1205" s="17"/>
      <c r="F1205" s="17"/>
      <c r="G1205" s="17"/>
    </row>
    <row r="1206" spans="3:7" ht="15.75" customHeight="1" x14ac:dyDescent="0.25">
      <c r="C1206" s="17"/>
      <c r="D1206" s="10"/>
      <c r="E1206" s="17"/>
      <c r="F1206" s="17"/>
      <c r="G1206" s="17"/>
    </row>
    <row r="1207" spans="3:7" ht="15.75" customHeight="1" x14ac:dyDescent="0.25">
      <c r="C1207" s="17"/>
      <c r="D1207" s="10"/>
      <c r="E1207" s="17"/>
      <c r="F1207" s="17"/>
      <c r="G1207" s="17"/>
    </row>
    <row r="1208" spans="3:7" ht="15.75" customHeight="1" x14ac:dyDescent="0.25">
      <c r="C1208" s="17"/>
      <c r="D1208" s="10"/>
      <c r="E1208" s="17"/>
      <c r="F1208" s="17"/>
      <c r="G1208" s="17"/>
    </row>
    <row r="1209" spans="3:7" ht="15.75" customHeight="1" x14ac:dyDescent="0.25">
      <c r="C1209" s="17"/>
      <c r="D1209" s="10"/>
      <c r="E1209" s="17"/>
      <c r="F1209" s="17"/>
      <c r="G1209" s="17"/>
    </row>
    <row r="1210" spans="3:7" ht="15.75" customHeight="1" x14ac:dyDescent="0.25">
      <c r="C1210" s="17"/>
      <c r="D1210" s="10"/>
      <c r="E1210" s="17"/>
      <c r="F1210" s="17"/>
      <c r="G1210" s="17"/>
    </row>
    <row r="1211" spans="3:7" ht="15.75" customHeight="1" x14ac:dyDescent="0.25">
      <c r="C1211" s="17"/>
      <c r="D1211" s="10"/>
      <c r="E1211" s="17"/>
      <c r="F1211" s="17"/>
      <c r="G1211" s="17"/>
    </row>
    <row r="1212" spans="3:7" ht="15.75" customHeight="1" x14ac:dyDescent="0.25">
      <c r="C1212" s="17"/>
      <c r="D1212" s="10"/>
      <c r="E1212" s="17"/>
      <c r="F1212" s="17"/>
      <c r="G1212" s="17"/>
    </row>
    <row r="1213" spans="3:7" ht="15.75" customHeight="1" x14ac:dyDescent="0.25">
      <c r="C1213" s="17"/>
      <c r="D1213" s="10"/>
      <c r="E1213" s="17"/>
      <c r="F1213" s="17"/>
      <c r="G1213" s="17"/>
    </row>
    <row r="1214" spans="3:7" ht="15.75" customHeight="1" x14ac:dyDescent="0.25">
      <c r="C1214" s="17"/>
      <c r="D1214" s="10"/>
      <c r="E1214" s="17"/>
      <c r="F1214" s="17"/>
      <c r="G1214" s="17"/>
    </row>
    <row r="1215" spans="3:7" ht="15.75" customHeight="1" x14ac:dyDescent="0.25">
      <c r="C1215" s="17"/>
      <c r="D1215" s="10"/>
      <c r="E1215" s="17"/>
      <c r="F1215" s="17"/>
      <c r="G1215" s="17"/>
    </row>
    <row r="1216" spans="3:7" ht="15.75" customHeight="1" x14ac:dyDescent="0.25">
      <c r="C1216" s="17"/>
      <c r="D1216" s="10"/>
      <c r="E1216" s="17"/>
      <c r="F1216" s="17"/>
      <c r="G1216" s="17"/>
    </row>
    <row r="1217" spans="3:7" ht="15.75" customHeight="1" x14ac:dyDescent="0.25">
      <c r="C1217" s="17"/>
      <c r="D1217" s="10"/>
      <c r="E1217" s="17"/>
      <c r="F1217" s="17"/>
      <c r="G1217" s="17"/>
    </row>
    <row r="1218" spans="3:7" ht="15.75" customHeight="1" x14ac:dyDescent="0.25">
      <c r="C1218" s="17"/>
      <c r="D1218" s="10"/>
      <c r="E1218" s="17"/>
      <c r="F1218" s="17"/>
      <c r="G1218" s="17"/>
    </row>
    <row r="1219" spans="3:7" ht="15.75" customHeight="1" x14ac:dyDescent="0.25">
      <c r="C1219" s="17"/>
      <c r="D1219" s="10"/>
      <c r="E1219" s="17"/>
      <c r="F1219" s="17"/>
      <c r="G1219" s="17"/>
    </row>
    <row r="1220" spans="3:7" ht="15.75" customHeight="1" x14ac:dyDescent="0.25">
      <c r="C1220" s="17"/>
      <c r="D1220" s="10"/>
      <c r="E1220" s="17"/>
      <c r="F1220" s="17"/>
      <c r="G1220" s="17"/>
    </row>
    <row r="1221" spans="3:7" ht="15.75" customHeight="1" x14ac:dyDescent="0.25">
      <c r="C1221" s="17"/>
      <c r="D1221" s="10"/>
      <c r="E1221" s="17"/>
      <c r="F1221" s="17"/>
      <c r="G1221" s="17"/>
    </row>
    <row r="1222" spans="3:7" ht="15.75" customHeight="1" x14ac:dyDescent="0.25">
      <c r="C1222" s="17"/>
      <c r="D1222" s="10"/>
      <c r="E1222" s="17"/>
      <c r="F1222" s="17"/>
      <c r="G1222" s="17"/>
    </row>
    <row r="1223" spans="3:7" ht="15.75" customHeight="1" x14ac:dyDescent="0.25">
      <c r="C1223" s="17"/>
      <c r="D1223" s="10"/>
      <c r="E1223" s="17"/>
      <c r="F1223" s="17"/>
      <c r="G1223" s="17"/>
    </row>
    <row r="1224" spans="3:7" ht="15.75" customHeight="1" x14ac:dyDescent="0.25">
      <c r="C1224" s="17"/>
      <c r="D1224" s="10"/>
      <c r="E1224" s="17"/>
      <c r="F1224" s="17"/>
      <c r="G1224" s="17"/>
    </row>
    <row r="1225" spans="3:7" ht="15.75" customHeight="1" x14ac:dyDescent="0.25">
      <c r="C1225" s="17"/>
      <c r="D1225" s="10"/>
      <c r="E1225" s="17"/>
      <c r="F1225" s="17"/>
      <c r="G1225" s="17"/>
    </row>
    <row r="1226" spans="3:7" ht="15.75" customHeight="1" x14ac:dyDescent="0.25">
      <c r="C1226" s="17"/>
      <c r="D1226" s="10"/>
      <c r="E1226" s="17"/>
      <c r="F1226" s="17"/>
      <c r="G1226" s="17"/>
    </row>
    <row r="1227" spans="3:7" ht="15.75" customHeight="1" x14ac:dyDescent="0.25">
      <c r="C1227" s="17"/>
      <c r="D1227" s="10"/>
      <c r="E1227" s="17"/>
      <c r="F1227" s="17"/>
      <c r="G1227" s="17"/>
    </row>
    <row r="1228" spans="3:7" ht="15.75" customHeight="1" x14ac:dyDescent="0.25">
      <c r="C1228" s="17"/>
      <c r="D1228" s="10"/>
      <c r="E1228" s="17"/>
      <c r="F1228" s="17"/>
      <c r="G1228" s="17"/>
    </row>
    <row r="1229" spans="3:7" ht="15.75" customHeight="1" x14ac:dyDescent="0.25">
      <c r="C1229" s="17"/>
      <c r="D1229" s="10"/>
      <c r="E1229" s="17"/>
      <c r="F1229" s="17"/>
      <c r="G1229" s="17"/>
    </row>
    <row r="1230" spans="3:7" ht="15.75" customHeight="1" x14ac:dyDescent="0.25">
      <c r="C1230" s="17"/>
      <c r="D1230" s="10"/>
      <c r="E1230" s="17"/>
      <c r="F1230" s="17"/>
      <c r="G1230" s="17"/>
    </row>
    <row r="1231" spans="3:7" ht="15.75" customHeight="1" x14ac:dyDescent="0.25">
      <c r="C1231" s="17"/>
      <c r="D1231" s="10"/>
      <c r="E1231" s="17"/>
      <c r="F1231" s="17"/>
      <c r="G1231" s="17"/>
    </row>
    <row r="1232" spans="3:7" ht="15.75" customHeight="1" x14ac:dyDescent="0.25">
      <c r="C1232" s="17"/>
      <c r="D1232" s="10"/>
      <c r="E1232" s="17"/>
      <c r="F1232" s="17"/>
      <c r="G1232" s="17"/>
    </row>
    <row r="1233" spans="3:7" ht="15.75" customHeight="1" x14ac:dyDescent="0.25">
      <c r="C1233" s="17"/>
      <c r="D1233" s="10"/>
      <c r="E1233" s="17"/>
      <c r="F1233" s="17"/>
      <c r="G1233" s="17"/>
    </row>
    <row r="1234" spans="3:7" ht="15.75" customHeight="1" x14ac:dyDescent="0.25">
      <c r="C1234" s="17"/>
      <c r="D1234" s="10"/>
      <c r="E1234" s="17"/>
      <c r="F1234" s="17"/>
      <c r="G1234" s="17"/>
    </row>
    <row r="1235" spans="3:7" ht="15.75" customHeight="1" x14ac:dyDescent="0.25">
      <c r="C1235" s="17"/>
      <c r="D1235" s="10"/>
      <c r="E1235" s="17"/>
      <c r="F1235" s="17"/>
      <c r="G1235" s="17"/>
    </row>
    <row r="1236" spans="3:7" ht="15.75" customHeight="1" x14ac:dyDescent="0.25">
      <c r="C1236" s="17"/>
      <c r="D1236" s="10"/>
      <c r="E1236" s="17"/>
      <c r="F1236" s="17"/>
      <c r="G1236" s="17"/>
    </row>
    <row r="1237" spans="3:7" ht="15.75" customHeight="1" x14ac:dyDescent="0.25">
      <c r="C1237" s="17"/>
      <c r="D1237" s="10"/>
      <c r="E1237" s="17"/>
      <c r="F1237" s="17"/>
      <c r="G1237" s="17"/>
    </row>
    <row r="1238" spans="3:7" ht="15.75" customHeight="1" x14ac:dyDescent="0.25">
      <c r="C1238" s="17"/>
      <c r="D1238" s="10"/>
      <c r="E1238" s="17"/>
      <c r="F1238" s="17"/>
      <c r="G1238" s="17"/>
    </row>
    <row r="1239" spans="3:7" ht="15.75" customHeight="1" x14ac:dyDescent="0.25">
      <c r="C1239" s="17"/>
      <c r="D1239" s="10"/>
      <c r="E1239" s="17"/>
      <c r="F1239" s="17"/>
      <c r="G1239" s="17"/>
    </row>
    <row r="1240" spans="3:7" ht="15.75" customHeight="1" x14ac:dyDescent="0.25">
      <c r="C1240" s="17"/>
      <c r="D1240" s="10"/>
      <c r="E1240" s="17"/>
      <c r="F1240" s="17"/>
      <c r="G1240" s="17"/>
    </row>
    <row r="1241" spans="3:7" ht="15.75" customHeight="1" x14ac:dyDescent="0.25">
      <c r="C1241" s="17"/>
      <c r="D1241" s="10"/>
      <c r="E1241" s="17"/>
      <c r="F1241" s="17"/>
      <c r="G1241" s="17"/>
    </row>
    <row r="1242" spans="3:7" ht="15.75" customHeight="1" x14ac:dyDescent="0.25">
      <c r="C1242" s="17"/>
      <c r="D1242" s="10"/>
      <c r="E1242" s="17"/>
      <c r="F1242" s="17"/>
      <c r="G1242" s="17"/>
    </row>
    <row r="1243" spans="3:7" ht="15.75" customHeight="1" x14ac:dyDescent="0.25">
      <c r="C1243" s="17"/>
      <c r="D1243" s="10"/>
      <c r="E1243" s="17"/>
      <c r="F1243" s="17"/>
      <c r="G1243" s="17"/>
    </row>
    <row r="1244" spans="3:7" ht="15.75" customHeight="1" x14ac:dyDescent="0.25">
      <c r="C1244" s="17"/>
      <c r="D1244" s="10"/>
      <c r="E1244" s="17"/>
      <c r="F1244" s="17"/>
      <c r="G1244" s="17"/>
    </row>
    <row r="1245" spans="3:7" ht="15.75" customHeight="1" x14ac:dyDescent="0.25">
      <c r="C1245" s="17"/>
      <c r="D1245" s="10"/>
      <c r="E1245" s="17"/>
      <c r="F1245" s="17"/>
      <c r="G1245" s="17"/>
    </row>
    <row r="1246" spans="3:7" ht="15.75" customHeight="1" x14ac:dyDescent="0.25">
      <c r="C1246" s="17"/>
      <c r="D1246" s="10"/>
      <c r="E1246" s="17"/>
      <c r="F1246" s="17"/>
      <c r="G1246" s="17"/>
    </row>
    <row r="1247" spans="3:7" ht="15.75" customHeight="1" x14ac:dyDescent="0.25">
      <c r="C1247" s="17"/>
      <c r="D1247" s="10"/>
      <c r="E1247" s="17"/>
      <c r="F1247" s="17"/>
      <c r="G1247" s="17"/>
    </row>
    <row r="1248" spans="3:7" ht="15.75" customHeight="1" x14ac:dyDescent="0.25">
      <c r="C1248" s="17"/>
      <c r="D1248" s="10"/>
      <c r="E1248" s="17"/>
      <c r="F1248" s="17"/>
      <c r="G1248" s="17"/>
    </row>
    <row r="1249" spans="3:7" ht="15.75" customHeight="1" x14ac:dyDescent="0.25">
      <c r="C1249" s="17"/>
      <c r="D1249" s="10"/>
      <c r="E1249" s="17"/>
      <c r="F1249" s="17"/>
      <c r="G1249" s="17"/>
    </row>
    <row r="1250" spans="3:7" ht="15.75" customHeight="1" x14ac:dyDescent="0.25">
      <c r="C1250" s="17"/>
      <c r="D1250" s="10"/>
      <c r="E1250" s="17"/>
      <c r="F1250" s="17"/>
      <c r="G1250" s="17"/>
    </row>
    <row r="1251" spans="3:7" ht="15.75" customHeight="1" x14ac:dyDescent="0.25">
      <c r="C1251" s="17"/>
      <c r="D1251" s="10"/>
      <c r="E1251" s="17"/>
      <c r="F1251" s="17"/>
      <c r="G1251" s="17"/>
    </row>
    <row r="1252" spans="3:7" ht="15.75" customHeight="1" x14ac:dyDescent="0.25">
      <c r="C1252" s="17"/>
      <c r="D1252" s="10"/>
      <c r="E1252" s="17"/>
      <c r="F1252" s="17"/>
      <c r="G1252" s="17"/>
    </row>
    <row r="1253" spans="3:7" ht="15.75" customHeight="1" x14ac:dyDescent="0.25">
      <c r="C1253" s="17"/>
      <c r="D1253" s="10"/>
      <c r="E1253" s="17"/>
      <c r="F1253" s="17"/>
      <c r="G1253" s="17"/>
    </row>
    <row r="1254" spans="3:7" ht="15.75" customHeight="1" x14ac:dyDescent="0.25">
      <c r="C1254" s="17"/>
      <c r="D1254" s="10"/>
      <c r="E1254" s="17"/>
      <c r="F1254" s="17"/>
      <c r="G1254" s="17"/>
    </row>
    <row r="1255" spans="3:7" ht="15.75" customHeight="1" x14ac:dyDescent="0.25">
      <c r="C1255" s="17"/>
      <c r="D1255" s="10"/>
      <c r="E1255" s="17"/>
      <c r="F1255" s="17"/>
      <c r="G1255" s="17"/>
    </row>
    <row r="1256" spans="3:7" ht="15.75" customHeight="1" x14ac:dyDescent="0.25">
      <c r="C1256" s="17"/>
      <c r="D1256" s="10"/>
      <c r="E1256" s="17"/>
      <c r="F1256" s="17"/>
      <c r="G1256" s="17"/>
    </row>
    <row r="1257" spans="3:7" ht="15.75" customHeight="1" x14ac:dyDescent="0.25">
      <c r="C1257" s="17"/>
      <c r="D1257" s="10"/>
      <c r="E1257" s="17"/>
      <c r="F1257" s="17"/>
      <c r="G1257" s="17"/>
    </row>
    <row r="1258" spans="3:7" ht="15.75" customHeight="1" x14ac:dyDescent="0.25">
      <c r="C1258" s="17"/>
      <c r="D1258" s="10"/>
      <c r="E1258" s="17"/>
      <c r="F1258" s="17"/>
      <c r="G1258" s="17"/>
    </row>
    <row r="1259" spans="3:7" ht="15.75" customHeight="1" x14ac:dyDescent="0.25">
      <c r="C1259" s="17"/>
      <c r="D1259" s="10"/>
      <c r="E1259" s="17"/>
      <c r="F1259" s="17"/>
      <c r="G1259" s="17"/>
    </row>
    <row r="1260" spans="3:7" ht="15.75" customHeight="1" x14ac:dyDescent="0.25">
      <c r="C1260" s="17"/>
      <c r="D1260" s="10"/>
      <c r="E1260" s="17"/>
      <c r="F1260" s="17"/>
      <c r="G1260" s="17"/>
    </row>
    <row r="1261" spans="3:7" ht="15.75" customHeight="1" x14ac:dyDescent="0.25">
      <c r="C1261" s="17"/>
      <c r="D1261" s="10"/>
      <c r="E1261" s="17"/>
      <c r="F1261" s="17"/>
      <c r="G1261" s="17"/>
    </row>
    <row r="1262" spans="3:7" ht="15.75" customHeight="1" x14ac:dyDescent="0.25">
      <c r="C1262" s="17"/>
      <c r="D1262" s="10"/>
      <c r="E1262" s="17"/>
      <c r="F1262" s="17"/>
      <c r="G1262" s="17"/>
    </row>
    <row r="1263" spans="3:7" ht="15.75" customHeight="1" x14ac:dyDescent="0.25">
      <c r="C1263" s="17"/>
      <c r="D1263" s="10"/>
      <c r="E1263" s="17"/>
      <c r="F1263" s="17"/>
      <c r="G1263" s="17"/>
    </row>
    <row r="1264" spans="3:7" ht="15.75" customHeight="1" x14ac:dyDescent="0.25">
      <c r="C1264" s="17"/>
      <c r="D1264" s="10"/>
      <c r="E1264" s="17"/>
      <c r="F1264" s="17"/>
      <c r="G1264" s="17"/>
    </row>
    <row r="1265" spans="3:7" ht="15.75" customHeight="1" x14ac:dyDescent="0.25">
      <c r="C1265" s="17"/>
      <c r="D1265" s="10"/>
      <c r="E1265" s="17"/>
      <c r="F1265" s="17"/>
      <c r="G1265" s="17"/>
    </row>
    <row r="1266" spans="3:7" ht="15.75" customHeight="1" x14ac:dyDescent="0.25">
      <c r="C1266" s="17"/>
      <c r="D1266" s="10"/>
      <c r="E1266" s="17"/>
      <c r="F1266" s="17"/>
      <c r="G1266" s="17"/>
    </row>
    <row r="1267" spans="3:7" ht="15.75" customHeight="1" x14ac:dyDescent="0.25">
      <c r="C1267" s="17"/>
      <c r="D1267" s="10"/>
      <c r="E1267" s="17"/>
      <c r="F1267" s="17"/>
      <c r="G1267" s="17"/>
    </row>
    <row r="1268" spans="3:7" ht="15.75" customHeight="1" x14ac:dyDescent="0.25">
      <c r="C1268" s="17"/>
      <c r="D1268" s="10"/>
      <c r="E1268" s="17"/>
      <c r="F1268" s="17"/>
      <c r="G1268" s="17"/>
    </row>
    <row r="1269" spans="3:7" ht="15.75" customHeight="1" x14ac:dyDescent="0.25">
      <c r="C1269" s="17"/>
      <c r="D1269" s="10"/>
      <c r="E1269" s="17"/>
      <c r="F1269" s="17"/>
      <c r="G1269" s="17"/>
    </row>
    <row r="1270" spans="3:7" ht="15.75" customHeight="1" x14ac:dyDescent="0.25">
      <c r="C1270" s="17"/>
      <c r="D1270" s="10"/>
      <c r="E1270" s="17"/>
      <c r="F1270" s="17"/>
      <c r="G1270" s="17"/>
    </row>
    <row r="1271" spans="3:7" ht="15.75" customHeight="1" x14ac:dyDescent="0.25">
      <c r="C1271" s="17"/>
      <c r="D1271" s="10"/>
      <c r="E1271" s="17"/>
      <c r="F1271" s="17"/>
      <c r="G1271" s="17"/>
    </row>
    <row r="1272" spans="3:7" ht="15.75" customHeight="1" x14ac:dyDescent="0.25">
      <c r="C1272" s="17"/>
      <c r="D1272" s="10"/>
      <c r="E1272" s="17"/>
      <c r="F1272" s="17"/>
      <c r="G1272" s="17"/>
    </row>
    <row r="1273" spans="3:7" ht="15.75" customHeight="1" x14ac:dyDescent="0.25">
      <c r="C1273" s="17"/>
      <c r="D1273" s="10"/>
      <c r="E1273" s="17"/>
      <c r="F1273" s="17"/>
      <c r="G1273" s="17"/>
    </row>
    <row r="1274" spans="3:7" ht="15.75" customHeight="1" x14ac:dyDescent="0.25">
      <c r="C1274" s="17"/>
      <c r="D1274" s="10"/>
      <c r="E1274" s="17"/>
      <c r="F1274" s="17"/>
      <c r="G1274" s="17"/>
    </row>
    <row r="1275" spans="3:7" ht="15.75" customHeight="1" x14ac:dyDescent="0.25">
      <c r="C1275" s="17"/>
      <c r="D1275" s="10"/>
      <c r="E1275" s="17"/>
      <c r="F1275" s="17"/>
      <c r="G1275" s="17"/>
    </row>
    <row r="1276" spans="3:7" ht="15.75" customHeight="1" x14ac:dyDescent="0.25">
      <c r="C1276" s="17"/>
      <c r="D1276" s="10"/>
      <c r="E1276" s="17"/>
      <c r="F1276" s="17"/>
      <c r="G1276" s="17"/>
    </row>
    <row r="1277" spans="3:7" ht="15.75" customHeight="1" x14ac:dyDescent="0.25">
      <c r="C1277" s="17"/>
      <c r="D1277" s="10"/>
      <c r="E1277" s="17"/>
      <c r="F1277" s="17"/>
      <c r="G1277" s="17"/>
    </row>
    <row r="1278" spans="3:7" ht="15.75" customHeight="1" x14ac:dyDescent="0.25">
      <c r="C1278" s="17"/>
      <c r="D1278" s="10"/>
      <c r="E1278" s="17"/>
      <c r="F1278" s="17"/>
      <c r="G1278" s="17"/>
    </row>
    <row r="1279" spans="3:7" ht="15.75" customHeight="1" x14ac:dyDescent="0.25">
      <c r="C1279" s="17"/>
      <c r="D1279" s="10"/>
      <c r="E1279" s="17"/>
      <c r="F1279" s="17"/>
      <c r="G1279" s="17"/>
    </row>
    <row r="1280" spans="3:7" ht="15.75" customHeight="1" x14ac:dyDescent="0.25">
      <c r="C1280" s="17"/>
      <c r="D1280" s="10"/>
      <c r="E1280" s="17"/>
      <c r="F1280" s="17"/>
      <c r="G1280" s="17"/>
    </row>
    <row r="1281" spans="3:7" ht="15.75" customHeight="1" x14ac:dyDescent="0.25">
      <c r="C1281" s="17"/>
      <c r="D1281" s="10"/>
      <c r="E1281" s="17"/>
      <c r="F1281" s="17"/>
      <c r="G1281" s="17"/>
    </row>
    <row r="1282" spans="3:7" ht="15.75" customHeight="1" x14ac:dyDescent="0.25">
      <c r="C1282" s="17"/>
      <c r="D1282" s="10"/>
      <c r="E1282" s="17"/>
      <c r="F1282" s="17"/>
      <c r="G1282" s="17"/>
    </row>
    <row r="1283" spans="3:7" ht="15.75" customHeight="1" x14ac:dyDescent="0.25">
      <c r="C1283" s="17"/>
      <c r="D1283" s="10"/>
      <c r="E1283" s="17"/>
      <c r="F1283" s="17"/>
      <c r="G1283" s="17"/>
    </row>
    <row r="1284" spans="3:7" ht="15.75" customHeight="1" x14ac:dyDescent="0.25">
      <c r="C1284" s="17"/>
      <c r="D1284" s="10"/>
      <c r="E1284" s="17"/>
      <c r="F1284" s="17"/>
      <c r="G1284" s="17"/>
    </row>
    <row r="1285" spans="3:7" ht="15.75" customHeight="1" x14ac:dyDescent="0.25">
      <c r="C1285" s="17"/>
      <c r="D1285" s="10"/>
      <c r="E1285" s="17"/>
      <c r="F1285" s="17"/>
      <c r="G1285" s="17"/>
    </row>
    <row r="1286" spans="3:7" ht="15.75" customHeight="1" x14ac:dyDescent="0.25">
      <c r="C1286" s="17"/>
      <c r="D1286" s="10"/>
      <c r="E1286" s="17"/>
      <c r="F1286" s="17"/>
      <c r="G1286" s="17"/>
    </row>
    <row r="1287" spans="3:7" ht="15.75" customHeight="1" x14ac:dyDescent="0.25">
      <c r="C1287" s="17"/>
      <c r="D1287" s="10"/>
      <c r="E1287" s="17"/>
      <c r="F1287" s="17"/>
      <c r="G1287" s="17"/>
    </row>
    <row r="1288" spans="3:7" ht="15.75" customHeight="1" x14ac:dyDescent="0.25">
      <c r="C1288" s="17"/>
      <c r="D1288" s="10"/>
      <c r="E1288" s="17"/>
      <c r="F1288" s="17"/>
      <c r="G1288" s="17"/>
    </row>
    <row r="1289" spans="3:7" ht="15.75" customHeight="1" x14ac:dyDescent="0.25">
      <c r="C1289" s="17"/>
      <c r="D1289" s="10"/>
      <c r="E1289" s="17"/>
      <c r="F1289" s="17"/>
      <c r="G1289" s="17"/>
    </row>
    <row r="1290" spans="3:7" ht="15.75" customHeight="1" x14ac:dyDescent="0.25">
      <c r="C1290" s="17"/>
      <c r="D1290" s="10"/>
      <c r="E1290" s="17"/>
      <c r="F1290" s="17"/>
      <c r="G1290" s="17"/>
    </row>
    <row r="1291" spans="3:7" ht="15.75" customHeight="1" x14ac:dyDescent="0.25">
      <c r="C1291" s="17"/>
      <c r="D1291" s="10"/>
      <c r="E1291" s="17"/>
      <c r="F1291" s="17"/>
      <c r="G1291" s="17"/>
    </row>
    <row r="1292" spans="3:7" ht="15.75" customHeight="1" x14ac:dyDescent="0.25">
      <c r="C1292" s="17"/>
      <c r="D1292" s="10"/>
      <c r="E1292" s="17"/>
      <c r="F1292" s="17"/>
      <c r="G1292" s="17"/>
    </row>
    <row r="1293" spans="3:7" ht="15.75" customHeight="1" x14ac:dyDescent="0.25">
      <c r="C1293" s="17"/>
      <c r="D1293" s="10"/>
      <c r="E1293" s="17"/>
      <c r="F1293" s="17"/>
      <c r="G1293" s="17"/>
    </row>
    <row r="1294" spans="3:7" ht="15.75" customHeight="1" x14ac:dyDescent="0.25">
      <c r="C1294" s="17"/>
      <c r="D1294" s="10"/>
      <c r="E1294" s="17"/>
      <c r="F1294" s="17"/>
      <c r="G1294" s="17"/>
    </row>
    <row r="1295" spans="3:7" ht="15.75" customHeight="1" x14ac:dyDescent="0.25">
      <c r="C1295" s="17"/>
      <c r="D1295" s="10"/>
      <c r="E1295" s="17"/>
      <c r="F1295" s="17"/>
      <c r="G1295" s="17"/>
    </row>
    <row r="1296" spans="3:7" ht="15.75" customHeight="1" x14ac:dyDescent="0.25">
      <c r="C1296" s="17"/>
      <c r="D1296" s="10"/>
      <c r="E1296" s="17"/>
      <c r="F1296" s="17"/>
      <c r="G1296" s="17"/>
    </row>
    <row r="1297" spans="3:7" ht="15.75" customHeight="1" x14ac:dyDescent="0.25">
      <c r="C1297" s="17"/>
      <c r="D1297" s="10"/>
      <c r="E1297" s="17"/>
      <c r="F1297" s="17"/>
      <c r="G1297" s="17"/>
    </row>
    <row r="1298" spans="3:7" ht="15.75" customHeight="1" x14ac:dyDescent="0.25">
      <c r="C1298" s="17"/>
      <c r="D1298" s="10"/>
      <c r="E1298" s="17"/>
      <c r="F1298" s="17"/>
      <c r="G1298" s="17"/>
    </row>
    <row r="1299" spans="3:7" ht="15.75" customHeight="1" x14ac:dyDescent="0.25">
      <c r="C1299" s="17"/>
      <c r="D1299" s="10"/>
      <c r="E1299" s="17"/>
      <c r="F1299" s="17"/>
      <c r="G1299" s="17"/>
    </row>
    <row r="1300" spans="3:7" ht="15.75" customHeight="1" x14ac:dyDescent="0.25">
      <c r="C1300" s="17"/>
      <c r="D1300" s="10"/>
      <c r="E1300" s="17"/>
      <c r="F1300" s="17"/>
      <c r="G1300" s="17"/>
    </row>
    <row r="1301" spans="3:7" ht="15.75" customHeight="1" x14ac:dyDescent="0.25">
      <c r="C1301" s="17"/>
      <c r="D1301" s="10"/>
      <c r="E1301" s="17"/>
      <c r="F1301" s="17"/>
      <c r="G1301" s="17"/>
    </row>
    <row r="1302" spans="3:7" ht="15.75" customHeight="1" x14ac:dyDescent="0.25">
      <c r="C1302" s="17"/>
      <c r="D1302" s="10"/>
      <c r="E1302" s="17"/>
      <c r="F1302" s="17"/>
      <c r="G1302" s="17"/>
    </row>
    <row r="1303" spans="3:7" ht="15.75" customHeight="1" x14ac:dyDescent="0.25">
      <c r="C1303" s="17"/>
      <c r="D1303" s="10"/>
      <c r="E1303" s="17"/>
      <c r="F1303" s="17"/>
      <c r="G1303" s="17"/>
    </row>
    <row r="1304" spans="3:7" ht="15.75" customHeight="1" x14ac:dyDescent="0.25">
      <c r="C1304" s="17"/>
      <c r="D1304" s="10"/>
      <c r="E1304" s="17"/>
      <c r="F1304" s="17"/>
      <c r="G1304" s="17"/>
    </row>
    <row r="1305" spans="3:7" ht="15.75" customHeight="1" x14ac:dyDescent="0.25">
      <c r="C1305" s="17"/>
      <c r="D1305" s="10"/>
      <c r="E1305" s="17"/>
      <c r="F1305" s="17"/>
      <c r="G1305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F72A-4CF0-431F-8A71-738387200221}">
  <dimension ref="A1:M1153"/>
  <sheetViews>
    <sheetView tabSelected="1" workbookViewId="0">
      <selection activeCell="C1" sqref="C1"/>
    </sheetView>
  </sheetViews>
  <sheetFormatPr baseColWidth="10" defaultRowHeight="15" x14ac:dyDescent="0.25"/>
  <cols>
    <col min="1" max="1" width="57.42578125" bestFit="1" customWidth="1"/>
    <col min="2" max="2" width="13" customWidth="1"/>
    <col min="4" max="4" width="11.42578125" style="198"/>
  </cols>
  <sheetData>
    <row r="1" spans="1:3" x14ac:dyDescent="0.25">
      <c r="A1" s="185" t="s">
        <v>1543</v>
      </c>
      <c r="B1" s="186" t="s">
        <v>1544</v>
      </c>
      <c r="C1" s="187" t="s">
        <v>1545</v>
      </c>
    </row>
    <row r="2" spans="1:3" x14ac:dyDescent="0.25">
      <c r="A2" s="188" t="s">
        <v>9</v>
      </c>
      <c r="B2" s="189">
        <v>2700</v>
      </c>
      <c r="C2" s="187" t="s">
        <v>1546</v>
      </c>
    </row>
    <row r="3" spans="1:3" x14ac:dyDescent="0.25">
      <c r="A3" s="188" t="s">
        <v>14</v>
      </c>
      <c r="B3" s="189">
        <v>5100</v>
      </c>
      <c r="C3" s="187" t="s">
        <v>1546</v>
      </c>
    </row>
    <row r="4" spans="1:3" x14ac:dyDescent="0.25">
      <c r="A4" s="188" t="s">
        <v>17</v>
      </c>
      <c r="B4" s="189">
        <v>55500</v>
      </c>
      <c r="C4" s="187" t="s">
        <v>1547</v>
      </c>
    </row>
    <row r="5" spans="1:3" x14ac:dyDescent="0.25">
      <c r="A5" s="188" t="s">
        <v>20</v>
      </c>
      <c r="B5" s="189">
        <v>150900</v>
      </c>
      <c r="C5" s="187" t="s">
        <v>1548</v>
      </c>
    </row>
    <row r="6" spans="1:3" x14ac:dyDescent="0.25">
      <c r="A6" s="188" t="s">
        <v>23</v>
      </c>
      <c r="B6" s="189">
        <v>1700</v>
      </c>
      <c r="C6" s="187" t="s">
        <v>1549</v>
      </c>
    </row>
    <row r="7" spans="1:3" x14ac:dyDescent="0.25">
      <c r="A7" s="188" t="s">
        <v>25</v>
      </c>
      <c r="B7" s="189">
        <v>3100</v>
      </c>
      <c r="C7" s="187" t="s">
        <v>1549</v>
      </c>
    </row>
    <row r="8" spans="1:3" x14ac:dyDescent="0.25">
      <c r="A8" s="188" t="s">
        <v>27</v>
      </c>
      <c r="B8" s="189">
        <v>3400</v>
      </c>
      <c r="C8" s="187" t="s">
        <v>1550</v>
      </c>
    </row>
    <row r="9" spans="1:3" x14ac:dyDescent="0.25">
      <c r="A9" s="188" t="s">
        <v>30</v>
      </c>
      <c r="B9" s="189">
        <v>6200</v>
      </c>
      <c r="C9" s="187" t="s">
        <v>1550</v>
      </c>
    </row>
    <row r="10" spans="1:3" x14ac:dyDescent="0.25">
      <c r="A10" s="188" t="s">
        <v>31</v>
      </c>
      <c r="B10" s="189">
        <v>5700</v>
      </c>
      <c r="C10" s="187" t="s">
        <v>1551</v>
      </c>
    </row>
    <row r="11" spans="1:3" x14ac:dyDescent="0.25">
      <c r="A11" s="188" t="s">
        <v>33</v>
      </c>
      <c r="B11" s="190">
        <v>7800</v>
      </c>
      <c r="C11" s="187" t="s">
        <v>1552</v>
      </c>
    </row>
    <row r="12" spans="1:3" x14ac:dyDescent="0.25">
      <c r="A12" s="188" t="s">
        <v>35</v>
      </c>
      <c r="B12" s="190">
        <v>7700</v>
      </c>
      <c r="C12" s="187" t="s">
        <v>1553</v>
      </c>
    </row>
    <row r="13" spans="1:3" x14ac:dyDescent="0.25">
      <c r="A13" s="188" t="s">
        <v>37</v>
      </c>
      <c r="B13" s="190">
        <v>8600</v>
      </c>
      <c r="C13" s="187" t="s">
        <v>1554</v>
      </c>
    </row>
    <row r="14" spans="1:3" x14ac:dyDescent="0.25">
      <c r="A14" s="188" t="s">
        <v>39</v>
      </c>
      <c r="B14" s="190">
        <v>8600</v>
      </c>
      <c r="C14" s="187" t="s">
        <v>1555</v>
      </c>
    </row>
    <row r="15" spans="1:3" x14ac:dyDescent="0.25">
      <c r="A15" s="188" t="s">
        <v>41</v>
      </c>
      <c r="B15" s="190">
        <v>6800</v>
      </c>
      <c r="C15" s="187" t="s">
        <v>1556</v>
      </c>
    </row>
    <row r="16" spans="1:3" x14ac:dyDescent="0.25">
      <c r="A16" s="188" t="s">
        <v>43</v>
      </c>
      <c r="B16" s="190">
        <v>4700</v>
      </c>
      <c r="C16" s="187" t="s">
        <v>1557</v>
      </c>
    </row>
    <row r="17" spans="1:3" x14ac:dyDescent="0.25">
      <c r="A17" s="188" t="s">
        <v>45</v>
      </c>
      <c r="B17" s="190">
        <v>16600</v>
      </c>
      <c r="C17" s="187" t="s">
        <v>1558</v>
      </c>
    </row>
    <row r="18" spans="1:3" x14ac:dyDescent="0.25">
      <c r="A18" s="188" t="s">
        <v>48</v>
      </c>
      <c r="B18" s="191">
        <v>17100</v>
      </c>
      <c r="C18" s="187" t="s">
        <v>1682</v>
      </c>
    </row>
    <row r="19" spans="1:3" x14ac:dyDescent="0.25">
      <c r="A19" s="188" t="s">
        <v>50</v>
      </c>
      <c r="B19" s="191">
        <v>10500</v>
      </c>
      <c r="C19" s="187" t="s">
        <v>1683</v>
      </c>
    </row>
    <row r="20" spans="1:3" x14ac:dyDescent="0.25">
      <c r="A20" s="188" t="s">
        <v>52</v>
      </c>
      <c r="B20" s="191">
        <v>2400</v>
      </c>
      <c r="C20" s="187" t="s">
        <v>1684</v>
      </c>
    </row>
    <row r="21" spans="1:3" x14ac:dyDescent="0.25">
      <c r="A21" s="188" t="s">
        <v>53</v>
      </c>
      <c r="B21" s="191">
        <v>10000</v>
      </c>
      <c r="C21" s="187" t="s">
        <v>1559</v>
      </c>
    </row>
    <row r="22" spans="1:3" x14ac:dyDescent="0.25">
      <c r="A22" s="188" t="s">
        <v>55</v>
      </c>
      <c r="B22" s="191">
        <v>6100</v>
      </c>
      <c r="C22" s="187" t="s">
        <v>1560</v>
      </c>
    </row>
    <row r="23" spans="1:3" x14ac:dyDescent="0.25">
      <c r="A23" s="188" t="s">
        <v>56</v>
      </c>
      <c r="B23" s="191">
        <v>10200</v>
      </c>
      <c r="C23" s="187" t="s">
        <v>1561</v>
      </c>
    </row>
    <row r="24" spans="1:3" x14ac:dyDescent="0.25">
      <c r="A24" s="188" t="s">
        <v>60</v>
      </c>
      <c r="B24" s="189">
        <v>1200</v>
      </c>
      <c r="C24" s="187" t="s">
        <v>1856</v>
      </c>
    </row>
    <row r="25" spans="1:3" x14ac:dyDescent="0.25">
      <c r="A25" s="188" t="s">
        <v>63</v>
      </c>
      <c r="B25" s="189">
        <v>2500</v>
      </c>
      <c r="C25" s="187" t="s">
        <v>1564</v>
      </c>
    </row>
    <row r="26" spans="1:3" x14ac:dyDescent="0.25">
      <c r="A26" s="188" t="s">
        <v>65</v>
      </c>
      <c r="B26" s="189">
        <v>4100</v>
      </c>
      <c r="C26" s="187" t="s">
        <v>1563</v>
      </c>
    </row>
    <row r="27" spans="1:3" x14ac:dyDescent="0.25">
      <c r="A27" s="188" t="s">
        <v>69</v>
      </c>
      <c r="B27" s="189">
        <v>4100</v>
      </c>
      <c r="C27" s="187" t="s">
        <v>1565</v>
      </c>
    </row>
    <row r="28" spans="1:3" x14ac:dyDescent="0.25">
      <c r="A28" s="188" t="s">
        <v>71</v>
      </c>
      <c r="B28" s="189">
        <v>2500</v>
      </c>
      <c r="C28" s="187" t="s">
        <v>1566</v>
      </c>
    </row>
    <row r="29" spans="1:3" x14ac:dyDescent="0.25">
      <c r="A29" s="188" t="s">
        <v>73</v>
      </c>
      <c r="B29" s="189">
        <v>2400</v>
      </c>
      <c r="C29" s="187" t="s">
        <v>1564</v>
      </c>
    </row>
    <row r="30" spans="1:3" x14ac:dyDescent="0.25">
      <c r="A30" s="188" t="s">
        <v>77</v>
      </c>
      <c r="B30" s="189">
        <v>1700</v>
      </c>
      <c r="C30" s="187" t="s">
        <v>1567</v>
      </c>
    </row>
    <row r="31" spans="1:3" x14ac:dyDescent="0.25">
      <c r="A31" s="188" t="s">
        <v>80</v>
      </c>
      <c r="B31" s="189">
        <v>1200</v>
      </c>
      <c r="C31" s="187" t="s">
        <v>1568</v>
      </c>
    </row>
    <row r="32" spans="1:3" x14ac:dyDescent="0.25">
      <c r="A32" s="188" t="s">
        <v>82</v>
      </c>
      <c r="B32" s="189">
        <v>1700</v>
      </c>
      <c r="C32" s="187" t="s">
        <v>1569</v>
      </c>
    </row>
    <row r="33" spans="1:3" x14ac:dyDescent="0.25">
      <c r="A33" s="188" t="s">
        <v>84</v>
      </c>
      <c r="B33" s="189">
        <v>2000</v>
      </c>
      <c r="C33" s="187" t="s">
        <v>1570</v>
      </c>
    </row>
    <row r="34" spans="1:3" x14ac:dyDescent="0.25">
      <c r="A34" s="188" t="s">
        <v>87</v>
      </c>
      <c r="B34" s="189">
        <v>3800</v>
      </c>
      <c r="C34" s="187" t="s">
        <v>1571</v>
      </c>
    </row>
    <row r="35" spans="1:3" x14ac:dyDescent="0.25">
      <c r="A35" s="188" t="s">
        <v>89</v>
      </c>
      <c r="B35" s="189">
        <v>5800</v>
      </c>
      <c r="C35" s="187" t="s">
        <v>1572</v>
      </c>
    </row>
    <row r="36" spans="1:3" x14ac:dyDescent="0.25">
      <c r="A36" s="188" t="s">
        <v>91</v>
      </c>
      <c r="B36" s="189">
        <v>1500</v>
      </c>
      <c r="C36" s="187" t="s">
        <v>1562</v>
      </c>
    </row>
    <row r="37" spans="1:3" x14ac:dyDescent="0.25">
      <c r="A37" s="188" t="s">
        <v>93</v>
      </c>
      <c r="B37" s="189">
        <v>2500</v>
      </c>
      <c r="C37" s="187" t="s">
        <v>1573</v>
      </c>
    </row>
    <row r="38" spans="1:3" x14ac:dyDescent="0.25">
      <c r="A38" s="188" t="s">
        <v>96</v>
      </c>
      <c r="B38" s="189">
        <v>2100</v>
      </c>
      <c r="C38" s="187" t="s">
        <v>1574</v>
      </c>
    </row>
    <row r="39" spans="1:3" x14ac:dyDescent="0.25">
      <c r="A39" s="188" t="s">
        <v>98</v>
      </c>
      <c r="B39" s="189">
        <v>2100</v>
      </c>
      <c r="C39" s="187" t="s">
        <v>1575</v>
      </c>
    </row>
    <row r="40" spans="1:3" x14ac:dyDescent="0.25">
      <c r="A40" s="188" t="s">
        <v>99</v>
      </c>
      <c r="B40" s="189">
        <v>3200</v>
      </c>
      <c r="C40" s="187" t="s">
        <v>1576</v>
      </c>
    </row>
    <row r="41" spans="1:3" x14ac:dyDescent="0.25">
      <c r="A41" s="188" t="s">
        <v>100</v>
      </c>
      <c r="B41" s="189">
        <v>4900</v>
      </c>
      <c r="C41" s="187" t="s">
        <v>1577</v>
      </c>
    </row>
    <row r="42" spans="1:3" x14ac:dyDescent="0.25">
      <c r="A42" s="188" t="s">
        <v>102</v>
      </c>
      <c r="B42" s="189">
        <v>4300</v>
      </c>
      <c r="C42" s="187" t="s">
        <v>1578</v>
      </c>
    </row>
    <row r="43" spans="1:3" x14ac:dyDescent="0.25">
      <c r="A43" s="188" t="s">
        <v>106</v>
      </c>
      <c r="B43" s="189">
        <v>16700</v>
      </c>
      <c r="C43" s="187" t="s">
        <v>1579</v>
      </c>
    </row>
    <row r="44" spans="1:3" x14ac:dyDescent="0.25">
      <c r="A44" s="188" t="s">
        <v>109</v>
      </c>
      <c r="B44" s="189">
        <v>9800</v>
      </c>
      <c r="C44" s="187" t="s">
        <v>1580</v>
      </c>
    </row>
    <row r="45" spans="1:3" x14ac:dyDescent="0.25">
      <c r="A45" s="188" t="s">
        <v>111</v>
      </c>
      <c r="B45" s="189">
        <v>8400</v>
      </c>
      <c r="C45" s="187" t="s">
        <v>1581</v>
      </c>
    </row>
    <row r="46" spans="1:3" x14ac:dyDescent="0.25">
      <c r="A46" s="188" t="s">
        <v>120</v>
      </c>
      <c r="B46" s="190">
        <v>9000</v>
      </c>
      <c r="C46" s="187" t="s">
        <v>1685</v>
      </c>
    </row>
    <row r="47" spans="1:3" x14ac:dyDescent="0.25">
      <c r="A47" s="188" t="s">
        <v>122</v>
      </c>
      <c r="B47" s="190">
        <v>5900</v>
      </c>
      <c r="C47" s="187" t="s">
        <v>1582</v>
      </c>
    </row>
    <row r="48" spans="1:3" x14ac:dyDescent="0.25">
      <c r="A48" s="188" t="s">
        <v>126</v>
      </c>
      <c r="B48" s="189">
        <v>9700</v>
      </c>
      <c r="C48" s="187" t="s">
        <v>1583</v>
      </c>
    </row>
    <row r="49" spans="1:3" x14ac:dyDescent="0.25">
      <c r="A49" s="188" t="s">
        <v>129</v>
      </c>
      <c r="B49" s="190">
        <v>4700</v>
      </c>
      <c r="C49" s="187" t="s">
        <v>1584</v>
      </c>
    </row>
    <row r="50" spans="1:3" x14ac:dyDescent="0.25">
      <c r="A50" s="188" t="s">
        <v>131</v>
      </c>
      <c r="B50" s="190">
        <v>5800</v>
      </c>
      <c r="C50" s="187" t="s">
        <v>1585</v>
      </c>
    </row>
    <row r="51" spans="1:3" x14ac:dyDescent="0.25">
      <c r="A51" s="188" t="s">
        <v>135</v>
      </c>
      <c r="B51" s="189">
        <v>1900</v>
      </c>
      <c r="C51" s="187" t="s">
        <v>1586</v>
      </c>
    </row>
    <row r="52" spans="1:3" x14ac:dyDescent="0.25">
      <c r="A52" s="188" t="s">
        <v>137</v>
      </c>
      <c r="B52" s="189">
        <v>2800</v>
      </c>
      <c r="C52" s="187" t="s">
        <v>1586</v>
      </c>
    </row>
    <row r="53" spans="1:3" x14ac:dyDescent="0.25">
      <c r="A53" s="188" t="s">
        <v>139</v>
      </c>
      <c r="B53" s="189">
        <v>3300</v>
      </c>
      <c r="C53" s="187" t="s">
        <v>1586</v>
      </c>
    </row>
    <row r="54" spans="1:3" x14ac:dyDescent="0.25">
      <c r="A54" s="188" t="s">
        <v>142</v>
      </c>
      <c r="B54" s="189">
        <v>3900</v>
      </c>
      <c r="C54" s="187" t="s">
        <v>1586</v>
      </c>
    </row>
    <row r="55" spans="1:3" x14ac:dyDescent="0.25">
      <c r="A55" s="188" t="s">
        <v>144</v>
      </c>
      <c r="B55" s="190">
        <v>12250</v>
      </c>
      <c r="C55" s="187" t="s">
        <v>1586</v>
      </c>
    </row>
    <row r="56" spans="1:3" x14ac:dyDescent="0.25">
      <c r="A56" s="188" t="s">
        <v>147</v>
      </c>
      <c r="B56" s="190">
        <v>13200</v>
      </c>
      <c r="C56" s="187" t="s">
        <v>1586</v>
      </c>
    </row>
    <row r="57" spans="1:3" x14ac:dyDescent="0.25">
      <c r="A57" s="188" t="s">
        <v>149</v>
      </c>
      <c r="B57" s="189">
        <v>2900</v>
      </c>
      <c r="C57" s="187" t="s">
        <v>1587</v>
      </c>
    </row>
    <row r="58" spans="1:3" x14ac:dyDescent="0.25">
      <c r="A58" s="188" t="s">
        <v>151</v>
      </c>
      <c r="B58" s="189">
        <v>2100</v>
      </c>
      <c r="C58" s="187" t="s">
        <v>1587</v>
      </c>
    </row>
    <row r="59" spans="1:3" x14ac:dyDescent="0.25">
      <c r="A59" s="188" t="s">
        <v>156</v>
      </c>
      <c r="B59" s="189">
        <v>1500</v>
      </c>
      <c r="C59" s="187" t="s">
        <v>1588</v>
      </c>
    </row>
    <row r="60" spans="1:3" x14ac:dyDescent="0.25">
      <c r="A60" s="188" t="s">
        <v>161</v>
      </c>
      <c r="B60" s="189">
        <v>2700</v>
      </c>
      <c r="C60" s="187" t="s">
        <v>1589</v>
      </c>
    </row>
    <row r="61" spans="1:3" x14ac:dyDescent="0.25">
      <c r="A61" s="188" t="s">
        <v>164</v>
      </c>
      <c r="B61" s="189">
        <v>5100</v>
      </c>
      <c r="C61" s="187" t="s">
        <v>1589</v>
      </c>
    </row>
    <row r="62" spans="1:3" x14ac:dyDescent="0.25">
      <c r="A62" s="188" t="s">
        <v>166</v>
      </c>
      <c r="B62" s="189">
        <v>15100</v>
      </c>
      <c r="C62" s="187" t="s">
        <v>1589</v>
      </c>
    </row>
    <row r="63" spans="1:3" x14ac:dyDescent="0.25">
      <c r="A63" s="188" t="s">
        <v>167</v>
      </c>
      <c r="B63" s="189">
        <v>4000</v>
      </c>
      <c r="C63" s="187" t="s">
        <v>1590</v>
      </c>
    </row>
    <row r="64" spans="1:3" x14ac:dyDescent="0.25">
      <c r="A64" s="188" t="s">
        <v>180</v>
      </c>
      <c r="B64" s="189">
        <v>10000</v>
      </c>
      <c r="C64" s="187" t="s">
        <v>1591</v>
      </c>
    </row>
    <row r="65" spans="1:3" x14ac:dyDescent="0.25">
      <c r="A65" s="188" t="s">
        <v>182</v>
      </c>
      <c r="B65" s="189">
        <v>12000</v>
      </c>
      <c r="C65" s="187" t="s">
        <v>1593</v>
      </c>
    </row>
    <row r="66" spans="1:3" x14ac:dyDescent="0.25">
      <c r="A66" s="188" t="s">
        <v>184</v>
      </c>
      <c r="B66" s="189">
        <v>15000</v>
      </c>
      <c r="C66" s="187" t="s">
        <v>1592</v>
      </c>
    </row>
    <row r="67" spans="1:3" x14ac:dyDescent="0.25">
      <c r="A67" s="188" t="s">
        <v>197</v>
      </c>
      <c r="B67" s="189">
        <v>9000</v>
      </c>
      <c r="C67" s="187" t="s">
        <v>1594</v>
      </c>
    </row>
    <row r="68" spans="1:3" x14ac:dyDescent="0.25">
      <c r="A68" s="188" t="s">
        <v>199</v>
      </c>
      <c r="B68" s="189">
        <v>4300</v>
      </c>
      <c r="C68" s="187" t="s">
        <v>1596</v>
      </c>
    </row>
    <row r="69" spans="1:3" x14ac:dyDescent="0.25">
      <c r="A69" s="188" t="s">
        <v>1686</v>
      </c>
      <c r="B69" s="189">
        <v>33600</v>
      </c>
      <c r="C69" s="187" t="s">
        <v>1595</v>
      </c>
    </row>
    <row r="70" spans="1:3" x14ac:dyDescent="0.25">
      <c r="A70" s="188" t="s">
        <v>210</v>
      </c>
      <c r="B70" s="189">
        <v>32000</v>
      </c>
      <c r="C70" s="187" t="s">
        <v>1687</v>
      </c>
    </row>
    <row r="71" spans="1:3" x14ac:dyDescent="0.25">
      <c r="A71" s="188" t="s">
        <v>213</v>
      </c>
      <c r="B71" s="190">
        <v>5000</v>
      </c>
      <c r="C71" s="187" t="s">
        <v>1597</v>
      </c>
    </row>
    <row r="72" spans="1:3" x14ac:dyDescent="0.25">
      <c r="A72" s="188" t="s">
        <v>216</v>
      </c>
      <c r="B72" s="190">
        <v>3600</v>
      </c>
      <c r="C72" s="187" t="s">
        <v>1598</v>
      </c>
    </row>
    <row r="73" spans="1:3" x14ac:dyDescent="0.25">
      <c r="A73" s="188" t="s">
        <v>218</v>
      </c>
      <c r="B73" s="190">
        <v>3800</v>
      </c>
      <c r="C73" s="187" t="s">
        <v>1599</v>
      </c>
    </row>
    <row r="74" spans="1:3" x14ac:dyDescent="0.25">
      <c r="A74" s="188" t="s">
        <v>220</v>
      </c>
      <c r="B74" s="190">
        <v>4000</v>
      </c>
      <c r="C74" s="187" t="s">
        <v>1600</v>
      </c>
    </row>
    <row r="75" spans="1:3" x14ac:dyDescent="0.25">
      <c r="A75" s="188" t="s">
        <v>222</v>
      </c>
      <c r="B75" s="190">
        <v>1900</v>
      </c>
      <c r="C75" s="187" t="s">
        <v>1688</v>
      </c>
    </row>
    <row r="76" spans="1:3" x14ac:dyDescent="0.25">
      <c r="A76" s="188" t="s">
        <v>225</v>
      </c>
      <c r="B76" s="190">
        <v>2500</v>
      </c>
      <c r="C76" s="187" t="s">
        <v>1601</v>
      </c>
    </row>
    <row r="77" spans="1:3" x14ac:dyDescent="0.25">
      <c r="A77" s="192" t="s">
        <v>228</v>
      </c>
      <c r="B77" s="189">
        <v>2200</v>
      </c>
      <c r="C77" s="187" t="s">
        <v>1602</v>
      </c>
    </row>
    <row r="78" spans="1:3" x14ac:dyDescent="0.25">
      <c r="A78" s="188" t="s">
        <v>232</v>
      </c>
      <c r="B78" s="190">
        <v>4400</v>
      </c>
      <c r="C78" s="187" t="s">
        <v>1603</v>
      </c>
    </row>
    <row r="79" spans="1:3" x14ac:dyDescent="0.25">
      <c r="A79" s="188" t="s">
        <v>235</v>
      </c>
      <c r="B79" s="190">
        <v>1600</v>
      </c>
      <c r="C79" s="187" t="s">
        <v>1604</v>
      </c>
    </row>
    <row r="80" spans="1:3" x14ac:dyDescent="0.25">
      <c r="A80" s="188" t="s">
        <v>237</v>
      </c>
      <c r="B80" s="190">
        <v>14700</v>
      </c>
      <c r="C80" s="187" t="s">
        <v>1605</v>
      </c>
    </row>
    <row r="81" spans="1:3" x14ac:dyDescent="0.25">
      <c r="A81" s="188" t="s">
        <v>239</v>
      </c>
      <c r="B81" s="190">
        <v>105200</v>
      </c>
      <c r="C81" s="187" t="s">
        <v>1689</v>
      </c>
    </row>
    <row r="82" spans="1:3" x14ac:dyDescent="0.25">
      <c r="A82" s="188" t="s">
        <v>242</v>
      </c>
      <c r="B82" s="190">
        <v>3100</v>
      </c>
      <c r="C82" s="187" t="s">
        <v>1606</v>
      </c>
    </row>
    <row r="83" spans="1:3" x14ac:dyDescent="0.25">
      <c r="A83" s="188" t="s">
        <v>245</v>
      </c>
      <c r="B83" s="190">
        <v>4900</v>
      </c>
      <c r="C83" s="187" t="s">
        <v>1607</v>
      </c>
    </row>
    <row r="84" spans="1:3" x14ac:dyDescent="0.25">
      <c r="A84" s="192" t="s">
        <v>247</v>
      </c>
      <c r="B84" s="189">
        <v>4800</v>
      </c>
      <c r="C84" s="187" t="s">
        <v>1608</v>
      </c>
    </row>
    <row r="85" spans="1:3" x14ac:dyDescent="0.25">
      <c r="A85" s="188" t="s">
        <v>252</v>
      </c>
      <c r="B85" s="189">
        <v>2500</v>
      </c>
      <c r="C85" s="187" t="s">
        <v>1609</v>
      </c>
    </row>
    <row r="86" spans="1:3" x14ac:dyDescent="0.25">
      <c r="A86" s="188" t="s">
        <v>255</v>
      </c>
      <c r="B86" s="189">
        <v>4300</v>
      </c>
      <c r="C86" s="187" t="s">
        <v>1610</v>
      </c>
    </row>
    <row r="87" spans="1:3" x14ac:dyDescent="0.25">
      <c r="A87" s="188" t="s">
        <v>257</v>
      </c>
      <c r="B87" s="189">
        <v>2600</v>
      </c>
      <c r="C87" s="187" t="s">
        <v>1611</v>
      </c>
    </row>
    <row r="88" spans="1:3" x14ac:dyDescent="0.25">
      <c r="A88" s="188" t="s">
        <v>259</v>
      </c>
      <c r="B88" s="189">
        <v>800</v>
      </c>
      <c r="C88" s="187" t="s">
        <v>1616</v>
      </c>
    </row>
    <row r="89" spans="1:3" x14ac:dyDescent="0.25">
      <c r="A89" s="188" t="s">
        <v>263</v>
      </c>
      <c r="B89" s="189">
        <v>800</v>
      </c>
      <c r="C89" s="187" t="s">
        <v>1615</v>
      </c>
    </row>
    <row r="90" spans="1:3" x14ac:dyDescent="0.25">
      <c r="A90" s="188" t="s">
        <v>266</v>
      </c>
      <c r="B90" s="189">
        <v>800</v>
      </c>
      <c r="C90" s="187" t="s">
        <v>1613</v>
      </c>
    </row>
    <row r="91" spans="1:3" x14ac:dyDescent="0.25">
      <c r="A91" s="188" t="s">
        <v>268</v>
      </c>
      <c r="B91" s="189">
        <v>2000</v>
      </c>
      <c r="C91" s="187" t="s">
        <v>1614</v>
      </c>
    </row>
    <row r="92" spans="1:3" x14ac:dyDescent="0.25">
      <c r="A92" s="188" t="s">
        <v>271</v>
      </c>
      <c r="B92" s="189">
        <v>1900</v>
      </c>
      <c r="C92" s="187" t="s">
        <v>1612</v>
      </c>
    </row>
    <row r="93" spans="1:3" x14ac:dyDescent="0.25">
      <c r="A93" s="188" t="s">
        <v>273</v>
      </c>
      <c r="B93" s="189">
        <v>3100</v>
      </c>
      <c r="C93" s="187" t="s">
        <v>1617</v>
      </c>
    </row>
    <row r="94" spans="1:3" x14ac:dyDescent="0.25">
      <c r="A94" s="188" t="s">
        <v>275</v>
      </c>
      <c r="B94" s="189">
        <v>7900</v>
      </c>
      <c r="C94" s="187" t="s">
        <v>1690</v>
      </c>
    </row>
    <row r="95" spans="1:3" x14ac:dyDescent="0.25">
      <c r="A95" s="188" t="s">
        <v>278</v>
      </c>
      <c r="B95" s="189">
        <v>6600</v>
      </c>
      <c r="C95" s="187" t="s">
        <v>1618</v>
      </c>
    </row>
    <row r="96" spans="1:3" x14ac:dyDescent="0.25">
      <c r="A96" s="188" t="s">
        <v>282</v>
      </c>
      <c r="B96" s="189">
        <v>2200</v>
      </c>
      <c r="C96" s="187" t="s">
        <v>1693</v>
      </c>
    </row>
    <row r="97" spans="1:3" x14ac:dyDescent="0.25">
      <c r="A97" s="188" t="s">
        <v>284</v>
      </c>
      <c r="B97" s="189">
        <v>1300</v>
      </c>
      <c r="C97" s="187" t="s">
        <v>1692</v>
      </c>
    </row>
    <row r="98" spans="1:3" x14ac:dyDescent="0.25">
      <c r="A98" s="188" t="s">
        <v>286</v>
      </c>
      <c r="B98" s="189">
        <v>3000</v>
      </c>
      <c r="C98" s="187" t="s">
        <v>1691</v>
      </c>
    </row>
    <row r="99" spans="1:3" x14ac:dyDescent="0.25">
      <c r="A99" s="188" t="s">
        <v>288</v>
      </c>
      <c r="B99" s="189">
        <v>2500</v>
      </c>
      <c r="C99" s="187" t="s">
        <v>1694</v>
      </c>
    </row>
    <row r="100" spans="1:3" x14ac:dyDescent="0.25">
      <c r="A100" s="188" t="s">
        <v>292</v>
      </c>
      <c r="B100" s="189">
        <v>6000</v>
      </c>
      <c r="C100" s="187" t="s">
        <v>1695</v>
      </c>
    </row>
    <row r="101" spans="1:3" x14ac:dyDescent="0.25">
      <c r="A101" s="188" t="s">
        <v>294</v>
      </c>
      <c r="B101" s="189">
        <v>1000</v>
      </c>
      <c r="C101" s="187" t="s">
        <v>1622</v>
      </c>
    </row>
    <row r="102" spans="1:3" x14ac:dyDescent="0.25">
      <c r="A102" s="188" t="s">
        <v>297</v>
      </c>
      <c r="B102" s="189">
        <v>1500</v>
      </c>
      <c r="C102" s="187" t="s">
        <v>1619</v>
      </c>
    </row>
    <row r="103" spans="1:3" x14ac:dyDescent="0.25">
      <c r="A103" s="188" t="s">
        <v>300</v>
      </c>
      <c r="B103" s="189">
        <v>1900</v>
      </c>
      <c r="C103" s="187" t="s">
        <v>1620</v>
      </c>
    </row>
    <row r="104" spans="1:3" x14ac:dyDescent="0.25">
      <c r="A104" s="188" t="s">
        <v>302</v>
      </c>
      <c r="B104" s="189">
        <v>3300</v>
      </c>
      <c r="C104" s="187" t="s">
        <v>1621</v>
      </c>
    </row>
    <row r="105" spans="1:3" x14ac:dyDescent="0.25">
      <c r="A105" s="188" t="s">
        <v>310</v>
      </c>
      <c r="B105" s="189">
        <v>8700</v>
      </c>
      <c r="C105" s="187" t="s">
        <v>1623</v>
      </c>
    </row>
    <row r="106" spans="1:3" x14ac:dyDescent="0.25">
      <c r="A106" s="188" t="s">
        <v>312</v>
      </c>
      <c r="B106" s="189">
        <v>600</v>
      </c>
      <c r="C106" s="187" t="s">
        <v>1696</v>
      </c>
    </row>
    <row r="107" spans="1:3" x14ac:dyDescent="0.25">
      <c r="A107" s="188" t="s">
        <v>314</v>
      </c>
      <c r="B107" s="189">
        <v>1700</v>
      </c>
      <c r="C107" s="193" t="s">
        <v>1625</v>
      </c>
    </row>
    <row r="108" spans="1:3" x14ac:dyDescent="0.25">
      <c r="A108" s="188" t="s">
        <v>316</v>
      </c>
      <c r="B108" s="190">
        <v>2000</v>
      </c>
      <c r="C108" s="193" t="s">
        <v>1624</v>
      </c>
    </row>
    <row r="109" spans="1:3" x14ac:dyDescent="0.25">
      <c r="A109" s="188" t="s">
        <v>318</v>
      </c>
      <c r="B109" s="190">
        <v>5300</v>
      </c>
      <c r="C109" s="187" t="s">
        <v>1626</v>
      </c>
    </row>
    <row r="110" spans="1:3" x14ac:dyDescent="0.25">
      <c r="A110" s="188" t="s">
        <v>321</v>
      </c>
      <c r="B110" s="189">
        <v>1900</v>
      </c>
      <c r="C110" s="187" t="s">
        <v>1627</v>
      </c>
    </row>
    <row r="111" spans="1:3" x14ac:dyDescent="0.25">
      <c r="A111" s="188" t="s">
        <v>323</v>
      </c>
      <c r="B111" s="190">
        <v>2200</v>
      </c>
      <c r="C111" s="187" t="s">
        <v>1628</v>
      </c>
    </row>
    <row r="112" spans="1:3" x14ac:dyDescent="0.25">
      <c r="A112" s="188" t="s">
        <v>325</v>
      </c>
      <c r="B112" s="190">
        <v>2600</v>
      </c>
      <c r="C112" s="187" t="s">
        <v>1629</v>
      </c>
    </row>
    <row r="113" spans="1:3" x14ac:dyDescent="0.25">
      <c r="A113" s="188" t="s">
        <v>327</v>
      </c>
      <c r="B113" s="190">
        <v>3400</v>
      </c>
      <c r="C113" s="187" t="s">
        <v>1697</v>
      </c>
    </row>
    <row r="114" spans="1:3" x14ac:dyDescent="0.25">
      <c r="A114" s="188" t="s">
        <v>102</v>
      </c>
      <c r="B114" s="189">
        <v>4300</v>
      </c>
      <c r="C114" s="187" t="s">
        <v>1578</v>
      </c>
    </row>
    <row r="115" spans="1:3" x14ac:dyDescent="0.25">
      <c r="A115" s="188" t="s">
        <v>334</v>
      </c>
      <c r="B115" s="189">
        <v>6000</v>
      </c>
      <c r="C115" s="187" t="s">
        <v>1698</v>
      </c>
    </row>
    <row r="116" spans="1:3" x14ac:dyDescent="0.25">
      <c r="A116" s="188" t="s">
        <v>336</v>
      </c>
      <c r="B116" s="189">
        <v>11600</v>
      </c>
      <c r="C116" s="187" t="s">
        <v>1630</v>
      </c>
    </row>
    <row r="117" spans="1:3" x14ac:dyDescent="0.25">
      <c r="A117" s="188" t="s">
        <v>338</v>
      </c>
      <c r="B117" s="190">
        <v>1400</v>
      </c>
      <c r="C117" s="187" t="s">
        <v>1631</v>
      </c>
    </row>
    <row r="118" spans="1:3" x14ac:dyDescent="0.25">
      <c r="A118" s="188" t="s">
        <v>342</v>
      </c>
      <c r="B118" s="190">
        <v>2100</v>
      </c>
      <c r="C118" s="187" t="s">
        <v>1632</v>
      </c>
    </row>
    <row r="119" spans="1:3" x14ac:dyDescent="0.25">
      <c r="A119" s="188" t="s">
        <v>344</v>
      </c>
      <c r="B119" s="190">
        <v>5000</v>
      </c>
      <c r="C119" s="187" t="s">
        <v>1633</v>
      </c>
    </row>
    <row r="120" spans="1:3" x14ac:dyDescent="0.25">
      <c r="A120" s="188" t="s">
        <v>346</v>
      </c>
      <c r="B120" s="190">
        <v>5900</v>
      </c>
      <c r="C120" s="187" t="s">
        <v>1634</v>
      </c>
    </row>
    <row r="121" spans="1:3" x14ac:dyDescent="0.25">
      <c r="A121" s="188" t="s">
        <v>348</v>
      </c>
      <c r="B121" s="190">
        <v>10800</v>
      </c>
      <c r="C121" s="187" t="s">
        <v>1857</v>
      </c>
    </row>
    <row r="122" spans="1:3" x14ac:dyDescent="0.25">
      <c r="A122" s="188" t="s">
        <v>350</v>
      </c>
      <c r="B122" s="190">
        <v>10500</v>
      </c>
      <c r="C122" s="187" t="s">
        <v>1858</v>
      </c>
    </row>
    <row r="123" spans="1:3" x14ac:dyDescent="0.25">
      <c r="A123" s="188" t="s">
        <v>354</v>
      </c>
      <c r="B123" s="190">
        <v>15400</v>
      </c>
      <c r="C123" s="187" t="s">
        <v>1699</v>
      </c>
    </row>
    <row r="124" spans="1:3" x14ac:dyDescent="0.25">
      <c r="A124" s="188" t="s">
        <v>356</v>
      </c>
      <c r="B124" s="190">
        <v>22200</v>
      </c>
      <c r="C124" s="187" t="s">
        <v>1700</v>
      </c>
    </row>
    <row r="125" spans="1:3" x14ac:dyDescent="0.25">
      <c r="A125" s="188" t="s">
        <v>360</v>
      </c>
      <c r="B125" s="189">
        <v>800</v>
      </c>
      <c r="C125" s="187" t="s">
        <v>1635</v>
      </c>
    </row>
    <row r="126" spans="1:3" x14ac:dyDescent="0.25">
      <c r="A126" s="188" t="s">
        <v>363</v>
      </c>
      <c r="B126" s="189">
        <v>4500</v>
      </c>
      <c r="C126" s="187" t="s">
        <v>1636</v>
      </c>
    </row>
    <row r="127" spans="1:3" x14ac:dyDescent="0.25">
      <c r="A127" s="188" t="s">
        <v>365</v>
      </c>
      <c r="B127" s="189">
        <v>1500</v>
      </c>
      <c r="C127" s="187" t="s">
        <v>1637</v>
      </c>
    </row>
    <row r="128" spans="1:3" x14ac:dyDescent="0.25">
      <c r="A128" s="188" t="s">
        <v>369</v>
      </c>
      <c r="B128" s="190">
        <v>10800</v>
      </c>
      <c r="C128" s="187" t="s">
        <v>1638</v>
      </c>
    </row>
    <row r="129" spans="1:3" x14ac:dyDescent="0.25">
      <c r="A129" s="188" t="s">
        <v>371</v>
      </c>
      <c r="B129" s="190">
        <v>8600</v>
      </c>
      <c r="C129" s="187" t="s">
        <v>1640</v>
      </c>
    </row>
    <row r="130" spans="1:3" x14ac:dyDescent="0.25">
      <c r="A130" s="188" t="s">
        <v>372</v>
      </c>
      <c r="B130" s="190">
        <v>8600</v>
      </c>
      <c r="C130" s="187" t="s">
        <v>1641</v>
      </c>
    </row>
    <row r="131" spans="1:3" x14ac:dyDescent="0.25">
      <c r="A131" s="188" t="s">
        <v>374</v>
      </c>
      <c r="B131" s="190">
        <v>16100</v>
      </c>
      <c r="C131" s="187" t="s">
        <v>1701</v>
      </c>
    </row>
    <row r="132" spans="1:3" x14ac:dyDescent="0.25">
      <c r="A132" s="188" t="s">
        <v>376</v>
      </c>
      <c r="B132" s="190">
        <v>38400</v>
      </c>
      <c r="C132" s="187" t="s">
        <v>1702</v>
      </c>
    </row>
    <row r="133" spans="1:3" x14ac:dyDescent="0.25">
      <c r="A133" s="188" t="s">
        <v>379</v>
      </c>
      <c r="B133" s="190">
        <v>9400</v>
      </c>
      <c r="C133" s="187" t="s">
        <v>1642</v>
      </c>
    </row>
    <row r="134" spans="1:3" x14ac:dyDescent="0.25">
      <c r="A134" s="188" t="s">
        <v>381</v>
      </c>
      <c r="B134" s="190">
        <v>13100</v>
      </c>
      <c r="C134" s="187" t="s">
        <v>1639</v>
      </c>
    </row>
    <row r="135" spans="1:3" x14ac:dyDescent="0.25">
      <c r="A135" s="188" t="s">
        <v>383</v>
      </c>
      <c r="B135" s="190">
        <v>18500</v>
      </c>
      <c r="C135" s="187" t="s">
        <v>1643</v>
      </c>
    </row>
    <row r="136" spans="1:3" x14ac:dyDescent="0.25">
      <c r="A136" s="188" t="s">
        <v>387</v>
      </c>
      <c r="B136" s="189">
        <v>6400</v>
      </c>
      <c r="C136" s="187" t="s">
        <v>1703</v>
      </c>
    </row>
    <row r="137" spans="1:3" x14ac:dyDescent="0.25">
      <c r="A137" s="188" t="s">
        <v>390</v>
      </c>
      <c r="B137" s="190">
        <v>10400</v>
      </c>
      <c r="C137" s="187" t="s">
        <v>1704</v>
      </c>
    </row>
    <row r="138" spans="1:3" x14ac:dyDescent="0.25">
      <c r="A138" s="188" t="s">
        <v>395</v>
      </c>
      <c r="B138" s="190">
        <v>3600</v>
      </c>
      <c r="C138" s="187" t="s">
        <v>1644</v>
      </c>
    </row>
    <row r="139" spans="1:3" x14ac:dyDescent="0.25">
      <c r="A139" s="188" t="s">
        <v>398</v>
      </c>
      <c r="B139" s="190">
        <v>4700</v>
      </c>
      <c r="C139" s="187" t="s">
        <v>1645</v>
      </c>
    </row>
    <row r="140" spans="1:3" x14ac:dyDescent="0.25">
      <c r="A140" s="188" t="s">
        <v>400</v>
      </c>
      <c r="B140" s="190">
        <v>4100</v>
      </c>
      <c r="C140" s="187" t="s">
        <v>1705</v>
      </c>
    </row>
    <row r="141" spans="1:3" x14ac:dyDescent="0.25">
      <c r="A141" s="188" t="s">
        <v>402</v>
      </c>
      <c r="B141" s="190">
        <v>3000</v>
      </c>
      <c r="C141" s="187" t="s">
        <v>1646</v>
      </c>
    </row>
    <row r="142" spans="1:3" x14ac:dyDescent="0.25">
      <c r="A142" s="188" t="s">
        <v>407</v>
      </c>
      <c r="B142" s="190">
        <v>9200</v>
      </c>
      <c r="C142" s="187" t="s">
        <v>1706</v>
      </c>
    </row>
    <row r="143" spans="1:3" x14ac:dyDescent="0.25">
      <c r="A143" s="188" t="s">
        <v>409</v>
      </c>
      <c r="B143" s="189">
        <v>1600</v>
      </c>
      <c r="C143" s="187" t="s">
        <v>1707</v>
      </c>
    </row>
    <row r="144" spans="1:3" x14ac:dyDescent="0.25">
      <c r="A144" s="188" t="s">
        <v>412</v>
      </c>
      <c r="B144" s="190">
        <v>1600</v>
      </c>
      <c r="C144" s="187" t="s">
        <v>1647</v>
      </c>
    </row>
    <row r="145" spans="1:3" x14ac:dyDescent="0.25">
      <c r="A145" s="188" t="s">
        <v>415</v>
      </c>
      <c r="B145" s="190">
        <v>2800</v>
      </c>
      <c r="C145" s="187" t="s">
        <v>1648</v>
      </c>
    </row>
    <row r="146" spans="1:3" x14ac:dyDescent="0.25">
      <c r="A146" s="188" t="s">
        <v>417</v>
      </c>
      <c r="B146" s="190">
        <v>3500</v>
      </c>
      <c r="C146" s="187" t="s">
        <v>1649</v>
      </c>
    </row>
    <row r="147" spans="1:3" x14ac:dyDescent="0.25">
      <c r="A147" s="188" t="s">
        <v>419</v>
      </c>
      <c r="B147" s="190">
        <v>1400</v>
      </c>
      <c r="C147" s="187" t="s">
        <v>1650</v>
      </c>
    </row>
    <row r="148" spans="1:3" x14ac:dyDescent="0.25">
      <c r="A148" s="188" t="s">
        <v>422</v>
      </c>
      <c r="B148" s="190">
        <v>1600</v>
      </c>
      <c r="C148" s="187" t="s">
        <v>1651</v>
      </c>
    </row>
    <row r="149" spans="1:3" x14ac:dyDescent="0.25">
      <c r="A149" s="188" t="s">
        <v>424</v>
      </c>
      <c r="B149" s="190">
        <v>2800</v>
      </c>
      <c r="C149" s="187" t="s">
        <v>1652</v>
      </c>
    </row>
    <row r="150" spans="1:3" x14ac:dyDescent="0.25">
      <c r="A150" s="188" t="s">
        <v>426</v>
      </c>
      <c r="B150" s="190">
        <v>3600</v>
      </c>
      <c r="C150" s="187" t="s">
        <v>1653</v>
      </c>
    </row>
    <row r="151" spans="1:3" x14ac:dyDescent="0.25">
      <c r="A151" s="188" t="s">
        <v>427</v>
      </c>
      <c r="B151" s="190">
        <v>4600</v>
      </c>
      <c r="C151" s="187" t="s">
        <v>1654</v>
      </c>
    </row>
    <row r="152" spans="1:3" x14ac:dyDescent="0.25">
      <c r="A152" s="188" t="s">
        <v>429</v>
      </c>
      <c r="B152" s="190">
        <v>7100</v>
      </c>
      <c r="C152" s="187" t="s">
        <v>1655</v>
      </c>
    </row>
    <row r="153" spans="1:3" x14ac:dyDescent="0.25">
      <c r="A153" s="188" t="s">
        <v>432</v>
      </c>
      <c r="B153" s="189">
        <v>150</v>
      </c>
      <c r="C153" s="187" t="s">
        <v>1656</v>
      </c>
    </row>
    <row r="154" spans="1:3" x14ac:dyDescent="0.25">
      <c r="A154" s="188" t="s">
        <v>433</v>
      </c>
      <c r="B154" s="189">
        <v>600</v>
      </c>
      <c r="C154" s="187" t="s">
        <v>1656</v>
      </c>
    </row>
    <row r="155" spans="1:3" x14ac:dyDescent="0.25">
      <c r="A155" s="188" t="s">
        <v>434</v>
      </c>
      <c r="B155" s="189">
        <v>900</v>
      </c>
      <c r="C155" s="187" t="s">
        <v>1656</v>
      </c>
    </row>
    <row r="156" spans="1:3" x14ac:dyDescent="0.25">
      <c r="A156" s="188" t="s">
        <v>436</v>
      </c>
      <c r="B156" s="189">
        <v>1500</v>
      </c>
      <c r="C156" s="187" t="s">
        <v>1656</v>
      </c>
    </row>
    <row r="157" spans="1:3" x14ac:dyDescent="0.25">
      <c r="A157" s="188" t="s">
        <v>438</v>
      </c>
      <c r="B157" s="189">
        <v>5500</v>
      </c>
      <c r="C157" s="187" t="s">
        <v>1656</v>
      </c>
    </row>
    <row r="158" spans="1:3" x14ac:dyDescent="0.25">
      <c r="A158" s="188" t="s">
        <v>419</v>
      </c>
      <c r="B158" s="190">
        <v>1250</v>
      </c>
      <c r="C158" s="187" t="s">
        <v>1650</v>
      </c>
    </row>
    <row r="159" spans="1:3" x14ac:dyDescent="0.25">
      <c r="A159" s="188" t="s">
        <v>441</v>
      </c>
      <c r="B159" s="190">
        <v>1600</v>
      </c>
      <c r="C159" s="187" t="s">
        <v>1657</v>
      </c>
    </row>
    <row r="160" spans="1:3" x14ac:dyDescent="0.25">
      <c r="A160" s="188" t="s">
        <v>444</v>
      </c>
      <c r="B160" s="190">
        <v>3700</v>
      </c>
      <c r="C160" s="187" t="s">
        <v>1658</v>
      </c>
    </row>
    <row r="161" spans="1:3" x14ac:dyDescent="0.25">
      <c r="A161" s="188" t="s">
        <v>445</v>
      </c>
      <c r="B161" s="190">
        <v>2900</v>
      </c>
      <c r="C161" s="187" t="s">
        <v>1708</v>
      </c>
    </row>
    <row r="162" spans="1:3" x14ac:dyDescent="0.25">
      <c r="A162" s="188" t="s">
        <v>447</v>
      </c>
      <c r="B162" s="190">
        <v>1500</v>
      </c>
      <c r="C162" s="187" t="s">
        <v>1659</v>
      </c>
    </row>
    <row r="163" spans="1:3" x14ac:dyDescent="0.25">
      <c r="A163" s="188" t="s">
        <v>449</v>
      </c>
      <c r="B163" s="190">
        <v>4100</v>
      </c>
      <c r="C163" s="187" t="s">
        <v>1660</v>
      </c>
    </row>
    <row r="164" spans="1:3" x14ac:dyDescent="0.25">
      <c r="A164" s="188" t="s">
        <v>451</v>
      </c>
      <c r="B164" s="190">
        <v>1900</v>
      </c>
      <c r="C164" s="187" t="s">
        <v>1661</v>
      </c>
    </row>
    <row r="165" spans="1:3" x14ac:dyDescent="0.25">
      <c r="A165" s="188" t="s">
        <v>452</v>
      </c>
      <c r="B165" s="190">
        <v>8300</v>
      </c>
      <c r="C165" s="187" t="s">
        <v>1662</v>
      </c>
    </row>
    <row r="166" spans="1:3" x14ac:dyDescent="0.25">
      <c r="A166" s="194" t="s">
        <v>456</v>
      </c>
      <c r="B166" s="190">
        <v>1000</v>
      </c>
      <c r="C166" s="187" t="s">
        <v>1970</v>
      </c>
    </row>
    <row r="167" spans="1:3" x14ac:dyDescent="0.25">
      <c r="A167" s="188" t="s">
        <v>459</v>
      </c>
      <c r="B167" s="190">
        <v>1200</v>
      </c>
      <c r="C167" s="187" t="s">
        <v>1966</v>
      </c>
    </row>
    <row r="168" spans="1:3" x14ac:dyDescent="0.25">
      <c r="A168" s="194" t="s">
        <v>460</v>
      </c>
      <c r="B168" s="190">
        <v>3300</v>
      </c>
      <c r="C168" s="187" t="s">
        <v>1969</v>
      </c>
    </row>
    <row r="169" spans="1:3" x14ac:dyDescent="0.25">
      <c r="A169" s="194" t="s">
        <v>464</v>
      </c>
      <c r="B169" s="190">
        <v>1300</v>
      </c>
      <c r="C169" s="187" t="s">
        <v>1972</v>
      </c>
    </row>
    <row r="170" spans="1:3" x14ac:dyDescent="0.25">
      <c r="A170" s="194" t="s">
        <v>466</v>
      </c>
      <c r="B170" s="190">
        <v>1800</v>
      </c>
      <c r="C170" s="187" t="s">
        <v>1977</v>
      </c>
    </row>
    <row r="171" spans="1:3" x14ac:dyDescent="0.25">
      <c r="A171" s="194" t="s">
        <v>468</v>
      </c>
      <c r="B171" s="190">
        <v>2300</v>
      </c>
      <c r="C171" s="187" t="s">
        <v>1968</v>
      </c>
    </row>
    <row r="172" spans="1:3" x14ac:dyDescent="0.25">
      <c r="A172" s="194" t="s">
        <v>472</v>
      </c>
      <c r="B172" s="190">
        <v>1200</v>
      </c>
      <c r="C172" s="187" t="s">
        <v>1978</v>
      </c>
    </row>
    <row r="173" spans="1:3" x14ac:dyDescent="0.25">
      <c r="A173" s="194" t="s">
        <v>474</v>
      </c>
      <c r="B173" s="190">
        <v>1300</v>
      </c>
      <c r="C173" s="187" t="s">
        <v>1985</v>
      </c>
    </row>
    <row r="174" spans="1:3" x14ac:dyDescent="0.25">
      <c r="A174" s="194" t="s">
        <v>476</v>
      </c>
      <c r="B174" s="190">
        <v>900</v>
      </c>
      <c r="C174" s="187" t="s">
        <v>1967</v>
      </c>
    </row>
    <row r="175" spans="1:3" x14ac:dyDescent="0.25">
      <c r="A175" s="188" t="s">
        <v>480</v>
      </c>
      <c r="B175" s="190">
        <v>1800</v>
      </c>
      <c r="C175" s="187" t="s">
        <v>1961</v>
      </c>
    </row>
    <row r="176" spans="1:3" x14ac:dyDescent="0.25">
      <c r="A176" s="188" t="s">
        <v>482</v>
      </c>
      <c r="B176" s="190">
        <v>1900</v>
      </c>
      <c r="C176" s="187" t="s">
        <v>1961</v>
      </c>
    </row>
    <row r="177" spans="1:3" x14ac:dyDescent="0.25">
      <c r="A177" s="194" t="s">
        <v>484</v>
      </c>
      <c r="B177" s="190">
        <v>4500</v>
      </c>
      <c r="C177" s="187" t="s">
        <v>1984</v>
      </c>
    </row>
    <row r="178" spans="1:3" x14ac:dyDescent="0.25">
      <c r="A178" s="194" t="s">
        <v>1962</v>
      </c>
      <c r="B178" s="190">
        <v>3200</v>
      </c>
      <c r="C178" s="187" t="s">
        <v>1976</v>
      </c>
    </row>
    <row r="179" spans="1:3" x14ac:dyDescent="0.25">
      <c r="A179" s="194" t="s">
        <v>488</v>
      </c>
      <c r="B179" s="190">
        <v>1700</v>
      </c>
      <c r="C179" s="187" t="s">
        <v>1975</v>
      </c>
    </row>
    <row r="180" spans="1:3" x14ac:dyDescent="0.25">
      <c r="A180" s="194" t="s">
        <v>1963</v>
      </c>
      <c r="B180" s="190">
        <v>3100</v>
      </c>
      <c r="C180" s="187" t="s">
        <v>1974</v>
      </c>
    </row>
    <row r="181" spans="1:3" x14ac:dyDescent="0.25">
      <c r="A181" s="194" t="s">
        <v>489</v>
      </c>
      <c r="B181" s="190">
        <v>1700</v>
      </c>
      <c r="C181" s="187" t="s">
        <v>1971</v>
      </c>
    </row>
    <row r="182" spans="1:3" x14ac:dyDescent="0.25">
      <c r="A182" s="194" t="s">
        <v>491</v>
      </c>
      <c r="B182" s="190">
        <v>700</v>
      </c>
      <c r="C182" s="187" t="s">
        <v>1981</v>
      </c>
    </row>
    <row r="183" spans="1:3" x14ac:dyDescent="0.25">
      <c r="A183" s="194" t="s">
        <v>495</v>
      </c>
      <c r="B183" s="190">
        <v>850</v>
      </c>
      <c r="C183" s="187" t="s">
        <v>1973</v>
      </c>
    </row>
    <row r="184" spans="1:3" x14ac:dyDescent="0.25">
      <c r="A184" s="188" t="s">
        <v>503</v>
      </c>
      <c r="B184" s="190">
        <v>1000</v>
      </c>
      <c r="C184" s="187" t="s">
        <v>1960</v>
      </c>
    </row>
    <row r="185" spans="1:3" x14ac:dyDescent="0.25">
      <c r="A185" s="194" t="s">
        <v>507</v>
      </c>
      <c r="B185" s="190">
        <v>1700</v>
      </c>
      <c r="C185" s="187" t="s">
        <v>1982</v>
      </c>
    </row>
    <row r="186" spans="1:3" x14ac:dyDescent="0.25">
      <c r="A186" s="194" t="s">
        <v>514</v>
      </c>
      <c r="B186" s="190">
        <v>6800</v>
      </c>
      <c r="C186" s="187" t="s">
        <v>1979</v>
      </c>
    </row>
    <row r="187" spans="1:3" x14ac:dyDescent="0.25">
      <c r="A187" s="194" t="s">
        <v>516</v>
      </c>
      <c r="B187" s="190">
        <v>6400</v>
      </c>
      <c r="C187" s="187" t="s">
        <v>1980</v>
      </c>
    </row>
    <row r="188" spans="1:3" x14ac:dyDescent="0.25">
      <c r="A188" s="188" t="s">
        <v>520</v>
      </c>
      <c r="B188" s="190">
        <v>900</v>
      </c>
      <c r="C188" s="187" t="s">
        <v>1964</v>
      </c>
    </row>
    <row r="189" spans="1:3" x14ac:dyDescent="0.25">
      <c r="A189" s="188" t="s">
        <v>522</v>
      </c>
      <c r="B189" s="190">
        <v>900</v>
      </c>
      <c r="C189" s="187" t="s">
        <v>1965</v>
      </c>
    </row>
    <row r="190" spans="1:3" x14ac:dyDescent="0.25">
      <c r="A190" s="188" t="s">
        <v>525</v>
      </c>
      <c r="B190" s="190">
        <v>27600</v>
      </c>
      <c r="C190" s="187" t="s">
        <v>1959</v>
      </c>
    </row>
    <row r="191" spans="1:3" x14ac:dyDescent="0.25">
      <c r="A191" s="188" t="s">
        <v>527</v>
      </c>
      <c r="B191" s="190">
        <v>23900</v>
      </c>
      <c r="C191" s="187" t="s">
        <v>1959</v>
      </c>
    </row>
    <row r="192" spans="1:3" x14ac:dyDescent="0.25">
      <c r="A192" s="188" t="s">
        <v>529</v>
      </c>
      <c r="B192" s="190">
        <v>1050</v>
      </c>
      <c r="C192" s="187" t="s">
        <v>1958</v>
      </c>
    </row>
    <row r="193" spans="1:3" x14ac:dyDescent="0.25">
      <c r="A193" s="188" t="s">
        <v>531</v>
      </c>
      <c r="B193" s="190">
        <v>2100</v>
      </c>
      <c r="C193" s="187" t="s">
        <v>1957</v>
      </c>
    </row>
    <row r="194" spans="1:3" x14ac:dyDescent="0.25">
      <c r="A194" s="188" t="s">
        <v>533</v>
      </c>
      <c r="B194" s="190">
        <v>3500</v>
      </c>
      <c r="C194" s="187" t="s">
        <v>1956</v>
      </c>
    </row>
    <row r="195" spans="1:3" x14ac:dyDescent="0.25">
      <c r="A195" s="188" t="s">
        <v>535</v>
      </c>
      <c r="B195" s="190">
        <v>1400</v>
      </c>
      <c r="C195" s="187" t="s">
        <v>1955</v>
      </c>
    </row>
    <row r="196" spans="1:3" x14ac:dyDescent="0.25">
      <c r="A196" s="194" t="s">
        <v>541</v>
      </c>
      <c r="B196" s="190">
        <v>400</v>
      </c>
      <c r="C196" s="187" t="s">
        <v>1986</v>
      </c>
    </row>
    <row r="197" spans="1:3" x14ac:dyDescent="0.25">
      <c r="A197" s="194" t="s">
        <v>543</v>
      </c>
      <c r="B197" s="190">
        <v>900</v>
      </c>
      <c r="C197" s="187" t="s">
        <v>1991</v>
      </c>
    </row>
    <row r="198" spans="1:3" x14ac:dyDescent="0.25">
      <c r="A198" s="194" t="s">
        <v>546</v>
      </c>
      <c r="B198" s="190">
        <v>1200</v>
      </c>
      <c r="C198" s="187" t="s">
        <v>1989</v>
      </c>
    </row>
    <row r="199" spans="1:3" x14ac:dyDescent="0.25">
      <c r="A199" s="194" t="s">
        <v>548</v>
      </c>
      <c r="B199" s="190">
        <v>1600</v>
      </c>
      <c r="C199" s="187" t="s">
        <v>1992</v>
      </c>
    </row>
    <row r="200" spans="1:3" x14ac:dyDescent="0.25">
      <c r="A200" s="194" t="s">
        <v>550</v>
      </c>
      <c r="B200" s="190">
        <v>2700</v>
      </c>
      <c r="C200" s="187" t="s">
        <v>1990</v>
      </c>
    </row>
    <row r="201" spans="1:3" x14ac:dyDescent="0.25">
      <c r="A201" s="194" t="s">
        <v>552</v>
      </c>
      <c r="B201" s="190">
        <v>1400</v>
      </c>
      <c r="C201" s="187" t="s">
        <v>1994</v>
      </c>
    </row>
    <row r="202" spans="1:3" x14ac:dyDescent="0.25">
      <c r="A202" s="194" t="s">
        <v>554</v>
      </c>
      <c r="B202" s="190">
        <v>1600</v>
      </c>
      <c r="C202" s="187" t="s">
        <v>1994</v>
      </c>
    </row>
    <row r="203" spans="1:3" x14ac:dyDescent="0.25">
      <c r="A203" s="194" t="s">
        <v>556</v>
      </c>
      <c r="B203" s="190">
        <v>2000</v>
      </c>
      <c r="C203" s="187" t="s">
        <v>1994</v>
      </c>
    </row>
    <row r="204" spans="1:3" x14ac:dyDescent="0.25">
      <c r="A204" s="188" t="s">
        <v>559</v>
      </c>
      <c r="B204" s="190">
        <v>3600</v>
      </c>
      <c r="C204" s="187" t="s">
        <v>1663</v>
      </c>
    </row>
    <row r="205" spans="1:3" x14ac:dyDescent="0.25">
      <c r="A205" s="188" t="s">
        <v>562</v>
      </c>
      <c r="B205" s="189">
        <v>4000</v>
      </c>
      <c r="C205" s="187" t="s">
        <v>1664</v>
      </c>
    </row>
    <row r="206" spans="1:3" x14ac:dyDescent="0.25">
      <c r="A206" s="188" t="s">
        <v>564</v>
      </c>
      <c r="B206" s="190">
        <v>7600</v>
      </c>
      <c r="C206" s="187" t="s">
        <v>1665</v>
      </c>
    </row>
    <row r="207" spans="1:3" x14ac:dyDescent="0.25">
      <c r="A207" s="188" t="s">
        <v>566</v>
      </c>
      <c r="B207" s="189">
        <v>4200</v>
      </c>
      <c r="C207" s="187" t="s">
        <v>1666</v>
      </c>
    </row>
    <row r="208" spans="1:3" x14ac:dyDescent="0.25">
      <c r="A208" s="188" t="s">
        <v>568</v>
      </c>
      <c r="B208" s="190">
        <v>8500</v>
      </c>
      <c r="C208" s="187" t="s">
        <v>1667</v>
      </c>
    </row>
    <row r="209" spans="1:3" x14ac:dyDescent="0.25">
      <c r="A209" s="188" t="s">
        <v>570</v>
      </c>
      <c r="B209" s="190">
        <v>7600</v>
      </c>
      <c r="C209" s="187" t="s">
        <v>1668</v>
      </c>
    </row>
    <row r="210" spans="1:3" x14ac:dyDescent="0.25">
      <c r="A210" s="188" t="s">
        <v>572</v>
      </c>
      <c r="B210" s="190">
        <v>7400</v>
      </c>
      <c r="C210" s="187" t="s">
        <v>1669</v>
      </c>
    </row>
    <row r="211" spans="1:3" x14ac:dyDescent="0.25">
      <c r="A211" s="188" t="s">
        <v>574</v>
      </c>
      <c r="B211" s="190">
        <v>7500</v>
      </c>
      <c r="C211" s="187" t="s">
        <v>1670</v>
      </c>
    </row>
    <row r="212" spans="1:3" x14ac:dyDescent="0.25">
      <c r="A212" s="188" t="s">
        <v>576</v>
      </c>
      <c r="B212" s="190">
        <v>5600</v>
      </c>
      <c r="C212" s="187" t="s">
        <v>1671</v>
      </c>
    </row>
    <row r="213" spans="1:3" x14ac:dyDescent="0.25">
      <c r="A213" s="188" t="s">
        <v>579</v>
      </c>
      <c r="B213" s="190">
        <v>143600</v>
      </c>
      <c r="C213" s="187" t="s">
        <v>1668</v>
      </c>
    </row>
    <row r="214" spans="1:3" x14ac:dyDescent="0.25">
      <c r="A214" s="188" t="s">
        <v>582</v>
      </c>
      <c r="B214" s="190">
        <v>8900</v>
      </c>
      <c r="C214" s="187" t="s">
        <v>1672</v>
      </c>
    </row>
    <row r="215" spans="1:3" x14ac:dyDescent="0.25">
      <c r="A215" s="188" t="s">
        <v>589</v>
      </c>
      <c r="B215" s="190">
        <v>10500</v>
      </c>
      <c r="C215" s="187" t="s">
        <v>1673</v>
      </c>
    </row>
    <row r="216" spans="1:3" x14ac:dyDescent="0.25">
      <c r="A216" s="188" t="s">
        <v>597</v>
      </c>
      <c r="B216" s="190">
        <v>13300</v>
      </c>
      <c r="C216" s="187" t="s">
        <v>1674</v>
      </c>
    </row>
    <row r="217" spans="1:3" x14ac:dyDescent="0.25">
      <c r="A217" s="188" t="s">
        <v>599</v>
      </c>
      <c r="B217" s="190">
        <v>16800</v>
      </c>
      <c r="C217" s="187" t="s">
        <v>1675</v>
      </c>
    </row>
    <row r="218" spans="1:3" x14ac:dyDescent="0.25">
      <c r="A218" s="188" t="s">
        <v>601</v>
      </c>
      <c r="B218" s="190">
        <v>19400</v>
      </c>
      <c r="C218" s="187" t="s">
        <v>1676</v>
      </c>
    </row>
    <row r="219" spans="1:3" x14ac:dyDescent="0.25">
      <c r="A219" s="188" t="s">
        <v>603</v>
      </c>
      <c r="B219" s="190">
        <v>7000</v>
      </c>
      <c r="C219" s="187" t="s">
        <v>1677</v>
      </c>
    </row>
    <row r="220" spans="1:3" x14ac:dyDescent="0.25">
      <c r="A220" s="188" t="s">
        <v>606</v>
      </c>
      <c r="B220" s="190">
        <v>5800</v>
      </c>
      <c r="C220" s="187" t="s">
        <v>1673</v>
      </c>
    </row>
    <row r="221" spans="1:3" x14ac:dyDescent="0.25">
      <c r="A221" s="188" t="s">
        <v>607</v>
      </c>
      <c r="B221" s="190">
        <v>5500</v>
      </c>
      <c r="C221" s="187" t="s">
        <v>1678</v>
      </c>
    </row>
    <row r="222" spans="1:3" x14ac:dyDescent="0.25">
      <c r="A222" s="188" t="s">
        <v>609</v>
      </c>
      <c r="B222" s="190">
        <v>25700</v>
      </c>
      <c r="C222" s="187" t="s">
        <v>1709</v>
      </c>
    </row>
    <row r="223" spans="1:3" x14ac:dyDescent="0.25">
      <c r="A223" s="188" t="s">
        <v>611</v>
      </c>
      <c r="B223" s="190">
        <v>20300</v>
      </c>
      <c r="C223" s="187" t="s">
        <v>1710</v>
      </c>
    </row>
    <row r="224" spans="1:3" x14ac:dyDescent="0.25">
      <c r="A224" s="188" t="s">
        <v>615</v>
      </c>
      <c r="B224" s="190">
        <v>2200</v>
      </c>
      <c r="C224" s="187" t="s">
        <v>1711</v>
      </c>
    </row>
    <row r="225" spans="1:3" x14ac:dyDescent="0.25">
      <c r="A225" s="188" t="s">
        <v>617</v>
      </c>
      <c r="B225" s="190">
        <v>6300</v>
      </c>
      <c r="C225" s="187" t="s">
        <v>1711</v>
      </c>
    </row>
    <row r="226" spans="1:3" x14ac:dyDescent="0.25">
      <c r="A226" s="188" t="s">
        <v>619</v>
      </c>
      <c r="B226" s="190">
        <v>7100</v>
      </c>
      <c r="C226" s="187" t="s">
        <v>1712</v>
      </c>
    </row>
    <row r="227" spans="1:3" x14ac:dyDescent="0.25">
      <c r="A227" s="188" t="s">
        <v>621</v>
      </c>
      <c r="B227" s="190">
        <v>1000</v>
      </c>
      <c r="C227" s="187" t="s">
        <v>1713</v>
      </c>
    </row>
    <row r="228" spans="1:3" x14ac:dyDescent="0.25">
      <c r="A228" s="188" t="s">
        <v>623</v>
      </c>
      <c r="B228" s="190">
        <v>1000</v>
      </c>
      <c r="C228" s="187" t="s">
        <v>1713</v>
      </c>
    </row>
    <row r="229" spans="1:3" x14ac:dyDescent="0.25">
      <c r="A229" s="188" t="s">
        <v>625</v>
      </c>
      <c r="B229" s="190">
        <v>1600</v>
      </c>
      <c r="C229" s="187" t="s">
        <v>1714</v>
      </c>
    </row>
    <row r="230" spans="1:3" x14ac:dyDescent="0.25">
      <c r="A230" s="188" t="s">
        <v>627</v>
      </c>
      <c r="B230" s="190">
        <v>1000</v>
      </c>
      <c r="C230" s="187" t="s">
        <v>1715</v>
      </c>
    </row>
    <row r="231" spans="1:3" x14ac:dyDescent="0.25">
      <c r="A231" s="188" t="s">
        <v>629</v>
      </c>
      <c r="B231" s="190">
        <v>7900</v>
      </c>
      <c r="C231" s="187" t="s">
        <v>1716</v>
      </c>
    </row>
    <row r="232" spans="1:3" x14ac:dyDescent="0.25">
      <c r="A232" s="188" t="s">
        <v>631</v>
      </c>
      <c r="B232" s="190">
        <v>5100</v>
      </c>
      <c r="C232" s="187" t="s">
        <v>1717</v>
      </c>
    </row>
    <row r="233" spans="1:3" x14ac:dyDescent="0.25">
      <c r="A233" s="188" t="s">
        <v>634</v>
      </c>
      <c r="B233" s="190">
        <v>8900</v>
      </c>
      <c r="C233" s="187" t="s">
        <v>1718</v>
      </c>
    </row>
    <row r="234" spans="1:3" x14ac:dyDescent="0.25">
      <c r="A234" s="188" t="s">
        <v>637</v>
      </c>
      <c r="B234" s="190">
        <v>7500</v>
      </c>
      <c r="C234" s="187" t="s">
        <v>1719</v>
      </c>
    </row>
    <row r="235" spans="1:3" x14ac:dyDescent="0.25">
      <c r="A235" s="188" t="s">
        <v>639</v>
      </c>
      <c r="B235" s="190">
        <v>3500</v>
      </c>
      <c r="C235" s="187" t="s">
        <v>1720</v>
      </c>
    </row>
    <row r="236" spans="1:3" x14ac:dyDescent="0.25">
      <c r="A236" s="188" t="s">
        <v>642</v>
      </c>
      <c r="B236" s="190">
        <v>750</v>
      </c>
      <c r="C236" s="187" t="s">
        <v>1713</v>
      </c>
    </row>
    <row r="237" spans="1:3" x14ac:dyDescent="0.25">
      <c r="A237" s="188" t="s">
        <v>645</v>
      </c>
      <c r="B237" s="190">
        <v>2400</v>
      </c>
      <c r="C237" s="187" t="s">
        <v>1721</v>
      </c>
    </row>
    <row r="238" spans="1:3" x14ac:dyDescent="0.25">
      <c r="A238" s="188" t="s">
        <v>651</v>
      </c>
      <c r="B238" s="190">
        <v>5300</v>
      </c>
      <c r="C238" s="187" t="s">
        <v>1722</v>
      </c>
    </row>
    <row r="239" spans="1:3" x14ac:dyDescent="0.25">
      <c r="A239" s="188" t="s">
        <v>653</v>
      </c>
      <c r="B239" s="190">
        <v>6800</v>
      </c>
      <c r="C239" s="187" t="s">
        <v>1722</v>
      </c>
    </row>
    <row r="240" spans="1:3" x14ac:dyDescent="0.25">
      <c r="A240" s="188" t="s">
        <v>655</v>
      </c>
      <c r="B240" s="190">
        <v>2500</v>
      </c>
      <c r="C240" s="187" t="s">
        <v>1723</v>
      </c>
    </row>
    <row r="241" spans="1:3" x14ac:dyDescent="0.25">
      <c r="A241" s="188" t="s">
        <v>657</v>
      </c>
      <c r="B241" s="190">
        <v>3500</v>
      </c>
      <c r="C241" s="187" t="s">
        <v>1724</v>
      </c>
    </row>
    <row r="242" spans="1:3" x14ac:dyDescent="0.25">
      <c r="A242" s="188" t="s">
        <v>664</v>
      </c>
      <c r="B242" s="189">
        <v>5700</v>
      </c>
      <c r="C242" s="187" t="s">
        <v>1679</v>
      </c>
    </row>
    <row r="243" spans="1:3" x14ac:dyDescent="0.25">
      <c r="A243" s="188" t="s">
        <v>667</v>
      </c>
      <c r="B243" s="189">
        <v>3400</v>
      </c>
      <c r="C243" s="187" t="s">
        <v>1725</v>
      </c>
    </row>
    <row r="244" spans="1:3" x14ac:dyDescent="0.25">
      <c r="A244" s="188" t="s">
        <v>669</v>
      </c>
      <c r="B244" s="189">
        <v>4100</v>
      </c>
      <c r="C244" s="187" t="s">
        <v>1680</v>
      </c>
    </row>
    <row r="245" spans="1:3" x14ac:dyDescent="0.25">
      <c r="A245" s="188" t="s">
        <v>670</v>
      </c>
      <c r="B245" s="189">
        <v>3900</v>
      </c>
      <c r="C245" s="187" t="s">
        <v>1681</v>
      </c>
    </row>
    <row r="246" spans="1:3" x14ac:dyDescent="0.25">
      <c r="A246" s="188" t="s">
        <v>673</v>
      </c>
      <c r="B246" s="189">
        <v>6400</v>
      </c>
      <c r="C246" s="187" t="s">
        <v>1859</v>
      </c>
    </row>
    <row r="247" spans="1:3" x14ac:dyDescent="0.25">
      <c r="A247" s="188" t="s">
        <v>675</v>
      </c>
      <c r="B247" s="189">
        <v>4200</v>
      </c>
      <c r="C247" s="187" t="s">
        <v>1726</v>
      </c>
    </row>
    <row r="248" spans="1:3" x14ac:dyDescent="0.25">
      <c r="A248" s="188" t="s">
        <v>676</v>
      </c>
      <c r="B248" s="189">
        <v>4000</v>
      </c>
      <c r="C248" s="187" t="s">
        <v>1727</v>
      </c>
    </row>
    <row r="249" spans="1:3" x14ac:dyDescent="0.25">
      <c r="A249" s="188" t="s">
        <v>678</v>
      </c>
      <c r="B249" s="189">
        <v>5900</v>
      </c>
      <c r="C249" s="187" t="s">
        <v>1728</v>
      </c>
    </row>
    <row r="250" spans="1:3" x14ac:dyDescent="0.25">
      <c r="A250" s="188" t="s">
        <v>682</v>
      </c>
      <c r="B250" s="189">
        <v>8700</v>
      </c>
      <c r="C250" s="187" t="s">
        <v>1729</v>
      </c>
    </row>
    <row r="251" spans="1:3" x14ac:dyDescent="0.25">
      <c r="A251" s="188" t="s">
        <v>684</v>
      </c>
      <c r="B251" s="190">
        <v>3300</v>
      </c>
      <c r="C251" s="187" t="s">
        <v>1730</v>
      </c>
    </row>
    <row r="252" spans="1:3" x14ac:dyDescent="0.25">
      <c r="A252" s="188" t="s">
        <v>686</v>
      </c>
      <c r="B252" s="190">
        <v>3900</v>
      </c>
      <c r="C252" s="187" t="s">
        <v>1730</v>
      </c>
    </row>
    <row r="253" spans="1:3" x14ac:dyDescent="0.25">
      <c r="A253" s="188" t="s">
        <v>688</v>
      </c>
      <c r="B253" s="190">
        <v>6000</v>
      </c>
      <c r="C253" s="187" t="s">
        <v>1731</v>
      </c>
    </row>
    <row r="254" spans="1:3" x14ac:dyDescent="0.25">
      <c r="A254" s="188" t="s">
        <v>690</v>
      </c>
      <c r="B254" s="190">
        <v>7900</v>
      </c>
      <c r="C254" s="187" t="s">
        <v>1730</v>
      </c>
    </row>
    <row r="255" spans="1:3" x14ac:dyDescent="0.25">
      <c r="A255" s="188" t="s">
        <v>694</v>
      </c>
      <c r="B255" s="190">
        <v>600</v>
      </c>
      <c r="C255" s="187" t="s">
        <v>1732</v>
      </c>
    </row>
    <row r="256" spans="1:3" x14ac:dyDescent="0.25">
      <c r="A256" s="188" t="s">
        <v>697</v>
      </c>
      <c r="B256" s="190">
        <v>650</v>
      </c>
      <c r="C256" s="187" t="s">
        <v>1733</v>
      </c>
    </row>
    <row r="257" spans="1:3" x14ac:dyDescent="0.25">
      <c r="A257" s="188" t="s">
        <v>699</v>
      </c>
      <c r="B257" s="190">
        <v>700</v>
      </c>
      <c r="C257" s="187" t="s">
        <v>1734</v>
      </c>
    </row>
    <row r="258" spans="1:3" x14ac:dyDescent="0.25">
      <c r="A258" s="188" t="s">
        <v>701</v>
      </c>
      <c r="B258" s="190">
        <v>800</v>
      </c>
      <c r="C258" s="187" t="s">
        <v>1735</v>
      </c>
    </row>
    <row r="259" spans="1:3" x14ac:dyDescent="0.25">
      <c r="A259" s="188" t="s">
        <v>705</v>
      </c>
      <c r="B259" s="190">
        <v>9200</v>
      </c>
      <c r="C259" s="187" t="s">
        <v>1736</v>
      </c>
    </row>
    <row r="260" spans="1:3" x14ac:dyDescent="0.25">
      <c r="A260" s="188" t="s">
        <v>708</v>
      </c>
      <c r="B260" s="189">
        <v>18200</v>
      </c>
      <c r="C260" s="187" t="s">
        <v>1737</v>
      </c>
    </row>
    <row r="261" spans="1:3" x14ac:dyDescent="0.25">
      <c r="A261" s="188" t="s">
        <v>709</v>
      </c>
      <c r="B261" s="189">
        <v>9800</v>
      </c>
      <c r="C261" s="187" t="s">
        <v>1737</v>
      </c>
    </row>
    <row r="262" spans="1:3" x14ac:dyDescent="0.25">
      <c r="A262" s="188" t="s">
        <v>710</v>
      </c>
      <c r="B262" s="189">
        <v>5800</v>
      </c>
      <c r="C262" s="187" t="s">
        <v>1737</v>
      </c>
    </row>
    <row r="263" spans="1:3" x14ac:dyDescent="0.25">
      <c r="A263" s="188" t="s">
        <v>714</v>
      </c>
      <c r="B263" s="189">
        <v>40700</v>
      </c>
      <c r="C263" s="187" t="s">
        <v>1738</v>
      </c>
    </row>
    <row r="264" spans="1:3" x14ac:dyDescent="0.25">
      <c r="A264" s="195" t="s">
        <v>717</v>
      </c>
      <c r="B264" s="196">
        <v>8000</v>
      </c>
      <c r="C264" s="187" t="s">
        <v>1860</v>
      </c>
    </row>
    <row r="265" spans="1:3" x14ac:dyDescent="0.25">
      <c r="A265" s="195" t="s">
        <v>719</v>
      </c>
      <c r="B265" s="196">
        <v>8600</v>
      </c>
      <c r="C265" s="187" t="s">
        <v>1860</v>
      </c>
    </row>
    <row r="266" spans="1:3" x14ac:dyDescent="0.25">
      <c r="A266" s="188" t="s">
        <v>721</v>
      </c>
      <c r="B266" s="189">
        <v>9300</v>
      </c>
      <c r="C266" s="187" t="s">
        <v>1739</v>
      </c>
    </row>
    <row r="267" spans="1:3" x14ac:dyDescent="0.25">
      <c r="A267" s="188" t="s">
        <v>723</v>
      </c>
      <c r="B267" s="190">
        <v>2400</v>
      </c>
      <c r="C267" s="187" t="s">
        <v>1740</v>
      </c>
    </row>
    <row r="268" spans="1:3" x14ac:dyDescent="0.25">
      <c r="A268" s="188" t="s">
        <v>726</v>
      </c>
      <c r="B268" s="190">
        <v>4500</v>
      </c>
      <c r="C268" s="187" t="s">
        <v>1741</v>
      </c>
    </row>
    <row r="269" spans="1:3" x14ac:dyDescent="0.25">
      <c r="A269" s="188" t="s">
        <v>728</v>
      </c>
      <c r="B269" s="190">
        <v>9500</v>
      </c>
      <c r="C269" s="187" t="s">
        <v>1742</v>
      </c>
    </row>
    <row r="270" spans="1:3" x14ac:dyDescent="0.25">
      <c r="A270" s="188" t="s">
        <v>732</v>
      </c>
      <c r="B270" s="190">
        <v>24000</v>
      </c>
      <c r="C270" s="187" t="s">
        <v>1743</v>
      </c>
    </row>
    <row r="271" spans="1:3" x14ac:dyDescent="0.25">
      <c r="A271" s="188" t="s">
        <v>734</v>
      </c>
      <c r="B271" s="190">
        <v>82500</v>
      </c>
      <c r="C271" s="187" t="s">
        <v>1744</v>
      </c>
    </row>
    <row r="272" spans="1:3" x14ac:dyDescent="0.25">
      <c r="A272" s="188" t="s">
        <v>738</v>
      </c>
      <c r="B272" s="190">
        <v>6500</v>
      </c>
      <c r="C272" s="187" t="s">
        <v>1745</v>
      </c>
    </row>
    <row r="273" spans="1:13" x14ac:dyDescent="0.25">
      <c r="A273" s="194" t="s">
        <v>740</v>
      </c>
      <c r="B273" s="190">
        <v>7500</v>
      </c>
      <c r="C273" s="187" t="s">
        <v>1993</v>
      </c>
      <c r="M273" t="s">
        <v>1746</v>
      </c>
    </row>
    <row r="274" spans="1:13" x14ac:dyDescent="0.25">
      <c r="A274" s="188" t="s">
        <v>742</v>
      </c>
      <c r="B274" s="190">
        <v>6500</v>
      </c>
      <c r="C274" s="187" t="s">
        <v>1862</v>
      </c>
    </row>
    <row r="275" spans="1:13" x14ac:dyDescent="0.25">
      <c r="A275" s="188" t="s">
        <v>744</v>
      </c>
      <c r="B275" s="190">
        <v>6600</v>
      </c>
      <c r="C275" s="187" t="s">
        <v>1861</v>
      </c>
    </row>
    <row r="276" spans="1:13" x14ac:dyDescent="0.25">
      <c r="A276" s="188" t="s">
        <v>746</v>
      </c>
      <c r="B276" s="190">
        <v>5500</v>
      </c>
      <c r="C276" s="187" t="s">
        <v>1863</v>
      </c>
    </row>
    <row r="277" spans="1:13" x14ac:dyDescent="0.25">
      <c r="A277" s="188" t="s">
        <v>748</v>
      </c>
      <c r="B277" s="190">
        <v>6000</v>
      </c>
      <c r="C277" s="187" t="s">
        <v>1864</v>
      </c>
    </row>
    <row r="278" spans="1:13" x14ac:dyDescent="0.25">
      <c r="A278" s="188" t="s">
        <v>754</v>
      </c>
      <c r="B278" s="189">
        <v>16000</v>
      </c>
      <c r="C278" s="187" t="s">
        <v>1747</v>
      </c>
    </row>
    <row r="279" spans="1:13" x14ac:dyDescent="0.25">
      <c r="A279" s="188" t="s">
        <v>756</v>
      </c>
      <c r="B279" s="189">
        <v>8500</v>
      </c>
      <c r="C279" s="187" t="s">
        <v>1748</v>
      </c>
    </row>
    <row r="280" spans="1:13" x14ac:dyDescent="0.25">
      <c r="A280" s="188" t="s">
        <v>758</v>
      </c>
      <c r="B280" s="189">
        <v>10500</v>
      </c>
      <c r="C280" s="187" t="s">
        <v>1750</v>
      </c>
    </row>
    <row r="281" spans="1:13" x14ac:dyDescent="0.25">
      <c r="A281" s="188" t="s">
        <v>760</v>
      </c>
      <c r="B281" s="189">
        <v>8500</v>
      </c>
      <c r="C281" s="187" t="s">
        <v>1749</v>
      </c>
    </row>
    <row r="282" spans="1:13" x14ac:dyDescent="0.25">
      <c r="A282" s="188" t="s">
        <v>762</v>
      </c>
      <c r="B282" s="189">
        <v>8400</v>
      </c>
      <c r="C282" s="187" t="s">
        <v>1751</v>
      </c>
    </row>
    <row r="283" spans="1:13" x14ac:dyDescent="0.25">
      <c r="A283" s="188" t="s">
        <v>763</v>
      </c>
      <c r="B283" s="189">
        <v>16900</v>
      </c>
      <c r="C283" s="187" t="s">
        <v>1752</v>
      </c>
    </row>
    <row r="284" spans="1:13" x14ac:dyDescent="0.25">
      <c r="A284" s="188" t="s">
        <v>765</v>
      </c>
      <c r="B284" s="189">
        <v>4500</v>
      </c>
      <c r="C284" s="187" t="s">
        <v>1753</v>
      </c>
    </row>
    <row r="285" spans="1:13" x14ac:dyDescent="0.25">
      <c r="A285" s="188" t="s">
        <v>767</v>
      </c>
      <c r="B285" s="189">
        <v>6600</v>
      </c>
      <c r="C285" s="187" t="s">
        <v>1754</v>
      </c>
    </row>
    <row r="286" spans="1:13" x14ac:dyDescent="0.25">
      <c r="A286" s="188" t="s">
        <v>771</v>
      </c>
      <c r="B286" s="189">
        <v>5500</v>
      </c>
      <c r="C286" s="187" t="s">
        <v>1756</v>
      </c>
    </row>
    <row r="287" spans="1:13" x14ac:dyDescent="0.25">
      <c r="A287" s="188" t="s">
        <v>773</v>
      </c>
      <c r="B287" s="189">
        <v>2000</v>
      </c>
      <c r="C287" s="187" t="s">
        <v>1757</v>
      </c>
    </row>
    <row r="288" spans="1:13" x14ac:dyDescent="0.25">
      <c r="A288" s="188" t="s">
        <v>775</v>
      </c>
      <c r="B288" s="189">
        <v>3900</v>
      </c>
      <c r="C288" s="187" t="s">
        <v>1758</v>
      </c>
    </row>
    <row r="289" spans="1:3" x14ac:dyDescent="0.25">
      <c r="A289" s="188" t="s">
        <v>777</v>
      </c>
      <c r="B289" s="189">
        <v>22000</v>
      </c>
      <c r="C289" s="187" t="s">
        <v>1759</v>
      </c>
    </row>
    <row r="290" spans="1:3" x14ac:dyDescent="0.25">
      <c r="A290" s="188" t="s">
        <v>779</v>
      </c>
      <c r="B290" s="189">
        <v>15600</v>
      </c>
      <c r="C290" s="187" t="s">
        <v>1760</v>
      </c>
    </row>
    <row r="291" spans="1:3" x14ac:dyDescent="0.25">
      <c r="A291" s="188" t="s">
        <v>781</v>
      </c>
      <c r="B291" s="189">
        <v>10500</v>
      </c>
      <c r="C291" s="187" t="s">
        <v>1761</v>
      </c>
    </row>
    <row r="292" spans="1:3" x14ac:dyDescent="0.25">
      <c r="A292" s="188" t="s">
        <v>785</v>
      </c>
      <c r="B292" s="189">
        <v>65000</v>
      </c>
      <c r="C292" s="187" t="s">
        <v>1755</v>
      </c>
    </row>
    <row r="293" spans="1:3" x14ac:dyDescent="0.25">
      <c r="A293" s="188" t="s">
        <v>787</v>
      </c>
      <c r="B293" s="189">
        <v>71500</v>
      </c>
      <c r="C293" s="187" t="s">
        <v>1762</v>
      </c>
    </row>
    <row r="294" spans="1:3" x14ac:dyDescent="0.25">
      <c r="A294" s="188" t="s">
        <v>789</v>
      </c>
      <c r="B294" s="189">
        <v>11200</v>
      </c>
      <c r="C294" s="187" t="s">
        <v>1763</v>
      </c>
    </row>
    <row r="295" spans="1:3" x14ac:dyDescent="0.25">
      <c r="A295" s="188" t="s">
        <v>793</v>
      </c>
      <c r="B295" s="189">
        <v>2200</v>
      </c>
      <c r="C295" s="187" t="s">
        <v>1764</v>
      </c>
    </row>
    <row r="296" spans="1:3" x14ac:dyDescent="0.25">
      <c r="A296" s="188" t="s">
        <v>796</v>
      </c>
      <c r="B296" s="189">
        <v>1500</v>
      </c>
      <c r="C296" s="187" t="s">
        <v>1765</v>
      </c>
    </row>
    <row r="297" spans="1:3" x14ac:dyDescent="0.25">
      <c r="A297" s="188" t="s">
        <v>799</v>
      </c>
      <c r="B297" s="189">
        <v>1900</v>
      </c>
      <c r="C297" s="187" t="s">
        <v>1766</v>
      </c>
    </row>
    <row r="298" spans="1:3" x14ac:dyDescent="0.25">
      <c r="A298" s="188" t="s">
        <v>801</v>
      </c>
      <c r="B298" s="189">
        <v>3300</v>
      </c>
      <c r="C298" s="187" t="s">
        <v>1766</v>
      </c>
    </row>
    <row r="299" spans="1:3" x14ac:dyDescent="0.25">
      <c r="A299" s="188" t="s">
        <v>803</v>
      </c>
      <c r="B299" s="189">
        <v>1000</v>
      </c>
      <c r="C299" s="187" t="s">
        <v>1766</v>
      </c>
    </row>
    <row r="300" spans="1:3" x14ac:dyDescent="0.25">
      <c r="A300" s="188" t="s">
        <v>805</v>
      </c>
      <c r="B300" s="189">
        <v>1000</v>
      </c>
      <c r="C300" s="187" t="s">
        <v>1766</v>
      </c>
    </row>
    <row r="301" spans="1:3" x14ac:dyDescent="0.25">
      <c r="A301" s="188" t="s">
        <v>807</v>
      </c>
      <c r="B301" s="189">
        <v>2800</v>
      </c>
      <c r="C301" s="187" t="s">
        <v>1766</v>
      </c>
    </row>
    <row r="302" spans="1:3" x14ac:dyDescent="0.25">
      <c r="A302" s="188" t="s">
        <v>809</v>
      </c>
      <c r="B302" s="189">
        <v>1100</v>
      </c>
      <c r="C302" s="187" t="s">
        <v>1766</v>
      </c>
    </row>
    <row r="303" spans="1:3" x14ac:dyDescent="0.25">
      <c r="A303" s="188" t="s">
        <v>811</v>
      </c>
      <c r="B303" s="189">
        <v>8650</v>
      </c>
      <c r="C303" s="187" t="s">
        <v>1766</v>
      </c>
    </row>
    <row r="304" spans="1:3" x14ac:dyDescent="0.25">
      <c r="A304" s="188" t="s">
        <v>814</v>
      </c>
      <c r="B304" s="189">
        <v>2400</v>
      </c>
      <c r="C304" s="187" t="s">
        <v>1766</v>
      </c>
    </row>
    <row r="305" spans="1:3" x14ac:dyDescent="0.25">
      <c r="A305" s="188" t="s">
        <v>816</v>
      </c>
      <c r="B305" s="189">
        <v>2900</v>
      </c>
      <c r="C305" s="187" t="s">
        <v>1766</v>
      </c>
    </row>
    <row r="306" spans="1:3" x14ac:dyDescent="0.25">
      <c r="A306" s="188" t="s">
        <v>819</v>
      </c>
      <c r="B306" s="189">
        <v>1100</v>
      </c>
      <c r="C306" s="187" t="s">
        <v>1766</v>
      </c>
    </row>
    <row r="307" spans="1:3" x14ac:dyDescent="0.25">
      <c r="A307" s="188" t="s">
        <v>821</v>
      </c>
      <c r="B307" s="189">
        <v>3900</v>
      </c>
      <c r="C307" s="187" t="s">
        <v>1766</v>
      </c>
    </row>
    <row r="308" spans="1:3" x14ac:dyDescent="0.25">
      <c r="A308" s="188" t="s">
        <v>823</v>
      </c>
      <c r="B308" s="189">
        <v>1500</v>
      </c>
      <c r="C308" s="187" t="s">
        <v>1766</v>
      </c>
    </row>
    <row r="309" spans="1:3" x14ac:dyDescent="0.25">
      <c r="A309" s="188" t="s">
        <v>825</v>
      </c>
      <c r="B309" s="189">
        <v>5000</v>
      </c>
      <c r="C309" s="187" t="s">
        <v>1766</v>
      </c>
    </row>
    <row r="310" spans="1:3" x14ac:dyDescent="0.25">
      <c r="A310" s="188" t="s">
        <v>827</v>
      </c>
      <c r="B310" s="189">
        <v>6200</v>
      </c>
      <c r="C310" s="187" t="s">
        <v>1766</v>
      </c>
    </row>
    <row r="311" spans="1:3" x14ac:dyDescent="0.25">
      <c r="A311" s="188" t="s">
        <v>829</v>
      </c>
      <c r="B311" s="189">
        <v>2800</v>
      </c>
      <c r="C311" s="187" t="s">
        <v>1766</v>
      </c>
    </row>
    <row r="312" spans="1:3" x14ac:dyDescent="0.25">
      <c r="A312" s="188" t="s">
        <v>831</v>
      </c>
      <c r="B312" s="189">
        <v>3300</v>
      </c>
      <c r="C312" s="187" t="s">
        <v>1766</v>
      </c>
    </row>
    <row r="313" spans="1:3" x14ac:dyDescent="0.25">
      <c r="A313" s="188" t="s">
        <v>833</v>
      </c>
      <c r="B313" s="189">
        <v>3900</v>
      </c>
      <c r="C313" s="187" t="s">
        <v>1766</v>
      </c>
    </row>
    <row r="314" spans="1:3" x14ac:dyDescent="0.25">
      <c r="A314" s="188" t="s">
        <v>835</v>
      </c>
      <c r="B314" s="189">
        <v>12900</v>
      </c>
      <c r="C314" s="187" t="s">
        <v>1766</v>
      </c>
    </row>
    <row r="315" spans="1:3" x14ac:dyDescent="0.25">
      <c r="A315" s="188" t="s">
        <v>837</v>
      </c>
      <c r="B315" s="189">
        <v>30600</v>
      </c>
      <c r="C315" s="187" t="s">
        <v>1767</v>
      </c>
    </row>
    <row r="316" spans="1:3" x14ac:dyDescent="0.25">
      <c r="A316" s="188" t="s">
        <v>840</v>
      </c>
      <c r="B316" s="189">
        <v>9800</v>
      </c>
      <c r="C316" s="187" t="s">
        <v>1768</v>
      </c>
    </row>
    <row r="317" spans="1:3" x14ac:dyDescent="0.25">
      <c r="A317" s="188" t="s">
        <v>844</v>
      </c>
      <c r="B317" s="189">
        <v>11800</v>
      </c>
      <c r="C317" s="187" t="s">
        <v>1769</v>
      </c>
    </row>
    <row r="318" spans="1:3" x14ac:dyDescent="0.25">
      <c r="A318" s="188" t="s">
        <v>846</v>
      </c>
      <c r="B318" s="189">
        <v>5700</v>
      </c>
      <c r="C318" s="187" t="s">
        <v>1769</v>
      </c>
    </row>
    <row r="319" spans="1:3" x14ac:dyDescent="0.25">
      <c r="A319" s="188" t="s">
        <v>848</v>
      </c>
      <c r="B319" s="189">
        <v>3000</v>
      </c>
      <c r="C319" s="187" t="s">
        <v>1769</v>
      </c>
    </row>
    <row r="320" spans="1:3" x14ac:dyDescent="0.25">
      <c r="A320" s="188" t="s">
        <v>850</v>
      </c>
      <c r="B320" s="189">
        <v>2400</v>
      </c>
      <c r="C320" s="187" t="s">
        <v>1769</v>
      </c>
    </row>
    <row r="321" spans="1:3" x14ac:dyDescent="0.25">
      <c r="A321" s="188" t="s">
        <v>851</v>
      </c>
      <c r="B321" s="189">
        <v>2400</v>
      </c>
      <c r="C321" s="187" t="s">
        <v>1769</v>
      </c>
    </row>
    <row r="322" spans="1:3" x14ac:dyDescent="0.25">
      <c r="A322" s="188" t="s">
        <v>853</v>
      </c>
      <c r="B322" s="189">
        <v>3000</v>
      </c>
      <c r="C322" s="187" t="s">
        <v>1769</v>
      </c>
    </row>
    <row r="323" spans="1:3" x14ac:dyDescent="0.25">
      <c r="A323" s="188" t="s">
        <v>855</v>
      </c>
      <c r="B323" s="189">
        <v>3100</v>
      </c>
      <c r="C323" s="187" t="s">
        <v>1769</v>
      </c>
    </row>
    <row r="324" spans="1:3" x14ac:dyDescent="0.25">
      <c r="A324" s="188" t="s">
        <v>857</v>
      </c>
      <c r="B324" s="189">
        <v>3700</v>
      </c>
      <c r="C324" s="187" t="s">
        <v>1769</v>
      </c>
    </row>
    <row r="325" spans="1:3" x14ac:dyDescent="0.25">
      <c r="A325" s="188" t="s">
        <v>859</v>
      </c>
      <c r="B325" s="189">
        <v>13000</v>
      </c>
      <c r="C325" s="187" t="s">
        <v>1769</v>
      </c>
    </row>
    <row r="326" spans="1:3" x14ac:dyDescent="0.25">
      <c r="A326" s="188" t="s">
        <v>862</v>
      </c>
      <c r="B326" s="189">
        <v>2500</v>
      </c>
      <c r="C326" s="187" t="s">
        <v>1769</v>
      </c>
    </row>
    <row r="327" spans="1:3" x14ac:dyDescent="0.25">
      <c r="A327" s="188" t="s">
        <v>864</v>
      </c>
      <c r="B327" s="189">
        <v>4000</v>
      </c>
      <c r="C327" s="187" t="s">
        <v>1769</v>
      </c>
    </row>
    <row r="328" spans="1:3" x14ac:dyDescent="0.25">
      <c r="A328" s="188" t="s">
        <v>866</v>
      </c>
      <c r="B328" s="190">
        <v>3900</v>
      </c>
      <c r="C328" s="187" t="s">
        <v>1769</v>
      </c>
    </row>
    <row r="329" spans="1:3" x14ac:dyDescent="0.25">
      <c r="A329" s="188" t="s">
        <v>868</v>
      </c>
      <c r="B329" s="190">
        <v>5000</v>
      </c>
      <c r="C329" s="187" t="s">
        <v>1865</v>
      </c>
    </row>
    <row r="330" spans="1:3" x14ac:dyDescent="0.25">
      <c r="A330" s="188" t="s">
        <v>870</v>
      </c>
      <c r="B330" s="190">
        <v>4400</v>
      </c>
      <c r="C330" s="187" t="s">
        <v>1769</v>
      </c>
    </row>
    <row r="331" spans="1:3" x14ac:dyDescent="0.25">
      <c r="A331" s="188" t="s">
        <v>872</v>
      </c>
      <c r="B331" s="190">
        <v>6000</v>
      </c>
      <c r="C331" s="187" t="s">
        <v>1769</v>
      </c>
    </row>
    <row r="332" spans="1:3" x14ac:dyDescent="0.25">
      <c r="A332" s="188" t="s">
        <v>874</v>
      </c>
      <c r="B332" s="190">
        <v>2900</v>
      </c>
      <c r="C332" s="187" t="s">
        <v>1769</v>
      </c>
    </row>
    <row r="333" spans="1:3" x14ac:dyDescent="0.25">
      <c r="A333" s="188" t="s">
        <v>876</v>
      </c>
      <c r="B333" s="190">
        <v>22000</v>
      </c>
      <c r="C333" s="187" t="s">
        <v>1769</v>
      </c>
    </row>
    <row r="334" spans="1:3" x14ac:dyDescent="0.25">
      <c r="A334" s="188" t="s">
        <v>878</v>
      </c>
      <c r="B334" s="190">
        <v>24000</v>
      </c>
      <c r="C334" s="187" t="s">
        <v>1769</v>
      </c>
    </row>
    <row r="335" spans="1:3" x14ac:dyDescent="0.25">
      <c r="A335" s="188" t="s">
        <v>882</v>
      </c>
      <c r="B335" s="189">
        <v>800</v>
      </c>
      <c r="C335" s="187" t="s">
        <v>1770</v>
      </c>
    </row>
    <row r="336" spans="1:3" x14ac:dyDescent="0.25">
      <c r="A336" s="188" t="s">
        <v>884</v>
      </c>
      <c r="B336" s="189">
        <v>900</v>
      </c>
      <c r="C336" s="187" t="s">
        <v>1770</v>
      </c>
    </row>
    <row r="337" spans="1:3" x14ac:dyDescent="0.25">
      <c r="A337" s="188" t="s">
        <v>886</v>
      </c>
      <c r="B337" s="189">
        <v>1500</v>
      </c>
      <c r="C337" s="187" t="s">
        <v>1770</v>
      </c>
    </row>
    <row r="338" spans="1:3" x14ac:dyDescent="0.25">
      <c r="A338" s="188" t="s">
        <v>888</v>
      </c>
      <c r="B338" s="189">
        <v>1700</v>
      </c>
      <c r="C338" s="187" t="s">
        <v>1770</v>
      </c>
    </row>
    <row r="339" spans="1:3" x14ac:dyDescent="0.25">
      <c r="A339" s="188" t="s">
        <v>890</v>
      </c>
      <c r="B339" s="189">
        <v>2300</v>
      </c>
      <c r="C339" s="187" t="s">
        <v>1770</v>
      </c>
    </row>
    <row r="340" spans="1:3" x14ac:dyDescent="0.25">
      <c r="A340" s="188" t="s">
        <v>892</v>
      </c>
      <c r="B340" s="189">
        <v>3900</v>
      </c>
      <c r="C340" s="187" t="s">
        <v>1770</v>
      </c>
    </row>
    <row r="341" spans="1:3" x14ac:dyDescent="0.25">
      <c r="A341" s="188" t="s">
        <v>894</v>
      </c>
      <c r="B341" s="189">
        <v>8600</v>
      </c>
      <c r="C341" s="187" t="s">
        <v>1771</v>
      </c>
    </row>
    <row r="342" spans="1:3" x14ac:dyDescent="0.25">
      <c r="A342" s="188" t="s">
        <v>896</v>
      </c>
      <c r="B342" s="189">
        <v>8600</v>
      </c>
      <c r="C342" s="187" t="s">
        <v>1771</v>
      </c>
    </row>
    <row r="343" spans="1:3" x14ac:dyDescent="0.25">
      <c r="A343" s="188" t="s">
        <v>900</v>
      </c>
      <c r="B343" s="189">
        <v>6300</v>
      </c>
      <c r="C343" s="187" t="s">
        <v>1772</v>
      </c>
    </row>
    <row r="344" spans="1:3" x14ac:dyDescent="0.25">
      <c r="A344" s="188" t="s">
        <v>902</v>
      </c>
      <c r="B344" s="189">
        <v>4600</v>
      </c>
      <c r="C344" s="187" t="s">
        <v>1772</v>
      </c>
    </row>
    <row r="345" spans="1:3" x14ac:dyDescent="0.25">
      <c r="A345" s="188" t="s">
        <v>904</v>
      </c>
      <c r="B345" s="189">
        <v>6000</v>
      </c>
      <c r="C345" s="187" t="s">
        <v>1772</v>
      </c>
    </row>
    <row r="346" spans="1:3" x14ac:dyDescent="0.25">
      <c r="A346" s="188" t="s">
        <v>906</v>
      </c>
      <c r="B346" s="189">
        <v>8500</v>
      </c>
      <c r="C346" s="187" t="s">
        <v>1772</v>
      </c>
    </row>
    <row r="347" spans="1:3" x14ac:dyDescent="0.25">
      <c r="A347" s="188" t="s">
        <v>908</v>
      </c>
      <c r="B347" s="189">
        <v>10500</v>
      </c>
      <c r="C347" s="187" t="s">
        <v>1772</v>
      </c>
    </row>
    <row r="348" spans="1:3" x14ac:dyDescent="0.25">
      <c r="A348" s="188" t="s">
        <v>910</v>
      </c>
      <c r="B348" s="189">
        <v>9700</v>
      </c>
      <c r="C348" s="187" t="s">
        <v>1772</v>
      </c>
    </row>
    <row r="349" spans="1:3" x14ac:dyDescent="0.25">
      <c r="A349" s="188" t="s">
        <v>912</v>
      </c>
      <c r="B349" s="189">
        <v>2200</v>
      </c>
      <c r="C349" s="187" t="s">
        <v>1772</v>
      </c>
    </row>
    <row r="350" spans="1:3" x14ac:dyDescent="0.25">
      <c r="A350" s="188" t="s">
        <v>914</v>
      </c>
      <c r="B350" s="189">
        <v>2700</v>
      </c>
      <c r="C350" s="187" t="s">
        <v>1772</v>
      </c>
    </row>
    <row r="351" spans="1:3" x14ac:dyDescent="0.25">
      <c r="A351" s="188" t="s">
        <v>916</v>
      </c>
      <c r="B351" s="189">
        <v>8600</v>
      </c>
      <c r="C351" s="187" t="s">
        <v>1772</v>
      </c>
    </row>
    <row r="352" spans="1:3" x14ac:dyDescent="0.25">
      <c r="A352" s="188" t="s">
        <v>918</v>
      </c>
      <c r="B352" s="189">
        <v>10400</v>
      </c>
      <c r="C352" s="187" t="s">
        <v>1772</v>
      </c>
    </row>
    <row r="353" spans="1:3" x14ac:dyDescent="0.25">
      <c r="A353" s="188" t="s">
        <v>920</v>
      </c>
      <c r="B353" s="189">
        <v>3300</v>
      </c>
      <c r="C353" s="187" t="s">
        <v>1772</v>
      </c>
    </row>
    <row r="354" spans="1:3" x14ac:dyDescent="0.25">
      <c r="A354" s="188" t="s">
        <v>922</v>
      </c>
      <c r="B354" s="189">
        <v>3100</v>
      </c>
      <c r="C354" s="187" t="s">
        <v>1772</v>
      </c>
    </row>
    <row r="355" spans="1:3" x14ac:dyDescent="0.25">
      <c r="A355" s="188" t="s">
        <v>924</v>
      </c>
      <c r="B355" s="189">
        <v>1800</v>
      </c>
      <c r="C355" s="187" t="s">
        <v>1772</v>
      </c>
    </row>
    <row r="356" spans="1:3" x14ac:dyDescent="0.25">
      <c r="A356" s="188" t="s">
        <v>926</v>
      </c>
      <c r="B356" s="189">
        <v>14800</v>
      </c>
      <c r="C356" s="187" t="s">
        <v>1772</v>
      </c>
    </row>
    <row r="357" spans="1:3" x14ac:dyDescent="0.25">
      <c r="A357" s="188" t="s">
        <v>928</v>
      </c>
      <c r="B357" s="189">
        <v>15300</v>
      </c>
      <c r="C357" s="187" t="s">
        <v>1772</v>
      </c>
    </row>
    <row r="358" spans="1:3" x14ac:dyDescent="0.25">
      <c r="A358" s="188" t="s">
        <v>932</v>
      </c>
      <c r="B358" s="189">
        <v>1800</v>
      </c>
      <c r="C358" s="187" t="s">
        <v>1773</v>
      </c>
    </row>
    <row r="359" spans="1:3" x14ac:dyDescent="0.25">
      <c r="A359" s="188" t="s">
        <v>934</v>
      </c>
      <c r="B359" s="189">
        <v>2800</v>
      </c>
      <c r="C359" s="187" t="s">
        <v>1774</v>
      </c>
    </row>
    <row r="360" spans="1:3" x14ac:dyDescent="0.25">
      <c r="A360" s="188" t="s">
        <v>936</v>
      </c>
      <c r="B360" s="189">
        <v>3900</v>
      </c>
      <c r="C360" s="187" t="s">
        <v>1776</v>
      </c>
    </row>
    <row r="361" spans="1:3" x14ac:dyDescent="0.25">
      <c r="A361" s="188" t="s">
        <v>938</v>
      </c>
      <c r="B361" s="189">
        <v>3500</v>
      </c>
      <c r="C361" s="187" t="s">
        <v>1775</v>
      </c>
    </row>
    <row r="362" spans="1:3" x14ac:dyDescent="0.25">
      <c r="A362" s="188" t="s">
        <v>940</v>
      </c>
      <c r="B362" s="189">
        <v>5400</v>
      </c>
      <c r="C362" s="187" t="s">
        <v>1777</v>
      </c>
    </row>
    <row r="363" spans="1:3" x14ac:dyDescent="0.25">
      <c r="A363" s="188" t="s">
        <v>942</v>
      </c>
      <c r="B363" s="189">
        <v>7100</v>
      </c>
      <c r="C363" s="187" t="s">
        <v>1778</v>
      </c>
    </row>
    <row r="364" spans="1:3" x14ac:dyDescent="0.25">
      <c r="A364" s="188" t="s">
        <v>944</v>
      </c>
      <c r="B364" s="189">
        <v>7400</v>
      </c>
      <c r="C364" s="187" t="s">
        <v>1779</v>
      </c>
    </row>
    <row r="365" spans="1:3" x14ac:dyDescent="0.25">
      <c r="A365" s="188" t="s">
        <v>946</v>
      </c>
      <c r="B365" s="189">
        <v>4200</v>
      </c>
      <c r="C365" s="187" t="s">
        <v>1780</v>
      </c>
    </row>
    <row r="366" spans="1:3" x14ac:dyDescent="0.25">
      <c r="A366" s="188" t="s">
        <v>950</v>
      </c>
      <c r="B366" s="189">
        <v>2000</v>
      </c>
      <c r="C366" s="187" t="s">
        <v>1866</v>
      </c>
    </row>
    <row r="367" spans="1:3" x14ac:dyDescent="0.25">
      <c r="A367" s="188" t="s">
        <v>952</v>
      </c>
      <c r="B367" s="189">
        <v>1500</v>
      </c>
      <c r="C367" s="187" t="s">
        <v>1866</v>
      </c>
    </row>
    <row r="368" spans="1:3" x14ac:dyDescent="0.25">
      <c r="A368" s="188" t="s">
        <v>954</v>
      </c>
      <c r="B368" s="189">
        <v>2500</v>
      </c>
      <c r="C368" s="187" t="s">
        <v>1866</v>
      </c>
    </row>
    <row r="369" spans="1:3" x14ac:dyDescent="0.25">
      <c r="A369" s="188" t="s">
        <v>956</v>
      </c>
      <c r="B369" s="189">
        <v>3200</v>
      </c>
      <c r="C369" s="187" t="s">
        <v>1866</v>
      </c>
    </row>
    <row r="370" spans="1:3" x14ac:dyDescent="0.25">
      <c r="A370" s="188" t="s">
        <v>958</v>
      </c>
      <c r="B370" s="189">
        <v>4300</v>
      </c>
      <c r="C370" s="187" t="s">
        <v>1866</v>
      </c>
    </row>
    <row r="371" spans="1:3" x14ac:dyDescent="0.25">
      <c r="A371" s="188" t="s">
        <v>962</v>
      </c>
      <c r="B371" s="189">
        <v>4100</v>
      </c>
      <c r="C371" s="187" t="s">
        <v>1866</v>
      </c>
    </row>
    <row r="372" spans="1:3" x14ac:dyDescent="0.25">
      <c r="A372" s="188" t="s">
        <v>968</v>
      </c>
      <c r="B372" s="189">
        <v>1800</v>
      </c>
      <c r="C372" s="187" t="s">
        <v>1781</v>
      </c>
    </row>
    <row r="373" spans="1:3" x14ac:dyDescent="0.25">
      <c r="A373" s="188" t="s">
        <v>971</v>
      </c>
      <c r="B373" s="189">
        <v>2500</v>
      </c>
      <c r="C373" s="187" t="s">
        <v>1782</v>
      </c>
    </row>
    <row r="374" spans="1:3" x14ac:dyDescent="0.25">
      <c r="A374" s="188" t="s">
        <v>974</v>
      </c>
      <c r="B374" s="189">
        <v>3400</v>
      </c>
      <c r="C374" s="187" t="s">
        <v>1783</v>
      </c>
    </row>
    <row r="375" spans="1:3" x14ac:dyDescent="0.25">
      <c r="A375" s="188" t="s">
        <v>977</v>
      </c>
      <c r="B375" s="189">
        <v>4000</v>
      </c>
      <c r="C375" s="187" t="s">
        <v>1784</v>
      </c>
    </row>
    <row r="376" spans="1:3" x14ac:dyDescent="0.25">
      <c r="A376" s="188" t="s">
        <v>980</v>
      </c>
      <c r="B376" s="189">
        <v>4900</v>
      </c>
      <c r="C376" s="187" t="s">
        <v>1785</v>
      </c>
    </row>
    <row r="377" spans="1:3" x14ac:dyDescent="0.25">
      <c r="A377" s="188" t="s">
        <v>983</v>
      </c>
      <c r="B377" s="189">
        <v>3700</v>
      </c>
      <c r="C377" s="187" t="s">
        <v>1786</v>
      </c>
    </row>
    <row r="378" spans="1:3" x14ac:dyDescent="0.25">
      <c r="A378" s="188" t="s">
        <v>985</v>
      </c>
      <c r="B378" s="189">
        <v>7200</v>
      </c>
      <c r="C378" s="187" t="s">
        <v>1787</v>
      </c>
    </row>
    <row r="379" spans="1:3" x14ac:dyDescent="0.25">
      <c r="A379" s="188" t="s">
        <v>988</v>
      </c>
      <c r="B379" s="189">
        <v>10400</v>
      </c>
      <c r="C379" s="187" t="s">
        <v>1788</v>
      </c>
    </row>
    <row r="380" spans="1:3" x14ac:dyDescent="0.25">
      <c r="A380" s="188" t="s">
        <v>990</v>
      </c>
      <c r="B380" s="189">
        <v>13100</v>
      </c>
      <c r="C380" s="187" t="s">
        <v>1789</v>
      </c>
    </row>
    <row r="381" spans="1:3" x14ac:dyDescent="0.25">
      <c r="A381" s="188" t="s">
        <v>992</v>
      </c>
      <c r="B381" s="189">
        <v>45000</v>
      </c>
      <c r="C381" s="187" t="s">
        <v>1790</v>
      </c>
    </row>
    <row r="382" spans="1:3" x14ac:dyDescent="0.25">
      <c r="A382" s="188" t="s">
        <v>993</v>
      </c>
      <c r="B382" s="189">
        <v>5200</v>
      </c>
      <c r="C382" s="187" t="s">
        <v>1791</v>
      </c>
    </row>
    <row r="383" spans="1:3" x14ac:dyDescent="0.25">
      <c r="A383" s="188" t="s">
        <v>994</v>
      </c>
      <c r="B383" s="189">
        <v>7000</v>
      </c>
      <c r="C383" s="187" t="s">
        <v>1792</v>
      </c>
    </row>
    <row r="384" spans="1:3" x14ac:dyDescent="0.25">
      <c r="A384" s="188" t="s">
        <v>998</v>
      </c>
      <c r="B384" s="189">
        <v>4600</v>
      </c>
      <c r="C384" s="187" t="s">
        <v>1793</v>
      </c>
    </row>
    <row r="385" spans="1:3" x14ac:dyDescent="0.25">
      <c r="A385" s="188" t="s">
        <v>1000</v>
      </c>
      <c r="B385" s="189">
        <v>3400</v>
      </c>
      <c r="C385" s="187" t="s">
        <v>1794</v>
      </c>
    </row>
    <row r="386" spans="1:3" x14ac:dyDescent="0.25">
      <c r="A386" s="188" t="s">
        <v>1002</v>
      </c>
      <c r="B386" s="189">
        <v>7900</v>
      </c>
      <c r="C386" s="187" t="s">
        <v>1795</v>
      </c>
    </row>
    <row r="387" spans="1:3" x14ac:dyDescent="0.25">
      <c r="A387" s="188" t="s">
        <v>1004</v>
      </c>
      <c r="B387" s="189">
        <v>4700</v>
      </c>
      <c r="C387" s="187" t="s">
        <v>1796</v>
      </c>
    </row>
    <row r="388" spans="1:3" x14ac:dyDescent="0.25">
      <c r="A388" s="188" t="s">
        <v>1006</v>
      </c>
      <c r="B388" s="189">
        <v>2500</v>
      </c>
      <c r="C388" s="187" t="s">
        <v>1794</v>
      </c>
    </row>
    <row r="389" spans="1:3" x14ac:dyDescent="0.25">
      <c r="A389" s="188" t="s">
        <v>1008</v>
      </c>
      <c r="B389" s="189">
        <v>3100</v>
      </c>
      <c r="C389" s="187" t="s">
        <v>1794</v>
      </c>
    </row>
    <row r="390" spans="1:3" x14ac:dyDescent="0.25">
      <c r="A390" s="188" t="s">
        <v>1010</v>
      </c>
      <c r="B390" s="189">
        <v>11500</v>
      </c>
      <c r="C390" s="187" t="s">
        <v>1797</v>
      </c>
    </row>
    <row r="391" spans="1:3" x14ac:dyDescent="0.25">
      <c r="A391" s="188" t="s">
        <v>1014</v>
      </c>
      <c r="B391" s="189">
        <v>750</v>
      </c>
      <c r="C391" s="187" t="s">
        <v>1798</v>
      </c>
    </row>
    <row r="392" spans="1:3" x14ac:dyDescent="0.25">
      <c r="A392" s="188" t="s">
        <v>1017</v>
      </c>
      <c r="B392" s="189">
        <v>1500</v>
      </c>
      <c r="C392" s="187" t="s">
        <v>1867</v>
      </c>
    </row>
    <row r="393" spans="1:3" x14ac:dyDescent="0.25">
      <c r="A393" s="188" t="s">
        <v>1019</v>
      </c>
      <c r="B393" s="189">
        <v>1600</v>
      </c>
      <c r="C393" s="187" t="s">
        <v>1868</v>
      </c>
    </row>
    <row r="394" spans="1:3" x14ac:dyDescent="0.25">
      <c r="A394" s="188" t="s">
        <v>1021</v>
      </c>
      <c r="B394" s="189">
        <v>900</v>
      </c>
      <c r="C394" s="187" t="s">
        <v>1799</v>
      </c>
    </row>
    <row r="395" spans="1:3" x14ac:dyDescent="0.25">
      <c r="A395" s="188" t="s">
        <v>1022</v>
      </c>
      <c r="B395" s="189">
        <v>1050</v>
      </c>
      <c r="C395" s="187" t="s">
        <v>1800</v>
      </c>
    </row>
    <row r="396" spans="1:3" x14ac:dyDescent="0.25">
      <c r="A396" s="188" t="s">
        <v>1023</v>
      </c>
      <c r="B396" s="189">
        <v>1300</v>
      </c>
      <c r="C396" s="187" t="s">
        <v>1801</v>
      </c>
    </row>
    <row r="397" spans="1:3" x14ac:dyDescent="0.25">
      <c r="A397" s="188" t="s">
        <v>1025</v>
      </c>
      <c r="B397" s="189">
        <v>1400</v>
      </c>
      <c r="C397" s="187" t="s">
        <v>1802</v>
      </c>
    </row>
    <row r="398" spans="1:3" x14ac:dyDescent="0.25">
      <c r="A398" s="188" t="s">
        <v>1026</v>
      </c>
      <c r="B398" s="189">
        <v>1250</v>
      </c>
      <c r="C398" s="187" t="s">
        <v>1802</v>
      </c>
    </row>
    <row r="399" spans="1:3" x14ac:dyDescent="0.25">
      <c r="A399" s="188" t="s">
        <v>1027</v>
      </c>
      <c r="B399" s="189">
        <v>2500</v>
      </c>
      <c r="C399" s="187" t="s">
        <v>1802</v>
      </c>
    </row>
    <row r="400" spans="1:3" x14ac:dyDescent="0.25">
      <c r="A400" s="188" t="s">
        <v>1028</v>
      </c>
      <c r="B400" s="189">
        <v>2200</v>
      </c>
      <c r="C400" s="187" t="s">
        <v>1804</v>
      </c>
    </row>
    <row r="401" spans="1:3" x14ac:dyDescent="0.25">
      <c r="A401" s="188" t="s">
        <v>1029</v>
      </c>
      <c r="B401" s="189">
        <v>3200</v>
      </c>
      <c r="C401" s="187" t="s">
        <v>1803</v>
      </c>
    </row>
    <row r="402" spans="1:3" x14ac:dyDescent="0.25">
      <c r="A402" s="188" t="s">
        <v>1030</v>
      </c>
      <c r="B402" s="189">
        <v>2500</v>
      </c>
      <c r="C402" s="187" t="s">
        <v>1805</v>
      </c>
    </row>
    <row r="403" spans="1:3" x14ac:dyDescent="0.25">
      <c r="A403" s="188" t="s">
        <v>1033</v>
      </c>
      <c r="B403" s="189">
        <v>150</v>
      </c>
      <c r="C403" s="187" t="s">
        <v>1807</v>
      </c>
    </row>
    <row r="404" spans="1:3" x14ac:dyDescent="0.25">
      <c r="A404" s="188" t="s">
        <v>1035</v>
      </c>
      <c r="B404" s="189">
        <v>300</v>
      </c>
      <c r="C404" s="187" t="s">
        <v>1806</v>
      </c>
    </row>
    <row r="405" spans="1:3" x14ac:dyDescent="0.25">
      <c r="A405" s="188" t="s">
        <v>1036</v>
      </c>
      <c r="B405" s="189">
        <v>200</v>
      </c>
      <c r="C405" s="187" t="s">
        <v>1807</v>
      </c>
    </row>
    <row r="406" spans="1:3" x14ac:dyDescent="0.25">
      <c r="A406" s="188" t="s">
        <v>1037</v>
      </c>
      <c r="B406" s="189">
        <v>400</v>
      </c>
      <c r="C406" s="187" t="s">
        <v>1806</v>
      </c>
    </row>
    <row r="407" spans="1:3" x14ac:dyDescent="0.25">
      <c r="A407" s="188" t="s">
        <v>1038</v>
      </c>
      <c r="B407" s="189">
        <v>450</v>
      </c>
      <c r="C407" s="187" t="s">
        <v>1806</v>
      </c>
    </row>
    <row r="408" spans="1:3" x14ac:dyDescent="0.25">
      <c r="A408" s="188" t="s">
        <v>1039</v>
      </c>
      <c r="B408" s="189">
        <v>300</v>
      </c>
      <c r="C408" s="187" t="s">
        <v>1808</v>
      </c>
    </row>
    <row r="409" spans="1:3" x14ac:dyDescent="0.25">
      <c r="A409" s="188" t="s">
        <v>1040</v>
      </c>
      <c r="B409" s="189">
        <v>500</v>
      </c>
      <c r="C409" s="187" t="s">
        <v>1808</v>
      </c>
    </row>
    <row r="410" spans="1:3" x14ac:dyDescent="0.25">
      <c r="A410" s="188" t="s">
        <v>1041</v>
      </c>
      <c r="B410" s="189">
        <v>800</v>
      </c>
      <c r="C410" s="187" t="s">
        <v>1808</v>
      </c>
    </row>
    <row r="411" spans="1:3" x14ac:dyDescent="0.25">
      <c r="A411" s="188" t="s">
        <v>1043</v>
      </c>
      <c r="B411" s="189">
        <v>350</v>
      </c>
      <c r="C411" s="187" t="s">
        <v>1809</v>
      </c>
    </row>
    <row r="412" spans="1:3" x14ac:dyDescent="0.25">
      <c r="A412" s="188" t="s">
        <v>1044</v>
      </c>
      <c r="B412" s="189">
        <v>450</v>
      </c>
      <c r="C412" s="187" t="s">
        <v>1809</v>
      </c>
    </row>
    <row r="413" spans="1:3" x14ac:dyDescent="0.25">
      <c r="A413" s="188" t="s">
        <v>1046</v>
      </c>
      <c r="B413" s="189">
        <v>500</v>
      </c>
      <c r="C413" s="187" t="s">
        <v>1809</v>
      </c>
    </row>
    <row r="414" spans="1:3" x14ac:dyDescent="0.25">
      <c r="A414" s="188" t="s">
        <v>1048</v>
      </c>
      <c r="B414" s="189">
        <v>650</v>
      </c>
      <c r="C414" s="187" t="s">
        <v>1809</v>
      </c>
    </row>
    <row r="415" spans="1:3" x14ac:dyDescent="0.25">
      <c r="A415" s="188" t="s">
        <v>1049</v>
      </c>
      <c r="B415" s="189">
        <v>850</v>
      </c>
      <c r="C415" s="187" t="s">
        <v>1809</v>
      </c>
    </row>
    <row r="416" spans="1:3" x14ac:dyDescent="0.25">
      <c r="A416" s="188" t="s">
        <v>1053</v>
      </c>
      <c r="B416" s="189">
        <v>2100</v>
      </c>
      <c r="C416" s="187" t="s">
        <v>1810</v>
      </c>
    </row>
    <row r="417" spans="1:3" x14ac:dyDescent="0.25">
      <c r="A417" s="188" t="s">
        <v>1055</v>
      </c>
      <c r="B417" s="189">
        <v>2500</v>
      </c>
      <c r="C417" s="187" t="s">
        <v>1810</v>
      </c>
    </row>
    <row r="418" spans="1:3" x14ac:dyDescent="0.25">
      <c r="A418" s="188" t="s">
        <v>1057</v>
      </c>
      <c r="B418" s="189">
        <v>3400</v>
      </c>
      <c r="C418" s="187" t="s">
        <v>1810</v>
      </c>
    </row>
    <row r="419" spans="1:3" x14ac:dyDescent="0.25">
      <c r="A419" s="188" t="s">
        <v>1059</v>
      </c>
      <c r="B419" s="189">
        <v>1900</v>
      </c>
      <c r="C419" s="187" t="s">
        <v>1810</v>
      </c>
    </row>
    <row r="420" spans="1:3" x14ac:dyDescent="0.25">
      <c r="A420" s="188" t="s">
        <v>1061</v>
      </c>
      <c r="B420" s="189">
        <v>2900</v>
      </c>
      <c r="C420" s="187" t="s">
        <v>1810</v>
      </c>
    </row>
    <row r="421" spans="1:3" x14ac:dyDescent="0.25">
      <c r="A421" s="188" t="s">
        <v>1064</v>
      </c>
      <c r="B421" s="189">
        <v>3300</v>
      </c>
      <c r="C421" s="187" t="s">
        <v>1810</v>
      </c>
    </row>
    <row r="422" spans="1:3" x14ac:dyDescent="0.25">
      <c r="A422" s="188" t="s">
        <v>1066</v>
      </c>
      <c r="B422" s="189">
        <v>7000</v>
      </c>
      <c r="C422" s="187" t="s">
        <v>1810</v>
      </c>
    </row>
    <row r="423" spans="1:3" x14ac:dyDescent="0.25">
      <c r="A423" s="188" t="s">
        <v>1068</v>
      </c>
      <c r="B423" s="189">
        <v>6000</v>
      </c>
      <c r="C423" s="187" t="s">
        <v>1810</v>
      </c>
    </row>
    <row r="424" spans="1:3" x14ac:dyDescent="0.25">
      <c r="A424" s="188" t="s">
        <v>1070</v>
      </c>
      <c r="B424" s="189">
        <v>3600</v>
      </c>
      <c r="C424" s="187" t="s">
        <v>1810</v>
      </c>
    </row>
    <row r="425" spans="1:3" x14ac:dyDescent="0.25">
      <c r="A425" s="188" t="s">
        <v>1072</v>
      </c>
      <c r="B425" s="189">
        <v>2500</v>
      </c>
      <c r="C425" s="187" t="s">
        <v>1810</v>
      </c>
    </row>
    <row r="426" spans="1:3" x14ac:dyDescent="0.25">
      <c r="A426" s="188" t="s">
        <v>1075</v>
      </c>
      <c r="B426" s="189">
        <v>2500</v>
      </c>
      <c r="C426" s="187" t="s">
        <v>1810</v>
      </c>
    </row>
    <row r="427" spans="1:3" x14ac:dyDescent="0.25">
      <c r="A427" s="188" t="s">
        <v>1079</v>
      </c>
      <c r="B427" s="189">
        <v>2000</v>
      </c>
      <c r="C427" s="187" t="s">
        <v>1811</v>
      </c>
    </row>
    <row r="428" spans="1:3" x14ac:dyDescent="0.25">
      <c r="A428" s="188" t="s">
        <v>1082</v>
      </c>
      <c r="B428" s="189">
        <v>2000</v>
      </c>
      <c r="C428" s="187" t="s">
        <v>1813</v>
      </c>
    </row>
    <row r="429" spans="1:3" x14ac:dyDescent="0.25">
      <c r="A429" s="188" t="s">
        <v>1084</v>
      </c>
      <c r="B429" s="189">
        <v>2600</v>
      </c>
      <c r="C429" s="187" t="s">
        <v>1813</v>
      </c>
    </row>
    <row r="430" spans="1:3" x14ac:dyDescent="0.25">
      <c r="A430" s="188" t="s">
        <v>1086</v>
      </c>
      <c r="B430" s="189">
        <v>2600</v>
      </c>
      <c r="C430" s="187" t="s">
        <v>1811</v>
      </c>
    </row>
    <row r="431" spans="1:3" x14ac:dyDescent="0.25">
      <c r="A431" s="188" t="s">
        <v>1088</v>
      </c>
      <c r="B431" s="189">
        <v>3100</v>
      </c>
      <c r="C431" s="187" t="s">
        <v>1813</v>
      </c>
    </row>
    <row r="432" spans="1:3" x14ac:dyDescent="0.25">
      <c r="A432" s="188" t="s">
        <v>1090</v>
      </c>
      <c r="B432" s="189">
        <v>3100</v>
      </c>
      <c r="C432" s="187" t="s">
        <v>1811</v>
      </c>
    </row>
    <row r="433" spans="1:3" x14ac:dyDescent="0.25">
      <c r="A433" s="188" t="s">
        <v>1092</v>
      </c>
      <c r="B433" s="189">
        <v>4300</v>
      </c>
      <c r="C433" s="187" t="s">
        <v>1811</v>
      </c>
    </row>
    <row r="434" spans="1:3" x14ac:dyDescent="0.25">
      <c r="A434" s="188" t="s">
        <v>1094</v>
      </c>
      <c r="B434" s="189">
        <v>41600</v>
      </c>
      <c r="C434" s="187" t="s">
        <v>1814</v>
      </c>
    </row>
    <row r="435" spans="1:3" x14ac:dyDescent="0.25">
      <c r="A435" s="188" t="s">
        <v>1096</v>
      </c>
      <c r="B435" s="189">
        <v>5800</v>
      </c>
      <c r="C435" s="187" t="s">
        <v>1812</v>
      </c>
    </row>
    <row r="436" spans="1:3" x14ac:dyDescent="0.25">
      <c r="A436" s="188" t="s">
        <v>1098</v>
      </c>
      <c r="B436" s="189">
        <v>5800</v>
      </c>
      <c r="C436" s="187" t="s">
        <v>1811</v>
      </c>
    </row>
    <row r="437" spans="1:3" x14ac:dyDescent="0.25">
      <c r="A437" s="188" t="s">
        <v>1100</v>
      </c>
      <c r="B437" s="189">
        <v>6800</v>
      </c>
      <c r="C437" s="187" t="s">
        <v>1811</v>
      </c>
    </row>
    <row r="438" spans="1:3" x14ac:dyDescent="0.25">
      <c r="A438" s="188" t="s">
        <v>1102</v>
      </c>
      <c r="B438" s="189">
        <v>8100</v>
      </c>
      <c r="C438" s="187" t="s">
        <v>1811</v>
      </c>
    </row>
    <row r="439" spans="1:3" x14ac:dyDescent="0.25">
      <c r="A439" s="188" t="s">
        <v>1104</v>
      </c>
      <c r="B439" s="189">
        <v>10700</v>
      </c>
      <c r="C439" s="187" t="s">
        <v>1812</v>
      </c>
    </row>
    <row r="440" spans="1:3" x14ac:dyDescent="0.25">
      <c r="A440" s="188" t="s">
        <v>1106</v>
      </c>
      <c r="B440" s="189">
        <v>10700</v>
      </c>
      <c r="C440" s="187" t="s">
        <v>1811</v>
      </c>
    </row>
    <row r="441" spans="1:3" x14ac:dyDescent="0.25">
      <c r="A441" s="188" t="s">
        <v>1108</v>
      </c>
      <c r="B441" s="189">
        <v>15200</v>
      </c>
      <c r="C441" s="187" t="s">
        <v>1811</v>
      </c>
    </row>
    <row r="442" spans="1:3" x14ac:dyDescent="0.25">
      <c r="A442" s="188" t="s">
        <v>1110</v>
      </c>
      <c r="B442" s="189">
        <v>6800</v>
      </c>
      <c r="C442" s="187" t="s">
        <v>1813</v>
      </c>
    </row>
    <row r="443" spans="1:3" x14ac:dyDescent="0.25">
      <c r="A443" s="188" t="s">
        <v>1112</v>
      </c>
      <c r="B443" s="189">
        <v>8100</v>
      </c>
      <c r="C443" s="187" t="s">
        <v>1813</v>
      </c>
    </row>
    <row r="444" spans="1:3" x14ac:dyDescent="0.25">
      <c r="A444" s="188" t="s">
        <v>1114</v>
      </c>
      <c r="B444" s="189">
        <v>15200</v>
      </c>
      <c r="C444" s="187" t="s">
        <v>1813</v>
      </c>
    </row>
    <row r="445" spans="1:3" x14ac:dyDescent="0.25">
      <c r="A445" s="188" t="s">
        <v>1115</v>
      </c>
      <c r="B445" s="189">
        <v>5600</v>
      </c>
      <c r="C445" s="187" t="s">
        <v>1815</v>
      </c>
    </row>
    <row r="446" spans="1:3" x14ac:dyDescent="0.25">
      <c r="A446" s="188" t="s">
        <v>1116</v>
      </c>
      <c r="B446" s="189">
        <v>6900</v>
      </c>
      <c r="C446" s="187" t="s">
        <v>1815</v>
      </c>
    </row>
    <row r="447" spans="1:3" x14ac:dyDescent="0.25">
      <c r="A447" s="188" t="s">
        <v>1120</v>
      </c>
      <c r="B447" s="189">
        <v>3300</v>
      </c>
      <c r="C447" s="187" t="s">
        <v>1816</v>
      </c>
    </row>
    <row r="448" spans="1:3" x14ac:dyDescent="0.25">
      <c r="A448" s="188" t="s">
        <v>1122</v>
      </c>
      <c r="B448" s="189">
        <v>3500</v>
      </c>
      <c r="C448" s="187" t="s">
        <v>1816</v>
      </c>
    </row>
    <row r="449" spans="1:3" x14ac:dyDescent="0.25">
      <c r="A449" s="194" t="s">
        <v>1126</v>
      </c>
      <c r="B449" s="189">
        <v>6900</v>
      </c>
      <c r="C449" s="187" t="s">
        <v>1997</v>
      </c>
    </row>
    <row r="450" spans="1:3" x14ac:dyDescent="0.25">
      <c r="A450" s="188" t="s">
        <v>1128</v>
      </c>
      <c r="B450" s="189">
        <v>6900</v>
      </c>
      <c r="C450" s="187" t="s">
        <v>1817</v>
      </c>
    </row>
    <row r="451" spans="1:3" x14ac:dyDescent="0.25">
      <c r="A451" s="188" t="s">
        <v>1133</v>
      </c>
      <c r="B451" s="189">
        <v>3900</v>
      </c>
      <c r="C451" s="187" t="s">
        <v>1818</v>
      </c>
    </row>
    <row r="452" spans="1:3" x14ac:dyDescent="0.25">
      <c r="A452" s="188" t="s">
        <v>1135</v>
      </c>
      <c r="B452" s="190">
        <v>3500</v>
      </c>
      <c r="C452" s="187" t="s">
        <v>1819</v>
      </c>
    </row>
    <row r="453" spans="1:3" x14ac:dyDescent="0.25">
      <c r="A453" s="188" t="s">
        <v>1137</v>
      </c>
      <c r="B453" s="190">
        <v>4550</v>
      </c>
      <c r="C453" s="187" t="s">
        <v>1820</v>
      </c>
    </row>
    <row r="454" spans="1:3" x14ac:dyDescent="0.25">
      <c r="A454" s="188" t="s">
        <v>1140</v>
      </c>
      <c r="B454" s="190">
        <v>6500</v>
      </c>
      <c r="C454" s="187" t="s">
        <v>1821</v>
      </c>
    </row>
    <row r="455" spans="1:3" x14ac:dyDescent="0.25">
      <c r="A455" s="188" t="s">
        <v>1142</v>
      </c>
      <c r="B455" s="190">
        <v>3900</v>
      </c>
      <c r="C455" s="187" t="s">
        <v>1822</v>
      </c>
    </row>
    <row r="456" spans="1:3" x14ac:dyDescent="0.25">
      <c r="A456" s="188" t="s">
        <v>1144</v>
      </c>
      <c r="B456" s="190">
        <v>3900</v>
      </c>
      <c r="C456" s="187" t="s">
        <v>1823</v>
      </c>
    </row>
    <row r="457" spans="1:3" x14ac:dyDescent="0.25">
      <c r="A457" s="188" t="s">
        <v>1146</v>
      </c>
      <c r="B457" s="190">
        <v>5400</v>
      </c>
      <c r="C457" s="187" t="s">
        <v>1824</v>
      </c>
    </row>
    <row r="458" spans="1:3" x14ac:dyDescent="0.25">
      <c r="A458" s="188" t="s">
        <v>1148</v>
      </c>
      <c r="B458" s="189">
        <v>5500</v>
      </c>
      <c r="C458" s="187" t="s">
        <v>1825</v>
      </c>
    </row>
    <row r="459" spans="1:3" x14ac:dyDescent="0.25">
      <c r="A459" s="188" t="s">
        <v>1150</v>
      </c>
      <c r="B459" s="189">
        <v>5800</v>
      </c>
      <c r="C459" s="187" t="s">
        <v>1826</v>
      </c>
    </row>
    <row r="460" spans="1:3" x14ac:dyDescent="0.25">
      <c r="A460" s="188" t="s">
        <v>1154</v>
      </c>
      <c r="B460" s="190">
        <v>2800</v>
      </c>
      <c r="C460" s="187" t="s">
        <v>1827</v>
      </c>
    </row>
    <row r="461" spans="1:3" x14ac:dyDescent="0.25">
      <c r="A461" s="188" t="s">
        <v>1156</v>
      </c>
      <c r="B461" s="190">
        <v>3900</v>
      </c>
      <c r="C461" s="187" t="s">
        <v>1828</v>
      </c>
    </row>
    <row r="462" spans="1:3" x14ac:dyDescent="0.25">
      <c r="A462" s="188" t="s">
        <v>1158</v>
      </c>
      <c r="B462" s="190">
        <v>2700</v>
      </c>
      <c r="C462" s="187" t="s">
        <v>1829</v>
      </c>
    </row>
    <row r="463" spans="1:3" x14ac:dyDescent="0.25">
      <c r="A463" s="188" t="s">
        <v>1160</v>
      </c>
      <c r="B463" s="190">
        <v>2900</v>
      </c>
      <c r="C463" s="187" t="s">
        <v>1830</v>
      </c>
    </row>
    <row r="464" spans="1:3" x14ac:dyDescent="0.25">
      <c r="A464" s="188" t="s">
        <v>1162</v>
      </c>
      <c r="B464" s="190">
        <v>3500</v>
      </c>
      <c r="C464" s="187" t="s">
        <v>1831</v>
      </c>
    </row>
    <row r="465" spans="1:3" x14ac:dyDescent="0.25">
      <c r="A465" s="188" t="s">
        <v>1164</v>
      </c>
      <c r="B465" s="190">
        <v>3800</v>
      </c>
      <c r="C465" s="187" t="s">
        <v>1832</v>
      </c>
    </row>
    <row r="466" spans="1:3" x14ac:dyDescent="0.25">
      <c r="A466" s="188" t="s">
        <v>1168</v>
      </c>
      <c r="B466" s="190">
        <v>3700</v>
      </c>
      <c r="C466" s="187" t="s">
        <v>1833</v>
      </c>
    </row>
    <row r="467" spans="1:3" x14ac:dyDescent="0.25">
      <c r="A467" s="188" t="s">
        <v>1172</v>
      </c>
      <c r="B467" s="190">
        <v>5100</v>
      </c>
      <c r="C467" s="187" t="s">
        <v>1833</v>
      </c>
    </row>
    <row r="468" spans="1:3" x14ac:dyDescent="0.25">
      <c r="A468" s="188" t="s">
        <v>1175</v>
      </c>
      <c r="B468" s="190">
        <v>6400</v>
      </c>
      <c r="C468" s="187" t="s">
        <v>1833</v>
      </c>
    </row>
    <row r="469" spans="1:3" x14ac:dyDescent="0.25">
      <c r="A469" s="188" t="s">
        <v>1178</v>
      </c>
      <c r="B469" s="190">
        <v>11000</v>
      </c>
      <c r="C469" s="187" t="s">
        <v>1834</v>
      </c>
    </row>
    <row r="470" spans="1:3" x14ac:dyDescent="0.25">
      <c r="A470" s="188" t="s">
        <v>1180</v>
      </c>
      <c r="B470" s="190">
        <v>2300</v>
      </c>
      <c r="C470" s="187" t="s">
        <v>1835</v>
      </c>
    </row>
    <row r="471" spans="1:3" x14ac:dyDescent="0.25">
      <c r="A471" s="188" t="s">
        <v>1183</v>
      </c>
      <c r="B471" s="190">
        <v>2400</v>
      </c>
      <c r="C471" s="187" t="s">
        <v>1836</v>
      </c>
    </row>
    <row r="472" spans="1:3" x14ac:dyDescent="0.25">
      <c r="A472" s="188" t="s">
        <v>1189</v>
      </c>
      <c r="B472" s="190">
        <v>2200</v>
      </c>
      <c r="C472" s="193" t="s">
        <v>1838</v>
      </c>
    </row>
    <row r="473" spans="1:3" x14ac:dyDescent="0.25">
      <c r="A473" s="188" t="s">
        <v>1191</v>
      </c>
      <c r="B473" s="190">
        <v>2300</v>
      </c>
      <c r="C473" s="187" t="s">
        <v>1837</v>
      </c>
    </row>
    <row r="474" spans="1:3" x14ac:dyDescent="0.25">
      <c r="A474" s="188" t="s">
        <v>1193</v>
      </c>
      <c r="B474" s="190">
        <v>3700</v>
      </c>
      <c r="C474" s="187" t="s">
        <v>1839</v>
      </c>
    </row>
    <row r="475" spans="1:3" x14ac:dyDescent="0.25">
      <c r="A475" s="188" t="s">
        <v>1196</v>
      </c>
      <c r="B475" s="190">
        <v>4100</v>
      </c>
      <c r="C475" s="187" t="s">
        <v>1840</v>
      </c>
    </row>
    <row r="476" spans="1:3" x14ac:dyDescent="0.25">
      <c r="A476" s="188" t="s">
        <v>1198</v>
      </c>
      <c r="B476" s="190">
        <v>5300</v>
      </c>
      <c r="C476" s="187" t="s">
        <v>1841</v>
      </c>
    </row>
    <row r="477" spans="1:3" x14ac:dyDescent="0.25">
      <c r="A477" s="188" t="s">
        <v>1200</v>
      </c>
      <c r="B477" s="190">
        <v>3200</v>
      </c>
      <c r="C477" s="187" t="s">
        <v>1842</v>
      </c>
    </row>
    <row r="478" spans="1:3" x14ac:dyDescent="0.25">
      <c r="A478" s="188" t="s">
        <v>1203</v>
      </c>
      <c r="B478" s="190">
        <v>3300</v>
      </c>
      <c r="C478" s="187" t="s">
        <v>1843</v>
      </c>
    </row>
    <row r="479" spans="1:3" x14ac:dyDescent="0.25">
      <c r="A479" s="188" t="s">
        <v>1205</v>
      </c>
      <c r="B479" s="190">
        <v>3700</v>
      </c>
      <c r="C479" s="187" t="s">
        <v>1839</v>
      </c>
    </row>
    <row r="480" spans="1:3" x14ac:dyDescent="0.25">
      <c r="A480" s="188" t="s">
        <v>1211</v>
      </c>
      <c r="B480" s="190">
        <v>14600</v>
      </c>
      <c r="C480" s="187" t="s">
        <v>1844</v>
      </c>
    </row>
    <row r="481" spans="1:3" x14ac:dyDescent="0.25">
      <c r="A481" s="188" t="s">
        <v>1213</v>
      </c>
      <c r="B481" s="190">
        <v>2400</v>
      </c>
      <c r="C481" s="187" t="s">
        <v>1845</v>
      </c>
    </row>
    <row r="482" spans="1:3" x14ac:dyDescent="0.25">
      <c r="A482" s="188" t="s">
        <v>1215</v>
      </c>
      <c r="B482" s="190">
        <v>1800</v>
      </c>
      <c r="C482" s="187" t="s">
        <v>1846</v>
      </c>
    </row>
    <row r="483" spans="1:3" x14ac:dyDescent="0.25">
      <c r="A483" s="188" t="s">
        <v>1216</v>
      </c>
      <c r="B483" s="190">
        <v>1800</v>
      </c>
      <c r="C483" s="187" t="s">
        <v>1847</v>
      </c>
    </row>
    <row r="484" spans="1:3" x14ac:dyDescent="0.25">
      <c r="A484" s="188" t="s">
        <v>1218</v>
      </c>
      <c r="B484" s="190">
        <v>2900</v>
      </c>
      <c r="C484" s="187" t="s">
        <v>1848</v>
      </c>
    </row>
    <row r="485" spans="1:3" x14ac:dyDescent="0.25">
      <c r="A485" s="188" t="s">
        <v>1220</v>
      </c>
      <c r="B485" s="190">
        <v>1700</v>
      </c>
      <c r="C485" s="187" t="s">
        <v>1849</v>
      </c>
    </row>
    <row r="486" spans="1:3" x14ac:dyDescent="0.25">
      <c r="A486" s="188" t="s">
        <v>1850</v>
      </c>
      <c r="B486" s="190">
        <v>2000</v>
      </c>
      <c r="C486" s="187" t="s">
        <v>1851</v>
      </c>
    </row>
    <row r="487" spans="1:3" x14ac:dyDescent="0.25">
      <c r="A487" s="188" t="s">
        <v>1227</v>
      </c>
      <c r="B487" s="190">
        <v>2300</v>
      </c>
      <c r="C487" s="187" t="s">
        <v>1852</v>
      </c>
    </row>
    <row r="488" spans="1:3" x14ac:dyDescent="0.25">
      <c r="A488" s="188" t="s">
        <v>1230</v>
      </c>
      <c r="B488" s="190">
        <v>3200</v>
      </c>
      <c r="C488" s="187" t="s">
        <v>1853</v>
      </c>
    </row>
    <row r="489" spans="1:3" x14ac:dyDescent="0.25">
      <c r="A489" s="188" t="s">
        <v>1232</v>
      </c>
      <c r="B489" s="190">
        <v>4800</v>
      </c>
      <c r="C489" s="193" t="s">
        <v>1854</v>
      </c>
    </row>
    <row r="490" spans="1:3" x14ac:dyDescent="0.25">
      <c r="A490" s="188" t="s">
        <v>1234</v>
      </c>
      <c r="B490" s="190">
        <v>6300</v>
      </c>
      <c r="C490" s="187" t="s">
        <v>1855</v>
      </c>
    </row>
    <row r="491" spans="1:3" x14ac:dyDescent="0.25">
      <c r="A491" s="188" t="s">
        <v>1237</v>
      </c>
      <c r="B491" s="190">
        <v>4700</v>
      </c>
      <c r="C491" s="187" t="s">
        <v>1869</v>
      </c>
    </row>
    <row r="492" spans="1:3" x14ac:dyDescent="0.25">
      <c r="A492" s="188" t="s">
        <v>1239</v>
      </c>
      <c r="B492" s="190">
        <v>8150</v>
      </c>
      <c r="C492" s="187" t="s">
        <v>1871</v>
      </c>
    </row>
    <row r="493" spans="1:3" x14ac:dyDescent="0.25">
      <c r="A493" s="188" t="s">
        <v>1241</v>
      </c>
      <c r="B493" s="190">
        <v>4000</v>
      </c>
      <c r="C493" s="187" t="s">
        <v>1872</v>
      </c>
    </row>
    <row r="494" spans="1:3" x14ac:dyDescent="0.25">
      <c r="A494" s="188" t="s">
        <v>1243</v>
      </c>
      <c r="B494" s="190">
        <v>2000</v>
      </c>
      <c r="C494" s="187" t="s">
        <v>1873</v>
      </c>
    </row>
    <row r="495" spans="1:3" x14ac:dyDescent="0.25">
      <c r="A495" s="188" t="s">
        <v>1245</v>
      </c>
      <c r="B495" s="190">
        <v>4900</v>
      </c>
      <c r="C495" s="187" t="s">
        <v>1874</v>
      </c>
    </row>
    <row r="496" spans="1:3" x14ac:dyDescent="0.25">
      <c r="A496" s="188" t="s">
        <v>1249</v>
      </c>
      <c r="B496" s="190">
        <v>4300</v>
      </c>
      <c r="C496" s="187" t="s">
        <v>1870</v>
      </c>
    </row>
    <row r="497" spans="1:3" x14ac:dyDescent="0.25">
      <c r="A497" s="188" t="s">
        <v>1254</v>
      </c>
      <c r="B497" s="190">
        <v>1900</v>
      </c>
      <c r="C497" s="187" t="s">
        <v>1875</v>
      </c>
    </row>
    <row r="498" spans="1:3" x14ac:dyDescent="0.25">
      <c r="A498" s="188" t="s">
        <v>1256</v>
      </c>
      <c r="B498" s="190">
        <v>2000</v>
      </c>
      <c r="C498" s="187" t="s">
        <v>1876</v>
      </c>
    </row>
    <row r="499" spans="1:3" x14ac:dyDescent="0.25">
      <c r="A499" s="188" t="s">
        <v>1258</v>
      </c>
      <c r="B499" s="190">
        <v>2000</v>
      </c>
      <c r="C499" s="187" t="s">
        <v>1877</v>
      </c>
    </row>
    <row r="500" spans="1:3" x14ac:dyDescent="0.25">
      <c r="A500" s="197" t="s">
        <v>1260</v>
      </c>
      <c r="B500" s="190">
        <v>2900</v>
      </c>
      <c r="C500" s="187" t="s">
        <v>1878</v>
      </c>
    </row>
    <row r="501" spans="1:3" x14ac:dyDescent="0.25">
      <c r="A501" s="188" t="s">
        <v>1263</v>
      </c>
      <c r="B501" s="190">
        <v>3000</v>
      </c>
      <c r="C501" s="187" t="s">
        <v>1879</v>
      </c>
    </row>
    <row r="502" spans="1:3" x14ac:dyDescent="0.25">
      <c r="A502" s="188" t="s">
        <v>1265</v>
      </c>
      <c r="B502" s="190">
        <v>3300</v>
      </c>
      <c r="C502" s="187" t="s">
        <v>1880</v>
      </c>
    </row>
    <row r="503" spans="1:3" x14ac:dyDescent="0.25">
      <c r="A503" s="188" t="s">
        <v>1269</v>
      </c>
      <c r="B503" s="190">
        <v>1300</v>
      </c>
      <c r="C503" s="187" t="s">
        <v>1881</v>
      </c>
    </row>
    <row r="504" spans="1:3" x14ac:dyDescent="0.25">
      <c r="A504" s="188" t="s">
        <v>1271</v>
      </c>
      <c r="B504" s="190">
        <v>2000</v>
      </c>
      <c r="C504" s="187" t="s">
        <v>1882</v>
      </c>
    </row>
    <row r="505" spans="1:3" x14ac:dyDescent="0.25">
      <c r="A505" s="188" t="s">
        <v>1273</v>
      </c>
      <c r="B505" s="190">
        <v>1300</v>
      </c>
      <c r="C505" s="187" t="s">
        <v>1883</v>
      </c>
    </row>
    <row r="506" spans="1:3" x14ac:dyDescent="0.25">
      <c r="A506" s="188" t="s">
        <v>1275</v>
      </c>
      <c r="B506" s="190">
        <v>2800</v>
      </c>
      <c r="C506" s="187" t="s">
        <v>1884</v>
      </c>
    </row>
    <row r="507" spans="1:3" x14ac:dyDescent="0.25">
      <c r="A507" s="188" t="s">
        <v>1277</v>
      </c>
      <c r="B507" s="190">
        <v>3600</v>
      </c>
      <c r="C507" s="187" t="s">
        <v>1885</v>
      </c>
    </row>
    <row r="508" spans="1:3" x14ac:dyDescent="0.25">
      <c r="A508" s="188" t="s">
        <v>1279</v>
      </c>
      <c r="B508" s="190">
        <v>4200</v>
      </c>
      <c r="C508" s="187" t="s">
        <v>1886</v>
      </c>
    </row>
    <row r="509" spans="1:3" x14ac:dyDescent="0.25">
      <c r="A509" s="188" t="s">
        <v>1281</v>
      </c>
      <c r="B509" s="190">
        <v>5800</v>
      </c>
      <c r="C509" s="187" t="s">
        <v>1887</v>
      </c>
    </row>
    <row r="510" spans="1:3" x14ac:dyDescent="0.25">
      <c r="A510" s="188" t="s">
        <v>1283</v>
      </c>
      <c r="B510" s="190">
        <v>2800</v>
      </c>
      <c r="C510" s="187" t="s">
        <v>1888</v>
      </c>
    </row>
    <row r="511" spans="1:3" x14ac:dyDescent="0.25">
      <c r="A511" s="188" t="s">
        <v>1285</v>
      </c>
      <c r="B511" s="190">
        <v>3200</v>
      </c>
      <c r="C511" s="187" t="s">
        <v>1889</v>
      </c>
    </row>
    <row r="512" spans="1:3" x14ac:dyDescent="0.25">
      <c r="A512" s="188" t="s">
        <v>1287</v>
      </c>
      <c r="B512" s="190">
        <v>5800</v>
      </c>
      <c r="C512" s="187" t="s">
        <v>1890</v>
      </c>
    </row>
    <row r="513" spans="1:3" x14ac:dyDescent="0.25">
      <c r="A513" s="188" t="s">
        <v>1289</v>
      </c>
      <c r="B513" s="190">
        <v>4700</v>
      </c>
      <c r="C513" s="187" t="s">
        <v>1891</v>
      </c>
    </row>
    <row r="514" spans="1:3" x14ac:dyDescent="0.25">
      <c r="A514" s="188" t="s">
        <v>1290</v>
      </c>
      <c r="B514" s="190">
        <v>3200</v>
      </c>
      <c r="C514" s="187" t="s">
        <v>1892</v>
      </c>
    </row>
    <row r="515" spans="1:3" x14ac:dyDescent="0.25">
      <c r="A515" s="188" t="s">
        <v>1292</v>
      </c>
      <c r="B515" s="190">
        <v>4000</v>
      </c>
      <c r="C515" s="187" t="s">
        <v>1893</v>
      </c>
    </row>
    <row r="516" spans="1:3" x14ac:dyDescent="0.25">
      <c r="A516" s="188" t="s">
        <v>1293</v>
      </c>
      <c r="B516" s="190">
        <v>6200</v>
      </c>
      <c r="C516" s="187" t="s">
        <v>1894</v>
      </c>
    </row>
    <row r="517" spans="1:3" x14ac:dyDescent="0.25">
      <c r="A517" s="188" t="s">
        <v>1305</v>
      </c>
      <c r="B517" s="190">
        <v>1300</v>
      </c>
      <c r="C517" s="187" t="s">
        <v>1954</v>
      </c>
    </row>
    <row r="518" spans="1:3" x14ac:dyDescent="0.25">
      <c r="A518" s="188" t="s">
        <v>1307</v>
      </c>
      <c r="B518" s="190">
        <v>1500</v>
      </c>
      <c r="C518" s="187" t="s">
        <v>1954</v>
      </c>
    </row>
    <row r="519" spans="1:3" x14ac:dyDescent="0.25">
      <c r="A519" s="188" t="s">
        <v>1309</v>
      </c>
      <c r="B519" s="190">
        <v>1800</v>
      </c>
      <c r="C519" s="187" t="s">
        <v>1954</v>
      </c>
    </row>
    <row r="520" spans="1:3" x14ac:dyDescent="0.25">
      <c r="A520" s="188" t="s">
        <v>1311</v>
      </c>
      <c r="B520" s="190">
        <v>1900</v>
      </c>
      <c r="C520" s="187" t="s">
        <v>1954</v>
      </c>
    </row>
    <row r="521" spans="1:3" x14ac:dyDescent="0.25">
      <c r="A521" s="188" t="s">
        <v>1313</v>
      </c>
      <c r="B521" s="190">
        <v>2100</v>
      </c>
      <c r="C521" s="187" t="s">
        <v>1954</v>
      </c>
    </row>
    <row r="522" spans="1:3" x14ac:dyDescent="0.25">
      <c r="A522" s="188" t="s">
        <v>1315</v>
      </c>
      <c r="B522" s="190">
        <v>2300</v>
      </c>
      <c r="C522" s="187" t="s">
        <v>1954</v>
      </c>
    </row>
    <row r="523" spans="1:3" x14ac:dyDescent="0.25">
      <c r="A523" s="188" t="s">
        <v>1317</v>
      </c>
      <c r="B523" s="190">
        <v>3400</v>
      </c>
      <c r="C523" s="187" t="s">
        <v>1954</v>
      </c>
    </row>
    <row r="524" spans="1:3" x14ac:dyDescent="0.25">
      <c r="A524" s="188" t="s">
        <v>1319</v>
      </c>
      <c r="B524" s="190">
        <v>900</v>
      </c>
      <c r="C524" s="187" t="s">
        <v>1953</v>
      </c>
    </row>
    <row r="525" spans="1:3" x14ac:dyDescent="0.25">
      <c r="A525" s="188" t="s">
        <v>1321</v>
      </c>
      <c r="B525" s="190">
        <v>1400</v>
      </c>
      <c r="C525" s="187" t="s">
        <v>1953</v>
      </c>
    </row>
    <row r="526" spans="1:3" x14ac:dyDescent="0.25">
      <c r="A526" s="188" t="s">
        <v>1323</v>
      </c>
      <c r="B526" s="190">
        <v>1100</v>
      </c>
      <c r="C526" s="187" t="s">
        <v>1953</v>
      </c>
    </row>
    <row r="527" spans="1:3" x14ac:dyDescent="0.25">
      <c r="A527" s="188" t="s">
        <v>1325</v>
      </c>
      <c r="B527" s="190">
        <v>1700</v>
      </c>
      <c r="C527" s="187" t="s">
        <v>1953</v>
      </c>
    </row>
    <row r="528" spans="1:3" x14ac:dyDescent="0.25">
      <c r="A528" s="188" t="s">
        <v>1327</v>
      </c>
      <c r="B528" s="190">
        <v>3100</v>
      </c>
      <c r="C528" s="187" t="s">
        <v>1953</v>
      </c>
    </row>
    <row r="529" spans="1:3" x14ac:dyDescent="0.25">
      <c r="A529" s="188" t="s">
        <v>1329</v>
      </c>
      <c r="B529" s="190">
        <v>2300</v>
      </c>
      <c r="C529" s="187" t="s">
        <v>1953</v>
      </c>
    </row>
    <row r="530" spans="1:3" x14ac:dyDescent="0.25">
      <c r="A530" s="194" t="s">
        <v>1331</v>
      </c>
      <c r="B530" s="190">
        <v>565</v>
      </c>
      <c r="C530" s="187" t="s">
        <v>1987</v>
      </c>
    </row>
    <row r="531" spans="1:3" x14ac:dyDescent="0.25">
      <c r="A531" s="194" t="s">
        <v>1333</v>
      </c>
      <c r="B531" s="190">
        <v>890</v>
      </c>
      <c r="C531" s="187" t="s">
        <v>1987</v>
      </c>
    </row>
    <row r="532" spans="1:3" x14ac:dyDescent="0.25">
      <c r="A532" s="194" t="s">
        <v>1335</v>
      </c>
      <c r="B532" s="190">
        <v>1170</v>
      </c>
      <c r="C532" s="187" t="s">
        <v>1987</v>
      </c>
    </row>
    <row r="533" spans="1:3" x14ac:dyDescent="0.25">
      <c r="A533" s="194" t="s">
        <v>1340</v>
      </c>
      <c r="B533" s="190">
        <v>1415</v>
      </c>
      <c r="C533" s="187" t="s">
        <v>1987</v>
      </c>
    </row>
    <row r="534" spans="1:3" x14ac:dyDescent="0.25">
      <c r="A534" s="194" t="s">
        <v>1346</v>
      </c>
      <c r="B534" s="190">
        <v>1775</v>
      </c>
      <c r="C534" s="187" t="s">
        <v>1987</v>
      </c>
    </row>
    <row r="535" spans="1:3" x14ac:dyDescent="0.25">
      <c r="A535" s="194" t="s">
        <v>1350</v>
      </c>
      <c r="B535" s="190">
        <v>3191</v>
      </c>
      <c r="C535" s="187" t="s">
        <v>1987</v>
      </c>
    </row>
    <row r="536" spans="1:3" x14ac:dyDescent="0.25">
      <c r="A536" s="188" t="s">
        <v>1357</v>
      </c>
      <c r="B536" s="190">
        <v>800</v>
      </c>
      <c r="C536" s="187" t="s">
        <v>1952</v>
      </c>
    </row>
    <row r="537" spans="1:3" x14ac:dyDescent="0.25">
      <c r="A537" s="188" t="s">
        <v>1359</v>
      </c>
      <c r="B537" s="190">
        <v>1400</v>
      </c>
      <c r="C537" s="187" t="s">
        <v>1951</v>
      </c>
    </row>
    <row r="538" spans="1:3" x14ac:dyDescent="0.25">
      <c r="A538" s="188" t="s">
        <v>1363</v>
      </c>
      <c r="B538" s="190">
        <v>800</v>
      </c>
      <c r="C538" s="187" t="s">
        <v>1950</v>
      </c>
    </row>
    <row r="539" spans="1:3" x14ac:dyDescent="0.25">
      <c r="A539" s="194" t="s">
        <v>1368</v>
      </c>
      <c r="B539" s="190">
        <v>350</v>
      </c>
      <c r="C539" s="187" t="s">
        <v>1988</v>
      </c>
    </row>
    <row r="540" spans="1:3" x14ac:dyDescent="0.25">
      <c r="A540" s="194" t="s">
        <v>1369</v>
      </c>
      <c r="B540" s="190">
        <v>450</v>
      </c>
      <c r="C540" s="187" t="s">
        <v>1988</v>
      </c>
    </row>
    <row r="541" spans="1:3" x14ac:dyDescent="0.25">
      <c r="A541" s="188" t="s">
        <v>1373</v>
      </c>
      <c r="B541" s="190">
        <v>6800</v>
      </c>
      <c r="C541" s="187" t="s">
        <v>1895</v>
      </c>
    </row>
    <row r="542" spans="1:3" x14ac:dyDescent="0.25">
      <c r="A542" s="188" t="s">
        <v>1376</v>
      </c>
      <c r="B542" s="190">
        <v>7200</v>
      </c>
      <c r="C542" s="187" t="s">
        <v>1896</v>
      </c>
    </row>
    <row r="543" spans="1:3" x14ac:dyDescent="0.25">
      <c r="A543" s="188" t="s">
        <v>1378</v>
      </c>
      <c r="B543" s="190">
        <v>8100</v>
      </c>
      <c r="C543" s="187" t="s">
        <v>1897</v>
      </c>
    </row>
    <row r="544" spans="1:3" x14ac:dyDescent="0.25">
      <c r="A544" s="188" t="s">
        <v>1380</v>
      </c>
      <c r="B544" s="190">
        <v>6800</v>
      </c>
      <c r="C544" s="187" t="s">
        <v>1898</v>
      </c>
    </row>
    <row r="545" spans="1:3" x14ac:dyDescent="0.25">
      <c r="A545" s="188" t="s">
        <v>1382</v>
      </c>
      <c r="B545" s="190">
        <v>9400</v>
      </c>
      <c r="C545" s="187" t="s">
        <v>1899</v>
      </c>
    </row>
    <row r="546" spans="1:3" x14ac:dyDescent="0.25">
      <c r="A546" s="188" t="s">
        <v>1425</v>
      </c>
      <c r="B546" s="189">
        <v>8100</v>
      </c>
      <c r="C546" s="187" t="s">
        <v>1900</v>
      </c>
    </row>
    <row r="547" spans="1:3" x14ac:dyDescent="0.25">
      <c r="A547" s="188" t="s">
        <v>1427</v>
      </c>
      <c r="B547" s="189">
        <v>12100</v>
      </c>
      <c r="C547" s="187" t="s">
        <v>1901</v>
      </c>
    </row>
    <row r="548" spans="1:3" x14ac:dyDescent="0.25">
      <c r="A548" s="188" t="s">
        <v>1428</v>
      </c>
      <c r="B548" s="189">
        <v>12500</v>
      </c>
      <c r="C548" s="187" t="s">
        <v>1902</v>
      </c>
    </row>
    <row r="549" spans="1:3" x14ac:dyDescent="0.25">
      <c r="A549" s="188" t="s">
        <v>1431</v>
      </c>
      <c r="B549" s="189">
        <v>8500</v>
      </c>
      <c r="C549" s="187" t="s">
        <v>1903</v>
      </c>
    </row>
    <row r="550" spans="1:3" x14ac:dyDescent="0.25">
      <c r="A550" s="188" t="s">
        <v>1432</v>
      </c>
      <c r="B550" s="189">
        <v>14400</v>
      </c>
      <c r="C550" s="187" t="s">
        <v>1904</v>
      </c>
    </row>
    <row r="551" spans="1:3" x14ac:dyDescent="0.25">
      <c r="A551" s="188" t="s">
        <v>1433</v>
      </c>
      <c r="B551" s="189">
        <v>14800</v>
      </c>
      <c r="C551" s="187" t="s">
        <v>1943</v>
      </c>
    </row>
    <row r="552" spans="1:3" x14ac:dyDescent="0.25">
      <c r="A552" s="194" t="s">
        <v>1437</v>
      </c>
      <c r="B552" s="190">
        <v>8200</v>
      </c>
      <c r="C552" s="187" t="s">
        <v>1983</v>
      </c>
    </row>
    <row r="553" spans="1:3" x14ac:dyDescent="0.25">
      <c r="A553" s="188" t="s">
        <v>1441</v>
      </c>
      <c r="B553" s="190">
        <v>3600</v>
      </c>
      <c r="C553" s="187" t="s">
        <v>1906</v>
      </c>
    </row>
    <row r="554" spans="1:3" x14ac:dyDescent="0.25">
      <c r="A554" s="188" t="s">
        <v>1444</v>
      </c>
      <c r="B554" s="190">
        <v>5900</v>
      </c>
      <c r="C554" s="187" t="s">
        <v>1905</v>
      </c>
    </row>
    <row r="555" spans="1:3" x14ac:dyDescent="0.25">
      <c r="A555" s="188" t="s">
        <v>1447</v>
      </c>
      <c r="B555" s="190">
        <v>5900</v>
      </c>
      <c r="C555" s="187" t="s">
        <v>1907</v>
      </c>
    </row>
    <row r="556" spans="1:3" x14ac:dyDescent="0.25">
      <c r="A556" s="188" t="s">
        <v>1449</v>
      </c>
      <c r="B556" s="190">
        <v>7900</v>
      </c>
      <c r="C556" s="187" t="s">
        <v>1908</v>
      </c>
    </row>
    <row r="557" spans="1:3" x14ac:dyDescent="0.25">
      <c r="A557" s="188" t="s">
        <v>1454</v>
      </c>
      <c r="B557" s="190">
        <v>1600</v>
      </c>
      <c r="C557" s="187" t="s">
        <v>1939</v>
      </c>
    </row>
    <row r="558" spans="1:3" x14ac:dyDescent="0.25">
      <c r="A558" s="194" t="s">
        <v>1457</v>
      </c>
      <c r="B558" s="190">
        <v>2500</v>
      </c>
      <c r="C558" s="187" t="s">
        <v>1995</v>
      </c>
    </row>
    <row r="559" spans="1:3" x14ac:dyDescent="0.25">
      <c r="A559" s="188" t="s">
        <v>1459</v>
      </c>
      <c r="B559" s="190">
        <v>1500</v>
      </c>
      <c r="C559" s="187" t="s">
        <v>1941</v>
      </c>
    </row>
    <row r="560" spans="1:3" x14ac:dyDescent="0.25">
      <c r="A560" s="188" t="s">
        <v>1461</v>
      </c>
      <c r="B560" s="190">
        <v>2500</v>
      </c>
      <c r="C560" s="187" t="s">
        <v>1940</v>
      </c>
    </row>
    <row r="561" spans="1:3" x14ac:dyDescent="0.25">
      <c r="A561" s="188" t="s">
        <v>1463</v>
      </c>
      <c r="B561" s="190">
        <v>2500</v>
      </c>
      <c r="C561" s="187" t="s">
        <v>1942</v>
      </c>
    </row>
    <row r="562" spans="1:3" x14ac:dyDescent="0.25">
      <c r="A562" s="188" t="s">
        <v>1465</v>
      </c>
      <c r="B562" s="190">
        <v>1200</v>
      </c>
      <c r="C562" s="187" t="s">
        <v>1996</v>
      </c>
    </row>
    <row r="563" spans="1:3" x14ac:dyDescent="0.25">
      <c r="A563" s="188" t="s">
        <v>1468</v>
      </c>
      <c r="B563" s="190">
        <v>8000</v>
      </c>
      <c r="C563" s="187" t="s">
        <v>1909</v>
      </c>
    </row>
    <row r="564" spans="1:3" x14ac:dyDescent="0.25">
      <c r="A564" s="188" t="s">
        <v>1469</v>
      </c>
      <c r="B564" s="190">
        <v>9000</v>
      </c>
      <c r="C564" s="187" t="s">
        <v>1910</v>
      </c>
    </row>
    <row r="565" spans="1:3" x14ac:dyDescent="0.25">
      <c r="A565" s="188" t="s">
        <v>1470</v>
      </c>
      <c r="B565" s="190">
        <v>10000</v>
      </c>
      <c r="C565" s="187" t="s">
        <v>1911</v>
      </c>
    </row>
    <row r="566" spans="1:3" x14ac:dyDescent="0.25">
      <c r="A566" s="188" t="s">
        <v>1471</v>
      </c>
      <c r="B566" s="190">
        <v>14000</v>
      </c>
      <c r="C566" s="187" t="s">
        <v>1911</v>
      </c>
    </row>
    <row r="567" spans="1:3" x14ac:dyDescent="0.25">
      <c r="A567" s="188" t="s">
        <v>1472</v>
      </c>
      <c r="B567" s="190">
        <v>17000</v>
      </c>
      <c r="C567" s="187" t="s">
        <v>1912</v>
      </c>
    </row>
    <row r="568" spans="1:3" x14ac:dyDescent="0.25">
      <c r="A568" s="188" t="s">
        <v>1473</v>
      </c>
      <c r="B568" s="190">
        <v>19000</v>
      </c>
      <c r="C568" s="187" t="s">
        <v>1911</v>
      </c>
    </row>
    <row r="569" spans="1:3" x14ac:dyDescent="0.25">
      <c r="A569" s="188" t="s">
        <v>1475</v>
      </c>
      <c r="B569" s="190">
        <v>24000</v>
      </c>
      <c r="C569" s="187" t="s">
        <v>1911</v>
      </c>
    </row>
    <row r="570" spans="1:3" x14ac:dyDescent="0.25">
      <c r="A570" s="188" t="s">
        <v>1477</v>
      </c>
      <c r="B570" s="190">
        <v>28000</v>
      </c>
      <c r="C570" s="187" t="s">
        <v>1911</v>
      </c>
    </row>
    <row r="571" spans="1:3" x14ac:dyDescent="0.25">
      <c r="A571" s="188" t="s">
        <v>1478</v>
      </c>
      <c r="B571" s="190">
        <v>53200</v>
      </c>
      <c r="C571" s="187" t="s">
        <v>1913</v>
      </c>
    </row>
    <row r="572" spans="1:3" x14ac:dyDescent="0.25">
      <c r="A572" s="188" t="s">
        <v>1482</v>
      </c>
      <c r="B572" s="189">
        <v>2600</v>
      </c>
      <c r="C572" s="187" t="s">
        <v>1914</v>
      </c>
    </row>
    <row r="573" spans="1:3" x14ac:dyDescent="0.25">
      <c r="A573" s="188" t="s">
        <v>1484</v>
      </c>
      <c r="B573" s="189">
        <v>2500</v>
      </c>
      <c r="C573" s="187" t="s">
        <v>1915</v>
      </c>
    </row>
    <row r="574" spans="1:3" x14ac:dyDescent="0.25">
      <c r="A574" s="188" t="s">
        <v>1485</v>
      </c>
      <c r="B574" s="189">
        <v>2400</v>
      </c>
      <c r="C574" s="187" t="s">
        <v>1916</v>
      </c>
    </row>
    <row r="575" spans="1:3" x14ac:dyDescent="0.25">
      <c r="A575" s="188" t="s">
        <v>1487</v>
      </c>
      <c r="B575" s="189">
        <v>3000</v>
      </c>
      <c r="C575" s="187" t="s">
        <v>1917</v>
      </c>
    </row>
    <row r="576" spans="1:3" x14ac:dyDescent="0.25">
      <c r="A576" s="188" t="s">
        <v>1491</v>
      </c>
      <c r="B576" s="189">
        <v>1500</v>
      </c>
      <c r="C576" s="187" t="s">
        <v>1944</v>
      </c>
    </row>
    <row r="577" spans="1:3" x14ac:dyDescent="0.25">
      <c r="A577" s="188" t="s">
        <v>1493</v>
      </c>
      <c r="B577" s="189">
        <v>1800</v>
      </c>
      <c r="C577" s="187" t="s">
        <v>1944</v>
      </c>
    </row>
    <row r="578" spans="1:3" x14ac:dyDescent="0.25">
      <c r="A578" s="188" t="s">
        <v>1494</v>
      </c>
      <c r="B578" s="189">
        <v>2500</v>
      </c>
      <c r="C578" s="187" t="s">
        <v>1945</v>
      </c>
    </row>
    <row r="579" spans="1:3" x14ac:dyDescent="0.25">
      <c r="A579" s="188" t="s">
        <v>1495</v>
      </c>
      <c r="B579" s="189">
        <v>3600</v>
      </c>
      <c r="C579" s="187" t="s">
        <v>1946</v>
      </c>
    </row>
    <row r="580" spans="1:3" x14ac:dyDescent="0.25">
      <c r="A580" s="188" t="s">
        <v>1496</v>
      </c>
      <c r="B580" s="189">
        <v>2700</v>
      </c>
      <c r="C580" s="187" t="s">
        <v>1948</v>
      </c>
    </row>
    <row r="581" spans="1:3" x14ac:dyDescent="0.25">
      <c r="A581" s="188" t="s">
        <v>1497</v>
      </c>
      <c r="B581" s="189">
        <v>4200</v>
      </c>
      <c r="C581" s="187" t="s">
        <v>1947</v>
      </c>
    </row>
    <row r="582" spans="1:3" x14ac:dyDescent="0.25">
      <c r="A582" s="188" t="s">
        <v>1498</v>
      </c>
      <c r="B582" s="189">
        <v>2000</v>
      </c>
      <c r="C582" s="187" t="s">
        <v>1949</v>
      </c>
    </row>
    <row r="583" spans="1:3" x14ac:dyDescent="0.25">
      <c r="A583" s="188" t="s">
        <v>1501</v>
      </c>
      <c r="B583" s="190">
        <v>3800</v>
      </c>
      <c r="C583" s="187" t="s">
        <v>1918</v>
      </c>
    </row>
    <row r="584" spans="1:3" x14ac:dyDescent="0.25">
      <c r="A584" s="188" t="s">
        <v>1503</v>
      </c>
      <c r="B584" s="190">
        <v>2200</v>
      </c>
      <c r="C584" s="187" t="s">
        <v>1919</v>
      </c>
    </row>
    <row r="585" spans="1:3" x14ac:dyDescent="0.25">
      <c r="A585" s="188" t="s">
        <v>1505</v>
      </c>
      <c r="B585" s="190">
        <v>14300</v>
      </c>
      <c r="C585" s="187" t="s">
        <v>1920</v>
      </c>
    </row>
    <row r="586" spans="1:3" x14ac:dyDescent="0.25">
      <c r="A586" s="188" t="s">
        <v>360</v>
      </c>
      <c r="B586" s="189">
        <v>800</v>
      </c>
      <c r="C586" s="187" t="s">
        <v>1921</v>
      </c>
    </row>
    <row r="587" spans="1:3" x14ac:dyDescent="0.25">
      <c r="A587" s="188" t="s">
        <v>363</v>
      </c>
      <c r="B587" s="189">
        <v>3900</v>
      </c>
      <c r="C587" s="187" t="s">
        <v>1922</v>
      </c>
    </row>
    <row r="588" spans="1:3" x14ac:dyDescent="0.25">
      <c r="A588" s="188" t="s">
        <v>365</v>
      </c>
      <c r="B588" s="189">
        <v>1500</v>
      </c>
      <c r="C588" s="187" t="s">
        <v>1637</v>
      </c>
    </row>
    <row r="589" spans="1:3" x14ac:dyDescent="0.25">
      <c r="A589" s="188" t="s">
        <v>321</v>
      </c>
      <c r="B589" s="189">
        <v>1900</v>
      </c>
      <c r="C589" s="187" t="s">
        <v>1923</v>
      </c>
    </row>
    <row r="590" spans="1:3" x14ac:dyDescent="0.25">
      <c r="A590" s="188" t="s">
        <v>323</v>
      </c>
      <c r="B590" s="190">
        <v>2100</v>
      </c>
      <c r="C590" s="187" t="s">
        <v>1924</v>
      </c>
    </row>
    <row r="591" spans="1:3" x14ac:dyDescent="0.25">
      <c r="A591" s="188" t="s">
        <v>1517</v>
      </c>
      <c r="B591" s="190">
        <v>2500</v>
      </c>
      <c r="C591" s="187" t="s">
        <v>1925</v>
      </c>
    </row>
    <row r="592" spans="1:3" x14ac:dyDescent="0.25">
      <c r="A592" s="188" t="s">
        <v>325</v>
      </c>
      <c r="B592" s="190">
        <v>2400</v>
      </c>
      <c r="C592" s="187" t="s">
        <v>1926</v>
      </c>
    </row>
    <row r="593" spans="1:3" x14ac:dyDescent="0.25">
      <c r="A593" s="188" t="s">
        <v>327</v>
      </c>
      <c r="B593" s="190">
        <v>3400</v>
      </c>
      <c r="C593" s="187" t="s">
        <v>1927</v>
      </c>
    </row>
    <row r="594" spans="1:3" x14ac:dyDescent="0.25">
      <c r="A594" s="188" t="s">
        <v>93</v>
      </c>
      <c r="B594" s="189">
        <v>2300</v>
      </c>
      <c r="C594" s="187" t="s">
        <v>1928</v>
      </c>
    </row>
    <row r="595" spans="1:3" x14ac:dyDescent="0.25">
      <c r="A595" s="188" t="s">
        <v>96</v>
      </c>
      <c r="B595" s="189">
        <v>2000</v>
      </c>
      <c r="C595" s="187" t="s">
        <v>1929</v>
      </c>
    </row>
    <row r="596" spans="1:3" x14ac:dyDescent="0.25">
      <c r="A596" s="188" t="s">
        <v>98</v>
      </c>
      <c r="B596" s="189">
        <v>2000</v>
      </c>
      <c r="C596" s="187" t="s">
        <v>1930</v>
      </c>
    </row>
    <row r="597" spans="1:3" x14ac:dyDescent="0.25">
      <c r="A597" s="188" t="s">
        <v>99</v>
      </c>
      <c r="B597" s="189">
        <v>3200</v>
      </c>
      <c r="C597" s="187" t="s">
        <v>1931</v>
      </c>
    </row>
    <row r="598" spans="1:3" x14ac:dyDescent="0.25">
      <c r="A598" s="188" t="s">
        <v>100</v>
      </c>
      <c r="B598" s="189">
        <v>4900</v>
      </c>
      <c r="C598" s="187" t="s">
        <v>1932</v>
      </c>
    </row>
    <row r="599" spans="1:3" x14ac:dyDescent="0.25">
      <c r="A599" s="188" t="s">
        <v>102</v>
      </c>
      <c r="B599" s="189">
        <v>4100</v>
      </c>
      <c r="C599" s="187" t="s">
        <v>1933</v>
      </c>
    </row>
    <row r="600" spans="1:3" x14ac:dyDescent="0.25">
      <c r="A600" s="188" t="s">
        <v>314</v>
      </c>
      <c r="B600" s="189">
        <v>1700</v>
      </c>
      <c r="C600" s="187" t="s">
        <v>1934</v>
      </c>
    </row>
    <row r="601" spans="1:3" x14ac:dyDescent="0.25">
      <c r="A601" s="188" t="s">
        <v>316</v>
      </c>
      <c r="B601" s="190">
        <v>2000</v>
      </c>
      <c r="C601" s="187" t="s">
        <v>1624</v>
      </c>
    </row>
    <row r="602" spans="1:3" x14ac:dyDescent="0.25">
      <c r="A602" s="192" t="s">
        <v>1533</v>
      </c>
      <c r="B602" s="189">
        <v>3700</v>
      </c>
      <c r="C602" s="187" t="s">
        <v>1935</v>
      </c>
    </row>
    <row r="603" spans="1:3" x14ac:dyDescent="0.25">
      <c r="A603" s="192" t="s">
        <v>1537</v>
      </c>
      <c r="B603" s="189">
        <v>49500</v>
      </c>
      <c r="C603" s="187" t="s">
        <v>1936</v>
      </c>
    </row>
    <row r="604" spans="1:3" x14ac:dyDescent="0.25">
      <c r="A604" s="192" t="s">
        <v>228</v>
      </c>
      <c r="B604" s="189">
        <v>2200</v>
      </c>
      <c r="C604" s="187" t="s">
        <v>1937</v>
      </c>
    </row>
    <row r="605" spans="1:3" x14ac:dyDescent="0.25">
      <c r="A605" s="192" t="s">
        <v>247</v>
      </c>
      <c r="B605" s="189">
        <v>4800</v>
      </c>
      <c r="C605" s="187" t="s">
        <v>1938</v>
      </c>
    </row>
    <row r="606" spans="1:3" x14ac:dyDescent="0.25">
      <c r="A606" s="192" t="s">
        <v>1541</v>
      </c>
      <c r="B606" s="189">
        <v>2000</v>
      </c>
      <c r="C606" s="187" t="s">
        <v>1938</v>
      </c>
    </row>
    <row r="607" spans="1:3" x14ac:dyDescent="0.25">
      <c r="B607" s="17"/>
    </row>
    <row r="608" spans="1:3" x14ac:dyDescent="0.25">
      <c r="B608" s="17"/>
    </row>
    <row r="609" spans="2:2" x14ac:dyDescent="0.25">
      <c r="B609" s="17"/>
    </row>
    <row r="610" spans="2:2" x14ac:dyDescent="0.25">
      <c r="B610" s="17"/>
    </row>
    <row r="611" spans="2:2" x14ac:dyDescent="0.25">
      <c r="B611" s="17"/>
    </row>
    <row r="612" spans="2:2" x14ac:dyDescent="0.25">
      <c r="B612" s="17"/>
    </row>
    <row r="613" spans="2:2" x14ac:dyDescent="0.25">
      <c r="B613" s="17"/>
    </row>
    <row r="614" spans="2:2" x14ac:dyDescent="0.25">
      <c r="B614" s="17"/>
    </row>
    <row r="615" spans="2:2" x14ac:dyDescent="0.25">
      <c r="B615" s="17"/>
    </row>
    <row r="616" spans="2:2" x14ac:dyDescent="0.25">
      <c r="B616" s="17"/>
    </row>
    <row r="617" spans="2:2" x14ac:dyDescent="0.25">
      <c r="B617" s="17"/>
    </row>
    <row r="618" spans="2:2" x14ac:dyDescent="0.25">
      <c r="B618" s="17"/>
    </row>
    <row r="619" spans="2:2" x14ac:dyDescent="0.25">
      <c r="B619" s="17"/>
    </row>
    <row r="620" spans="2:2" x14ac:dyDescent="0.25">
      <c r="B620" s="17"/>
    </row>
    <row r="621" spans="2:2" x14ac:dyDescent="0.25">
      <c r="B621" s="17"/>
    </row>
    <row r="622" spans="2:2" x14ac:dyDescent="0.25">
      <c r="B622" s="17"/>
    </row>
    <row r="623" spans="2:2" x14ac:dyDescent="0.25">
      <c r="B623" s="17"/>
    </row>
    <row r="624" spans="2:2" x14ac:dyDescent="0.25">
      <c r="B624" s="17"/>
    </row>
    <row r="625" spans="2:2" x14ac:dyDescent="0.25">
      <c r="B625" s="17"/>
    </row>
    <row r="626" spans="2:2" x14ac:dyDescent="0.25">
      <c r="B626" s="17"/>
    </row>
    <row r="627" spans="2:2" x14ac:dyDescent="0.25">
      <c r="B627" s="17"/>
    </row>
    <row r="628" spans="2:2" x14ac:dyDescent="0.25">
      <c r="B628" s="17"/>
    </row>
    <row r="629" spans="2:2" x14ac:dyDescent="0.25">
      <c r="B629" s="17"/>
    </row>
    <row r="630" spans="2:2" x14ac:dyDescent="0.25">
      <c r="B630" s="17"/>
    </row>
    <row r="631" spans="2:2" x14ac:dyDescent="0.25">
      <c r="B631" s="17"/>
    </row>
    <row r="632" spans="2:2" x14ac:dyDescent="0.25">
      <c r="B632" s="17"/>
    </row>
    <row r="633" spans="2:2" x14ac:dyDescent="0.25">
      <c r="B633" s="17"/>
    </row>
    <row r="634" spans="2:2" x14ac:dyDescent="0.25">
      <c r="B634" s="17"/>
    </row>
    <row r="635" spans="2:2" x14ac:dyDescent="0.25">
      <c r="B635" s="17"/>
    </row>
    <row r="636" spans="2:2" x14ac:dyDescent="0.25">
      <c r="B636" s="17"/>
    </row>
    <row r="637" spans="2:2" x14ac:dyDescent="0.25">
      <c r="B637" s="17"/>
    </row>
    <row r="638" spans="2:2" x14ac:dyDescent="0.25">
      <c r="B638" s="17"/>
    </row>
    <row r="639" spans="2:2" x14ac:dyDescent="0.25">
      <c r="B639" s="17"/>
    </row>
    <row r="640" spans="2:2" x14ac:dyDescent="0.25">
      <c r="B640" s="17"/>
    </row>
    <row r="641" spans="2:2" x14ac:dyDescent="0.25">
      <c r="B641" s="17"/>
    </row>
    <row r="642" spans="2:2" x14ac:dyDescent="0.25">
      <c r="B642" s="17"/>
    </row>
    <row r="643" spans="2:2" x14ac:dyDescent="0.25">
      <c r="B643" s="17"/>
    </row>
    <row r="644" spans="2:2" x14ac:dyDescent="0.25">
      <c r="B644" s="17"/>
    </row>
    <row r="645" spans="2:2" x14ac:dyDescent="0.25">
      <c r="B645" s="17"/>
    </row>
    <row r="646" spans="2:2" x14ac:dyDescent="0.25">
      <c r="B646" s="17"/>
    </row>
    <row r="647" spans="2:2" x14ac:dyDescent="0.25">
      <c r="B647" s="17"/>
    </row>
    <row r="648" spans="2:2" x14ac:dyDescent="0.25">
      <c r="B648" s="17"/>
    </row>
    <row r="649" spans="2:2" x14ac:dyDescent="0.25">
      <c r="B649" s="17"/>
    </row>
    <row r="650" spans="2:2" x14ac:dyDescent="0.25">
      <c r="B650" s="17"/>
    </row>
    <row r="651" spans="2:2" x14ac:dyDescent="0.25">
      <c r="B651" s="17"/>
    </row>
    <row r="652" spans="2:2" x14ac:dyDescent="0.25">
      <c r="B652" s="17"/>
    </row>
    <row r="653" spans="2:2" x14ac:dyDescent="0.25">
      <c r="B653" s="17"/>
    </row>
    <row r="654" spans="2:2" x14ac:dyDescent="0.25">
      <c r="B654" s="17"/>
    </row>
    <row r="655" spans="2:2" x14ac:dyDescent="0.25">
      <c r="B655" s="17"/>
    </row>
    <row r="656" spans="2:2" x14ac:dyDescent="0.25">
      <c r="B656" s="17"/>
    </row>
    <row r="657" spans="2:2" x14ac:dyDescent="0.25">
      <c r="B657" s="17"/>
    </row>
    <row r="658" spans="2:2" x14ac:dyDescent="0.25">
      <c r="B658" s="17"/>
    </row>
    <row r="659" spans="2:2" x14ac:dyDescent="0.25">
      <c r="B659" s="17"/>
    </row>
    <row r="660" spans="2:2" x14ac:dyDescent="0.25">
      <c r="B660" s="17"/>
    </row>
    <row r="661" spans="2:2" x14ac:dyDescent="0.25">
      <c r="B661" s="17"/>
    </row>
    <row r="662" spans="2:2" x14ac:dyDescent="0.25">
      <c r="B662" s="17"/>
    </row>
    <row r="663" spans="2:2" x14ac:dyDescent="0.25">
      <c r="B663" s="17"/>
    </row>
    <row r="664" spans="2:2" x14ac:dyDescent="0.25">
      <c r="B664" s="17"/>
    </row>
    <row r="665" spans="2:2" x14ac:dyDescent="0.25">
      <c r="B665" s="17"/>
    </row>
    <row r="666" spans="2:2" x14ac:dyDescent="0.25">
      <c r="B666" s="17"/>
    </row>
    <row r="667" spans="2:2" x14ac:dyDescent="0.25">
      <c r="B667" s="17"/>
    </row>
    <row r="668" spans="2:2" x14ac:dyDescent="0.25">
      <c r="B668" s="17"/>
    </row>
    <row r="669" spans="2:2" x14ac:dyDescent="0.25">
      <c r="B669" s="17"/>
    </row>
    <row r="670" spans="2:2" x14ac:dyDescent="0.25">
      <c r="B670" s="17"/>
    </row>
    <row r="671" spans="2:2" x14ac:dyDescent="0.25">
      <c r="B671" s="17"/>
    </row>
    <row r="672" spans="2:2" x14ac:dyDescent="0.25">
      <c r="B672" s="17"/>
    </row>
    <row r="673" spans="2:2" x14ac:dyDescent="0.25">
      <c r="B673" s="17"/>
    </row>
    <row r="674" spans="2:2" x14ac:dyDescent="0.25">
      <c r="B674" s="17"/>
    </row>
    <row r="675" spans="2:2" x14ac:dyDescent="0.25">
      <c r="B675" s="17"/>
    </row>
    <row r="676" spans="2:2" x14ac:dyDescent="0.25">
      <c r="B676" s="17"/>
    </row>
    <row r="677" spans="2:2" x14ac:dyDescent="0.25">
      <c r="B677" s="17"/>
    </row>
    <row r="678" spans="2:2" x14ac:dyDescent="0.25">
      <c r="B678" s="17"/>
    </row>
    <row r="679" spans="2:2" x14ac:dyDescent="0.25">
      <c r="B679" s="17"/>
    </row>
    <row r="680" spans="2:2" x14ac:dyDescent="0.25">
      <c r="B680" s="17"/>
    </row>
    <row r="681" spans="2:2" x14ac:dyDescent="0.25">
      <c r="B681" s="17"/>
    </row>
    <row r="682" spans="2:2" x14ac:dyDescent="0.25">
      <c r="B682" s="17"/>
    </row>
    <row r="683" spans="2:2" x14ac:dyDescent="0.25">
      <c r="B683" s="17"/>
    </row>
    <row r="684" spans="2:2" x14ac:dyDescent="0.25">
      <c r="B684" s="17"/>
    </row>
    <row r="685" spans="2:2" x14ac:dyDescent="0.25">
      <c r="B685" s="17"/>
    </row>
    <row r="686" spans="2:2" x14ac:dyDescent="0.25">
      <c r="B686" s="17"/>
    </row>
    <row r="687" spans="2:2" x14ac:dyDescent="0.25">
      <c r="B687" s="17"/>
    </row>
    <row r="688" spans="2:2" x14ac:dyDescent="0.25">
      <c r="B688" s="17"/>
    </row>
    <row r="689" spans="2:2" x14ac:dyDescent="0.25">
      <c r="B689" s="17"/>
    </row>
    <row r="690" spans="2:2" x14ac:dyDescent="0.25">
      <c r="B690" s="17"/>
    </row>
    <row r="691" spans="2:2" x14ac:dyDescent="0.25">
      <c r="B691" s="17"/>
    </row>
    <row r="692" spans="2:2" x14ac:dyDescent="0.25">
      <c r="B692" s="17"/>
    </row>
    <row r="693" spans="2:2" x14ac:dyDescent="0.25">
      <c r="B693" s="17"/>
    </row>
    <row r="694" spans="2:2" x14ac:dyDescent="0.25">
      <c r="B694" s="17"/>
    </row>
    <row r="695" spans="2:2" x14ac:dyDescent="0.25">
      <c r="B695" s="17"/>
    </row>
    <row r="696" spans="2:2" x14ac:dyDescent="0.25">
      <c r="B696" s="17"/>
    </row>
    <row r="697" spans="2:2" x14ac:dyDescent="0.25">
      <c r="B697" s="17"/>
    </row>
    <row r="698" spans="2:2" x14ac:dyDescent="0.25">
      <c r="B698" s="17"/>
    </row>
    <row r="699" spans="2:2" x14ac:dyDescent="0.25">
      <c r="B699" s="17"/>
    </row>
    <row r="700" spans="2:2" x14ac:dyDescent="0.25">
      <c r="B700" s="17"/>
    </row>
    <row r="701" spans="2:2" x14ac:dyDescent="0.25">
      <c r="B701" s="17"/>
    </row>
    <row r="702" spans="2:2" x14ac:dyDescent="0.25">
      <c r="B702" s="17"/>
    </row>
    <row r="703" spans="2:2" x14ac:dyDescent="0.25">
      <c r="B703" s="17"/>
    </row>
    <row r="704" spans="2:2" x14ac:dyDescent="0.25">
      <c r="B704" s="17"/>
    </row>
    <row r="705" spans="2:2" x14ac:dyDescent="0.25">
      <c r="B705" s="17"/>
    </row>
    <row r="706" spans="2:2" x14ac:dyDescent="0.25">
      <c r="B706" s="17"/>
    </row>
    <row r="707" spans="2:2" x14ac:dyDescent="0.25">
      <c r="B707" s="17"/>
    </row>
    <row r="708" spans="2:2" x14ac:dyDescent="0.25">
      <c r="B708" s="17"/>
    </row>
    <row r="709" spans="2:2" x14ac:dyDescent="0.25">
      <c r="B709" s="17"/>
    </row>
    <row r="710" spans="2:2" x14ac:dyDescent="0.25">
      <c r="B710" s="17"/>
    </row>
    <row r="711" spans="2:2" x14ac:dyDescent="0.25">
      <c r="B711" s="17"/>
    </row>
    <row r="712" spans="2:2" x14ac:dyDescent="0.25">
      <c r="B712" s="17"/>
    </row>
    <row r="713" spans="2:2" x14ac:dyDescent="0.25">
      <c r="B713" s="17"/>
    </row>
    <row r="714" spans="2:2" x14ac:dyDescent="0.25">
      <c r="B714" s="17"/>
    </row>
    <row r="715" spans="2:2" x14ac:dyDescent="0.25">
      <c r="B715" s="17"/>
    </row>
    <row r="716" spans="2:2" x14ac:dyDescent="0.25">
      <c r="B716" s="17"/>
    </row>
    <row r="717" spans="2:2" x14ac:dyDescent="0.25">
      <c r="B717" s="17"/>
    </row>
    <row r="718" spans="2:2" x14ac:dyDescent="0.25">
      <c r="B718" s="17"/>
    </row>
    <row r="719" spans="2:2" x14ac:dyDescent="0.25">
      <c r="B719" s="17"/>
    </row>
    <row r="720" spans="2:2" x14ac:dyDescent="0.25">
      <c r="B720" s="17"/>
    </row>
    <row r="721" spans="2:2" x14ac:dyDescent="0.25">
      <c r="B721" s="17"/>
    </row>
    <row r="722" spans="2:2" x14ac:dyDescent="0.25">
      <c r="B722" s="17"/>
    </row>
    <row r="723" spans="2:2" x14ac:dyDescent="0.25">
      <c r="B723" s="17"/>
    </row>
    <row r="724" spans="2:2" x14ac:dyDescent="0.25">
      <c r="B724" s="17"/>
    </row>
    <row r="725" spans="2:2" x14ac:dyDescent="0.25">
      <c r="B725" s="17"/>
    </row>
    <row r="726" spans="2:2" x14ac:dyDescent="0.25">
      <c r="B726" s="17"/>
    </row>
    <row r="727" spans="2:2" x14ac:dyDescent="0.25">
      <c r="B727" s="17"/>
    </row>
    <row r="728" spans="2:2" x14ac:dyDescent="0.25">
      <c r="B728" s="17"/>
    </row>
    <row r="729" spans="2:2" x14ac:dyDescent="0.25">
      <c r="B729" s="17"/>
    </row>
    <row r="730" spans="2:2" x14ac:dyDescent="0.25">
      <c r="B730" s="17"/>
    </row>
    <row r="731" spans="2:2" x14ac:dyDescent="0.25">
      <c r="B731" s="17"/>
    </row>
    <row r="732" spans="2:2" x14ac:dyDescent="0.25">
      <c r="B732" s="17"/>
    </row>
    <row r="733" spans="2:2" x14ac:dyDescent="0.25">
      <c r="B733" s="17"/>
    </row>
    <row r="734" spans="2:2" x14ac:dyDescent="0.25">
      <c r="B734" s="17"/>
    </row>
    <row r="735" spans="2:2" x14ac:dyDescent="0.25">
      <c r="B735" s="17"/>
    </row>
    <row r="736" spans="2:2" x14ac:dyDescent="0.25">
      <c r="B736" s="17"/>
    </row>
    <row r="737" spans="2:2" x14ac:dyDescent="0.25">
      <c r="B737" s="17"/>
    </row>
    <row r="738" spans="2:2" x14ac:dyDescent="0.25">
      <c r="B738" s="17"/>
    </row>
    <row r="739" spans="2:2" x14ac:dyDescent="0.25">
      <c r="B739" s="17"/>
    </row>
    <row r="740" spans="2:2" x14ac:dyDescent="0.25">
      <c r="B740" s="17"/>
    </row>
    <row r="741" spans="2:2" x14ac:dyDescent="0.25">
      <c r="B741" s="17"/>
    </row>
    <row r="742" spans="2:2" x14ac:dyDescent="0.25">
      <c r="B742" s="17"/>
    </row>
    <row r="743" spans="2:2" x14ac:dyDescent="0.25">
      <c r="B743" s="17"/>
    </row>
    <row r="744" spans="2:2" x14ac:dyDescent="0.25">
      <c r="B744" s="17"/>
    </row>
    <row r="745" spans="2:2" x14ac:dyDescent="0.25">
      <c r="B745" s="17"/>
    </row>
    <row r="746" spans="2:2" x14ac:dyDescent="0.25">
      <c r="B746" s="17"/>
    </row>
    <row r="747" spans="2:2" x14ac:dyDescent="0.25">
      <c r="B747" s="17"/>
    </row>
    <row r="748" spans="2:2" x14ac:dyDescent="0.25">
      <c r="B748" s="17"/>
    </row>
    <row r="749" spans="2:2" x14ac:dyDescent="0.25">
      <c r="B749" s="17"/>
    </row>
    <row r="750" spans="2:2" x14ac:dyDescent="0.25">
      <c r="B750" s="17"/>
    </row>
    <row r="751" spans="2:2" x14ac:dyDescent="0.25">
      <c r="B751" s="17"/>
    </row>
    <row r="752" spans="2:2" x14ac:dyDescent="0.25">
      <c r="B752" s="17"/>
    </row>
    <row r="753" spans="2:2" x14ac:dyDescent="0.25">
      <c r="B753" s="17"/>
    </row>
    <row r="754" spans="2:2" x14ac:dyDescent="0.25">
      <c r="B754" s="17"/>
    </row>
    <row r="755" spans="2:2" x14ac:dyDescent="0.25">
      <c r="B755" s="17"/>
    </row>
    <row r="756" spans="2:2" x14ac:dyDescent="0.25">
      <c r="B756" s="17"/>
    </row>
    <row r="757" spans="2:2" x14ac:dyDescent="0.25">
      <c r="B757" s="17"/>
    </row>
    <row r="758" spans="2:2" x14ac:dyDescent="0.25">
      <c r="B758" s="17"/>
    </row>
    <row r="759" spans="2:2" x14ac:dyDescent="0.25">
      <c r="B759" s="17"/>
    </row>
    <row r="760" spans="2:2" x14ac:dyDescent="0.25">
      <c r="B760" s="17"/>
    </row>
    <row r="761" spans="2:2" x14ac:dyDescent="0.25">
      <c r="B761" s="17"/>
    </row>
    <row r="762" spans="2:2" x14ac:dyDescent="0.25">
      <c r="B762" s="17"/>
    </row>
    <row r="763" spans="2:2" x14ac:dyDescent="0.25">
      <c r="B763" s="17"/>
    </row>
    <row r="764" spans="2:2" x14ac:dyDescent="0.25">
      <c r="B764" s="17"/>
    </row>
    <row r="765" spans="2:2" x14ac:dyDescent="0.25">
      <c r="B765" s="17"/>
    </row>
    <row r="766" spans="2:2" x14ac:dyDescent="0.25">
      <c r="B766" s="17"/>
    </row>
    <row r="767" spans="2:2" x14ac:dyDescent="0.25">
      <c r="B767" s="17"/>
    </row>
    <row r="768" spans="2:2" x14ac:dyDescent="0.25">
      <c r="B768" s="17"/>
    </row>
    <row r="769" spans="2:2" x14ac:dyDescent="0.25">
      <c r="B769" s="17"/>
    </row>
    <row r="770" spans="2:2" x14ac:dyDescent="0.25">
      <c r="B770" s="17"/>
    </row>
    <row r="771" spans="2:2" x14ac:dyDescent="0.25">
      <c r="B771" s="17"/>
    </row>
    <row r="772" spans="2:2" x14ac:dyDescent="0.25">
      <c r="B772" s="17"/>
    </row>
    <row r="773" spans="2:2" x14ac:dyDescent="0.25">
      <c r="B773" s="17"/>
    </row>
    <row r="774" spans="2:2" x14ac:dyDescent="0.25">
      <c r="B774" s="17"/>
    </row>
    <row r="775" spans="2:2" x14ac:dyDescent="0.25">
      <c r="B775" s="17"/>
    </row>
    <row r="776" spans="2:2" x14ac:dyDescent="0.25">
      <c r="B776" s="17"/>
    </row>
    <row r="777" spans="2:2" x14ac:dyDescent="0.25">
      <c r="B777" s="17"/>
    </row>
    <row r="778" spans="2:2" x14ac:dyDescent="0.25">
      <c r="B778" s="17"/>
    </row>
    <row r="779" spans="2:2" x14ac:dyDescent="0.25">
      <c r="B779" s="17"/>
    </row>
    <row r="780" spans="2:2" x14ac:dyDescent="0.25">
      <c r="B780" s="17"/>
    </row>
    <row r="781" spans="2:2" x14ac:dyDescent="0.25">
      <c r="B781" s="17"/>
    </row>
    <row r="782" spans="2:2" x14ac:dyDescent="0.25">
      <c r="B782" s="17"/>
    </row>
    <row r="783" spans="2:2" x14ac:dyDescent="0.25">
      <c r="B783" s="17"/>
    </row>
    <row r="784" spans="2:2" x14ac:dyDescent="0.25">
      <c r="B784" s="17"/>
    </row>
    <row r="785" spans="2:2" x14ac:dyDescent="0.25">
      <c r="B785" s="17"/>
    </row>
    <row r="786" spans="2:2" x14ac:dyDescent="0.25">
      <c r="B786" s="17"/>
    </row>
    <row r="787" spans="2:2" x14ac:dyDescent="0.25">
      <c r="B787" s="17"/>
    </row>
    <row r="788" spans="2:2" x14ac:dyDescent="0.25">
      <c r="B788" s="17"/>
    </row>
    <row r="789" spans="2:2" x14ac:dyDescent="0.25">
      <c r="B789" s="17"/>
    </row>
    <row r="790" spans="2:2" x14ac:dyDescent="0.25">
      <c r="B790" s="17"/>
    </row>
    <row r="791" spans="2:2" x14ac:dyDescent="0.25">
      <c r="B791" s="17"/>
    </row>
    <row r="792" spans="2:2" x14ac:dyDescent="0.25">
      <c r="B792" s="17"/>
    </row>
    <row r="793" spans="2:2" x14ac:dyDescent="0.25">
      <c r="B793" s="17"/>
    </row>
    <row r="794" spans="2:2" x14ac:dyDescent="0.25">
      <c r="B794" s="17"/>
    </row>
    <row r="795" spans="2:2" x14ac:dyDescent="0.25">
      <c r="B795" s="17"/>
    </row>
    <row r="796" spans="2:2" x14ac:dyDescent="0.25">
      <c r="B796" s="17"/>
    </row>
    <row r="797" spans="2:2" x14ac:dyDescent="0.25">
      <c r="B797" s="17"/>
    </row>
    <row r="798" spans="2:2" x14ac:dyDescent="0.25">
      <c r="B798" s="17"/>
    </row>
    <row r="799" spans="2:2" x14ac:dyDescent="0.25">
      <c r="B799" s="17"/>
    </row>
    <row r="800" spans="2:2" x14ac:dyDescent="0.25">
      <c r="B800" s="17"/>
    </row>
    <row r="801" spans="2:2" x14ac:dyDescent="0.25">
      <c r="B801" s="17"/>
    </row>
    <row r="802" spans="2:2" x14ac:dyDescent="0.25">
      <c r="B802" s="17"/>
    </row>
    <row r="803" spans="2:2" x14ac:dyDescent="0.25">
      <c r="B803" s="17"/>
    </row>
    <row r="804" spans="2:2" x14ac:dyDescent="0.25">
      <c r="B804" s="17"/>
    </row>
    <row r="805" spans="2:2" x14ac:dyDescent="0.25">
      <c r="B805" s="17"/>
    </row>
    <row r="806" spans="2:2" x14ac:dyDescent="0.25">
      <c r="B806" s="17"/>
    </row>
    <row r="807" spans="2:2" x14ac:dyDescent="0.25">
      <c r="B807" s="17"/>
    </row>
    <row r="808" spans="2:2" x14ac:dyDescent="0.25">
      <c r="B808" s="17"/>
    </row>
    <row r="809" spans="2:2" x14ac:dyDescent="0.25">
      <c r="B809" s="17"/>
    </row>
    <row r="810" spans="2:2" x14ac:dyDescent="0.25">
      <c r="B810" s="17"/>
    </row>
    <row r="811" spans="2:2" x14ac:dyDescent="0.25">
      <c r="B811" s="17"/>
    </row>
    <row r="812" spans="2:2" x14ac:dyDescent="0.25">
      <c r="B812" s="17"/>
    </row>
    <row r="813" spans="2:2" x14ac:dyDescent="0.25">
      <c r="B813" s="17"/>
    </row>
    <row r="814" spans="2:2" x14ac:dyDescent="0.25">
      <c r="B814" s="17"/>
    </row>
    <row r="815" spans="2:2" x14ac:dyDescent="0.25">
      <c r="B815" s="17"/>
    </row>
    <row r="816" spans="2:2" x14ac:dyDescent="0.25">
      <c r="B816" s="17"/>
    </row>
    <row r="817" spans="2:2" x14ac:dyDescent="0.25">
      <c r="B817" s="17"/>
    </row>
    <row r="818" spans="2:2" x14ac:dyDescent="0.25">
      <c r="B818" s="17"/>
    </row>
    <row r="819" spans="2:2" x14ac:dyDescent="0.25">
      <c r="B819" s="17"/>
    </row>
    <row r="820" spans="2:2" x14ac:dyDescent="0.25">
      <c r="B820" s="17"/>
    </row>
    <row r="821" spans="2:2" x14ac:dyDescent="0.25">
      <c r="B821" s="17"/>
    </row>
    <row r="822" spans="2:2" x14ac:dyDescent="0.25">
      <c r="B822" s="17"/>
    </row>
    <row r="823" spans="2:2" x14ac:dyDescent="0.25">
      <c r="B823" s="17"/>
    </row>
    <row r="824" spans="2:2" x14ac:dyDescent="0.25">
      <c r="B824" s="17"/>
    </row>
    <row r="825" spans="2:2" x14ac:dyDescent="0.25">
      <c r="B825" s="17"/>
    </row>
    <row r="826" spans="2:2" x14ac:dyDescent="0.25">
      <c r="B826" s="17"/>
    </row>
    <row r="827" spans="2:2" x14ac:dyDescent="0.25">
      <c r="B827" s="17"/>
    </row>
    <row r="828" spans="2:2" x14ac:dyDescent="0.25">
      <c r="B828" s="17"/>
    </row>
    <row r="829" spans="2:2" x14ac:dyDescent="0.25">
      <c r="B829" s="17"/>
    </row>
    <row r="830" spans="2:2" x14ac:dyDescent="0.25">
      <c r="B830" s="17"/>
    </row>
    <row r="831" spans="2:2" x14ac:dyDescent="0.25">
      <c r="B831" s="17"/>
    </row>
    <row r="832" spans="2:2" x14ac:dyDescent="0.25">
      <c r="B832" s="17"/>
    </row>
    <row r="833" spans="2:2" x14ac:dyDescent="0.25">
      <c r="B833" s="17"/>
    </row>
    <row r="834" spans="2:2" x14ac:dyDescent="0.25">
      <c r="B834" s="17"/>
    </row>
    <row r="835" spans="2:2" x14ac:dyDescent="0.25">
      <c r="B835" s="17"/>
    </row>
    <row r="836" spans="2:2" x14ac:dyDescent="0.25">
      <c r="B836" s="17"/>
    </row>
    <row r="837" spans="2:2" x14ac:dyDescent="0.25">
      <c r="B837" s="17"/>
    </row>
    <row r="838" spans="2:2" x14ac:dyDescent="0.25">
      <c r="B838" s="17"/>
    </row>
    <row r="839" spans="2:2" x14ac:dyDescent="0.25">
      <c r="B839" s="17"/>
    </row>
    <row r="840" spans="2:2" x14ac:dyDescent="0.25">
      <c r="B840" s="17"/>
    </row>
    <row r="841" spans="2:2" x14ac:dyDescent="0.25">
      <c r="B841" s="17"/>
    </row>
    <row r="842" spans="2:2" x14ac:dyDescent="0.25">
      <c r="B842" s="17"/>
    </row>
    <row r="843" spans="2:2" x14ac:dyDescent="0.25">
      <c r="B843" s="17"/>
    </row>
    <row r="844" spans="2:2" x14ac:dyDescent="0.25">
      <c r="B844" s="17"/>
    </row>
    <row r="845" spans="2:2" x14ac:dyDescent="0.25">
      <c r="B845" s="17"/>
    </row>
    <row r="846" spans="2:2" x14ac:dyDescent="0.25">
      <c r="B846" s="17"/>
    </row>
    <row r="847" spans="2:2" x14ac:dyDescent="0.25">
      <c r="B847" s="17"/>
    </row>
    <row r="848" spans="2:2" x14ac:dyDescent="0.25">
      <c r="B848" s="17"/>
    </row>
    <row r="849" spans="2:2" x14ac:dyDescent="0.25">
      <c r="B849" s="17"/>
    </row>
    <row r="850" spans="2:2" x14ac:dyDescent="0.25">
      <c r="B850" s="17"/>
    </row>
    <row r="851" spans="2:2" x14ac:dyDescent="0.25">
      <c r="B851" s="17"/>
    </row>
    <row r="852" spans="2:2" x14ac:dyDescent="0.25">
      <c r="B852" s="17"/>
    </row>
    <row r="853" spans="2:2" x14ac:dyDescent="0.25">
      <c r="B853" s="17"/>
    </row>
    <row r="854" spans="2:2" x14ac:dyDescent="0.25">
      <c r="B854" s="17"/>
    </row>
    <row r="855" spans="2:2" x14ac:dyDescent="0.25">
      <c r="B855" s="17"/>
    </row>
    <row r="856" spans="2:2" x14ac:dyDescent="0.25">
      <c r="B856" s="17"/>
    </row>
    <row r="857" spans="2:2" x14ac:dyDescent="0.25">
      <c r="B857" s="17"/>
    </row>
    <row r="858" spans="2:2" x14ac:dyDescent="0.25">
      <c r="B858" s="17"/>
    </row>
    <row r="859" spans="2:2" x14ac:dyDescent="0.25">
      <c r="B859" s="17"/>
    </row>
    <row r="860" spans="2:2" x14ac:dyDescent="0.25">
      <c r="B860" s="17"/>
    </row>
    <row r="861" spans="2:2" x14ac:dyDescent="0.25">
      <c r="B861" s="17"/>
    </row>
    <row r="862" spans="2:2" x14ac:dyDescent="0.25">
      <c r="B862" s="17"/>
    </row>
    <row r="863" spans="2:2" x14ac:dyDescent="0.25">
      <c r="B863" s="17"/>
    </row>
    <row r="864" spans="2:2" x14ac:dyDescent="0.25">
      <c r="B864" s="17"/>
    </row>
    <row r="865" spans="2:2" x14ac:dyDescent="0.25">
      <c r="B865" s="17"/>
    </row>
    <row r="866" spans="2:2" x14ac:dyDescent="0.25">
      <c r="B866" s="17"/>
    </row>
    <row r="867" spans="2:2" x14ac:dyDescent="0.25">
      <c r="B867" s="17"/>
    </row>
    <row r="868" spans="2:2" x14ac:dyDescent="0.25">
      <c r="B868" s="17"/>
    </row>
    <row r="869" spans="2:2" x14ac:dyDescent="0.25">
      <c r="B869" s="17"/>
    </row>
    <row r="870" spans="2:2" x14ac:dyDescent="0.25">
      <c r="B870" s="17"/>
    </row>
    <row r="871" spans="2:2" x14ac:dyDescent="0.25">
      <c r="B871" s="17"/>
    </row>
    <row r="872" spans="2:2" x14ac:dyDescent="0.25">
      <c r="B872" s="17"/>
    </row>
    <row r="873" spans="2:2" x14ac:dyDescent="0.25">
      <c r="B873" s="17"/>
    </row>
    <row r="874" spans="2:2" x14ac:dyDescent="0.25">
      <c r="B874" s="17"/>
    </row>
    <row r="875" spans="2:2" x14ac:dyDescent="0.25">
      <c r="B875" s="17"/>
    </row>
    <row r="876" spans="2:2" x14ac:dyDescent="0.25">
      <c r="B876" s="17"/>
    </row>
    <row r="877" spans="2:2" x14ac:dyDescent="0.25">
      <c r="B877" s="17"/>
    </row>
    <row r="878" spans="2:2" x14ac:dyDescent="0.25">
      <c r="B878" s="17"/>
    </row>
    <row r="879" spans="2:2" x14ac:dyDescent="0.25">
      <c r="B879" s="17"/>
    </row>
    <row r="880" spans="2:2" x14ac:dyDescent="0.25">
      <c r="B880" s="17"/>
    </row>
    <row r="881" spans="2:2" x14ac:dyDescent="0.25">
      <c r="B881" s="17"/>
    </row>
    <row r="882" spans="2:2" x14ac:dyDescent="0.25">
      <c r="B882" s="17"/>
    </row>
    <row r="883" spans="2:2" x14ac:dyDescent="0.25">
      <c r="B883" s="17"/>
    </row>
    <row r="884" spans="2:2" x14ac:dyDescent="0.25">
      <c r="B884" s="17"/>
    </row>
    <row r="885" spans="2:2" x14ac:dyDescent="0.25">
      <c r="B885" s="17"/>
    </row>
    <row r="886" spans="2:2" x14ac:dyDescent="0.25">
      <c r="B886" s="17"/>
    </row>
    <row r="887" spans="2:2" x14ac:dyDescent="0.25">
      <c r="B887" s="17"/>
    </row>
    <row r="888" spans="2:2" x14ac:dyDescent="0.25">
      <c r="B888" s="17"/>
    </row>
    <row r="889" spans="2:2" x14ac:dyDescent="0.25">
      <c r="B889" s="17"/>
    </row>
    <row r="890" spans="2:2" x14ac:dyDescent="0.25">
      <c r="B890" s="17"/>
    </row>
    <row r="891" spans="2:2" x14ac:dyDescent="0.25">
      <c r="B891" s="17"/>
    </row>
    <row r="892" spans="2:2" x14ac:dyDescent="0.25">
      <c r="B892" s="17"/>
    </row>
    <row r="893" spans="2:2" x14ac:dyDescent="0.25">
      <c r="B893" s="17"/>
    </row>
    <row r="894" spans="2:2" x14ac:dyDescent="0.25">
      <c r="B894" s="17"/>
    </row>
    <row r="895" spans="2:2" x14ac:dyDescent="0.25">
      <c r="B895" s="17"/>
    </row>
    <row r="896" spans="2:2" x14ac:dyDescent="0.25">
      <c r="B896" s="17"/>
    </row>
    <row r="897" spans="2:2" x14ac:dyDescent="0.25">
      <c r="B897" s="17"/>
    </row>
    <row r="898" spans="2:2" x14ac:dyDescent="0.25">
      <c r="B898" s="17"/>
    </row>
    <row r="899" spans="2:2" x14ac:dyDescent="0.25">
      <c r="B899" s="17"/>
    </row>
    <row r="900" spans="2:2" x14ac:dyDescent="0.25">
      <c r="B900" s="17"/>
    </row>
    <row r="901" spans="2:2" x14ac:dyDescent="0.25">
      <c r="B901" s="17"/>
    </row>
    <row r="902" spans="2:2" x14ac:dyDescent="0.25">
      <c r="B902" s="17"/>
    </row>
    <row r="903" spans="2:2" x14ac:dyDescent="0.25">
      <c r="B903" s="17"/>
    </row>
    <row r="904" spans="2:2" x14ac:dyDescent="0.25">
      <c r="B904" s="17"/>
    </row>
    <row r="905" spans="2:2" x14ac:dyDescent="0.25">
      <c r="B905" s="17"/>
    </row>
    <row r="906" spans="2:2" x14ac:dyDescent="0.25">
      <c r="B906" s="17"/>
    </row>
    <row r="907" spans="2:2" x14ac:dyDescent="0.25">
      <c r="B907" s="17"/>
    </row>
    <row r="908" spans="2:2" x14ac:dyDescent="0.25">
      <c r="B908" s="17"/>
    </row>
    <row r="909" spans="2:2" x14ac:dyDescent="0.25">
      <c r="B909" s="17"/>
    </row>
    <row r="910" spans="2:2" x14ac:dyDescent="0.25">
      <c r="B910" s="17"/>
    </row>
    <row r="911" spans="2:2" x14ac:dyDescent="0.25">
      <c r="B911" s="17"/>
    </row>
    <row r="912" spans="2:2" x14ac:dyDescent="0.25">
      <c r="B912" s="17"/>
    </row>
    <row r="913" spans="2:2" x14ac:dyDescent="0.25">
      <c r="B913" s="17"/>
    </row>
    <row r="914" spans="2:2" x14ac:dyDescent="0.25">
      <c r="B914" s="17"/>
    </row>
    <row r="915" spans="2:2" x14ac:dyDescent="0.25">
      <c r="B915" s="17"/>
    </row>
    <row r="916" spans="2:2" x14ac:dyDescent="0.25">
      <c r="B916" s="17"/>
    </row>
    <row r="917" spans="2:2" x14ac:dyDescent="0.25">
      <c r="B917" s="17"/>
    </row>
    <row r="918" spans="2:2" x14ac:dyDescent="0.25">
      <c r="B918" s="17"/>
    </row>
    <row r="919" spans="2:2" x14ac:dyDescent="0.25">
      <c r="B919" s="17"/>
    </row>
    <row r="920" spans="2:2" x14ac:dyDescent="0.25">
      <c r="B920" s="17"/>
    </row>
    <row r="921" spans="2:2" x14ac:dyDescent="0.25">
      <c r="B921" s="17"/>
    </row>
    <row r="922" spans="2:2" x14ac:dyDescent="0.25">
      <c r="B922" s="17"/>
    </row>
    <row r="923" spans="2:2" x14ac:dyDescent="0.25">
      <c r="B923" s="17"/>
    </row>
    <row r="924" spans="2:2" x14ac:dyDescent="0.25">
      <c r="B924" s="17"/>
    </row>
    <row r="925" spans="2:2" x14ac:dyDescent="0.25">
      <c r="B925" s="17"/>
    </row>
    <row r="926" spans="2:2" x14ac:dyDescent="0.25">
      <c r="B926" s="17"/>
    </row>
    <row r="927" spans="2:2" x14ac:dyDescent="0.25">
      <c r="B927" s="17"/>
    </row>
    <row r="928" spans="2:2" x14ac:dyDescent="0.25">
      <c r="B928" s="17"/>
    </row>
    <row r="929" spans="2:2" x14ac:dyDescent="0.25">
      <c r="B929" s="17"/>
    </row>
    <row r="930" spans="2:2" x14ac:dyDescent="0.25">
      <c r="B930" s="17"/>
    </row>
    <row r="931" spans="2:2" x14ac:dyDescent="0.25">
      <c r="B931" s="17"/>
    </row>
    <row r="932" spans="2:2" x14ac:dyDescent="0.25">
      <c r="B932" s="17"/>
    </row>
    <row r="933" spans="2:2" x14ac:dyDescent="0.25">
      <c r="B933" s="17"/>
    </row>
    <row r="934" spans="2:2" x14ac:dyDescent="0.25">
      <c r="B934" s="17"/>
    </row>
    <row r="935" spans="2:2" x14ac:dyDescent="0.25">
      <c r="B935" s="17"/>
    </row>
    <row r="936" spans="2:2" x14ac:dyDescent="0.25">
      <c r="B936" s="17"/>
    </row>
    <row r="937" spans="2:2" x14ac:dyDescent="0.25">
      <c r="B937" s="17"/>
    </row>
    <row r="938" spans="2:2" x14ac:dyDescent="0.25">
      <c r="B938" s="17"/>
    </row>
    <row r="939" spans="2:2" x14ac:dyDescent="0.25">
      <c r="B939" s="17"/>
    </row>
    <row r="940" spans="2:2" x14ac:dyDescent="0.25">
      <c r="B940" s="17"/>
    </row>
    <row r="941" spans="2:2" x14ac:dyDescent="0.25">
      <c r="B941" s="17"/>
    </row>
    <row r="942" spans="2:2" x14ac:dyDescent="0.25">
      <c r="B942" s="17"/>
    </row>
    <row r="943" spans="2:2" x14ac:dyDescent="0.25">
      <c r="B943" s="17"/>
    </row>
    <row r="944" spans="2:2" x14ac:dyDescent="0.25">
      <c r="B944" s="17"/>
    </row>
    <row r="945" spans="2:2" x14ac:dyDescent="0.25">
      <c r="B945" s="17"/>
    </row>
    <row r="946" spans="2:2" x14ac:dyDescent="0.25">
      <c r="B946" s="17"/>
    </row>
    <row r="947" spans="2:2" x14ac:dyDescent="0.25">
      <c r="B947" s="17"/>
    </row>
    <row r="948" spans="2:2" x14ac:dyDescent="0.25">
      <c r="B948" s="17"/>
    </row>
    <row r="949" spans="2:2" x14ac:dyDescent="0.25">
      <c r="B949" s="17"/>
    </row>
    <row r="950" spans="2:2" x14ac:dyDescent="0.25">
      <c r="B950" s="17"/>
    </row>
    <row r="951" spans="2:2" x14ac:dyDescent="0.25">
      <c r="B951" s="17"/>
    </row>
    <row r="952" spans="2:2" x14ac:dyDescent="0.25">
      <c r="B952" s="17"/>
    </row>
    <row r="953" spans="2:2" x14ac:dyDescent="0.25">
      <c r="B953" s="17"/>
    </row>
    <row r="954" spans="2:2" x14ac:dyDescent="0.25">
      <c r="B954" s="17"/>
    </row>
    <row r="955" spans="2:2" x14ac:dyDescent="0.25">
      <c r="B955" s="17"/>
    </row>
    <row r="956" spans="2:2" x14ac:dyDescent="0.25">
      <c r="B956" s="17"/>
    </row>
    <row r="957" spans="2:2" x14ac:dyDescent="0.25">
      <c r="B957" s="17"/>
    </row>
    <row r="958" spans="2:2" x14ac:dyDescent="0.25">
      <c r="B958" s="17"/>
    </row>
    <row r="959" spans="2:2" x14ac:dyDescent="0.25">
      <c r="B959" s="17"/>
    </row>
    <row r="960" spans="2:2" x14ac:dyDescent="0.25">
      <c r="B960" s="17"/>
    </row>
    <row r="961" spans="2:2" x14ac:dyDescent="0.25">
      <c r="B961" s="17"/>
    </row>
    <row r="962" spans="2:2" x14ac:dyDescent="0.25">
      <c r="B962" s="17"/>
    </row>
    <row r="963" spans="2:2" x14ac:dyDescent="0.25">
      <c r="B963" s="17"/>
    </row>
    <row r="964" spans="2:2" x14ac:dyDescent="0.25">
      <c r="B964" s="17"/>
    </row>
    <row r="965" spans="2:2" x14ac:dyDescent="0.25">
      <c r="B965" s="17"/>
    </row>
    <row r="966" spans="2:2" x14ac:dyDescent="0.25">
      <c r="B966" s="17"/>
    </row>
    <row r="967" spans="2:2" x14ac:dyDescent="0.25">
      <c r="B967" s="17"/>
    </row>
    <row r="968" spans="2:2" x14ac:dyDescent="0.25">
      <c r="B968" s="17"/>
    </row>
    <row r="969" spans="2:2" x14ac:dyDescent="0.25">
      <c r="B969" s="17"/>
    </row>
    <row r="970" spans="2:2" x14ac:dyDescent="0.25">
      <c r="B970" s="17"/>
    </row>
    <row r="971" spans="2:2" x14ac:dyDescent="0.25">
      <c r="B971" s="17"/>
    </row>
    <row r="972" spans="2:2" x14ac:dyDescent="0.25">
      <c r="B972" s="17"/>
    </row>
    <row r="973" spans="2:2" x14ac:dyDescent="0.25">
      <c r="B973" s="17"/>
    </row>
    <row r="974" spans="2:2" x14ac:dyDescent="0.25">
      <c r="B974" s="17"/>
    </row>
    <row r="975" spans="2:2" x14ac:dyDescent="0.25">
      <c r="B975" s="17"/>
    </row>
    <row r="976" spans="2:2" x14ac:dyDescent="0.25">
      <c r="B976" s="17"/>
    </row>
    <row r="977" spans="2:2" x14ac:dyDescent="0.25">
      <c r="B977" s="17"/>
    </row>
    <row r="978" spans="2:2" x14ac:dyDescent="0.25">
      <c r="B978" s="17"/>
    </row>
    <row r="979" spans="2:2" x14ac:dyDescent="0.25">
      <c r="B979" s="17"/>
    </row>
    <row r="980" spans="2:2" x14ac:dyDescent="0.25">
      <c r="B980" s="17"/>
    </row>
    <row r="981" spans="2:2" x14ac:dyDescent="0.25">
      <c r="B981" s="17"/>
    </row>
    <row r="982" spans="2:2" x14ac:dyDescent="0.25">
      <c r="B982" s="17"/>
    </row>
    <row r="983" spans="2:2" x14ac:dyDescent="0.25">
      <c r="B983" s="17"/>
    </row>
    <row r="984" spans="2:2" x14ac:dyDescent="0.25">
      <c r="B984" s="17"/>
    </row>
    <row r="985" spans="2:2" x14ac:dyDescent="0.25">
      <c r="B985" s="17"/>
    </row>
    <row r="986" spans="2:2" x14ac:dyDescent="0.25">
      <c r="B986" s="17"/>
    </row>
    <row r="987" spans="2:2" x14ac:dyDescent="0.25">
      <c r="B987" s="17"/>
    </row>
    <row r="988" spans="2:2" x14ac:dyDescent="0.25">
      <c r="B988" s="17"/>
    </row>
    <row r="989" spans="2:2" x14ac:dyDescent="0.25">
      <c r="B989" s="17"/>
    </row>
    <row r="990" spans="2:2" x14ac:dyDescent="0.25">
      <c r="B990" s="17"/>
    </row>
    <row r="991" spans="2:2" x14ac:dyDescent="0.25">
      <c r="B991" s="17"/>
    </row>
    <row r="992" spans="2:2" x14ac:dyDescent="0.25">
      <c r="B992" s="17"/>
    </row>
    <row r="993" spans="2:2" x14ac:dyDescent="0.25">
      <c r="B993" s="17"/>
    </row>
    <row r="994" spans="2:2" x14ac:dyDescent="0.25">
      <c r="B994" s="17"/>
    </row>
    <row r="995" spans="2:2" x14ac:dyDescent="0.25">
      <c r="B995" s="17"/>
    </row>
    <row r="996" spans="2:2" x14ac:dyDescent="0.25">
      <c r="B996" s="17"/>
    </row>
    <row r="997" spans="2:2" x14ac:dyDescent="0.25">
      <c r="B997" s="17"/>
    </row>
    <row r="998" spans="2:2" x14ac:dyDescent="0.25">
      <c r="B998" s="17"/>
    </row>
    <row r="999" spans="2:2" x14ac:dyDescent="0.25">
      <c r="B999" s="17"/>
    </row>
    <row r="1000" spans="2:2" x14ac:dyDescent="0.25">
      <c r="B1000" s="17"/>
    </row>
    <row r="1001" spans="2:2" x14ac:dyDescent="0.25">
      <c r="B1001" s="17"/>
    </row>
    <row r="1002" spans="2:2" x14ac:dyDescent="0.25">
      <c r="B1002" s="17"/>
    </row>
    <row r="1003" spans="2:2" x14ac:dyDescent="0.25">
      <c r="B1003" s="17"/>
    </row>
    <row r="1004" spans="2:2" x14ac:dyDescent="0.25">
      <c r="B1004" s="17"/>
    </row>
    <row r="1005" spans="2:2" x14ac:dyDescent="0.25">
      <c r="B1005" s="17"/>
    </row>
    <row r="1006" spans="2:2" x14ac:dyDescent="0.25">
      <c r="B1006" s="17"/>
    </row>
    <row r="1007" spans="2:2" x14ac:dyDescent="0.25">
      <c r="B1007" s="17"/>
    </row>
    <row r="1008" spans="2:2" x14ac:dyDescent="0.25">
      <c r="B1008" s="17"/>
    </row>
    <row r="1009" spans="2:2" x14ac:dyDescent="0.25">
      <c r="B1009" s="17"/>
    </row>
    <row r="1010" spans="2:2" x14ac:dyDescent="0.25">
      <c r="B1010" s="17"/>
    </row>
    <row r="1011" spans="2:2" x14ac:dyDescent="0.25">
      <c r="B1011" s="17"/>
    </row>
    <row r="1012" spans="2:2" x14ac:dyDescent="0.25">
      <c r="B1012" s="17"/>
    </row>
    <row r="1013" spans="2:2" x14ac:dyDescent="0.25">
      <c r="B1013" s="17"/>
    </row>
    <row r="1014" spans="2:2" x14ac:dyDescent="0.25">
      <c r="B1014" s="17"/>
    </row>
    <row r="1015" spans="2:2" x14ac:dyDescent="0.25">
      <c r="B1015" s="17"/>
    </row>
    <row r="1016" spans="2:2" x14ac:dyDescent="0.25">
      <c r="B1016" s="17"/>
    </row>
    <row r="1017" spans="2:2" x14ac:dyDescent="0.25">
      <c r="B1017" s="17"/>
    </row>
    <row r="1018" spans="2:2" x14ac:dyDescent="0.25">
      <c r="B1018" s="17"/>
    </row>
    <row r="1019" spans="2:2" x14ac:dyDescent="0.25">
      <c r="B1019" s="17"/>
    </row>
    <row r="1020" spans="2:2" x14ac:dyDescent="0.25">
      <c r="B1020" s="17"/>
    </row>
    <row r="1021" spans="2:2" x14ac:dyDescent="0.25">
      <c r="B1021" s="17"/>
    </row>
    <row r="1022" spans="2:2" x14ac:dyDescent="0.25">
      <c r="B1022" s="17"/>
    </row>
    <row r="1023" spans="2:2" x14ac:dyDescent="0.25">
      <c r="B1023" s="17"/>
    </row>
    <row r="1024" spans="2:2" x14ac:dyDescent="0.25">
      <c r="B1024" s="17"/>
    </row>
    <row r="1025" spans="2:2" x14ac:dyDescent="0.25">
      <c r="B1025" s="17"/>
    </row>
    <row r="1026" spans="2:2" x14ac:dyDescent="0.25">
      <c r="B1026" s="17"/>
    </row>
    <row r="1027" spans="2:2" x14ac:dyDescent="0.25">
      <c r="B1027" s="17"/>
    </row>
    <row r="1028" spans="2:2" x14ac:dyDescent="0.25">
      <c r="B1028" s="17"/>
    </row>
    <row r="1029" spans="2:2" x14ac:dyDescent="0.25">
      <c r="B1029" s="17"/>
    </row>
    <row r="1030" spans="2:2" x14ac:dyDescent="0.25">
      <c r="B1030" s="17"/>
    </row>
    <row r="1031" spans="2:2" x14ac:dyDescent="0.25">
      <c r="B1031" s="17"/>
    </row>
    <row r="1032" spans="2:2" x14ac:dyDescent="0.25">
      <c r="B1032" s="17"/>
    </row>
    <row r="1033" spans="2:2" x14ac:dyDescent="0.25">
      <c r="B1033" s="17"/>
    </row>
    <row r="1034" spans="2:2" x14ac:dyDescent="0.25">
      <c r="B1034" s="17"/>
    </row>
    <row r="1035" spans="2:2" x14ac:dyDescent="0.25">
      <c r="B1035" s="17"/>
    </row>
    <row r="1036" spans="2:2" x14ac:dyDescent="0.25">
      <c r="B1036" s="17"/>
    </row>
    <row r="1037" spans="2:2" x14ac:dyDescent="0.25">
      <c r="B1037" s="17"/>
    </row>
    <row r="1038" spans="2:2" x14ac:dyDescent="0.25">
      <c r="B1038" s="17"/>
    </row>
    <row r="1039" spans="2:2" x14ac:dyDescent="0.25">
      <c r="B1039" s="17"/>
    </row>
    <row r="1040" spans="2:2" x14ac:dyDescent="0.25">
      <c r="B1040" s="17"/>
    </row>
    <row r="1041" spans="2:2" x14ac:dyDescent="0.25">
      <c r="B1041" s="17"/>
    </row>
    <row r="1042" spans="2:2" x14ac:dyDescent="0.25">
      <c r="B1042" s="17"/>
    </row>
    <row r="1043" spans="2:2" x14ac:dyDescent="0.25">
      <c r="B1043" s="17"/>
    </row>
    <row r="1044" spans="2:2" x14ac:dyDescent="0.25">
      <c r="B1044" s="17"/>
    </row>
    <row r="1045" spans="2:2" x14ac:dyDescent="0.25">
      <c r="B1045" s="17"/>
    </row>
    <row r="1046" spans="2:2" x14ac:dyDescent="0.25">
      <c r="B1046" s="17"/>
    </row>
    <row r="1047" spans="2:2" x14ac:dyDescent="0.25">
      <c r="B1047" s="17"/>
    </row>
    <row r="1048" spans="2:2" x14ac:dyDescent="0.25">
      <c r="B1048" s="17"/>
    </row>
    <row r="1049" spans="2:2" x14ac:dyDescent="0.25">
      <c r="B1049" s="17"/>
    </row>
    <row r="1050" spans="2:2" x14ac:dyDescent="0.25">
      <c r="B1050" s="17"/>
    </row>
    <row r="1051" spans="2:2" x14ac:dyDescent="0.25">
      <c r="B1051" s="17"/>
    </row>
    <row r="1052" spans="2:2" x14ac:dyDescent="0.25">
      <c r="B1052" s="17"/>
    </row>
    <row r="1053" spans="2:2" x14ac:dyDescent="0.25">
      <c r="B1053" s="17"/>
    </row>
    <row r="1054" spans="2:2" x14ac:dyDescent="0.25">
      <c r="B1054" s="17"/>
    </row>
    <row r="1055" spans="2:2" x14ac:dyDescent="0.25">
      <c r="B1055" s="17"/>
    </row>
    <row r="1056" spans="2:2" x14ac:dyDescent="0.25">
      <c r="B1056" s="17"/>
    </row>
    <row r="1057" spans="2:2" x14ac:dyDescent="0.25">
      <c r="B1057" s="17"/>
    </row>
    <row r="1058" spans="2:2" x14ac:dyDescent="0.25">
      <c r="B1058" s="17"/>
    </row>
    <row r="1059" spans="2:2" x14ac:dyDescent="0.25">
      <c r="B1059" s="17"/>
    </row>
    <row r="1060" spans="2:2" x14ac:dyDescent="0.25">
      <c r="B1060" s="17"/>
    </row>
    <row r="1061" spans="2:2" x14ac:dyDescent="0.25">
      <c r="B1061" s="17"/>
    </row>
    <row r="1062" spans="2:2" x14ac:dyDescent="0.25">
      <c r="B1062" s="17"/>
    </row>
    <row r="1063" spans="2:2" x14ac:dyDescent="0.25">
      <c r="B1063" s="17"/>
    </row>
    <row r="1064" spans="2:2" x14ac:dyDescent="0.25">
      <c r="B1064" s="17"/>
    </row>
    <row r="1065" spans="2:2" x14ac:dyDescent="0.25">
      <c r="B1065" s="17"/>
    </row>
    <row r="1066" spans="2:2" x14ac:dyDescent="0.25">
      <c r="B1066" s="17"/>
    </row>
    <row r="1067" spans="2:2" x14ac:dyDescent="0.25">
      <c r="B1067" s="17"/>
    </row>
    <row r="1068" spans="2:2" x14ac:dyDescent="0.25">
      <c r="B1068" s="17"/>
    </row>
    <row r="1069" spans="2:2" x14ac:dyDescent="0.25">
      <c r="B1069" s="17"/>
    </row>
    <row r="1070" spans="2:2" x14ac:dyDescent="0.25">
      <c r="B1070" s="17"/>
    </row>
    <row r="1071" spans="2:2" x14ac:dyDescent="0.25">
      <c r="B1071" s="17"/>
    </row>
    <row r="1072" spans="2:2" x14ac:dyDescent="0.25">
      <c r="B1072" s="17"/>
    </row>
    <row r="1073" spans="2:2" x14ac:dyDescent="0.25">
      <c r="B1073" s="17"/>
    </row>
    <row r="1074" spans="2:2" x14ac:dyDescent="0.25">
      <c r="B1074" s="17"/>
    </row>
    <row r="1075" spans="2:2" x14ac:dyDescent="0.25">
      <c r="B1075" s="17"/>
    </row>
    <row r="1076" spans="2:2" x14ac:dyDescent="0.25">
      <c r="B1076" s="17"/>
    </row>
    <row r="1077" spans="2:2" x14ac:dyDescent="0.25">
      <c r="B1077" s="17"/>
    </row>
    <row r="1078" spans="2:2" x14ac:dyDescent="0.25">
      <c r="B1078" s="17"/>
    </row>
    <row r="1079" spans="2:2" x14ac:dyDescent="0.25">
      <c r="B1079" s="17"/>
    </row>
    <row r="1080" spans="2:2" x14ac:dyDescent="0.25">
      <c r="B1080" s="17"/>
    </row>
    <row r="1081" spans="2:2" x14ac:dyDescent="0.25">
      <c r="B1081" s="17"/>
    </row>
    <row r="1082" spans="2:2" x14ac:dyDescent="0.25">
      <c r="B1082" s="17"/>
    </row>
    <row r="1083" spans="2:2" x14ac:dyDescent="0.25">
      <c r="B1083" s="17"/>
    </row>
    <row r="1084" spans="2:2" x14ac:dyDescent="0.25">
      <c r="B1084" s="17"/>
    </row>
    <row r="1085" spans="2:2" x14ac:dyDescent="0.25">
      <c r="B1085" s="17"/>
    </row>
    <row r="1086" spans="2:2" x14ac:dyDescent="0.25">
      <c r="B1086" s="17"/>
    </row>
    <row r="1087" spans="2:2" x14ac:dyDescent="0.25">
      <c r="B1087" s="17"/>
    </row>
    <row r="1088" spans="2:2" x14ac:dyDescent="0.25">
      <c r="B1088" s="17"/>
    </row>
    <row r="1089" spans="2:2" x14ac:dyDescent="0.25">
      <c r="B1089" s="17"/>
    </row>
    <row r="1090" spans="2:2" x14ac:dyDescent="0.25">
      <c r="B1090" s="17"/>
    </row>
    <row r="1091" spans="2:2" x14ac:dyDescent="0.25">
      <c r="B1091" s="17"/>
    </row>
    <row r="1092" spans="2:2" x14ac:dyDescent="0.25">
      <c r="B1092" s="17"/>
    </row>
    <row r="1093" spans="2:2" x14ac:dyDescent="0.25">
      <c r="B1093" s="17"/>
    </row>
    <row r="1094" spans="2:2" x14ac:dyDescent="0.25">
      <c r="B1094" s="17"/>
    </row>
    <row r="1095" spans="2:2" x14ac:dyDescent="0.25">
      <c r="B1095" s="17"/>
    </row>
    <row r="1096" spans="2:2" x14ac:dyDescent="0.25">
      <c r="B1096" s="17"/>
    </row>
    <row r="1097" spans="2:2" x14ac:dyDescent="0.25">
      <c r="B1097" s="17"/>
    </row>
    <row r="1098" spans="2:2" x14ac:dyDescent="0.25">
      <c r="B1098" s="17"/>
    </row>
    <row r="1099" spans="2:2" x14ac:dyDescent="0.25">
      <c r="B1099" s="17"/>
    </row>
    <row r="1100" spans="2:2" x14ac:dyDescent="0.25">
      <c r="B1100" s="17"/>
    </row>
    <row r="1101" spans="2:2" x14ac:dyDescent="0.25">
      <c r="B1101" s="17"/>
    </row>
    <row r="1102" spans="2:2" x14ac:dyDescent="0.25">
      <c r="B1102" s="17"/>
    </row>
    <row r="1103" spans="2:2" x14ac:dyDescent="0.25">
      <c r="B1103" s="17"/>
    </row>
    <row r="1104" spans="2:2" x14ac:dyDescent="0.25">
      <c r="B1104" s="17"/>
    </row>
    <row r="1105" spans="2:2" x14ac:dyDescent="0.25">
      <c r="B1105" s="17"/>
    </row>
    <row r="1106" spans="2:2" x14ac:dyDescent="0.25">
      <c r="B1106" s="17"/>
    </row>
    <row r="1107" spans="2:2" x14ac:dyDescent="0.25">
      <c r="B1107" s="17"/>
    </row>
    <row r="1108" spans="2:2" x14ac:dyDescent="0.25">
      <c r="B1108" s="17"/>
    </row>
    <row r="1109" spans="2:2" x14ac:dyDescent="0.25">
      <c r="B1109" s="17"/>
    </row>
    <row r="1110" spans="2:2" x14ac:dyDescent="0.25">
      <c r="B1110" s="17"/>
    </row>
    <row r="1111" spans="2:2" x14ac:dyDescent="0.25">
      <c r="B1111" s="17"/>
    </row>
    <row r="1112" spans="2:2" x14ac:dyDescent="0.25">
      <c r="B1112" s="17"/>
    </row>
    <row r="1113" spans="2:2" x14ac:dyDescent="0.25">
      <c r="B1113" s="17"/>
    </row>
    <row r="1114" spans="2:2" x14ac:dyDescent="0.25">
      <c r="B1114" s="17"/>
    </row>
    <row r="1115" spans="2:2" x14ac:dyDescent="0.25">
      <c r="B1115" s="17"/>
    </row>
    <row r="1116" spans="2:2" x14ac:dyDescent="0.25">
      <c r="B1116" s="17"/>
    </row>
    <row r="1117" spans="2:2" x14ac:dyDescent="0.25">
      <c r="B1117" s="17"/>
    </row>
    <row r="1118" spans="2:2" x14ac:dyDescent="0.25">
      <c r="B1118" s="17"/>
    </row>
    <row r="1119" spans="2:2" x14ac:dyDescent="0.25">
      <c r="B1119" s="17"/>
    </row>
    <row r="1120" spans="2:2" x14ac:dyDescent="0.25">
      <c r="B1120" s="17"/>
    </row>
    <row r="1121" spans="2:2" x14ac:dyDescent="0.25">
      <c r="B1121" s="17"/>
    </row>
    <row r="1122" spans="2:2" x14ac:dyDescent="0.25">
      <c r="B1122" s="17"/>
    </row>
    <row r="1123" spans="2:2" x14ac:dyDescent="0.25">
      <c r="B1123" s="17"/>
    </row>
    <row r="1124" spans="2:2" x14ac:dyDescent="0.25">
      <c r="B1124" s="17"/>
    </row>
    <row r="1125" spans="2:2" x14ac:dyDescent="0.25">
      <c r="B1125" s="17"/>
    </row>
    <row r="1126" spans="2:2" x14ac:dyDescent="0.25">
      <c r="B1126" s="17"/>
    </row>
    <row r="1127" spans="2:2" x14ac:dyDescent="0.25">
      <c r="B1127" s="17"/>
    </row>
    <row r="1128" spans="2:2" x14ac:dyDescent="0.25">
      <c r="B1128" s="17"/>
    </row>
    <row r="1129" spans="2:2" x14ac:dyDescent="0.25">
      <c r="B1129" s="17"/>
    </row>
    <row r="1130" spans="2:2" x14ac:dyDescent="0.25">
      <c r="B1130" s="17"/>
    </row>
    <row r="1131" spans="2:2" x14ac:dyDescent="0.25">
      <c r="B1131" s="17"/>
    </row>
    <row r="1132" spans="2:2" x14ac:dyDescent="0.25">
      <c r="B1132" s="17"/>
    </row>
    <row r="1133" spans="2:2" x14ac:dyDescent="0.25">
      <c r="B1133" s="17"/>
    </row>
    <row r="1134" spans="2:2" x14ac:dyDescent="0.25">
      <c r="B1134" s="17"/>
    </row>
    <row r="1135" spans="2:2" x14ac:dyDescent="0.25">
      <c r="B1135" s="17"/>
    </row>
    <row r="1136" spans="2:2" x14ac:dyDescent="0.25">
      <c r="B1136" s="17"/>
    </row>
    <row r="1137" spans="2:2" x14ac:dyDescent="0.25">
      <c r="B1137" s="17"/>
    </row>
    <row r="1138" spans="2:2" x14ac:dyDescent="0.25">
      <c r="B1138" s="17"/>
    </row>
    <row r="1139" spans="2:2" x14ac:dyDescent="0.25">
      <c r="B1139" s="17"/>
    </row>
    <row r="1140" spans="2:2" x14ac:dyDescent="0.25">
      <c r="B1140" s="17"/>
    </row>
    <row r="1141" spans="2:2" x14ac:dyDescent="0.25">
      <c r="B1141" s="17"/>
    </row>
    <row r="1142" spans="2:2" x14ac:dyDescent="0.25">
      <c r="B1142" s="17"/>
    </row>
    <row r="1143" spans="2:2" x14ac:dyDescent="0.25">
      <c r="B1143" s="17"/>
    </row>
    <row r="1144" spans="2:2" x14ac:dyDescent="0.25">
      <c r="B1144" s="17"/>
    </row>
    <row r="1145" spans="2:2" x14ac:dyDescent="0.25">
      <c r="B1145" s="17"/>
    </row>
    <row r="1146" spans="2:2" x14ac:dyDescent="0.25">
      <c r="B1146" s="17"/>
    </row>
    <row r="1147" spans="2:2" x14ac:dyDescent="0.25">
      <c r="B1147" s="17"/>
    </row>
    <row r="1148" spans="2:2" x14ac:dyDescent="0.25">
      <c r="B1148" s="17"/>
    </row>
    <row r="1149" spans="2:2" x14ac:dyDescent="0.25">
      <c r="B1149" s="17"/>
    </row>
    <row r="1150" spans="2:2" x14ac:dyDescent="0.25">
      <c r="B1150" s="17"/>
    </row>
    <row r="1151" spans="2:2" x14ac:dyDescent="0.25">
      <c r="B1151" s="17"/>
    </row>
    <row r="1152" spans="2:2" x14ac:dyDescent="0.25">
      <c r="B1152" s="17"/>
    </row>
    <row r="1153" spans="2:2" x14ac:dyDescent="0.25">
      <c r="B1153" s="17"/>
    </row>
  </sheetData>
  <hyperlinks>
    <hyperlink ref="C107" r:id="rId1" xr:uid="{01D723AF-D5C2-413E-9402-A5D437939D35}"/>
    <hyperlink ref="C108" r:id="rId2" xr:uid="{2D9D9111-FD28-46C2-95F7-E1BEE7B967A0}"/>
    <hyperlink ref="C472" r:id="rId3" xr:uid="{E175640E-3E8E-4FD1-B833-6A5953DB8071}"/>
    <hyperlink ref="C489" r:id="rId4" xr:uid="{6912CA3A-AD04-4BFB-B113-E6AE801D64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inventario MAYO2022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PRODESK</dc:creator>
  <cp:lastModifiedBy>Rhonal Alonso de Perez</cp:lastModifiedBy>
  <dcterms:created xsi:type="dcterms:W3CDTF">2022-05-01T16:08:49Z</dcterms:created>
  <dcterms:modified xsi:type="dcterms:W3CDTF">2025-05-19T01:47:20Z</dcterms:modified>
</cp:coreProperties>
</file>