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1y21\Downloads\"/>
    </mc:Choice>
  </mc:AlternateContent>
  <xr:revisionPtr revIDLastSave="0" documentId="13_ncr:1_{6F76EEA2-2265-46DF-AA00-B4D14A0962F2}" xr6:coauthVersionLast="47" xr6:coauthVersionMax="47" xr10:uidLastSave="{00000000-0000-0000-0000-000000000000}"/>
  <bookViews>
    <workbookView xWindow="-110" yWindow="-110" windowWidth="19420" windowHeight="10420" xr2:uid="{DB55B440-C51B-4A05-9FE9-5C5508EE0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O18" i="1" s="1"/>
  <c r="M16" i="1"/>
  <c r="N17" i="1"/>
  <c r="P17" i="1" s="1"/>
  <c r="N18" i="1"/>
  <c r="P18" i="1" s="1"/>
  <c r="N16" i="1"/>
  <c r="L16" i="1"/>
  <c r="O17" i="1"/>
  <c r="K17" i="1"/>
  <c r="L17" i="1"/>
  <c r="K18" i="1"/>
  <c r="L18" i="1"/>
  <c r="K16" i="1"/>
  <c r="J9" i="1"/>
  <c r="J10" i="1"/>
  <c r="J11" i="1"/>
  <c r="J12" i="1"/>
  <c r="J13" i="1"/>
  <c r="J14" i="1"/>
  <c r="J15" i="1"/>
  <c r="J16" i="1"/>
  <c r="J17" i="1"/>
  <c r="J18" i="1"/>
  <c r="J8" i="1"/>
  <c r="I9" i="1"/>
  <c r="I10" i="1"/>
  <c r="I11" i="1"/>
  <c r="I12" i="1"/>
  <c r="I13" i="1"/>
  <c r="I14" i="1"/>
  <c r="I15" i="1"/>
  <c r="I16" i="1"/>
  <c r="I17" i="1"/>
  <c r="I18" i="1"/>
  <c r="I8" i="1"/>
  <c r="M1" i="1"/>
  <c r="I2" i="1"/>
  <c r="P16" i="1" l="1"/>
  <c r="O16" i="1"/>
</calcChain>
</file>

<file path=xl/sharedStrings.xml><?xml version="1.0" encoding="utf-8"?>
<sst xmlns="http://schemas.openxmlformats.org/spreadsheetml/2006/main" count="38" uniqueCount="30">
  <si>
    <t>Year</t>
  </si>
  <si>
    <t>Month</t>
  </si>
  <si>
    <t>Day</t>
  </si>
  <si>
    <t>Hour</t>
  </si>
  <si>
    <t>Minute</t>
  </si>
  <si>
    <t>H</t>
  </si>
  <si>
    <t>D</t>
  </si>
  <si>
    <t>Z</t>
  </si>
  <si>
    <t>dH/dt</t>
  </si>
  <si>
    <t>dD/dt</t>
  </si>
  <si>
    <t>nT</t>
  </si>
  <si>
    <t>Integral-H</t>
  </si>
  <si>
    <t>Integral-D</t>
  </si>
  <si>
    <t>rho</t>
  </si>
  <si>
    <t>sigma</t>
  </si>
  <si>
    <t>Ohm m</t>
  </si>
  <si>
    <t>Quebec earth model</t>
  </si>
  <si>
    <t>N A^-2</t>
  </si>
  <si>
    <t>S m^-1</t>
  </si>
  <si>
    <t>k=1/sqrt(pi*mu0*sigma)</t>
  </si>
  <si>
    <t>mu0</t>
  </si>
  <si>
    <t>k</t>
  </si>
  <si>
    <t>Ex</t>
  </si>
  <si>
    <t>Ey</t>
  </si>
  <si>
    <t>nT/sec</t>
  </si>
  <si>
    <t>nT/(sec**1.5)</t>
  </si>
  <si>
    <t>m sec**(-1/2)</t>
  </si>
  <si>
    <t>nT m/s</t>
  </si>
  <si>
    <t>nT m/s setara dengan microV/km</t>
  </si>
  <si>
    <t>mV/km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</si>
</sst>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7210-A145-48C7-912A-3A7C97A57AEE}">
  <dimension ref="A1:P18"/>
  <sheetViews>
    <sheetView tabSelected="1" workbookViewId="0">
      <selection activeCell="K11" sqref="K11"/>
    </sheetView>
  </sheetViews>
  <sheetFormatPr defaultRowHeight="14.5" x14ac:dyDescent="0.35"/>
  <cols>
    <col min="6" max="6" width="9.36328125" bestFit="1" customWidth="1"/>
    <col min="7" max="7" width="8.81640625" bestFit="1" customWidth="1"/>
    <col min="8" max="8" width="10" bestFit="1" customWidth="1"/>
    <col min="13" max="13" width="9" bestFit="1" customWidth="1"/>
    <col min="15" max="15" width="10.453125" customWidth="1"/>
  </cols>
  <sheetData>
    <row r="1" spans="1:16" x14ac:dyDescent="0.35">
      <c r="H1" s="2" t="s">
        <v>13</v>
      </c>
      <c r="I1">
        <v>1000</v>
      </c>
      <c r="J1" t="s">
        <v>15</v>
      </c>
      <c r="K1" t="s">
        <v>16</v>
      </c>
      <c r="L1" s="2" t="s">
        <v>21</v>
      </c>
      <c r="M1" s="1">
        <f>1/SQRT(I2*I3*PI())</f>
        <v>15915.729008665627</v>
      </c>
      <c r="N1" t="s">
        <v>26</v>
      </c>
      <c r="O1" t="s">
        <v>19</v>
      </c>
    </row>
    <row r="2" spans="1:16" x14ac:dyDescent="0.35">
      <c r="H2" s="2" t="s">
        <v>14</v>
      </c>
      <c r="I2">
        <f>1/I1</f>
        <v>1E-3</v>
      </c>
      <c r="J2" t="s">
        <v>18</v>
      </c>
    </row>
    <row r="3" spans="1:16" x14ac:dyDescent="0.35">
      <c r="H3" s="2" t="s">
        <v>20</v>
      </c>
      <c r="I3" s="1">
        <v>1.2566E-6</v>
      </c>
      <c r="J3" t="s">
        <v>17</v>
      </c>
      <c r="L3" t="s">
        <v>28</v>
      </c>
    </row>
    <row r="5" spans="1:16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11</v>
      </c>
      <c r="L5" t="s">
        <v>12</v>
      </c>
      <c r="M5" t="s">
        <v>22</v>
      </c>
      <c r="N5" t="s">
        <v>23</v>
      </c>
      <c r="O5" t="s">
        <v>22</v>
      </c>
      <c r="P5" t="s">
        <v>23</v>
      </c>
    </row>
    <row r="6" spans="1:16" x14ac:dyDescent="0.35">
      <c r="F6" t="s">
        <v>10</v>
      </c>
      <c r="G6" t="s">
        <v>10</v>
      </c>
      <c r="H6" t="s">
        <v>10</v>
      </c>
      <c r="I6" t="s">
        <v>24</v>
      </c>
      <c r="J6" t="s">
        <v>24</v>
      </c>
      <c r="K6" t="s">
        <v>25</v>
      </c>
      <c r="L6" t="s">
        <v>25</v>
      </c>
      <c r="M6" t="s">
        <v>27</v>
      </c>
      <c r="N6" t="s">
        <v>27</v>
      </c>
      <c r="O6" t="s">
        <v>29</v>
      </c>
      <c r="P6" t="s">
        <v>29</v>
      </c>
    </row>
    <row r="7" spans="1:16" x14ac:dyDescent="0.35">
      <c r="A7">
        <v>2024</v>
      </c>
      <c r="B7">
        <v>5</v>
      </c>
      <c r="C7">
        <v>10</v>
      </c>
      <c r="D7">
        <v>23</v>
      </c>
      <c r="E7">
        <v>0</v>
      </c>
      <c r="F7" s="3">
        <v>40116.69</v>
      </c>
      <c r="G7" s="3">
        <v>19.72</v>
      </c>
      <c r="H7" s="3">
        <v>-11062.16</v>
      </c>
      <c r="I7" s="4"/>
      <c r="J7" s="4"/>
    </row>
    <row r="8" spans="1:16" x14ac:dyDescent="0.35">
      <c r="A8">
        <v>2024</v>
      </c>
      <c r="B8">
        <v>5</v>
      </c>
      <c r="C8">
        <v>10</v>
      </c>
      <c r="D8">
        <v>23</v>
      </c>
      <c r="E8">
        <v>1</v>
      </c>
      <c r="F8" s="3">
        <v>40117.440000000002</v>
      </c>
      <c r="G8" s="3">
        <v>24.14</v>
      </c>
      <c r="H8" s="3">
        <v>-11061.84</v>
      </c>
      <c r="I8" s="4">
        <f>(F8-F7)/60</f>
        <v>1.2500000000000001E-2</v>
      </c>
      <c r="J8" s="4">
        <f>(G8-G7)/60</f>
        <v>7.36666666666667E-2</v>
      </c>
    </row>
    <row r="9" spans="1:16" x14ac:dyDescent="0.35">
      <c r="A9">
        <v>2024</v>
      </c>
      <c r="B9">
        <v>5</v>
      </c>
      <c r="C9">
        <v>10</v>
      </c>
      <c r="D9">
        <v>23</v>
      </c>
      <c r="E9">
        <v>2</v>
      </c>
      <c r="F9" s="3">
        <v>40112.9</v>
      </c>
      <c r="G9" s="3">
        <v>27.77</v>
      </c>
      <c r="H9" s="3">
        <v>-11061.5</v>
      </c>
      <c r="I9" s="4">
        <f t="shared" ref="I9:I18" si="0">(F9-F8)/60</f>
        <v>-7.5666666666681218E-2</v>
      </c>
      <c r="J9" s="4">
        <f t="shared" ref="J9:J18" si="1">(G9-G8)/60</f>
        <v>6.0499999999999984E-2</v>
      </c>
    </row>
    <row r="10" spans="1:16" x14ac:dyDescent="0.35">
      <c r="A10">
        <v>2024</v>
      </c>
      <c r="B10">
        <v>5</v>
      </c>
      <c r="C10">
        <v>10</v>
      </c>
      <c r="D10">
        <v>23</v>
      </c>
      <c r="E10">
        <v>3</v>
      </c>
      <c r="F10" s="3">
        <v>40115.29</v>
      </c>
      <c r="G10" s="3">
        <v>22.76</v>
      </c>
      <c r="H10" s="3">
        <v>-11061.86</v>
      </c>
      <c r="I10" s="4">
        <f t="shared" si="0"/>
        <v>3.9833333333323631E-2</v>
      </c>
      <c r="J10" s="4">
        <f t="shared" si="1"/>
        <v>-8.3499999999999963E-2</v>
      </c>
    </row>
    <row r="11" spans="1:16" x14ac:dyDescent="0.35">
      <c r="A11">
        <v>2024</v>
      </c>
      <c r="B11">
        <v>5</v>
      </c>
      <c r="C11">
        <v>10</v>
      </c>
      <c r="D11">
        <v>23</v>
      </c>
      <c r="E11">
        <v>4</v>
      </c>
      <c r="F11" s="3">
        <v>40120.42</v>
      </c>
      <c r="G11" s="3">
        <v>19.66</v>
      </c>
      <c r="H11" s="3">
        <v>-11062.02</v>
      </c>
      <c r="I11" s="4">
        <f t="shared" si="0"/>
        <v>8.5499999999956347E-2</v>
      </c>
      <c r="J11" s="4">
        <f t="shared" si="1"/>
        <v>-5.1666666666666687E-2</v>
      </c>
    </row>
    <row r="12" spans="1:16" x14ac:dyDescent="0.35">
      <c r="A12">
        <v>2024</v>
      </c>
      <c r="B12">
        <v>5</v>
      </c>
      <c r="C12">
        <v>10</v>
      </c>
      <c r="D12">
        <v>23</v>
      </c>
      <c r="E12">
        <v>5</v>
      </c>
      <c r="F12" s="3">
        <v>40130.949999999997</v>
      </c>
      <c r="G12" s="3">
        <v>17.350000000000001</v>
      </c>
      <c r="H12" s="3">
        <v>-11062.16</v>
      </c>
      <c r="I12" s="4">
        <f t="shared" si="0"/>
        <v>0.17549999999998059</v>
      </c>
      <c r="J12" s="4">
        <f t="shared" si="1"/>
        <v>-3.8499999999999979E-2</v>
      </c>
    </row>
    <row r="13" spans="1:16" x14ac:dyDescent="0.35">
      <c r="A13">
        <v>2024</v>
      </c>
      <c r="B13">
        <v>5</v>
      </c>
      <c r="C13">
        <v>10</v>
      </c>
      <c r="D13">
        <v>23</v>
      </c>
      <c r="E13">
        <v>6</v>
      </c>
      <c r="F13" s="3">
        <v>40126.839999999997</v>
      </c>
      <c r="G13" s="3">
        <v>20.12</v>
      </c>
      <c r="H13" s="3">
        <v>-11061.61</v>
      </c>
      <c r="I13" s="4">
        <f t="shared" si="0"/>
        <v>-6.8500000000009706E-2</v>
      </c>
      <c r="J13" s="4">
        <f t="shared" si="1"/>
        <v>4.6166666666666661E-2</v>
      </c>
    </row>
    <row r="14" spans="1:16" x14ac:dyDescent="0.35">
      <c r="A14">
        <v>2024</v>
      </c>
      <c r="B14">
        <v>5</v>
      </c>
      <c r="C14">
        <v>10</v>
      </c>
      <c r="D14">
        <v>23</v>
      </c>
      <c r="E14">
        <v>7</v>
      </c>
      <c r="F14" s="3">
        <v>40133.06</v>
      </c>
      <c r="G14" s="3">
        <v>21.92</v>
      </c>
      <c r="H14" s="3">
        <v>-11060.87</v>
      </c>
      <c r="I14" s="4">
        <f t="shared" si="0"/>
        <v>0.10366666666668607</v>
      </c>
      <c r="J14" s="4">
        <f t="shared" si="1"/>
        <v>3.0000000000000013E-2</v>
      </c>
    </row>
    <row r="15" spans="1:16" x14ac:dyDescent="0.35">
      <c r="A15">
        <v>2024</v>
      </c>
      <c r="B15">
        <v>5</v>
      </c>
      <c r="C15">
        <v>10</v>
      </c>
      <c r="D15">
        <v>23</v>
      </c>
      <c r="E15">
        <v>8</v>
      </c>
      <c r="F15" s="3">
        <v>40126.720000000001</v>
      </c>
      <c r="G15" s="3">
        <v>33.229999999999997</v>
      </c>
      <c r="H15" s="3">
        <v>-11059.79</v>
      </c>
      <c r="I15" s="4">
        <f t="shared" si="0"/>
        <v>-0.10566666666660846</v>
      </c>
      <c r="J15" s="4">
        <f t="shared" si="1"/>
        <v>0.18849999999999992</v>
      </c>
    </row>
    <row r="16" spans="1:16" x14ac:dyDescent="0.35">
      <c r="A16">
        <v>2024</v>
      </c>
      <c r="B16">
        <v>5</v>
      </c>
      <c r="C16">
        <v>10</v>
      </c>
      <c r="D16">
        <v>23</v>
      </c>
      <c r="E16">
        <v>9</v>
      </c>
      <c r="F16" s="3">
        <v>40114.22</v>
      </c>
      <c r="G16" s="3">
        <v>43.03</v>
      </c>
      <c r="H16" s="3">
        <v>-11059.26</v>
      </c>
      <c r="I16" s="4">
        <f t="shared" si="0"/>
        <v>-0.20833333333333334</v>
      </c>
      <c r="J16" s="4">
        <f t="shared" si="1"/>
        <v>0.16333333333333341</v>
      </c>
      <c r="K16" s="4">
        <f>I16/SQRT(30)+I15/SQRT(90)+I14/SQRT(150)+I13/SQRT(210)+I12/SQRT(270)+I11/SQRT(330)+I10/SQRT(390)+I9/SQRT(450)+I8/SQRT(510)</f>
        <v>-3.1046336919475913E-2</v>
      </c>
      <c r="L16" s="4">
        <f>J16/SQRT(30)+J15/SQRT(90)+J14/SQRT(150)+J13/SQRT(210)+J12/SQRT(270)+J11/SQRT(330)+J10/SQRT(390)+J9/SQRT(450)+J8/SQRT(510)</f>
        <v>5.2024020936355241E-2</v>
      </c>
      <c r="M16" s="5">
        <f>$M$1*K16</f>
        <v>-494.1250851221094</v>
      </c>
      <c r="N16" s="5">
        <f>$M$1*L16</f>
        <v>828.000219164177</v>
      </c>
      <c r="O16" s="3">
        <f>0.001*M16</f>
        <v>-0.4941250851221094</v>
      </c>
      <c r="P16" s="3">
        <f>0.001*N16</f>
        <v>0.82800021916417699</v>
      </c>
    </row>
    <row r="17" spans="1:16" x14ac:dyDescent="0.35">
      <c r="A17">
        <v>2024</v>
      </c>
      <c r="B17">
        <v>5</v>
      </c>
      <c r="C17">
        <v>10</v>
      </c>
      <c r="D17">
        <v>23</v>
      </c>
      <c r="E17">
        <v>10</v>
      </c>
      <c r="F17" s="3">
        <v>40084.69</v>
      </c>
      <c r="G17" s="3">
        <v>60.55</v>
      </c>
      <c r="H17" s="3">
        <v>-11058.35</v>
      </c>
      <c r="I17" s="4">
        <f t="shared" si="0"/>
        <v>-0.49216666666664727</v>
      </c>
      <c r="J17" s="4">
        <f t="shared" si="1"/>
        <v>0.29199999999999993</v>
      </c>
      <c r="K17" s="4">
        <f t="shared" ref="K17:L17" si="2">I17/SQRT(30)+I16/SQRT(90)+I15/SQRT(150)+I14/SQRT(210)+I13/SQRT(270)+I12/SQRT(330)+I11/SQRT(390)+I10/SQRT(450)+I9/SQRT(510)</f>
        <v>-0.10494233194982576</v>
      </c>
      <c r="L17" s="4">
        <f t="shared" si="2"/>
        <v>8.4806437058159656E-2</v>
      </c>
      <c r="M17" s="5">
        <f t="shared" ref="M17:M18" si="3">$M$1*K17</f>
        <v>-1670.2337168508595</v>
      </c>
      <c r="N17" s="5">
        <f t="shared" ref="N17:N18" si="4">$M$1*L17</f>
        <v>1349.7562704081272</v>
      </c>
      <c r="O17" s="3">
        <f t="shared" ref="O17:O18" si="5">0.001*M17</f>
        <v>-1.6702337168508596</v>
      </c>
      <c r="P17" s="3">
        <f t="shared" ref="P17:P18" si="6">0.001*N17</f>
        <v>1.3497562704081272</v>
      </c>
    </row>
    <row r="18" spans="1:16" x14ac:dyDescent="0.35">
      <c r="A18">
        <v>2024</v>
      </c>
      <c r="B18">
        <v>5</v>
      </c>
      <c r="C18">
        <v>10</v>
      </c>
      <c r="D18">
        <v>23</v>
      </c>
      <c r="E18">
        <v>11</v>
      </c>
      <c r="F18" s="3">
        <v>40087.879999999997</v>
      </c>
      <c r="G18" s="3">
        <v>73.48</v>
      </c>
      <c r="H18" s="3">
        <v>-11056.6</v>
      </c>
      <c r="I18" s="4">
        <f t="shared" si="0"/>
        <v>5.3166666666584206E-2</v>
      </c>
      <c r="J18" s="4">
        <f t="shared" si="1"/>
        <v>0.21550000000000011</v>
      </c>
      <c r="K18" s="4">
        <f t="shared" ref="K18:L18" si="7">I18/SQRT(30)+I17/SQRT(90)+I16/SQRT(150)+I15/SQRT(210)+I14/SQRT(270)+I13/SQRT(330)+I12/SQRT(390)+I11/SQRT(450)+I10/SQRT(510)</f>
        <v>-4.9254801363445462E-2</v>
      </c>
      <c r="L18" s="4">
        <f t="shared" si="7"/>
        <v>9.2752663985180506E-2</v>
      </c>
      <c r="M18" s="5">
        <f t="shared" si="3"/>
        <v>-783.9260708762522</v>
      </c>
      <c r="N18" s="5">
        <f t="shared" si="4"/>
        <v>1476.2262648199528</v>
      </c>
      <c r="O18" s="3">
        <f t="shared" si="5"/>
        <v>-0.78392607087625221</v>
      </c>
      <c r="P18" s="3">
        <f t="shared" si="6"/>
        <v>1.4762262648199529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Rhorom</dc:creator>
  <cp:lastModifiedBy>Rhorom</cp:lastModifiedBy>
  <dcterms:created xsi:type="dcterms:W3CDTF">2024-10-30T06:24:32Z</dcterms:created>
  <dcterms:modified xsi:type="dcterms:W3CDTF">2024-10-30T06:59:09Z</dcterms:modified>
</cp:coreProperties>
</file>