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2" activeTab="2"/>
  </bookViews>
  <sheets>
    <sheet name="Totals" sheetId="2" r:id="rId1"/>
    <sheet name="RawOutput" sheetId="1" r:id="rId2"/>
    <sheet name="Genres" sheetId="3" r:id="rId3"/>
    <sheet name="SongsByYear" sheetId="4" r:id="rId4"/>
    <sheet name="Top 100 Artists by Year " sheetId="6" r:id="rId5"/>
    <sheet name="Top 100 Prolific Artists" sheetId="5" r:id="rId6"/>
  </sheets>
  <definedNames>
    <definedName name="_xlnm._FilterDatabase" localSheetId="5" hidden="1">'Top 100 Prolific Artists'!$K$53:$L$80</definedName>
  </definedNames>
  <calcPr calcId="152511"/>
</workbook>
</file>

<file path=xl/calcChain.xml><?xml version="1.0" encoding="utf-8"?>
<calcChain xmlns="http://schemas.openxmlformats.org/spreadsheetml/2006/main">
  <c r="B19" i="3" l="1"/>
  <c r="C30" i="2"/>
  <c r="G10" i="2"/>
  <c r="F10" i="2"/>
  <c r="D10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9" i="2"/>
  <c r="G8" i="2"/>
  <c r="G7" i="2"/>
  <c r="G6" i="2"/>
  <c r="G5" i="2"/>
  <c r="G4" i="2"/>
  <c r="G3" i="2"/>
  <c r="G2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6" i="2"/>
  <c r="F5" i="2"/>
  <c r="F4" i="2"/>
  <c r="F3" i="2"/>
  <c r="F2" i="2"/>
  <c r="G30" i="2" l="1"/>
  <c r="H30" i="2" s="1"/>
  <c r="F21" i="5"/>
  <c r="B104" i="6" l="1"/>
  <c r="B103" i="5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B54" i="4"/>
  <c r="C3" i="3"/>
  <c r="C4" i="3"/>
  <c r="C5" i="3"/>
  <c r="C6" i="3"/>
  <c r="C7" i="3"/>
  <c r="C8" i="3"/>
  <c r="C9" i="3"/>
  <c r="C10" i="3"/>
  <c r="C11" i="3"/>
  <c r="C12" i="3"/>
  <c r="C13" i="3"/>
  <c r="C2" i="3"/>
  <c r="B17" i="3"/>
  <c r="B15" i="3"/>
  <c r="E30" i="2" l="1"/>
  <c r="D30" i="2"/>
  <c r="B30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<sst xmlns="http://schemas.openxmlformats.org/spreadsheetml/2006/main" count="496" uniqueCount="417">
  <si>
    <t xml:space="preserve">(base) E:\CleanCSV&gt;python cleanCSV_v2.py A.csv  </t>
  </si>
  <si>
    <t>Press Ctrl+C to exit</t>
  </si>
  <si>
    <t>2019-02-13 08:00:04.526863 Start CleanCSV Ver. 2</t>
  </si>
  <si>
    <t>Reading: A.csv, Writing: A(2).csv</t>
  </si>
  <si>
    <t>Checking and removing duplicates</t>
  </si>
  <si>
    <t>Done checking</t>
  </si>
  <si>
    <t>2019-02-13 08:10:09.955089 Finished in 0:10:05.428226, Saved: 30117, Removed: 77801</t>
  </si>
  <si>
    <t xml:space="preserve">(base) E:\CleanCSV&gt;python cleanCSV_v2.py B.csv </t>
  </si>
  <si>
    <t>2019-02-13 08:10:11.093891 Start CleanCSV Ver. 2</t>
  </si>
  <si>
    <t>Reading: B.csv, Writing: B(2).csv</t>
  </si>
  <si>
    <t>2019-02-13 08:25:05.125792 Finished in 0:14:54.031901, Saved: 42824, Removed: 100206</t>
  </si>
  <si>
    <t xml:space="preserve">(base) E:\CleanCSV&gt;python cleanCSV_v2.py C.csv </t>
  </si>
  <si>
    <t>2019-02-13 08:25:06.077394 Start CleanCSV Ver. 2</t>
  </si>
  <si>
    <t>Reading: C.csv, Writing: C(2).csv</t>
  </si>
  <si>
    <t>2019-02-13 08:36:10.544961 Finished in 0:11:04.467567, Saved: 34684, Removed: 93399</t>
  </si>
  <si>
    <t xml:space="preserve">(base) E:\CleanCSV&gt;python cleanCSV_v2.py D.csv </t>
  </si>
  <si>
    <t>2019-02-13 08:36:11.434162 Start CleanCSV Ver. 2</t>
  </si>
  <si>
    <t>Reading: D.csv, Writing: D(2).csv</t>
  </si>
  <si>
    <t>2019-02-13 08:46:16.621625 Finished in 0:10:05.187463, Saved: 31683, Removed: 78793</t>
  </si>
  <si>
    <t xml:space="preserve">(base) E:\CleanCSV&gt;python cleanCSV_v2.py E.csv </t>
  </si>
  <si>
    <t>2019-02-13 08:46:17.510827 Start CleanCSV Ver. 2</t>
  </si>
  <si>
    <t>Reading: E.csv, Writing: E(2).csv</t>
  </si>
  <si>
    <t>2019-02-13 08:52:35.967491 Finished in 0:06:18.456664, Saved: 20989, Removed: 53179</t>
  </si>
  <si>
    <t xml:space="preserve">(base) E:\CleanCSV&gt;python cleanCSV_v2.py F.csv </t>
  </si>
  <si>
    <t>2019-02-13 08:52:36.919093 Start CleanCSV Ver. 2</t>
  </si>
  <si>
    <t>Reading: F.csv, Writing: F(2).csv</t>
  </si>
  <si>
    <t>2019-02-13 08:59:09.041382 Finished in 0:06:32.122289, Saved: 21014, Removed: 48830</t>
  </si>
  <si>
    <t xml:space="preserve">(base) E:\CleanCSV&gt;python cleanCSV_v2.py G.csv </t>
  </si>
  <si>
    <t>2019-02-13 08:59:09.914983 Start CleanCSV Ver. 2</t>
  </si>
  <si>
    <t>Reading: G.csv, Writing: G(2).csv</t>
  </si>
  <si>
    <t>2019-02-13 09:06:29.336555 Finished in 0:07:19.421572, Saved: 23473, Removed: 58372</t>
  </si>
  <si>
    <t xml:space="preserve">(base) E:\CleanCSV&gt;python cleanCSV_v2.py H.csv </t>
  </si>
  <si>
    <t>2019-02-13 09:06:30.288157 Start CleanCSV Ver. 2</t>
  </si>
  <si>
    <t>Reading: H.csv, Writing: H(2).csv</t>
  </si>
  <si>
    <t>2019-02-13 09:11:53.785925 Finished in 0:05:23.497768, Saved: 18655, Removed: 47370</t>
  </si>
  <si>
    <t xml:space="preserve">(base) E:\CleanCSV&gt;python cleanCSV_v2.py I.csv </t>
  </si>
  <si>
    <t>2019-02-13 09:11:54.737527 Start CleanCSV Ver. 2</t>
  </si>
  <si>
    <t>Reading: I.csv, Writing: I(2).csv</t>
  </si>
  <si>
    <t xml:space="preserve">(base) E:\CleanCSV&gt;python cleanCSV_v2.py J.csv </t>
  </si>
  <si>
    <t>2019-02-13 09:11:54.987127 Start CleanCSV Ver. 2</t>
  </si>
  <si>
    <t>Reading: J.csv, Writing: J(2).csv</t>
  </si>
  <si>
    <t>2019-02-13 09:22:31.405845 Finished in 0:10:36.418718, Saved: 32968, Removed: 90478</t>
  </si>
  <si>
    <t xml:space="preserve">(base) E:\CleanCSV&gt;python cleanCSV_v2.py K.csv </t>
  </si>
  <si>
    <t>2019-02-13 09:22:32.357447 Start CleanCSV Ver. 2</t>
  </si>
  <si>
    <t>Reading: K.csv, Writing: K(2).csv</t>
  </si>
  <si>
    <t>2019-02-13 09:30:06.630244 Finished in 0:07:34.272797, Saved: 22627, Removed: 55970</t>
  </si>
  <si>
    <t xml:space="preserve">(base) E:\CleanCSV&gt;python cleanCSV_v2.py L.csv </t>
  </si>
  <si>
    <t>2019-02-13 09:30:07.581846 Start CleanCSV Ver. 2</t>
  </si>
  <si>
    <t>Reading: L.csv, Writing: L(2).csv</t>
  </si>
  <si>
    <t>2019-02-13 09:39:49.447268 Finished in 0:09:41.865422, Saved: 28542, Removed: 79943</t>
  </si>
  <si>
    <t xml:space="preserve">(base) E:\CleanCSV&gt;python cleanCSV_v2.py M.csv </t>
  </si>
  <si>
    <t>2019-02-13 09:39:50.617270 Start CleanCSV Ver. 2</t>
  </si>
  <si>
    <t>Reading: M.csv, Writing: M(2).csv</t>
  </si>
  <si>
    <t>2019-02-13 09:49:45.539915 Finished in 0:09:54.922645, Saved: 30527, Removed: 82025</t>
  </si>
  <si>
    <t xml:space="preserve">(base) E:\CleanCSV&gt;python cleanCSV_v2.py N.csv </t>
  </si>
  <si>
    <t>2019-02-13 09:49:46.522717 Start CleanCSV Ver. 2</t>
  </si>
  <si>
    <t>Reading: N.csv, Writing: N(2).csv</t>
  </si>
  <si>
    <t>2019-02-13 09:56:12.360595 Finished in 0:06:25.837878, Saved: 20178, Removed: 46054</t>
  </si>
  <si>
    <t xml:space="preserve">(base) E:\CleanCSV&gt;python cleanCSV_v2.py O.csv </t>
  </si>
  <si>
    <t>2019-02-13 09:56:13.327796 Start CleanCSV Ver. 2</t>
  </si>
  <si>
    <t>Reading: O.csv, Writing: O(2).csv</t>
  </si>
  <si>
    <t>2019-02-13 09:58:57.346484 Finished in 0:02:44.018688, Saved: 9418, Removed: 22711</t>
  </si>
  <si>
    <t xml:space="preserve">(base) E:\CleanCSV&gt;python cleanCSV_v2.py P.csv </t>
  </si>
  <si>
    <t>2019-02-13 09:58:57.720885 Start CleanCSV Ver. 2</t>
  </si>
  <si>
    <t>Reading: P.csv, Writing: P(2).csv</t>
  </si>
  <si>
    <t>2019-02-13 10:07:33.410991 Finished in 0:08:35.690106, Saved: 26787, Removed: 68902</t>
  </si>
  <si>
    <t xml:space="preserve">(base) E:\CleanCSV&gt;python cleanCSV_v2.py Q.csv </t>
  </si>
  <si>
    <t>2019-02-13 10:07:34.409393 Start CleanCSV Ver. 2</t>
  </si>
  <si>
    <t>Reading: Q.csv, Writing: Q(2).csv</t>
  </si>
  <si>
    <t>2019-02-13 10:08:02.629842 Finished in 0:00:28.220449, Saved: 1628, Removed: 3461</t>
  </si>
  <si>
    <t xml:space="preserve">(base) E:\CleanCSV&gt;python cleanCSV_v2.py R.csv </t>
  </si>
  <si>
    <t>2019-02-13 10:08:02.988643 Start CleanCSV Ver. 2</t>
  </si>
  <si>
    <t>Reading: R.csv, Writing: R(2).csv</t>
  </si>
  <si>
    <t>2019-02-13 10:17:44.370464 Finished in 0:09:41.381821, Saved: 29788, Removed: 81596</t>
  </si>
  <si>
    <t xml:space="preserve">(base) E:\CleanCSV&gt;python cleanCSV_v2.py S.csv </t>
  </si>
  <si>
    <t>2019-02-13 10:17:45.415666 Start CleanCSV Ver. 2</t>
  </si>
  <si>
    <t>Reading: S.csv, Writing: S(2).csv</t>
  </si>
  <si>
    <t>2019-02-13 10:28:19.073179 Finished in 0:10:33.657513, Saved: 31922, Removed: 77168</t>
  </si>
  <si>
    <t xml:space="preserve">(base) E:\CleanCSV&gt;python cleanCSV_v2.py T.csv </t>
  </si>
  <si>
    <t>2019-02-13 10:28:20.102781 Start CleanCSV Ver. 2</t>
  </si>
  <si>
    <t>Reading: T.csv, Writing: T(2).csv</t>
  </si>
  <si>
    <t>2019-02-13 10:29:25.888096 Finished in 0:01:05.785315, Saved: 6488, Removed: 4007</t>
  </si>
  <si>
    <t xml:space="preserve">(base) E:\CleanCSV&gt;python cleanCSV_v2.py U.csv </t>
  </si>
  <si>
    <t>2019-02-13 10:29:26.246897 Start CleanCSV Ver. 2</t>
  </si>
  <si>
    <t>Reading: U.csv, Writing: U(2).csv</t>
  </si>
  <si>
    <t>2019-02-13 10:30:43.810233 Finished in 0:01:17.563336, Saved: 4851, Removed: 9342</t>
  </si>
  <si>
    <t xml:space="preserve">(base) E:\CleanCSV&gt;python cleanCSV_v2.py V.csv </t>
  </si>
  <si>
    <t>2019-02-13 10:30:44.153434 Start CleanCSV Ver. 2</t>
  </si>
  <si>
    <t>Reading: V.csv, Writing: V(2).csv</t>
  </si>
  <si>
    <t>2019-02-13 10:33:18.406505 Finished in 0:02:34.253071, Saved: 8462, Removed: 21992</t>
  </si>
  <si>
    <t xml:space="preserve">(base) E:\CleanCSV&gt;python cleanCSV_v2.py W.csv </t>
  </si>
  <si>
    <t>2019-02-13 10:33:18.749705 Start CleanCSV Ver. 2</t>
  </si>
  <si>
    <t>Reading: W.csv, Writing: W(2).csv</t>
  </si>
  <si>
    <t>2019-02-13 10:38:01.687402 Finished in 0:04:42.937697, Saved: 15842, Removed: 34072</t>
  </si>
  <si>
    <t xml:space="preserve">(base) E:\CleanCSV&gt;python cleanCSV_v2.py X.csv </t>
  </si>
  <si>
    <t>2019-02-13 10:38:02.763804 Start CleanCSV Ver. 2</t>
  </si>
  <si>
    <t>Reading: X.csv, Writing: X(2).csv</t>
  </si>
  <si>
    <t>2019-02-13 10:38:39.533069 Finished in 0:00:36.769265, Saved: 2134, Removed: 3397</t>
  </si>
  <si>
    <t xml:space="preserve">(base) E:\CleanCSV&gt;python cleanCSV_v2.py Y.csv </t>
  </si>
  <si>
    <t>2019-02-13 10:38:39.907469 Start CleanCSV Ver. 2</t>
  </si>
  <si>
    <t>Reading: Y.csv, Writing: Y(2).csv</t>
  </si>
  <si>
    <t>2019-02-13 10:40:28.936061 Finished in 0:01:49.028592, Saved: 5174, Removed: 13211</t>
  </si>
  <si>
    <t xml:space="preserve">(base) E:\CleanCSV&gt;python cleanCSV_v2.py Z.csv </t>
  </si>
  <si>
    <t>2019-02-13 10:40:29.279261 Start CleanCSV Ver. 2</t>
  </si>
  <si>
    <t>Reading: Z.csv, Writing: Z(2).csv</t>
  </si>
  <si>
    <t>2019-02-13 10:41:16.937345 Finished in 0:00:47.658084, Saved: 2577, Removed: 7098</t>
  </si>
  <si>
    <t xml:space="preserve">(base) E:\CleanCSV&gt;python cleanCSV_v2.py NUMBERS.csv </t>
  </si>
  <si>
    <t>2019-02-13 10:41:17.264946 Start CleanCSV Ver. 2</t>
  </si>
  <si>
    <t>Reading: NUMBERS.csv, Writing: NUMBERS(2).csv</t>
  </si>
  <si>
    <t>2019-02-13 10:42:28.104670 Finished in 0:01:10.839724, Saved: 4008, Removed: 6321</t>
  </si>
  <si>
    <t>Saved</t>
  </si>
  <si>
    <t>Removed</t>
  </si>
  <si>
    <t>Raw Total</t>
  </si>
  <si>
    <t>Duration (MM:SS.x)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</si>
  <si>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</si>
  <si>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</si>
  <si>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</si>
  <si>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</si>
  <si>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</si>
  <si>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</si>
  <si>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</si>
  <si>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</si>
  <si>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</si>
  <si>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</si>
  <si>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</si>
  <si>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</si>
  <si>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</si>
  <si>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</si>
  <si>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</si>
  <si>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</si>
  <si>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</si>
  <si>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</si>
  <si>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</si>
  <si>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</si>
  <si>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</si>
  <si>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</si>
  <si>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</si>
  <si>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</si>
  <si>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</si>
  <si>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</si>
  <si>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Numbers</t>
  </si>
  <si>
    <t>TOTALS</t>
  </si>
  <si>
    <t>Rock</t>
  </si>
  <si>
    <t>Pop</t>
  </si>
  <si>
    <t>Hip-Hop</t>
  </si>
  <si>
    <t>Metal</t>
  </si>
  <si>
    <t>Country</t>
  </si>
  <si>
    <t>Other</t>
  </si>
  <si>
    <t>Electronic</t>
  </si>
  <si>
    <t>Jazz</t>
  </si>
  <si>
    <t>Indie</t>
  </si>
  <si>
    <t>R&amp;B</t>
  </si>
  <si>
    <t>Folk</t>
  </si>
  <si>
    <t>&lt;blank&gt;</t>
  </si>
  <si>
    <t xml:space="preserve">TOTALS: </t>
  </si>
  <si>
    <t xml:space="preserve">Blank/other: </t>
  </si>
  <si>
    <t xml:space="preserve">Percent Blank/other: </t>
  </si>
  <si>
    <t>Total Genres:</t>
  </si>
  <si>
    <t>Percent</t>
  </si>
  <si>
    <t>TOTAL:</t>
  </si>
  <si>
    <t>Glee Cast</t>
  </si>
  <si>
    <t>X Factor (UK)</t>
  </si>
  <si>
    <t>Chumbawamba</t>
  </si>
  <si>
    <t>Wrestling</t>
  </si>
  <si>
    <t>Jandek</t>
  </si>
  <si>
    <t>Chamillionaire</t>
  </si>
  <si>
    <t>Reba McEntire</t>
  </si>
  <si>
    <t>Bon Jovi</t>
  </si>
  <si>
    <t>Kylie Minogue</t>
  </si>
  <si>
    <t>NOFX</t>
  </si>
  <si>
    <t>Sesame Street</t>
  </si>
  <si>
    <t>Bee Gees</t>
  </si>
  <si>
    <t>Babyface</t>
  </si>
  <si>
    <t>Bob Dylan</t>
  </si>
  <si>
    <t>Elton John</t>
  </si>
  <si>
    <t>Elvis Costello</t>
  </si>
  <si>
    <t>Fleetwood Mac</t>
  </si>
  <si>
    <t>Diana Ross</t>
  </si>
  <si>
    <t>Marty Robbins</t>
  </si>
  <si>
    <t>Michael Jackson</t>
  </si>
  <si>
    <t>Kinks</t>
  </si>
  <si>
    <t>50 Cent</t>
  </si>
  <si>
    <t>Elvis Presley</t>
  </si>
  <si>
    <t>Neil Diamond</t>
  </si>
  <si>
    <t>Alice Cooper</t>
  </si>
  <si>
    <t>Barry Manilow</t>
  </si>
  <si>
    <t>Mariah Carey</t>
  </si>
  <si>
    <t>Rod Stewart</t>
  </si>
  <si>
    <t>Chris Brown</t>
  </si>
  <si>
    <t>Prince</t>
  </si>
  <si>
    <t>Eminem</t>
  </si>
  <si>
    <t>Ne-Yo</t>
  </si>
  <si>
    <t>Electric Light Orchestra</t>
  </si>
  <si>
    <t>Roy Orbison</t>
  </si>
  <si>
    <t>Dean Martin</t>
  </si>
  <si>
    <t>Kenny Rogers</t>
  </si>
  <si>
    <t>Beck</t>
  </si>
  <si>
    <t>Hank Williams Jr.</t>
  </si>
  <si>
    <t>U2</t>
  </si>
  <si>
    <t>Usher</t>
  </si>
  <si>
    <t>Dolly Parton</t>
  </si>
  <si>
    <t>Hollies</t>
  </si>
  <si>
    <t>Madonna</t>
  </si>
  <si>
    <t>Frank Sinatra</t>
  </si>
  <si>
    <t>Queen</t>
  </si>
  <si>
    <t>Willie Nelson</t>
  </si>
  <si>
    <t>2Pac</t>
  </si>
  <si>
    <t>David Bowie</t>
  </si>
  <si>
    <t>Jimmy Buffett</t>
  </si>
  <si>
    <t>Cliff Richard</t>
  </si>
  <si>
    <t>Lil Wayne</t>
  </si>
  <si>
    <t>John Denver</t>
  </si>
  <si>
    <t>R. Kelly</t>
  </si>
  <si>
    <t>Future</t>
  </si>
  <si>
    <t>Ella Fitzgerald</t>
  </si>
  <si>
    <t>Olivia Newton-John</t>
  </si>
  <si>
    <t>American Idol</t>
  </si>
  <si>
    <t>Bad Religion</t>
  </si>
  <si>
    <t>Mary J Blige</t>
  </si>
  <si>
    <t>Rihanna</t>
  </si>
  <si>
    <t>Robbie Williams</t>
  </si>
  <si>
    <t>Guided By Voices</t>
  </si>
  <si>
    <t>Kanye West</t>
  </si>
  <si>
    <t>Billie Holiday</t>
  </si>
  <si>
    <t>Johnny Cash</t>
  </si>
  <si>
    <t>Jay-Z</t>
  </si>
  <si>
    <t>Pet Shop Boys</t>
  </si>
  <si>
    <t>Ryan Adams</t>
  </si>
  <si>
    <t>Tech N9ne</t>
  </si>
  <si>
    <t>The Beatles</t>
  </si>
  <si>
    <t>Game</t>
  </si>
  <si>
    <t>The Rolling Stones</t>
  </si>
  <si>
    <t>Kidz Bop Kids</t>
  </si>
  <si>
    <t>Barbra Streisand</t>
  </si>
  <si>
    <t>Porter Wagoner</t>
  </si>
  <si>
    <t>Snoop Dogg</t>
  </si>
  <si>
    <t>Wiz Khalifa</t>
  </si>
  <si>
    <t>Green Day</t>
  </si>
  <si>
    <t>Kingston Trio</t>
  </si>
  <si>
    <t>Alabama</t>
  </si>
  <si>
    <t>E-40</t>
  </si>
  <si>
    <t>Jethro Tull</t>
  </si>
  <si>
    <t>Ray Charles</t>
  </si>
  <si>
    <t>Ani Difranco</t>
  </si>
  <si>
    <t>Lloyd</t>
  </si>
  <si>
    <t>Joe Cocker</t>
  </si>
  <si>
    <t>The Fall</t>
  </si>
  <si>
    <t>Dancing with the Stars</t>
  </si>
  <si>
    <t>Barenaked Ladies</t>
  </si>
  <si>
    <t>The Voice</t>
  </si>
  <si>
    <t>Gucci Mane</t>
  </si>
  <si>
    <t>Aretha Franklin</t>
  </si>
  <si>
    <t>Erasure</t>
  </si>
  <si>
    <t>Marilyn Manson</t>
  </si>
  <si>
    <t>Nick Cave &amp; The Bad Seed</t>
  </si>
  <si>
    <t>Eric Clapton</t>
  </si>
  <si>
    <t>Loretta Lynn</t>
  </si>
  <si>
    <t>T.I.</t>
  </si>
  <si>
    <t>Emmylou Harris</t>
  </si>
  <si>
    <t>Napalm Death</t>
  </si>
  <si>
    <t>Songs</t>
  </si>
  <si>
    <t>Chumbawamba 2006</t>
  </si>
  <si>
    <t>Wrestling 2007</t>
  </si>
  <si>
    <t>Jandek 2007</t>
  </si>
  <si>
    <t>Sesame Street 2006</t>
  </si>
  <si>
    <t>X Factor (UK) 2011</t>
  </si>
  <si>
    <t>Kingston Trio 2007</t>
  </si>
  <si>
    <t>Porter Wagoner 2007</t>
  </si>
  <si>
    <t>Alice Cooper 2006</t>
  </si>
  <si>
    <t>Dancing with the Stars 2012</t>
  </si>
  <si>
    <t>Marty Robbins 2007</t>
  </si>
  <si>
    <t>Nick Cave &amp; The Bad Seed 2006</t>
  </si>
  <si>
    <t>Babyface 2006</t>
  </si>
  <si>
    <t>Ernest Tubb 2007</t>
  </si>
  <si>
    <t>The Voice 2012</t>
  </si>
  <si>
    <t>Diana Ross 2006</t>
  </si>
  <si>
    <t>Prince 2006</t>
  </si>
  <si>
    <t>Bill Anderson 2007</t>
  </si>
  <si>
    <t>Guided By Voices 2006</t>
  </si>
  <si>
    <t>Cliff Richard 2006</t>
  </si>
  <si>
    <t>Electric Light Orchestra 2006</t>
  </si>
  <si>
    <t>Emma Forman 2013</t>
  </si>
  <si>
    <t>Bad Religion 2006</t>
  </si>
  <si>
    <t>Wanda Jackson 2007</t>
  </si>
  <si>
    <t>Uriah Heep 2006</t>
  </si>
  <si>
    <t>The Ramones 2006</t>
  </si>
  <si>
    <t>XTC 2006</t>
  </si>
  <si>
    <t>Loretta Lynn 2007</t>
  </si>
  <si>
    <t>Dean Martin 2007</t>
  </si>
  <si>
    <t>2Pac 2006</t>
  </si>
  <si>
    <t>Hank Williams Jr. 2007</t>
  </si>
  <si>
    <t>Yoko Ono 2006</t>
  </si>
  <si>
    <t>Kinks 2006</t>
  </si>
  <si>
    <t>Roy Orbison 2006</t>
  </si>
  <si>
    <t>Gary Numan 2006</t>
  </si>
  <si>
    <t>Bon Jovi 2006</t>
  </si>
  <si>
    <t>Bobby Bare 2007</t>
  </si>
  <si>
    <t>Hollies 2006</t>
  </si>
  <si>
    <t>Ani Difranco 2006</t>
  </si>
  <si>
    <t>John Denver 2006</t>
  </si>
  <si>
    <t>Bee Gees 2006</t>
  </si>
  <si>
    <t>Reba McEntire 2006</t>
  </si>
  <si>
    <t>Beck 2006</t>
  </si>
  <si>
    <t>Nana Mouskouri 2007</t>
  </si>
  <si>
    <t>Marc Almond 2006</t>
  </si>
  <si>
    <t>Golden Earring 2006</t>
  </si>
  <si>
    <t>Elvis Costello 2006</t>
  </si>
  <si>
    <t>Screeching Weasel 2006</t>
  </si>
  <si>
    <t>Elvis Presley 2006</t>
  </si>
  <si>
    <t>America 2006</t>
  </si>
  <si>
    <t>GILBERT O SULLIVAN 2007</t>
  </si>
  <si>
    <t>Hank Snow 2007</t>
  </si>
  <si>
    <t>Perry Como 2006</t>
  </si>
  <si>
    <t>Blondie 2006</t>
  </si>
  <si>
    <t>Billie Holiday 2006</t>
  </si>
  <si>
    <t>Marianne Faithfull 2006</t>
  </si>
  <si>
    <t>Eddy Arnold 2007</t>
  </si>
  <si>
    <t>Dolly Parton 2006</t>
  </si>
  <si>
    <t>NOFX 2006</t>
  </si>
  <si>
    <t>Carly Simon 2006</t>
  </si>
  <si>
    <t>Napalm Death 2006</t>
  </si>
  <si>
    <t>Charley Pride 2007</t>
  </si>
  <si>
    <t>Ferlin Husky 2007</t>
  </si>
  <si>
    <t>Fleetwood Mac 2006</t>
  </si>
  <si>
    <t>Kitty Wells 2007</t>
  </si>
  <si>
    <t>Jerry Jeff Walker 2007</t>
  </si>
  <si>
    <t>Roger Miller 2007</t>
  </si>
  <si>
    <t>Barbra Streisand 2006</t>
  </si>
  <si>
    <t>Van Morrison 2006</t>
  </si>
  <si>
    <t>Wilburn Brothers 2007</t>
  </si>
  <si>
    <t>Blues Traveler 2006</t>
  </si>
  <si>
    <t>Dave Dudley 2007</t>
  </si>
  <si>
    <t>Frank Sinatra 2006</t>
  </si>
  <si>
    <t>Olivia Newton-John 2007</t>
  </si>
  <si>
    <t>Connie Smith 2007</t>
  </si>
  <si>
    <t>Chris Ledoux 2007</t>
  </si>
  <si>
    <t>Red Hot Chili Peppers 2006</t>
  </si>
  <si>
    <t>Jimmy Buffett 2006</t>
  </si>
  <si>
    <t>Erasure 2006</t>
  </si>
  <si>
    <t>Eurythmics 2006</t>
  </si>
  <si>
    <t>Deacon Blue 2006</t>
  </si>
  <si>
    <t>Joni Mitchell 2006</t>
  </si>
  <si>
    <t>Aerosmith 2006</t>
  </si>
  <si>
    <t>Manic Street Preachers 2006</t>
  </si>
  <si>
    <t>Robb Frost the Hobo Rockstar 2018</t>
  </si>
  <si>
    <t>Pizzicato Five 2006</t>
  </si>
  <si>
    <t>Norma Jean 2007</t>
  </si>
  <si>
    <t>DMX 2006</t>
  </si>
  <si>
    <t>Jean Shepard 2007</t>
  </si>
  <si>
    <t>Hank Locklin 2007</t>
  </si>
  <si>
    <t>Joan Baez 2007</t>
  </si>
  <si>
    <t>Chris Rea 2006</t>
  </si>
  <si>
    <t>Rick Springfield 2007</t>
  </si>
  <si>
    <t>Carole King 2007</t>
  </si>
  <si>
    <t>Roy Drusky 2007</t>
  </si>
  <si>
    <t>U2 2006</t>
  </si>
  <si>
    <t>REM 2006</t>
  </si>
  <si>
    <t>April Wine 2006</t>
  </si>
  <si>
    <t>Barry Manilow 2007</t>
  </si>
  <si>
    <t>Bonnie Tyler 2006</t>
  </si>
  <si>
    <t>Jim Reeves 2007</t>
  </si>
  <si>
    <t>The Sing Off 2011</t>
  </si>
  <si>
    <t>Artist or Group / Year</t>
  </si>
  <si>
    <t>TOTALS:</t>
  </si>
  <si>
    <t>Eminem,Hip-Hop</t>
  </si>
  <si>
    <t>The Beatles,Rock</t>
  </si>
  <si>
    <t>Taylor Swift,Pop</t>
  </si>
  <si>
    <t>Westlife,Pop</t>
  </si>
  <si>
    <t>Maroon 5,Rock</t>
  </si>
  <si>
    <t>Ed Sheeran,Pop</t>
  </si>
  <si>
    <t>ABBA,Pop</t>
  </si>
  <si>
    <t>Disney,Pop</t>
  </si>
  <si>
    <t>Hillsong,Rock</t>
  </si>
  <si>
    <t>XXXTENTACION,Hip-Hop</t>
  </si>
  <si>
    <t>Adele,Pop</t>
  </si>
  <si>
    <t>Grease,Pop</t>
  </si>
  <si>
    <t>Luis Fonsi,Pop</t>
  </si>
  <si>
    <t>Brett Young,Country</t>
  </si>
  <si>
    <t>Orange And Lemons,Rock</t>
  </si>
  <si>
    <t>Guru Randhawa,Other</t>
  </si>
  <si>
    <t>KK,Rock</t>
  </si>
  <si>
    <t>Sabyan Gambus,Other</t>
  </si>
  <si>
    <t>Note: Use group ratings &gt;= 90</t>
  </si>
  <si>
    <t>Total:</t>
  </si>
  <si>
    <t xml:space="preserve">  </t>
  </si>
  <si>
    <t xml:space="preserve"> </t>
  </si>
  <si>
    <t>Michael Jackson,Pop</t>
  </si>
  <si>
    <t>Dave Matthews Band,Rock</t>
  </si>
  <si>
    <t>Kamelot,Metal</t>
  </si>
  <si>
    <t>Conor Oberst,Rock</t>
  </si>
  <si>
    <t>Electric Light Orchestra,Rock</t>
  </si>
  <si>
    <t>Gamma Ray,Metal</t>
  </si>
  <si>
    <t>Genesis,Rock</t>
  </si>
  <si>
    <t>India Arie,</t>
  </si>
  <si>
    <t>Paul Simon,Rock</t>
  </si>
  <si>
    <t>Bon Jovi,Rock</t>
  </si>
  <si>
    <t>Hair Cast,Rock</t>
  </si>
  <si>
    <t>Jason DeRulo,Pop</t>
  </si>
  <si>
    <t>Katy Perry,Pop</t>
  </si>
  <si>
    <t>Kendrick Lamar,Hip-Hop</t>
  </si>
  <si>
    <t>LION KING,</t>
  </si>
  <si>
    <t>Olivia Jean,Rock</t>
  </si>
  <si>
    <t>Olivia Newton-John,Pop</t>
  </si>
  <si>
    <t>Portishead,Electronic</t>
  </si>
  <si>
    <t>Raveonettes,Rock</t>
  </si>
  <si>
    <t>Red Hot Chili Peppers,Rock</t>
  </si>
  <si>
    <t>Roy Woods,Hip-Hop</t>
  </si>
  <si>
    <t>Snapcase,Rock</t>
  </si>
  <si>
    <t>Unhinged,Rock</t>
  </si>
  <si>
    <t>"Knife," The"""</t>
  </si>
  <si>
    <t>30 Seconds to Mars,Rock</t>
  </si>
  <si>
    <t xml:space="preserve">LION KING, </t>
  </si>
  <si>
    <t>artistbyRatingGenre</t>
  </si>
  <si>
    <t>artistbyRating2Genre</t>
  </si>
  <si>
    <t>Removed minus dups</t>
  </si>
  <si>
    <t>Percent of Saved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</si>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</sst>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0" fontId="1" fillId="0" borderId="0" xfId="0" applyFont="1"/>
    <xf numFmtId="21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Self-stated</a:t>
            </a:r>
            <a:r>
              <a:rPr lang="en-US" baseline="0"/>
              <a:t> Metrolyrics Genres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Genres!$A$2:$A$13</c:f>
              <c:strCache>
                <c:ptCount val="12"/>
                <c:pt idx="0">
                  <c:v>Rock</c:v>
                </c:pt>
                <c:pt idx="1">
                  <c:v>Pop</c:v>
                </c:pt>
                <c:pt idx="2">
                  <c:v>Hip-Hop</c:v>
                </c:pt>
                <c:pt idx="3">
                  <c:v>Metal</c:v>
                </c:pt>
                <c:pt idx="4">
                  <c:v>&lt;blank&gt;</c:v>
                </c:pt>
                <c:pt idx="5">
                  <c:v>Country</c:v>
                </c:pt>
                <c:pt idx="6">
                  <c:v>Other</c:v>
                </c:pt>
                <c:pt idx="7">
                  <c:v>Electronic</c:v>
                </c:pt>
                <c:pt idx="8">
                  <c:v>Jazz</c:v>
                </c:pt>
                <c:pt idx="9">
                  <c:v>Indie</c:v>
                </c:pt>
                <c:pt idx="10">
                  <c:v>R&amp;B</c:v>
                </c:pt>
                <c:pt idx="11">
                  <c:v>Folk</c:v>
                </c:pt>
              </c:strCache>
            </c:strRef>
          </c:cat>
          <c:val>
            <c:numRef>
              <c:f>Genres!$B$2:$B$13</c:f>
              <c:numCache>
                <c:formatCode>General</c:formatCode>
                <c:ptCount val="12"/>
                <c:pt idx="0">
                  <c:v>201693</c:v>
                </c:pt>
                <c:pt idx="1">
                  <c:v>75450</c:v>
                </c:pt>
                <c:pt idx="2">
                  <c:v>53520</c:v>
                </c:pt>
                <c:pt idx="3">
                  <c:v>40582</c:v>
                </c:pt>
                <c:pt idx="4">
                  <c:v>34921</c:v>
                </c:pt>
                <c:pt idx="5">
                  <c:v>29893</c:v>
                </c:pt>
                <c:pt idx="6">
                  <c:v>18260</c:v>
                </c:pt>
                <c:pt idx="7">
                  <c:v>17316</c:v>
                </c:pt>
                <c:pt idx="8">
                  <c:v>12880</c:v>
                </c:pt>
                <c:pt idx="9">
                  <c:v>9576</c:v>
                </c:pt>
                <c:pt idx="10">
                  <c:v>7595</c:v>
                </c:pt>
                <c:pt idx="11">
                  <c:v>5161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463472"/>
        <c:axId val="344465152"/>
      </c:barChart>
      <c:catAx>
        <c:axId val="3444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65152"/>
        <c:crosses val="autoZero"/>
        <c:auto val="1"/>
        <c:lblAlgn val="ctr"/>
        <c:lblOffset val="100"/>
        <c:noMultiLvlLbl val="0"/>
      </c:catAx>
      <c:valAx>
        <c:axId val="3444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6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Metroworks</a:t>
            </a:r>
            <a:r>
              <a:rPr lang="en-US" baseline="0"/>
              <a:t> </a:t>
            </a:r>
            <a:r>
              <a:rPr lang="en-US"/>
              <a:t>Song Total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SongsByYear!$A$1:$A$52</c:f>
              <c:numCache>
                <c:formatCode>General</c:formatCode>
                <c:ptCount val="52"/>
                <c:pt idx="0">
                  <c:v>1961</c:v>
                </c:pt>
                <c:pt idx="1">
                  <c:v>1968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</c:numCache>
            </c:numRef>
          </c:cat>
          <c:val>
            <c:numRef>
              <c:f>SongsByYear!$B$1:$B$52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383</c:v>
                </c:pt>
                <c:pt idx="3">
                  <c:v>356</c:v>
                </c:pt>
                <c:pt idx="4">
                  <c:v>316</c:v>
                </c:pt>
                <c:pt idx="5">
                  <c:v>303</c:v>
                </c:pt>
                <c:pt idx="6">
                  <c:v>313</c:v>
                </c:pt>
                <c:pt idx="7">
                  <c:v>321</c:v>
                </c:pt>
                <c:pt idx="8">
                  <c:v>282</c:v>
                </c:pt>
                <c:pt idx="9">
                  <c:v>338</c:v>
                </c:pt>
                <c:pt idx="10">
                  <c:v>357</c:v>
                </c:pt>
                <c:pt idx="11">
                  <c:v>329</c:v>
                </c:pt>
                <c:pt idx="12">
                  <c:v>344</c:v>
                </c:pt>
                <c:pt idx="13">
                  <c:v>321</c:v>
                </c:pt>
                <c:pt idx="14">
                  <c:v>406</c:v>
                </c:pt>
                <c:pt idx="15">
                  <c:v>266</c:v>
                </c:pt>
                <c:pt idx="16">
                  <c:v>294</c:v>
                </c:pt>
                <c:pt idx="17">
                  <c:v>276</c:v>
                </c:pt>
                <c:pt idx="18">
                  <c:v>276</c:v>
                </c:pt>
                <c:pt idx="19">
                  <c:v>267</c:v>
                </c:pt>
                <c:pt idx="20">
                  <c:v>332</c:v>
                </c:pt>
                <c:pt idx="21">
                  <c:v>378</c:v>
                </c:pt>
                <c:pt idx="22">
                  <c:v>1492</c:v>
                </c:pt>
                <c:pt idx="23">
                  <c:v>621</c:v>
                </c:pt>
                <c:pt idx="24">
                  <c:v>882</c:v>
                </c:pt>
                <c:pt idx="25">
                  <c:v>895</c:v>
                </c:pt>
                <c:pt idx="26">
                  <c:v>1001</c:v>
                </c:pt>
                <c:pt idx="27">
                  <c:v>1163</c:v>
                </c:pt>
                <c:pt idx="28">
                  <c:v>1271</c:v>
                </c:pt>
                <c:pt idx="29">
                  <c:v>1272</c:v>
                </c:pt>
                <c:pt idx="30">
                  <c:v>1518</c:v>
                </c:pt>
                <c:pt idx="31">
                  <c:v>1730</c:v>
                </c:pt>
                <c:pt idx="32">
                  <c:v>2060</c:v>
                </c:pt>
                <c:pt idx="33">
                  <c:v>2132</c:v>
                </c:pt>
                <c:pt idx="34">
                  <c:v>2601</c:v>
                </c:pt>
                <c:pt idx="35">
                  <c:v>2812</c:v>
                </c:pt>
                <c:pt idx="36">
                  <c:v>5360</c:v>
                </c:pt>
                <c:pt idx="37">
                  <c:v>7707</c:v>
                </c:pt>
                <c:pt idx="38">
                  <c:v>114818</c:v>
                </c:pt>
                <c:pt idx="39">
                  <c:v>98205</c:v>
                </c:pt>
                <c:pt idx="40">
                  <c:v>34456</c:v>
                </c:pt>
                <c:pt idx="41">
                  <c:v>17953</c:v>
                </c:pt>
                <c:pt idx="42">
                  <c:v>18134</c:v>
                </c:pt>
                <c:pt idx="43">
                  <c:v>17317</c:v>
                </c:pt>
                <c:pt idx="44">
                  <c:v>21096</c:v>
                </c:pt>
                <c:pt idx="45">
                  <c:v>20540</c:v>
                </c:pt>
                <c:pt idx="46">
                  <c:v>27393</c:v>
                </c:pt>
                <c:pt idx="47">
                  <c:v>24438</c:v>
                </c:pt>
                <c:pt idx="48">
                  <c:v>27591</c:v>
                </c:pt>
                <c:pt idx="49">
                  <c:v>24808</c:v>
                </c:pt>
                <c:pt idx="50">
                  <c:v>14365</c:v>
                </c:pt>
                <c:pt idx="51">
                  <c:v>5238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467392"/>
        <c:axId val="344467952"/>
      </c:barChart>
      <c:catAx>
        <c:axId val="3444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67952"/>
        <c:crosses val="autoZero"/>
        <c:auto val="1"/>
        <c:lblAlgn val="ctr"/>
        <c:lblOffset val="100"/>
        <c:noMultiLvlLbl val="0"/>
      </c:catAx>
      <c:valAx>
        <c:axId val="344467952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Group-Rated Songs by Artist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100 Prolific Artists'!$E$2:$E$19</c:f>
              <c:strCache>
                <c:ptCount val="18"/>
                <c:pt idx="0">
                  <c:v>KK,Rock</c:v>
                </c:pt>
                <c:pt idx="1">
                  <c:v>Sabyan Gambus,Other</c:v>
                </c:pt>
                <c:pt idx="2">
                  <c:v>Guru Randhawa,Other</c:v>
                </c:pt>
                <c:pt idx="3">
                  <c:v>Orange And Lemons,Rock</c:v>
                </c:pt>
                <c:pt idx="4">
                  <c:v>Brett Young,Country</c:v>
                </c:pt>
                <c:pt idx="5">
                  <c:v>Luis Fonsi,Pop</c:v>
                </c:pt>
                <c:pt idx="6">
                  <c:v>Grease,Pop</c:v>
                </c:pt>
                <c:pt idx="7">
                  <c:v>Adele,Pop</c:v>
                </c:pt>
                <c:pt idx="8">
                  <c:v>XXXTENTACION,Hip-Hop</c:v>
                </c:pt>
                <c:pt idx="9">
                  <c:v>Hillsong,Rock</c:v>
                </c:pt>
                <c:pt idx="10">
                  <c:v>Disney,Pop</c:v>
                </c:pt>
                <c:pt idx="11">
                  <c:v>ABBA,Pop</c:v>
                </c:pt>
                <c:pt idx="12">
                  <c:v>Ed Sheeran,Pop</c:v>
                </c:pt>
                <c:pt idx="13">
                  <c:v>Maroon 5,Rock</c:v>
                </c:pt>
                <c:pt idx="14">
                  <c:v>Westlife,Pop</c:v>
                </c:pt>
                <c:pt idx="15">
                  <c:v>Taylor Swift,Pop</c:v>
                </c:pt>
                <c:pt idx="16">
                  <c:v>The Beatles,Rock</c:v>
                </c:pt>
                <c:pt idx="17">
                  <c:v>Eminem,Hip-Hop</c:v>
                </c:pt>
              </c:strCache>
            </c:strRef>
          </c:cat>
          <c:val>
            <c:numRef>
              <c:f>'Top 100 Prolific Artists'!$F$2:$F$19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19</c:v>
                </c:pt>
                <c:pt idx="6">
                  <c:v>34</c:v>
                </c:pt>
                <c:pt idx="7">
                  <c:v>65</c:v>
                </c:pt>
                <c:pt idx="8">
                  <c:v>100</c:v>
                </c:pt>
                <c:pt idx="9">
                  <c:v>122</c:v>
                </c:pt>
                <c:pt idx="10">
                  <c:v>130</c:v>
                </c:pt>
                <c:pt idx="11">
                  <c:v>141</c:v>
                </c:pt>
                <c:pt idx="12">
                  <c:v>156</c:v>
                </c:pt>
                <c:pt idx="13">
                  <c:v>171</c:v>
                </c:pt>
                <c:pt idx="14">
                  <c:v>229</c:v>
                </c:pt>
                <c:pt idx="15">
                  <c:v>233</c:v>
                </c:pt>
                <c:pt idx="16">
                  <c:v>284</c:v>
                </c:pt>
                <c:pt idx="17">
                  <c:v>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553936"/>
        <c:axId val="345554496"/>
      </c:barChart>
      <c:catAx>
        <c:axId val="34555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4496"/>
        <c:crosses val="autoZero"/>
        <c:auto val="1"/>
        <c:lblAlgn val="ctr"/>
        <c:lblOffset val="100"/>
        <c:noMultiLvlLbl val="0"/>
      </c:catAx>
      <c:valAx>
        <c:axId val="3455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25</a:t>
            </a:r>
            <a:r>
              <a:rPr lang="en-US" baseline="0"/>
              <a:t> Most Prolific Artists &amp; Groups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100 Prolific Artists'!$A$75:$A$101</c:f>
              <c:strCache>
                <c:ptCount val="27"/>
                <c:pt idx="0">
                  <c:v>Barry Manilow</c:v>
                </c:pt>
                <c:pt idx="1">
                  <c:v>Mariah Carey</c:v>
                </c:pt>
                <c:pt idx="2">
                  <c:v>Alice Cooper</c:v>
                </c:pt>
                <c:pt idx="3">
                  <c:v>50 Cent</c:v>
                </c:pt>
                <c:pt idx="4">
                  <c:v>Elvis Presley</c:v>
                </c:pt>
                <c:pt idx="5">
                  <c:v>Neil Diamond</c:v>
                </c:pt>
                <c:pt idx="6">
                  <c:v>Kinks</c:v>
                </c:pt>
                <c:pt idx="7">
                  <c:v>Diana Ross</c:v>
                </c:pt>
                <c:pt idx="8">
                  <c:v>Marty Robbins</c:v>
                </c:pt>
                <c:pt idx="9">
                  <c:v>Michael Jackson</c:v>
                </c:pt>
                <c:pt idx="10">
                  <c:v>Babyface</c:v>
                </c:pt>
                <c:pt idx="11">
                  <c:v>Bob Dylan</c:v>
                </c:pt>
                <c:pt idx="12">
                  <c:v>Elton John</c:v>
                </c:pt>
                <c:pt idx="13">
                  <c:v>Elvis Costello</c:v>
                </c:pt>
                <c:pt idx="14">
                  <c:v>Fleetwood Mac</c:v>
                </c:pt>
                <c:pt idx="15">
                  <c:v>Bee Gees</c:v>
                </c:pt>
                <c:pt idx="16">
                  <c:v>Sesame Street</c:v>
                </c:pt>
                <c:pt idx="17">
                  <c:v>NOFX</c:v>
                </c:pt>
                <c:pt idx="18">
                  <c:v>Bon Jovi</c:v>
                </c:pt>
                <c:pt idx="19">
                  <c:v>Kylie Minogue</c:v>
                </c:pt>
                <c:pt idx="20">
                  <c:v>Chamillionaire</c:v>
                </c:pt>
                <c:pt idx="21">
                  <c:v>Reba McEntire</c:v>
                </c:pt>
                <c:pt idx="22">
                  <c:v>Jandek</c:v>
                </c:pt>
                <c:pt idx="23">
                  <c:v>Wrestling</c:v>
                </c:pt>
                <c:pt idx="24">
                  <c:v>Chumbawamba</c:v>
                </c:pt>
                <c:pt idx="25">
                  <c:v>X Factor (UK)</c:v>
                </c:pt>
                <c:pt idx="26">
                  <c:v>Glee Cast</c:v>
                </c:pt>
              </c:strCache>
            </c:strRef>
          </c:cat>
          <c:val>
            <c:numRef>
              <c:f>'Top 100 Prolific Artists'!$B$75:$B$101</c:f>
              <c:numCache>
                <c:formatCode>General</c:formatCode>
                <c:ptCount val="27"/>
                <c:pt idx="0">
                  <c:v>318</c:v>
                </c:pt>
                <c:pt idx="1">
                  <c:v>318</c:v>
                </c:pt>
                <c:pt idx="2">
                  <c:v>319</c:v>
                </c:pt>
                <c:pt idx="3">
                  <c:v>321</c:v>
                </c:pt>
                <c:pt idx="4">
                  <c:v>321</c:v>
                </c:pt>
                <c:pt idx="5">
                  <c:v>321</c:v>
                </c:pt>
                <c:pt idx="6">
                  <c:v>322</c:v>
                </c:pt>
                <c:pt idx="7">
                  <c:v>323</c:v>
                </c:pt>
                <c:pt idx="8">
                  <c:v>323</c:v>
                </c:pt>
                <c:pt idx="9">
                  <c:v>323</c:v>
                </c:pt>
                <c:pt idx="10">
                  <c:v>326</c:v>
                </c:pt>
                <c:pt idx="11">
                  <c:v>326</c:v>
                </c:pt>
                <c:pt idx="12">
                  <c:v>326</c:v>
                </c:pt>
                <c:pt idx="13">
                  <c:v>326</c:v>
                </c:pt>
                <c:pt idx="14">
                  <c:v>326</c:v>
                </c:pt>
                <c:pt idx="15">
                  <c:v>327</c:v>
                </c:pt>
                <c:pt idx="16">
                  <c:v>331</c:v>
                </c:pt>
                <c:pt idx="17">
                  <c:v>333</c:v>
                </c:pt>
                <c:pt idx="18">
                  <c:v>334</c:v>
                </c:pt>
                <c:pt idx="19">
                  <c:v>334</c:v>
                </c:pt>
                <c:pt idx="20">
                  <c:v>337</c:v>
                </c:pt>
                <c:pt idx="21">
                  <c:v>337</c:v>
                </c:pt>
                <c:pt idx="22">
                  <c:v>338</c:v>
                </c:pt>
                <c:pt idx="23">
                  <c:v>354</c:v>
                </c:pt>
                <c:pt idx="24">
                  <c:v>357</c:v>
                </c:pt>
                <c:pt idx="25">
                  <c:v>363</c:v>
                </c:pt>
                <c:pt idx="26">
                  <c:v>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556736"/>
        <c:axId val="345557296"/>
      </c:barChart>
      <c:catAx>
        <c:axId val="34555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7296"/>
        <c:crosses val="autoZero"/>
        <c:auto val="1"/>
        <c:lblAlgn val="ctr"/>
        <c:lblOffset val="100"/>
        <c:noMultiLvlLbl val="0"/>
      </c:catAx>
      <c:valAx>
        <c:axId val="3455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100 Prolific Artists'!$L$53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100 Prolific Artists'!$K$54:$K$80</c:f>
              <c:strCache>
                <c:ptCount val="27"/>
                <c:pt idx="0">
                  <c:v>"Knife," The"""</c:v>
                </c:pt>
                <c:pt idx="1">
                  <c:v>30 Seconds to Mars,Rock</c:v>
                </c:pt>
                <c:pt idx="2">
                  <c:v>Bon Jovi,Rock</c:v>
                </c:pt>
                <c:pt idx="3">
                  <c:v>Hair Cast,Rock</c:v>
                </c:pt>
                <c:pt idx="4">
                  <c:v>Jason DeRulo,Pop</c:v>
                </c:pt>
                <c:pt idx="5">
                  <c:v>Katy Perry,Pop</c:v>
                </c:pt>
                <c:pt idx="6">
                  <c:v>Kendrick Lamar,Hip-Hop</c:v>
                </c:pt>
                <c:pt idx="7">
                  <c:v>LION KING,</c:v>
                </c:pt>
                <c:pt idx="8">
                  <c:v>Olivia Jean,Rock</c:v>
                </c:pt>
                <c:pt idx="9">
                  <c:v>Olivia Newton-John,Pop</c:v>
                </c:pt>
                <c:pt idx="10">
                  <c:v>LION KING, </c:v>
                </c:pt>
                <c:pt idx="11">
                  <c:v>Portishead,Electronic</c:v>
                </c:pt>
                <c:pt idx="12">
                  <c:v>Raveonettes,Rock</c:v>
                </c:pt>
                <c:pt idx="13">
                  <c:v>Red Hot Chili Peppers,Rock</c:v>
                </c:pt>
                <c:pt idx="14">
                  <c:v>Roy Woods,Hip-Hop</c:v>
                </c:pt>
                <c:pt idx="15">
                  <c:v>Snapcase,Rock</c:v>
                </c:pt>
                <c:pt idx="16">
                  <c:v>Unhinged,Rock</c:v>
                </c:pt>
                <c:pt idx="17">
                  <c:v>Dave Matthews Band,Rock</c:v>
                </c:pt>
                <c:pt idx="18">
                  <c:v>Electric Light Orchestra,Rock</c:v>
                </c:pt>
                <c:pt idx="19">
                  <c:v>Gamma Ray,Metal</c:v>
                </c:pt>
                <c:pt idx="20">
                  <c:v>Genesis,Rock</c:v>
                </c:pt>
                <c:pt idx="21">
                  <c:v>India Arie,</c:v>
                </c:pt>
                <c:pt idx="22">
                  <c:v>Paul Simon,Rock</c:v>
                </c:pt>
                <c:pt idx="23">
                  <c:v>Kamelot,Metal</c:v>
                </c:pt>
                <c:pt idx="24">
                  <c:v>Conor Oberst,Rock</c:v>
                </c:pt>
                <c:pt idx="25">
                  <c:v>Dave Matthews Band,Rock</c:v>
                </c:pt>
                <c:pt idx="26">
                  <c:v>Michael Jackson,Pop</c:v>
                </c:pt>
              </c:strCache>
            </c:strRef>
          </c:cat>
          <c:val>
            <c:numRef>
              <c:f>'Top 100 Prolific Artists'!$L$54:$L$80</c:f>
              <c:numCache>
                <c:formatCode>General</c:formatCode>
                <c:ptCount val="2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559536"/>
        <c:axId val="345560096"/>
      </c:barChart>
      <c:catAx>
        <c:axId val="34555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60096"/>
        <c:crosses val="autoZero"/>
        <c:auto val="1"/>
        <c:lblAlgn val="ctr"/>
        <c:lblOffset val="100"/>
        <c:noMultiLvlLbl val="0"/>
      </c:catAx>
      <c:valAx>
        <c:axId val="3455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109537</xdr:rowOff>
    </xdr:from>
    <xdr:to>
      <xdr:col>11</xdr:col>
      <xdr:colOff>323850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</xdr:row>
      <xdr:rowOff>166687</xdr:rowOff>
    </xdr:from>
    <xdr:to>
      <xdr:col>15</xdr:col>
      <xdr:colOff>180975</xdr:colOff>
      <xdr:row>18</xdr:row>
      <xdr:rowOff>152401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3</xdr:row>
      <xdr:rowOff>90487</xdr:rowOff>
    </xdr:from>
    <xdr:to>
      <xdr:col>15</xdr:col>
      <xdr:colOff>161925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31</xdr:row>
      <xdr:rowOff>157161</xdr:rowOff>
    </xdr:from>
    <xdr:to>
      <xdr:col>8</xdr:col>
      <xdr:colOff>600075</xdr:colOff>
      <xdr:row>57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81</xdr:row>
      <xdr:rowOff>119061</xdr:rowOff>
    </xdr:from>
    <xdr:to>
      <xdr:col>13</xdr:col>
      <xdr:colOff>533400</xdr:colOff>
      <xdr:row>107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30" sqref="D30"/>
    </sheetView>
  </sheetViews>
  <sheetFormatPr defaultRowHeight="15" x14ac:dyDescent="0.25"/>
  <cols>
    <col min="2" max="2" width="18.5703125" customWidth="1"/>
    <col min="5" max="5" width="11.42578125" customWidth="1"/>
    <col min="6" max="6" width="20.140625" customWidth="1"/>
    <col min="7" max="7" width="17.28515625" customWidth="1"/>
  </cols>
  <sheetData>
    <row r="1" spans="1:7" s="2" customFormat="1" x14ac:dyDescent="0.25">
      <c r="A1" s="2" t="s">
        <v>114</v>
      </c>
      <c r="B1" s="2" t="s">
        <v>113</v>
      </c>
      <c r="C1" s="2" t="s">
        <v>110</v>
      </c>
      <c r="D1" s="2" t="s">
        <v>111</v>
      </c>
      <c r="E1" s="4" t="s">
        <v>112</v>
      </c>
      <c r="F1" s="2" t="s">
        <v>414</v>
      </c>
      <c r="G1" s="2" t="s">
        <v>415</v>
      </c>
    </row>
    <row r="2" spans="1:7" x14ac:dyDescent="0.25">
      <c r="A2" t="s">
        <v>115</v>
      </c>
      <c r="B2" s="1">
        <v>7.0072685185185177E-3</v>
      </c>
      <c r="C2">
        <v>30117</v>
      </c>
      <c r="D2">
        <v>77801</v>
      </c>
      <c r="E2">
        <f>C2+D2</f>
        <v>107918</v>
      </c>
      <c r="F2">
        <f>D2/2</f>
        <v>38900.5</v>
      </c>
      <c r="G2">
        <f>D2/E2*100</f>
        <v>72.092700012972813</v>
      </c>
    </row>
    <row r="3" spans="1:7" x14ac:dyDescent="0.25">
      <c r="A3" t="s">
        <v>116</v>
      </c>
      <c r="B3" s="1">
        <v>1.0347592592592592E-2</v>
      </c>
      <c r="C3">
        <v>42824</v>
      </c>
      <c r="D3">
        <v>100206</v>
      </c>
      <c r="E3">
        <f t="shared" ref="E3:E28" si="0">C3+D3</f>
        <v>143030</v>
      </c>
      <c r="F3">
        <f t="shared" ref="F3:F28" si="1">D3/2</f>
        <v>50103</v>
      </c>
      <c r="G3">
        <f t="shared" ref="G3:G28" si="2">D3/E3*100</f>
        <v>70.059428092008673</v>
      </c>
    </row>
    <row r="4" spans="1:7" x14ac:dyDescent="0.25">
      <c r="A4" t="s">
        <v>117</v>
      </c>
      <c r="B4" s="1">
        <v>7.6906018518518512E-3</v>
      </c>
      <c r="C4">
        <v>34684</v>
      </c>
      <c r="D4">
        <v>93399</v>
      </c>
      <c r="E4">
        <f t="shared" si="0"/>
        <v>128083</v>
      </c>
      <c r="F4">
        <f t="shared" si="1"/>
        <v>46699.5</v>
      </c>
      <c r="G4">
        <f t="shared" si="2"/>
        <v>72.920684243810655</v>
      </c>
    </row>
    <row r="5" spans="1:7" x14ac:dyDescent="0.25">
      <c r="A5" t="s">
        <v>118</v>
      </c>
      <c r="B5" s="1">
        <v>7.0044791666666667E-3</v>
      </c>
      <c r="C5">
        <v>31683</v>
      </c>
      <c r="D5">
        <v>78793</v>
      </c>
      <c r="E5">
        <f t="shared" si="0"/>
        <v>110476</v>
      </c>
      <c r="F5">
        <f t="shared" si="1"/>
        <v>39396.5</v>
      </c>
      <c r="G5">
        <f t="shared" si="2"/>
        <v>71.321372967884429</v>
      </c>
    </row>
    <row r="6" spans="1:7" x14ac:dyDescent="0.25">
      <c r="A6" t="s">
        <v>119</v>
      </c>
      <c r="B6" s="1">
        <v>4.3802893518518522E-3</v>
      </c>
      <c r="C6">
        <v>20989</v>
      </c>
      <c r="D6">
        <v>53179</v>
      </c>
      <c r="E6">
        <f t="shared" si="0"/>
        <v>74168</v>
      </c>
      <c r="F6">
        <f t="shared" si="1"/>
        <v>26589.5</v>
      </c>
      <c r="G6">
        <f t="shared" si="2"/>
        <v>71.700733469960085</v>
      </c>
    </row>
    <row r="7" spans="1:7" x14ac:dyDescent="0.25">
      <c r="A7" t="s">
        <v>120</v>
      </c>
      <c r="B7" s="1">
        <v>4.5384490740740741E-3</v>
      </c>
      <c r="C7">
        <v>21014</v>
      </c>
      <c r="D7">
        <v>48830</v>
      </c>
      <c r="E7">
        <f t="shared" si="0"/>
        <v>69844</v>
      </c>
      <c r="F7">
        <f t="shared" si="1"/>
        <v>24415</v>
      </c>
      <c r="G7">
        <f t="shared" si="2"/>
        <v>69.912948857453756</v>
      </c>
    </row>
    <row r="8" spans="1:7" x14ac:dyDescent="0.25">
      <c r="A8" t="s">
        <v>121</v>
      </c>
      <c r="B8" s="1">
        <v>5.0859027777777777E-3</v>
      </c>
      <c r="C8">
        <v>23473</v>
      </c>
      <c r="D8">
        <v>58372</v>
      </c>
      <c r="E8">
        <f t="shared" si="0"/>
        <v>81845</v>
      </c>
      <c r="F8">
        <f t="shared" si="1"/>
        <v>29186</v>
      </c>
      <c r="G8">
        <f t="shared" si="2"/>
        <v>71.320178385973492</v>
      </c>
    </row>
    <row r="9" spans="1:7" x14ac:dyDescent="0.25">
      <c r="A9" t="s">
        <v>122</v>
      </c>
      <c r="B9" s="1">
        <v>3.7441898148148148E-3</v>
      </c>
      <c r="C9">
        <v>18655</v>
      </c>
      <c r="D9">
        <v>47370</v>
      </c>
      <c r="E9">
        <f t="shared" si="0"/>
        <v>66025</v>
      </c>
      <c r="F9">
        <f t="shared" si="1"/>
        <v>23685</v>
      </c>
      <c r="G9">
        <f t="shared" si="2"/>
        <v>71.74555092767892</v>
      </c>
    </row>
    <row r="10" spans="1:7" x14ac:dyDescent="0.25">
      <c r="A10" t="s">
        <v>416</v>
      </c>
      <c r="B10" s="1"/>
      <c r="C10">
        <v>10536</v>
      </c>
      <c r="D10">
        <f>E10-C10</f>
        <v>25433</v>
      </c>
      <c r="E10">
        <v>35969</v>
      </c>
      <c r="F10">
        <f t="shared" si="1"/>
        <v>12716.5</v>
      </c>
      <c r="G10">
        <f t="shared" si="2"/>
        <v>70.708109761183252</v>
      </c>
    </row>
    <row r="11" spans="1:7" x14ac:dyDescent="0.25">
      <c r="A11" t="s">
        <v>123</v>
      </c>
      <c r="B11" s="1">
        <v>7.3659606481481484E-3</v>
      </c>
      <c r="C11">
        <v>32968</v>
      </c>
      <c r="D11">
        <v>90478</v>
      </c>
      <c r="E11">
        <f t="shared" si="0"/>
        <v>123446</v>
      </c>
      <c r="F11">
        <f t="shared" si="1"/>
        <v>45239</v>
      </c>
      <c r="G11">
        <f t="shared" si="2"/>
        <v>73.293585859404104</v>
      </c>
    </row>
    <row r="12" spans="1:7" x14ac:dyDescent="0.25">
      <c r="A12" t="s">
        <v>124</v>
      </c>
      <c r="B12" s="1">
        <v>5.257789351851852E-3</v>
      </c>
      <c r="C12">
        <v>22627</v>
      </c>
      <c r="D12">
        <v>55970</v>
      </c>
      <c r="E12">
        <f t="shared" si="0"/>
        <v>78597</v>
      </c>
      <c r="F12">
        <f t="shared" si="1"/>
        <v>27985</v>
      </c>
      <c r="G12">
        <f t="shared" si="2"/>
        <v>71.211369390689214</v>
      </c>
    </row>
    <row r="13" spans="1:7" x14ac:dyDescent="0.25">
      <c r="A13" t="s">
        <v>125</v>
      </c>
      <c r="B13" s="1">
        <v>6.7345486111111104E-3</v>
      </c>
      <c r="C13">
        <v>28542</v>
      </c>
      <c r="D13">
        <v>79943</v>
      </c>
      <c r="E13">
        <f t="shared" si="0"/>
        <v>108485</v>
      </c>
      <c r="F13">
        <f t="shared" si="1"/>
        <v>39971.5</v>
      </c>
      <c r="G13">
        <f t="shared" si="2"/>
        <v>73.690371940821308</v>
      </c>
    </row>
    <row r="14" spans="1:7" x14ac:dyDescent="0.25">
      <c r="A14" t="s">
        <v>126</v>
      </c>
      <c r="B14" s="1">
        <v>6.8856828703703701E-3</v>
      </c>
      <c r="C14">
        <v>30527</v>
      </c>
      <c r="D14">
        <v>82025</v>
      </c>
      <c r="E14">
        <f t="shared" si="0"/>
        <v>112552</v>
      </c>
      <c r="F14">
        <f t="shared" si="1"/>
        <v>41012.5</v>
      </c>
      <c r="G14">
        <f t="shared" si="2"/>
        <v>72.877425545525625</v>
      </c>
    </row>
    <row r="15" spans="1:7" x14ac:dyDescent="0.25">
      <c r="A15" t="s">
        <v>127</v>
      </c>
      <c r="B15" s="1">
        <v>4.4657175925925932E-3</v>
      </c>
      <c r="C15">
        <v>20178</v>
      </c>
      <c r="D15">
        <v>46054</v>
      </c>
      <c r="E15">
        <f t="shared" si="0"/>
        <v>66232</v>
      </c>
      <c r="F15">
        <f t="shared" si="1"/>
        <v>23027</v>
      </c>
      <c r="G15">
        <f t="shared" si="2"/>
        <v>69.534364053629659</v>
      </c>
    </row>
    <row r="16" spans="1:7" x14ac:dyDescent="0.25">
      <c r="A16" t="s">
        <v>128</v>
      </c>
      <c r="B16" s="1">
        <v>1.8983680555555557E-3</v>
      </c>
      <c r="C16">
        <v>9418</v>
      </c>
      <c r="D16">
        <v>22711</v>
      </c>
      <c r="E16">
        <f t="shared" si="0"/>
        <v>32129</v>
      </c>
      <c r="F16">
        <f t="shared" si="1"/>
        <v>11355.5</v>
      </c>
      <c r="G16">
        <f t="shared" si="2"/>
        <v>70.686918360359797</v>
      </c>
    </row>
    <row r="17" spans="1:8" x14ac:dyDescent="0.25">
      <c r="A17" t="s">
        <v>129</v>
      </c>
      <c r="B17" s="1">
        <v>5.9686342592592595E-3</v>
      </c>
      <c r="C17">
        <v>26787</v>
      </c>
      <c r="D17">
        <v>68902</v>
      </c>
      <c r="E17">
        <f t="shared" si="0"/>
        <v>95689</v>
      </c>
      <c r="F17">
        <f t="shared" si="1"/>
        <v>34451</v>
      </c>
      <c r="G17">
        <f t="shared" si="2"/>
        <v>72.006186709026125</v>
      </c>
    </row>
    <row r="18" spans="1:8" x14ac:dyDescent="0.25">
      <c r="A18" t="s">
        <v>130</v>
      </c>
      <c r="B18" s="1">
        <v>3.2662037037037035E-4</v>
      </c>
      <c r="C18">
        <v>1628</v>
      </c>
      <c r="D18">
        <v>3461</v>
      </c>
      <c r="E18">
        <f t="shared" si="0"/>
        <v>5089</v>
      </c>
      <c r="F18">
        <f t="shared" si="1"/>
        <v>1730.5</v>
      </c>
      <c r="G18">
        <f t="shared" si="2"/>
        <v>68.009432108469241</v>
      </c>
    </row>
    <row r="19" spans="1:8" x14ac:dyDescent="0.25">
      <c r="A19" t="s">
        <v>131</v>
      </c>
      <c r="B19" s="1">
        <v>6.7289583333333333E-3</v>
      </c>
      <c r="C19">
        <v>29788</v>
      </c>
      <c r="D19">
        <v>81596</v>
      </c>
      <c r="E19">
        <f t="shared" si="0"/>
        <v>111384</v>
      </c>
      <c r="F19">
        <f t="shared" si="1"/>
        <v>40798</v>
      </c>
      <c r="G19">
        <f t="shared" si="2"/>
        <v>73.25648208001148</v>
      </c>
    </row>
    <row r="20" spans="1:8" x14ac:dyDescent="0.25">
      <c r="A20" t="s">
        <v>132</v>
      </c>
      <c r="B20" s="1">
        <v>7.3340046296296304E-3</v>
      </c>
      <c r="C20">
        <v>31922</v>
      </c>
      <c r="D20">
        <v>77168</v>
      </c>
      <c r="E20">
        <f t="shared" si="0"/>
        <v>109090</v>
      </c>
      <c r="F20">
        <f t="shared" si="1"/>
        <v>38584</v>
      </c>
      <c r="G20">
        <f t="shared" si="2"/>
        <v>70.73792281602347</v>
      </c>
    </row>
    <row r="21" spans="1:8" x14ac:dyDescent="0.25">
      <c r="A21" t="s">
        <v>133</v>
      </c>
      <c r="B21" s="1">
        <v>7.6140046296296286E-4</v>
      </c>
      <c r="C21">
        <v>6488</v>
      </c>
      <c r="D21">
        <v>4007</v>
      </c>
      <c r="E21">
        <f t="shared" si="0"/>
        <v>10495</v>
      </c>
      <c r="F21">
        <f t="shared" si="1"/>
        <v>2003.5</v>
      </c>
      <c r="G21">
        <f t="shared" si="2"/>
        <v>38.180085755121482</v>
      </c>
    </row>
    <row r="22" spans="1:8" x14ac:dyDescent="0.25">
      <c r="A22" t="s">
        <v>134</v>
      </c>
      <c r="B22" s="1">
        <v>8.9771990740740741E-4</v>
      </c>
      <c r="C22">
        <v>4851</v>
      </c>
      <c r="D22">
        <v>9342</v>
      </c>
      <c r="E22">
        <f t="shared" si="0"/>
        <v>14193</v>
      </c>
      <c r="F22">
        <f t="shared" si="1"/>
        <v>4671</v>
      </c>
      <c r="G22">
        <f t="shared" si="2"/>
        <v>65.821179454660751</v>
      </c>
    </row>
    <row r="23" spans="1:8" x14ac:dyDescent="0.25">
      <c r="A23" t="s">
        <v>135</v>
      </c>
      <c r="B23" s="1">
        <v>1.7853356481481481E-3</v>
      </c>
      <c r="C23">
        <v>8462</v>
      </c>
      <c r="D23">
        <v>21992</v>
      </c>
      <c r="E23">
        <f t="shared" si="0"/>
        <v>30454</v>
      </c>
      <c r="F23">
        <f t="shared" si="1"/>
        <v>10996</v>
      </c>
      <c r="G23">
        <f t="shared" si="2"/>
        <v>72.213830695475139</v>
      </c>
    </row>
    <row r="24" spans="1:8" x14ac:dyDescent="0.25">
      <c r="A24" t="s">
        <v>136</v>
      </c>
      <c r="B24" s="1">
        <v>3.2747453703703701E-3</v>
      </c>
      <c r="C24">
        <v>15842</v>
      </c>
      <c r="D24">
        <v>34072</v>
      </c>
      <c r="E24">
        <f t="shared" si="0"/>
        <v>49914</v>
      </c>
      <c r="F24">
        <f t="shared" si="1"/>
        <v>17036</v>
      </c>
      <c r="G24">
        <f t="shared" si="2"/>
        <v>68.261409624554233</v>
      </c>
    </row>
    <row r="25" spans="1:8" x14ac:dyDescent="0.25">
      <c r="A25" t="s">
        <v>137</v>
      </c>
      <c r="B25" s="1">
        <v>4.2556712962962964E-4</v>
      </c>
      <c r="C25">
        <v>2134</v>
      </c>
      <c r="D25">
        <v>3397</v>
      </c>
      <c r="E25">
        <f t="shared" si="0"/>
        <v>5531</v>
      </c>
      <c r="F25">
        <f t="shared" si="1"/>
        <v>1698.5</v>
      </c>
      <c r="G25">
        <f t="shared" si="2"/>
        <v>61.417465196167051</v>
      </c>
    </row>
    <row r="26" spans="1:8" x14ac:dyDescent="0.25">
      <c r="A26" t="s">
        <v>138</v>
      </c>
      <c r="B26" s="1">
        <v>1.2619097222222222E-3</v>
      </c>
      <c r="C26">
        <v>5174</v>
      </c>
      <c r="D26">
        <v>13211</v>
      </c>
      <c r="E26">
        <f t="shared" si="0"/>
        <v>18385</v>
      </c>
      <c r="F26">
        <f t="shared" si="1"/>
        <v>6605.5</v>
      </c>
      <c r="G26">
        <f t="shared" si="2"/>
        <v>71.857492521076963</v>
      </c>
    </row>
    <row r="27" spans="1:8" x14ac:dyDescent="0.25">
      <c r="A27" t="s">
        <v>139</v>
      </c>
      <c r="B27" s="1">
        <v>5.515972222222222E-4</v>
      </c>
      <c r="C27">
        <v>2577</v>
      </c>
      <c r="D27">
        <v>7098</v>
      </c>
      <c r="E27">
        <f t="shared" si="0"/>
        <v>9675</v>
      </c>
      <c r="F27">
        <f t="shared" si="1"/>
        <v>3549</v>
      </c>
      <c r="G27">
        <f t="shared" si="2"/>
        <v>73.36434108527132</v>
      </c>
    </row>
    <row r="28" spans="1:8" x14ac:dyDescent="0.25">
      <c r="A28" t="s">
        <v>140</v>
      </c>
      <c r="B28" s="1">
        <v>8.1990740740740754E-4</v>
      </c>
      <c r="C28">
        <v>4008</v>
      </c>
      <c r="D28">
        <v>6321</v>
      </c>
      <c r="E28">
        <f t="shared" si="0"/>
        <v>10329</v>
      </c>
      <c r="F28">
        <f t="shared" si="1"/>
        <v>3160.5</v>
      </c>
      <c r="G28">
        <f t="shared" si="2"/>
        <v>61.196630845193148</v>
      </c>
    </row>
    <row r="30" spans="1:8" x14ac:dyDescent="0.25">
      <c r="A30" t="s">
        <v>141</v>
      </c>
      <c r="B30" s="3">
        <f>SUM(B2:B28)</f>
        <v>0.11254324074074072</v>
      </c>
      <c r="C30">
        <f>SUM(C2:C28)-27</f>
        <v>517869</v>
      </c>
      <c r="D30">
        <f>SUM(D2:D28)-27</f>
        <v>1291104</v>
      </c>
      <c r="E30">
        <f>SUM(E2:E28)-27</f>
        <v>1809000</v>
      </c>
      <c r="G30">
        <f>AVERAGE(G2:G28)</f>
        <v>69.236970398533558</v>
      </c>
      <c r="H30">
        <f>G30/2</f>
        <v>34.618485199266779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8"/>
  <sheetViews>
    <sheetView topLeftCell="A4" workbookViewId="0">
      <selection activeCell="B27" sqref="B2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8" spans="1:1" x14ac:dyDescent="0.25">
      <c r="A8" t="s">
        <v>6</v>
      </c>
    </row>
    <row r="10" spans="1:1" x14ac:dyDescent="0.25">
      <c r="A10" t="s">
        <v>7</v>
      </c>
    </row>
    <row r="11" spans="1:1" x14ac:dyDescent="0.25">
      <c r="A11" t="s">
        <v>1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4</v>
      </c>
    </row>
    <row r="15" spans="1:1" x14ac:dyDescent="0.25">
      <c r="A15" t="s">
        <v>5</v>
      </c>
    </row>
    <row r="17" spans="1:1" x14ac:dyDescent="0.25">
      <c r="A17" t="s">
        <v>10</v>
      </c>
    </row>
    <row r="19" spans="1:1" x14ac:dyDescent="0.25">
      <c r="A19" t="s">
        <v>11</v>
      </c>
    </row>
    <row r="20" spans="1:1" x14ac:dyDescent="0.25">
      <c r="A20" t="s">
        <v>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4</v>
      </c>
    </row>
    <row r="24" spans="1:1" x14ac:dyDescent="0.25">
      <c r="A24" t="s">
        <v>5</v>
      </c>
    </row>
    <row r="26" spans="1:1" x14ac:dyDescent="0.25">
      <c r="A26" t="s">
        <v>14</v>
      </c>
    </row>
    <row r="28" spans="1:1" x14ac:dyDescent="0.25">
      <c r="A28" t="s">
        <v>15</v>
      </c>
    </row>
    <row r="29" spans="1:1" x14ac:dyDescent="0.25">
      <c r="A29" t="s">
        <v>1</v>
      </c>
    </row>
    <row r="30" spans="1:1" x14ac:dyDescent="0.25">
      <c r="A30" t="s">
        <v>16</v>
      </c>
    </row>
    <row r="31" spans="1:1" x14ac:dyDescent="0.25">
      <c r="A31" t="s">
        <v>17</v>
      </c>
    </row>
    <row r="32" spans="1:1" x14ac:dyDescent="0.25">
      <c r="A32" t="s">
        <v>4</v>
      </c>
    </row>
    <row r="33" spans="1:1" x14ac:dyDescent="0.25">
      <c r="A33" t="s">
        <v>5</v>
      </c>
    </row>
    <row r="35" spans="1:1" x14ac:dyDescent="0.25">
      <c r="A35" t="s">
        <v>18</v>
      </c>
    </row>
    <row r="37" spans="1:1" x14ac:dyDescent="0.25">
      <c r="A37" t="s">
        <v>19</v>
      </c>
    </row>
    <row r="38" spans="1:1" x14ac:dyDescent="0.25">
      <c r="A38" t="s">
        <v>1</v>
      </c>
    </row>
    <row r="39" spans="1:1" x14ac:dyDescent="0.25">
      <c r="A39" t="s">
        <v>20</v>
      </c>
    </row>
    <row r="40" spans="1:1" x14ac:dyDescent="0.25">
      <c r="A40" t="s">
        <v>21</v>
      </c>
    </row>
    <row r="41" spans="1:1" x14ac:dyDescent="0.25">
      <c r="A41" t="s">
        <v>4</v>
      </c>
    </row>
    <row r="42" spans="1:1" x14ac:dyDescent="0.25">
      <c r="A42" t="s">
        <v>5</v>
      </c>
    </row>
    <row r="44" spans="1:1" x14ac:dyDescent="0.25">
      <c r="A44" t="s">
        <v>22</v>
      </c>
    </row>
    <row r="46" spans="1:1" x14ac:dyDescent="0.25">
      <c r="A46" t="s">
        <v>23</v>
      </c>
    </row>
    <row r="47" spans="1:1" x14ac:dyDescent="0.25">
      <c r="A47" t="s">
        <v>1</v>
      </c>
    </row>
    <row r="48" spans="1:1" x14ac:dyDescent="0.25">
      <c r="A48" t="s">
        <v>24</v>
      </c>
    </row>
    <row r="49" spans="1:1" x14ac:dyDescent="0.25">
      <c r="A49" t="s">
        <v>25</v>
      </c>
    </row>
    <row r="50" spans="1:1" x14ac:dyDescent="0.25">
      <c r="A50" t="s">
        <v>4</v>
      </c>
    </row>
    <row r="51" spans="1:1" x14ac:dyDescent="0.25">
      <c r="A51" t="s">
        <v>5</v>
      </c>
    </row>
    <row r="53" spans="1:1" x14ac:dyDescent="0.25">
      <c r="A53" t="s">
        <v>26</v>
      </c>
    </row>
    <row r="55" spans="1:1" x14ac:dyDescent="0.25">
      <c r="A55" t="s">
        <v>27</v>
      </c>
    </row>
    <row r="56" spans="1:1" x14ac:dyDescent="0.25">
      <c r="A56" t="s">
        <v>1</v>
      </c>
    </row>
    <row r="57" spans="1:1" x14ac:dyDescent="0.25">
      <c r="A57" t="s">
        <v>28</v>
      </c>
    </row>
    <row r="58" spans="1:1" x14ac:dyDescent="0.25">
      <c r="A58" t="s">
        <v>29</v>
      </c>
    </row>
    <row r="59" spans="1:1" x14ac:dyDescent="0.25">
      <c r="A59" t="s">
        <v>4</v>
      </c>
    </row>
    <row r="60" spans="1:1" x14ac:dyDescent="0.25">
      <c r="A60" t="s">
        <v>5</v>
      </c>
    </row>
    <row r="62" spans="1:1" x14ac:dyDescent="0.25">
      <c r="A62" t="s">
        <v>30</v>
      </c>
    </row>
    <row r="64" spans="1:1" x14ac:dyDescent="0.25">
      <c r="A64" t="s">
        <v>31</v>
      </c>
    </row>
    <row r="65" spans="1:1" x14ac:dyDescent="0.25">
      <c r="A65" t="s">
        <v>1</v>
      </c>
    </row>
    <row r="66" spans="1:1" x14ac:dyDescent="0.25">
      <c r="A66" t="s">
        <v>32</v>
      </c>
    </row>
    <row r="67" spans="1:1" x14ac:dyDescent="0.25">
      <c r="A67" t="s">
        <v>33</v>
      </c>
    </row>
    <row r="68" spans="1:1" x14ac:dyDescent="0.25">
      <c r="A68" t="s">
        <v>4</v>
      </c>
    </row>
    <row r="69" spans="1:1" x14ac:dyDescent="0.25">
      <c r="A69" t="s">
        <v>5</v>
      </c>
    </row>
    <row r="71" spans="1:1" x14ac:dyDescent="0.25">
      <c r="A71" t="s">
        <v>34</v>
      </c>
    </row>
    <row r="73" spans="1:1" x14ac:dyDescent="0.25">
      <c r="A73" t="s">
        <v>35</v>
      </c>
    </row>
    <row r="74" spans="1:1" x14ac:dyDescent="0.25">
      <c r="A74" t="s">
        <v>1</v>
      </c>
    </row>
    <row r="75" spans="1:1" x14ac:dyDescent="0.25">
      <c r="A75" t="s">
        <v>36</v>
      </c>
    </row>
    <row r="76" spans="1:1" x14ac:dyDescent="0.25">
      <c r="A76" t="s">
        <v>37</v>
      </c>
    </row>
    <row r="78" spans="1:1" x14ac:dyDescent="0.25">
      <c r="A78" t="s">
        <v>38</v>
      </c>
    </row>
    <row r="79" spans="1:1" x14ac:dyDescent="0.25">
      <c r="A79" t="s">
        <v>1</v>
      </c>
    </row>
    <row r="80" spans="1:1" x14ac:dyDescent="0.25">
      <c r="A80" t="s">
        <v>39</v>
      </c>
    </row>
    <row r="81" spans="1:1" x14ac:dyDescent="0.25">
      <c r="A81" t="s">
        <v>40</v>
      </c>
    </row>
    <row r="82" spans="1:1" x14ac:dyDescent="0.25">
      <c r="A82" t="s">
        <v>4</v>
      </c>
    </row>
    <row r="83" spans="1:1" x14ac:dyDescent="0.25">
      <c r="A83" t="s">
        <v>5</v>
      </c>
    </row>
    <row r="85" spans="1:1" x14ac:dyDescent="0.25">
      <c r="A85" t="s">
        <v>41</v>
      </c>
    </row>
    <row r="87" spans="1:1" x14ac:dyDescent="0.25">
      <c r="A87" t="s">
        <v>42</v>
      </c>
    </row>
    <row r="88" spans="1:1" x14ac:dyDescent="0.25">
      <c r="A88" t="s">
        <v>1</v>
      </c>
    </row>
    <row r="89" spans="1:1" x14ac:dyDescent="0.25">
      <c r="A89" t="s">
        <v>43</v>
      </c>
    </row>
    <row r="90" spans="1:1" x14ac:dyDescent="0.25">
      <c r="A90" t="s">
        <v>44</v>
      </c>
    </row>
    <row r="91" spans="1:1" x14ac:dyDescent="0.25">
      <c r="A91" t="s">
        <v>4</v>
      </c>
    </row>
    <row r="92" spans="1:1" x14ac:dyDescent="0.25">
      <c r="A92" t="s">
        <v>5</v>
      </c>
    </row>
    <row r="94" spans="1:1" x14ac:dyDescent="0.25">
      <c r="A94" t="s">
        <v>45</v>
      </c>
    </row>
    <row r="96" spans="1:1" x14ac:dyDescent="0.25">
      <c r="A96" t="s">
        <v>46</v>
      </c>
    </row>
    <row r="97" spans="1:1" x14ac:dyDescent="0.25">
      <c r="A97" t="s">
        <v>1</v>
      </c>
    </row>
    <row r="98" spans="1:1" x14ac:dyDescent="0.25">
      <c r="A98" t="s">
        <v>47</v>
      </c>
    </row>
    <row r="99" spans="1:1" x14ac:dyDescent="0.25">
      <c r="A99" t="s">
        <v>48</v>
      </c>
    </row>
    <row r="100" spans="1:1" x14ac:dyDescent="0.25">
      <c r="A100" t="s">
        <v>4</v>
      </c>
    </row>
    <row r="101" spans="1:1" x14ac:dyDescent="0.25">
      <c r="A101" t="s">
        <v>5</v>
      </c>
    </row>
    <row r="103" spans="1:1" x14ac:dyDescent="0.25">
      <c r="A103" t="s">
        <v>49</v>
      </c>
    </row>
    <row r="105" spans="1:1" x14ac:dyDescent="0.25">
      <c r="A105" t="s">
        <v>50</v>
      </c>
    </row>
    <row r="106" spans="1:1" x14ac:dyDescent="0.25">
      <c r="A106" t="s">
        <v>1</v>
      </c>
    </row>
    <row r="107" spans="1:1" x14ac:dyDescent="0.25">
      <c r="A107" t="s">
        <v>51</v>
      </c>
    </row>
    <row r="108" spans="1:1" x14ac:dyDescent="0.25">
      <c r="A108" t="s">
        <v>52</v>
      </c>
    </row>
    <row r="109" spans="1:1" x14ac:dyDescent="0.25">
      <c r="A109" t="s">
        <v>4</v>
      </c>
    </row>
    <row r="110" spans="1:1" x14ac:dyDescent="0.25">
      <c r="A110" t="s">
        <v>5</v>
      </c>
    </row>
    <row r="112" spans="1:1" x14ac:dyDescent="0.25">
      <c r="A112" t="s">
        <v>53</v>
      </c>
    </row>
    <row r="114" spans="1:1" x14ac:dyDescent="0.25">
      <c r="A114" t="s">
        <v>54</v>
      </c>
    </row>
    <row r="115" spans="1:1" x14ac:dyDescent="0.25">
      <c r="A115" t="s">
        <v>1</v>
      </c>
    </row>
    <row r="116" spans="1:1" x14ac:dyDescent="0.25">
      <c r="A116" t="s">
        <v>55</v>
      </c>
    </row>
    <row r="117" spans="1:1" x14ac:dyDescent="0.25">
      <c r="A117" t="s">
        <v>56</v>
      </c>
    </row>
    <row r="118" spans="1:1" x14ac:dyDescent="0.25">
      <c r="A118" t="s">
        <v>4</v>
      </c>
    </row>
    <row r="119" spans="1:1" x14ac:dyDescent="0.25">
      <c r="A119" t="s">
        <v>5</v>
      </c>
    </row>
    <row r="121" spans="1:1" x14ac:dyDescent="0.25">
      <c r="A121" t="s">
        <v>57</v>
      </c>
    </row>
    <row r="123" spans="1:1" x14ac:dyDescent="0.25">
      <c r="A123" t="s">
        <v>58</v>
      </c>
    </row>
    <row r="124" spans="1:1" x14ac:dyDescent="0.25">
      <c r="A124" t="s">
        <v>1</v>
      </c>
    </row>
    <row r="125" spans="1:1" x14ac:dyDescent="0.25">
      <c r="A125" t="s">
        <v>59</v>
      </c>
    </row>
    <row r="126" spans="1:1" x14ac:dyDescent="0.25">
      <c r="A126" t="s">
        <v>60</v>
      </c>
    </row>
    <row r="127" spans="1:1" x14ac:dyDescent="0.25">
      <c r="A127" t="s">
        <v>4</v>
      </c>
    </row>
    <row r="128" spans="1:1" x14ac:dyDescent="0.25">
      <c r="A128" t="s">
        <v>5</v>
      </c>
    </row>
    <row r="130" spans="1:1" x14ac:dyDescent="0.25">
      <c r="A130" t="s">
        <v>61</v>
      </c>
    </row>
    <row r="132" spans="1:1" x14ac:dyDescent="0.25">
      <c r="A132" t="s">
        <v>62</v>
      </c>
    </row>
    <row r="133" spans="1:1" x14ac:dyDescent="0.25">
      <c r="A133" t="s">
        <v>1</v>
      </c>
    </row>
    <row r="134" spans="1:1" x14ac:dyDescent="0.25">
      <c r="A134" t="s">
        <v>63</v>
      </c>
    </row>
    <row r="135" spans="1:1" x14ac:dyDescent="0.25">
      <c r="A135" t="s">
        <v>64</v>
      </c>
    </row>
    <row r="136" spans="1:1" x14ac:dyDescent="0.25">
      <c r="A136" t="s">
        <v>4</v>
      </c>
    </row>
    <row r="137" spans="1:1" x14ac:dyDescent="0.25">
      <c r="A137" t="s">
        <v>5</v>
      </c>
    </row>
    <row r="139" spans="1:1" x14ac:dyDescent="0.25">
      <c r="A139" t="s">
        <v>65</v>
      </c>
    </row>
    <row r="141" spans="1:1" x14ac:dyDescent="0.25">
      <c r="A141" t="s">
        <v>66</v>
      </c>
    </row>
    <row r="142" spans="1:1" x14ac:dyDescent="0.25">
      <c r="A142" t="s">
        <v>1</v>
      </c>
    </row>
    <row r="143" spans="1:1" x14ac:dyDescent="0.25">
      <c r="A143" t="s">
        <v>67</v>
      </c>
    </row>
    <row r="144" spans="1:1" x14ac:dyDescent="0.25">
      <c r="A144" t="s">
        <v>68</v>
      </c>
    </row>
    <row r="145" spans="1:1" x14ac:dyDescent="0.25">
      <c r="A145" t="s">
        <v>4</v>
      </c>
    </row>
    <row r="146" spans="1:1" x14ac:dyDescent="0.25">
      <c r="A146" t="s">
        <v>5</v>
      </c>
    </row>
    <row r="148" spans="1:1" x14ac:dyDescent="0.25">
      <c r="A148" t="s">
        <v>69</v>
      </c>
    </row>
    <row r="150" spans="1:1" x14ac:dyDescent="0.25">
      <c r="A150" t="s">
        <v>70</v>
      </c>
    </row>
    <row r="151" spans="1:1" x14ac:dyDescent="0.25">
      <c r="A151" t="s">
        <v>1</v>
      </c>
    </row>
    <row r="152" spans="1:1" x14ac:dyDescent="0.25">
      <c r="A152" t="s">
        <v>71</v>
      </c>
    </row>
    <row r="153" spans="1:1" x14ac:dyDescent="0.25">
      <c r="A153" t="s">
        <v>72</v>
      </c>
    </row>
    <row r="154" spans="1:1" x14ac:dyDescent="0.25">
      <c r="A154" t="s">
        <v>4</v>
      </c>
    </row>
    <row r="155" spans="1:1" x14ac:dyDescent="0.25">
      <c r="A155" t="s">
        <v>5</v>
      </c>
    </row>
    <row r="157" spans="1:1" x14ac:dyDescent="0.25">
      <c r="A157" t="s">
        <v>73</v>
      </c>
    </row>
    <row r="159" spans="1:1" x14ac:dyDescent="0.25">
      <c r="A159" t="s">
        <v>74</v>
      </c>
    </row>
    <row r="160" spans="1:1" x14ac:dyDescent="0.25">
      <c r="A160" t="s">
        <v>1</v>
      </c>
    </row>
    <row r="161" spans="1:1" x14ac:dyDescent="0.25">
      <c r="A161" t="s">
        <v>75</v>
      </c>
    </row>
    <row r="162" spans="1:1" x14ac:dyDescent="0.25">
      <c r="A162" t="s">
        <v>76</v>
      </c>
    </row>
    <row r="163" spans="1:1" x14ac:dyDescent="0.25">
      <c r="A163" t="s">
        <v>4</v>
      </c>
    </row>
    <row r="164" spans="1:1" x14ac:dyDescent="0.25">
      <c r="A164" t="s">
        <v>5</v>
      </c>
    </row>
    <row r="166" spans="1:1" x14ac:dyDescent="0.25">
      <c r="A166" t="s">
        <v>77</v>
      </c>
    </row>
    <row r="168" spans="1:1" x14ac:dyDescent="0.25">
      <c r="A168" t="s">
        <v>78</v>
      </c>
    </row>
    <row r="169" spans="1:1" x14ac:dyDescent="0.25">
      <c r="A169" t="s">
        <v>1</v>
      </c>
    </row>
    <row r="170" spans="1:1" x14ac:dyDescent="0.25">
      <c r="A170" t="s">
        <v>79</v>
      </c>
    </row>
    <row r="171" spans="1:1" x14ac:dyDescent="0.25">
      <c r="A171" t="s">
        <v>80</v>
      </c>
    </row>
    <row r="172" spans="1:1" x14ac:dyDescent="0.25">
      <c r="A172" t="s">
        <v>4</v>
      </c>
    </row>
    <row r="173" spans="1:1" x14ac:dyDescent="0.25">
      <c r="A173" t="s">
        <v>5</v>
      </c>
    </row>
    <row r="175" spans="1:1" x14ac:dyDescent="0.25">
      <c r="A175" t="s">
        <v>81</v>
      </c>
    </row>
    <row r="177" spans="1:1" x14ac:dyDescent="0.25">
      <c r="A177" t="s">
        <v>82</v>
      </c>
    </row>
    <row r="178" spans="1:1" x14ac:dyDescent="0.25">
      <c r="A178" t="s">
        <v>1</v>
      </c>
    </row>
    <row r="179" spans="1:1" x14ac:dyDescent="0.25">
      <c r="A179" t="s">
        <v>83</v>
      </c>
    </row>
    <row r="180" spans="1:1" x14ac:dyDescent="0.25">
      <c r="A180" t="s">
        <v>84</v>
      </c>
    </row>
    <row r="181" spans="1:1" x14ac:dyDescent="0.25">
      <c r="A181" t="s">
        <v>4</v>
      </c>
    </row>
    <row r="182" spans="1:1" x14ac:dyDescent="0.25">
      <c r="A182" t="s">
        <v>5</v>
      </c>
    </row>
    <row r="184" spans="1:1" x14ac:dyDescent="0.25">
      <c r="A184" t="s">
        <v>85</v>
      </c>
    </row>
    <row r="186" spans="1:1" x14ac:dyDescent="0.25">
      <c r="A186" t="s">
        <v>86</v>
      </c>
    </row>
    <row r="187" spans="1:1" x14ac:dyDescent="0.25">
      <c r="A187" t="s">
        <v>1</v>
      </c>
    </row>
    <row r="188" spans="1:1" x14ac:dyDescent="0.25">
      <c r="A188" t="s">
        <v>87</v>
      </c>
    </row>
    <row r="189" spans="1:1" x14ac:dyDescent="0.25">
      <c r="A189" t="s">
        <v>88</v>
      </c>
    </row>
    <row r="190" spans="1:1" x14ac:dyDescent="0.25">
      <c r="A190" t="s">
        <v>4</v>
      </c>
    </row>
    <row r="191" spans="1:1" x14ac:dyDescent="0.25">
      <c r="A191" t="s">
        <v>5</v>
      </c>
    </row>
    <row r="193" spans="1:1" x14ac:dyDescent="0.25">
      <c r="A193" t="s">
        <v>89</v>
      </c>
    </row>
    <row r="195" spans="1:1" x14ac:dyDescent="0.25">
      <c r="A195" t="s">
        <v>90</v>
      </c>
    </row>
    <row r="196" spans="1:1" x14ac:dyDescent="0.25">
      <c r="A196" t="s">
        <v>1</v>
      </c>
    </row>
    <row r="197" spans="1:1" x14ac:dyDescent="0.25">
      <c r="A197" t="s">
        <v>91</v>
      </c>
    </row>
    <row r="198" spans="1:1" x14ac:dyDescent="0.25">
      <c r="A198" t="s">
        <v>92</v>
      </c>
    </row>
    <row r="199" spans="1:1" x14ac:dyDescent="0.25">
      <c r="A199" t="s">
        <v>4</v>
      </c>
    </row>
    <row r="200" spans="1:1" x14ac:dyDescent="0.25">
      <c r="A200" t="s">
        <v>5</v>
      </c>
    </row>
    <row r="202" spans="1:1" x14ac:dyDescent="0.25">
      <c r="A202" t="s">
        <v>93</v>
      </c>
    </row>
    <row r="204" spans="1:1" x14ac:dyDescent="0.25">
      <c r="A204" t="s">
        <v>94</v>
      </c>
    </row>
    <row r="205" spans="1:1" x14ac:dyDescent="0.25">
      <c r="A205" t="s">
        <v>1</v>
      </c>
    </row>
    <row r="206" spans="1:1" x14ac:dyDescent="0.25">
      <c r="A206" t="s">
        <v>95</v>
      </c>
    </row>
    <row r="207" spans="1:1" x14ac:dyDescent="0.25">
      <c r="A207" t="s">
        <v>96</v>
      </c>
    </row>
    <row r="208" spans="1:1" x14ac:dyDescent="0.25">
      <c r="A208" t="s">
        <v>4</v>
      </c>
    </row>
    <row r="209" spans="1:1" x14ac:dyDescent="0.25">
      <c r="A209" t="s">
        <v>5</v>
      </c>
    </row>
    <row r="211" spans="1:1" x14ac:dyDescent="0.25">
      <c r="A211" t="s">
        <v>97</v>
      </c>
    </row>
    <row r="213" spans="1:1" x14ac:dyDescent="0.25">
      <c r="A213" t="s">
        <v>98</v>
      </c>
    </row>
    <row r="214" spans="1:1" x14ac:dyDescent="0.25">
      <c r="A214" t="s">
        <v>1</v>
      </c>
    </row>
    <row r="215" spans="1:1" x14ac:dyDescent="0.25">
      <c r="A215" t="s">
        <v>99</v>
      </c>
    </row>
    <row r="216" spans="1:1" x14ac:dyDescent="0.25">
      <c r="A216" t="s">
        <v>100</v>
      </c>
    </row>
    <row r="217" spans="1:1" x14ac:dyDescent="0.25">
      <c r="A217" t="s">
        <v>4</v>
      </c>
    </row>
    <row r="218" spans="1:1" x14ac:dyDescent="0.25">
      <c r="A218" t="s">
        <v>5</v>
      </c>
    </row>
    <row r="220" spans="1:1" x14ac:dyDescent="0.25">
      <c r="A220" t="s">
        <v>101</v>
      </c>
    </row>
    <row r="222" spans="1:1" x14ac:dyDescent="0.25">
      <c r="A222" t="s">
        <v>102</v>
      </c>
    </row>
    <row r="223" spans="1:1" x14ac:dyDescent="0.25">
      <c r="A223" t="s">
        <v>1</v>
      </c>
    </row>
    <row r="224" spans="1:1" x14ac:dyDescent="0.25">
      <c r="A224" t="s">
        <v>103</v>
      </c>
    </row>
    <row r="225" spans="1:1" x14ac:dyDescent="0.25">
      <c r="A225" t="s">
        <v>104</v>
      </c>
    </row>
    <row r="226" spans="1:1" x14ac:dyDescent="0.25">
      <c r="A226" t="s">
        <v>4</v>
      </c>
    </row>
    <row r="227" spans="1:1" x14ac:dyDescent="0.25">
      <c r="A227" t="s">
        <v>5</v>
      </c>
    </row>
    <row r="229" spans="1:1" x14ac:dyDescent="0.25">
      <c r="A229" t="s">
        <v>105</v>
      </c>
    </row>
    <row r="231" spans="1:1" x14ac:dyDescent="0.25">
      <c r="A231" t="s">
        <v>106</v>
      </c>
    </row>
    <row r="232" spans="1:1" x14ac:dyDescent="0.25">
      <c r="A232" t="s">
        <v>1</v>
      </c>
    </row>
    <row r="233" spans="1:1" x14ac:dyDescent="0.25">
      <c r="A233" t="s">
        <v>107</v>
      </c>
    </row>
    <row r="234" spans="1:1" x14ac:dyDescent="0.25">
      <c r="A234" t="s">
        <v>108</v>
      </c>
    </row>
    <row r="235" spans="1:1" x14ac:dyDescent="0.25">
      <c r="A235" t="s">
        <v>4</v>
      </c>
    </row>
    <row r="236" spans="1:1" x14ac:dyDescent="0.25">
      <c r="A236" t="s">
        <v>5</v>
      </c>
    </row>
    <row r="238" spans="1:1" x14ac:dyDescent="0.25">
      <c r="A23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0" sqref="B20"/>
    </sheetView>
  </sheetViews>
  <sheetFormatPr defaultRowHeight="15" x14ac:dyDescent="0.25"/>
  <cols>
    <col min="1" max="1" width="19.140625" customWidth="1"/>
  </cols>
  <sheetData>
    <row r="1" spans="1:3" x14ac:dyDescent="0.25">
      <c r="C1" t="s">
        <v>158</v>
      </c>
    </row>
    <row r="2" spans="1:3" x14ac:dyDescent="0.25">
      <c r="A2" t="s">
        <v>142</v>
      </c>
      <c r="B2">
        <v>201693</v>
      </c>
      <c r="C2" s="5">
        <f>(B2/B$15)*100</f>
        <v>39.793665544039918</v>
      </c>
    </row>
    <row r="3" spans="1:3" x14ac:dyDescent="0.25">
      <c r="A3" t="s">
        <v>143</v>
      </c>
      <c r="B3">
        <v>75450</v>
      </c>
      <c r="C3" s="5">
        <f t="shared" ref="C3:C13" si="0">(B3/B$15)*100</f>
        <v>14.886149074572799</v>
      </c>
    </row>
    <row r="4" spans="1:3" x14ac:dyDescent="0.25">
      <c r="A4" t="s">
        <v>144</v>
      </c>
      <c r="B4">
        <v>53520</v>
      </c>
      <c r="C4" s="5">
        <f t="shared" si="0"/>
        <v>10.559399582122415</v>
      </c>
    </row>
    <row r="5" spans="1:3" x14ac:dyDescent="0.25">
      <c r="A5" t="s">
        <v>145</v>
      </c>
      <c r="B5">
        <v>40582</v>
      </c>
      <c r="C5" s="5">
        <f t="shared" si="0"/>
        <v>8.0067554903156175</v>
      </c>
    </row>
    <row r="6" spans="1:3" x14ac:dyDescent="0.25">
      <c r="A6" t="s">
        <v>153</v>
      </c>
      <c r="B6">
        <v>34921</v>
      </c>
      <c r="C6" s="5">
        <f t="shared" si="0"/>
        <v>6.8898503887761002</v>
      </c>
    </row>
    <row r="7" spans="1:3" x14ac:dyDescent="0.25">
      <c r="A7" t="s">
        <v>146</v>
      </c>
      <c r="B7">
        <v>29893</v>
      </c>
      <c r="C7" s="5">
        <f t="shared" si="0"/>
        <v>5.8978350468681873</v>
      </c>
    </row>
    <row r="8" spans="1:3" x14ac:dyDescent="0.25">
      <c r="A8" t="s">
        <v>147</v>
      </c>
      <c r="B8">
        <v>18260</v>
      </c>
      <c r="C8" s="5">
        <f t="shared" si="0"/>
        <v>3.6026651040649345</v>
      </c>
    </row>
    <row r="9" spans="1:3" x14ac:dyDescent="0.25">
      <c r="A9" t="s">
        <v>148</v>
      </c>
      <c r="B9">
        <v>17316</v>
      </c>
      <c r="C9" s="5">
        <f t="shared" si="0"/>
        <v>3.4164156047091132</v>
      </c>
    </row>
    <row r="10" spans="1:3" x14ac:dyDescent="0.25">
      <c r="A10" t="s">
        <v>149</v>
      </c>
      <c r="B10">
        <v>12880</v>
      </c>
      <c r="C10" s="5">
        <f t="shared" si="0"/>
        <v>2.541200796295529</v>
      </c>
    </row>
    <row r="11" spans="1:3" x14ac:dyDescent="0.25">
      <c r="A11" t="s">
        <v>150</v>
      </c>
      <c r="B11">
        <v>9576</v>
      </c>
      <c r="C11" s="5">
        <f t="shared" si="0"/>
        <v>1.8893275485501544</v>
      </c>
    </row>
    <row r="12" spans="1:3" x14ac:dyDescent="0.25">
      <c r="A12" t="s">
        <v>151</v>
      </c>
      <c r="B12">
        <v>7595</v>
      </c>
      <c r="C12" s="5">
        <f t="shared" si="0"/>
        <v>1.4984798173807874</v>
      </c>
    </row>
    <row r="13" spans="1:3" x14ac:dyDescent="0.25">
      <c r="A13" t="s">
        <v>152</v>
      </c>
      <c r="B13">
        <v>5161</v>
      </c>
      <c r="C13" s="5">
        <f t="shared" si="0"/>
        <v>1.0182560023044429</v>
      </c>
    </row>
    <row r="15" spans="1:3" x14ac:dyDescent="0.25">
      <c r="A15" t="s">
        <v>154</v>
      </c>
      <c r="B15">
        <f>SUM(B2:B13)</f>
        <v>506847</v>
      </c>
    </row>
    <row r="17" spans="1:2" x14ac:dyDescent="0.25">
      <c r="A17" t="s">
        <v>155</v>
      </c>
      <c r="B17">
        <f>B6+B8</f>
        <v>53181</v>
      </c>
    </row>
    <row r="19" spans="1:2" x14ac:dyDescent="0.25">
      <c r="A19" t="s">
        <v>156</v>
      </c>
      <c r="B19">
        <f>B17/B15*100</f>
        <v>10.492515492841035</v>
      </c>
    </row>
    <row r="20" spans="1:2" x14ac:dyDescent="0.25">
      <c r="A20" t="s">
        <v>157</v>
      </c>
      <c r="B20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Q11" sqref="Q11"/>
    </sheetView>
  </sheetViews>
  <sheetFormatPr defaultRowHeight="15" x14ac:dyDescent="0.25"/>
  <cols>
    <col min="3" max="3" width="9.140625" style="5"/>
  </cols>
  <sheetData>
    <row r="1" spans="1:3" x14ac:dyDescent="0.25">
      <c r="A1">
        <v>1961</v>
      </c>
      <c r="B1">
        <v>1</v>
      </c>
      <c r="C1" s="5">
        <f>(B1/B$54)*100</f>
        <v>1.9711075061744942E-4</v>
      </c>
    </row>
    <row r="2" spans="1:3" x14ac:dyDescent="0.25">
      <c r="A2">
        <v>1968</v>
      </c>
      <c r="B2">
        <v>1</v>
      </c>
      <c r="C2" s="5">
        <f t="shared" ref="C2:C52" si="0">(B2/B$54)*100</f>
        <v>1.9711075061744942E-4</v>
      </c>
    </row>
    <row r="3" spans="1:3" x14ac:dyDescent="0.25">
      <c r="A3">
        <v>1970</v>
      </c>
      <c r="B3">
        <v>383</v>
      </c>
      <c r="C3" s="5">
        <f t="shared" si="0"/>
        <v>7.5493417486483139E-2</v>
      </c>
    </row>
    <row r="4" spans="1:3" x14ac:dyDescent="0.25">
      <c r="A4">
        <v>1971</v>
      </c>
      <c r="B4">
        <v>356</v>
      </c>
      <c r="C4" s="5">
        <f t="shared" si="0"/>
        <v>7.0171427219811996E-2</v>
      </c>
    </row>
    <row r="5" spans="1:3" x14ac:dyDescent="0.25">
      <c r="A5">
        <v>1972</v>
      </c>
      <c r="B5">
        <v>316</v>
      </c>
      <c r="C5" s="5">
        <f t="shared" si="0"/>
        <v>6.2286997195114019E-2</v>
      </c>
    </row>
    <row r="6" spans="1:3" x14ac:dyDescent="0.25">
      <c r="A6">
        <v>1973</v>
      </c>
      <c r="B6">
        <v>303</v>
      </c>
      <c r="C6" s="5">
        <f t="shared" si="0"/>
        <v>5.9724557437087177E-2</v>
      </c>
    </row>
    <row r="7" spans="1:3" x14ac:dyDescent="0.25">
      <c r="A7">
        <v>1974</v>
      </c>
      <c r="B7">
        <v>313</v>
      </c>
      <c r="C7" s="5">
        <f t="shared" si="0"/>
        <v>6.1695664943261674E-2</v>
      </c>
    </row>
    <row r="8" spans="1:3" x14ac:dyDescent="0.25">
      <c r="A8">
        <v>1975</v>
      </c>
      <c r="B8">
        <v>321</v>
      </c>
      <c r="C8" s="5">
        <f t="shared" si="0"/>
        <v>6.3272550948201264E-2</v>
      </c>
    </row>
    <row r="9" spans="1:3" x14ac:dyDescent="0.25">
      <c r="A9">
        <v>1976</v>
      </c>
      <c r="B9">
        <v>282</v>
      </c>
      <c r="C9" s="5">
        <f t="shared" si="0"/>
        <v>5.5585231674120737E-2</v>
      </c>
    </row>
    <row r="10" spans="1:3" x14ac:dyDescent="0.25">
      <c r="A10">
        <v>1977</v>
      </c>
      <c r="B10">
        <v>338</v>
      </c>
      <c r="C10" s="5">
        <f t="shared" si="0"/>
        <v>6.6623433708697902E-2</v>
      </c>
    </row>
    <row r="11" spans="1:3" x14ac:dyDescent="0.25">
      <c r="A11">
        <v>1978</v>
      </c>
      <c r="B11">
        <v>357</v>
      </c>
      <c r="C11" s="5">
        <f t="shared" si="0"/>
        <v>7.0368537970429454E-2</v>
      </c>
    </row>
    <row r="12" spans="1:3" x14ac:dyDescent="0.25">
      <c r="A12">
        <v>1979</v>
      </c>
      <c r="B12">
        <v>329</v>
      </c>
      <c r="C12" s="5">
        <f t="shared" si="0"/>
        <v>6.4849436953140868E-2</v>
      </c>
    </row>
    <row r="13" spans="1:3" x14ac:dyDescent="0.25">
      <c r="A13">
        <v>1980</v>
      </c>
      <c r="B13">
        <v>344</v>
      </c>
      <c r="C13" s="5">
        <f t="shared" si="0"/>
        <v>6.7806098212402605E-2</v>
      </c>
    </row>
    <row r="14" spans="1:3" x14ac:dyDescent="0.25">
      <c r="A14">
        <v>1981</v>
      </c>
      <c r="B14">
        <v>321</v>
      </c>
      <c r="C14" s="5">
        <f t="shared" si="0"/>
        <v>6.3272550948201264E-2</v>
      </c>
    </row>
    <row r="15" spans="1:3" x14ac:dyDescent="0.25">
      <c r="A15">
        <v>1982</v>
      </c>
      <c r="B15">
        <v>406</v>
      </c>
      <c r="C15" s="5">
        <f t="shared" si="0"/>
        <v>8.0026964750684465E-2</v>
      </c>
    </row>
    <row r="16" spans="1:3" x14ac:dyDescent="0.25">
      <c r="A16">
        <v>1983</v>
      </c>
      <c r="B16">
        <v>266</v>
      </c>
      <c r="C16" s="5">
        <f t="shared" si="0"/>
        <v>5.243145966424155E-2</v>
      </c>
    </row>
    <row r="17" spans="1:3" x14ac:dyDescent="0.25">
      <c r="A17">
        <v>1984</v>
      </c>
      <c r="B17">
        <v>294</v>
      </c>
      <c r="C17" s="5">
        <f t="shared" si="0"/>
        <v>5.7950560681530136E-2</v>
      </c>
    </row>
    <row r="18" spans="1:3" x14ac:dyDescent="0.25">
      <c r="A18">
        <v>1985</v>
      </c>
      <c r="B18">
        <v>276</v>
      </c>
      <c r="C18" s="5">
        <f t="shared" si="0"/>
        <v>5.4402567170416048E-2</v>
      </c>
    </row>
    <row r="19" spans="1:3" x14ac:dyDescent="0.25">
      <c r="A19">
        <v>1986</v>
      </c>
      <c r="B19">
        <v>276</v>
      </c>
      <c r="C19" s="5">
        <f t="shared" si="0"/>
        <v>5.4402567170416048E-2</v>
      </c>
    </row>
    <row r="20" spans="1:3" x14ac:dyDescent="0.25">
      <c r="A20">
        <v>1987</v>
      </c>
      <c r="B20">
        <v>267</v>
      </c>
      <c r="C20" s="5">
        <f t="shared" si="0"/>
        <v>5.2628570414858994E-2</v>
      </c>
    </row>
    <row r="21" spans="1:3" x14ac:dyDescent="0.25">
      <c r="A21">
        <v>1988</v>
      </c>
      <c r="B21">
        <v>332</v>
      </c>
      <c r="C21" s="5">
        <f t="shared" si="0"/>
        <v>6.5440769204993213E-2</v>
      </c>
    </row>
    <row r="22" spans="1:3" x14ac:dyDescent="0.25">
      <c r="A22">
        <v>1989</v>
      </c>
      <c r="B22">
        <v>378</v>
      </c>
      <c r="C22" s="5">
        <f t="shared" si="0"/>
        <v>7.4507863733395893E-2</v>
      </c>
    </row>
    <row r="23" spans="1:3" x14ac:dyDescent="0.25">
      <c r="A23">
        <v>1990</v>
      </c>
      <c r="B23">
        <v>1492</v>
      </c>
      <c r="C23" s="5">
        <f t="shared" si="0"/>
        <v>0.29408923992123454</v>
      </c>
    </row>
    <row r="24" spans="1:3" x14ac:dyDescent="0.25">
      <c r="A24">
        <v>1991</v>
      </c>
      <c r="B24">
        <v>621</v>
      </c>
      <c r="C24" s="5">
        <f t="shared" si="0"/>
        <v>0.1224057761334361</v>
      </c>
    </row>
    <row r="25" spans="1:3" x14ac:dyDescent="0.25">
      <c r="A25">
        <v>1992</v>
      </c>
      <c r="B25">
        <v>882</v>
      </c>
      <c r="C25" s="5">
        <f t="shared" si="0"/>
        <v>0.17385168204459039</v>
      </c>
    </row>
    <row r="26" spans="1:3" x14ac:dyDescent="0.25">
      <c r="A26">
        <v>1993</v>
      </c>
      <c r="B26">
        <v>895</v>
      </c>
      <c r="C26" s="5">
        <f t="shared" si="0"/>
        <v>0.17641412180261723</v>
      </c>
    </row>
    <row r="27" spans="1:3" x14ac:dyDescent="0.25">
      <c r="A27">
        <v>1994</v>
      </c>
      <c r="B27">
        <v>1001</v>
      </c>
      <c r="C27" s="5">
        <f t="shared" si="0"/>
        <v>0.19730786136806688</v>
      </c>
    </row>
    <row r="28" spans="1:3" x14ac:dyDescent="0.25">
      <c r="A28">
        <v>1995</v>
      </c>
      <c r="B28">
        <v>1163</v>
      </c>
      <c r="C28" s="5">
        <f t="shared" si="0"/>
        <v>0.22923980296809368</v>
      </c>
    </row>
    <row r="29" spans="1:3" x14ac:dyDescent="0.25">
      <c r="A29">
        <v>1996</v>
      </c>
      <c r="B29">
        <v>1271</v>
      </c>
      <c r="C29" s="5">
        <f t="shared" si="0"/>
        <v>0.25052776403477822</v>
      </c>
    </row>
    <row r="30" spans="1:3" x14ac:dyDescent="0.25">
      <c r="A30">
        <v>1997</v>
      </c>
      <c r="B30">
        <v>1272</v>
      </c>
      <c r="C30" s="5">
        <f t="shared" si="0"/>
        <v>0.25072487478539568</v>
      </c>
    </row>
    <row r="31" spans="1:3" x14ac:dyDescent="0.25">
      <c r="A31">
        <v>1998</v>
      </c>
      <c r="B31">
        <v>1518</v>
      </c>
      <c r="C31" s="5">
        <f t="shared" si="0"/>
        <v>0.29921411943728821</v>
      </c>
    </row>
    <row r="32" spans="1:3" x14ac:dyDescent="0.25">
      <c r="A32">
        <v>1999</v>
      </c>
      <c r="B32">
        <v>1730</v>
      </c>
      <c r="C32" s="5">
        <f t="shared" si="0"/>
        <v>0.34100159856818751</v>
      </c>
    </row>
    <row r="33" spans="1:3" x14ac:dyDescent="0.25">
      <c r="A33">
        <v>2000</v>
      </c>
      <c r="B33">
        <v>2060</v>
      </c>
      <c r="C33" s="5">
        <f t="shared" si="0"/>
        <v>0.40604814627194585</v>
      </c>
    </row>
    <row r="34" spans="1:3" x14ac:dyDescent="0.25">
      <c r="A34">
        <v>2001</v>
      </c>
      <c r="B34">
        <v>2132</v>
      </c>
      <c r="C34" s="5">
        <f t="shared" si="0"/>
        <v>0.42024012031640218</v>
      </c>
    </row>
    <row r="35" spans="1:3" x14ac:dyDescent="0.25">
      <c r="A35">
        <v>2002</v>
      </c>
      <c r="B35">
        <v>2601</v>
      </c>
      <c r="C35" s="5">
        <f t="shared" si="0"/>
        <v>0.51268506235598599</v>
      </c>
    </row>
    <row r="36" spans="1:3" x14ac:dyDescent="0.25">
      <c r="A36">
        <v>2003</v>
      </c>
      <c r="B36">
        <v>2812</v>
      </c>
      <c r="C36" s="5">
        <f t="shared" si="0"/>
        <v>0.55427543073626784</v>
      </c>
    </row>
    <row r="37" spans="1:3" x14ac:dyDescent="0.25">
      <c r="A37">
        <v>2004</v>
      </c>
      <c r="B37">
        <v>5360</v>
      </c>
      <c r="C37" s="5">
        <f t="shared" si="0"/>
        <v>1.0565136233095289</v>
      </c>
    </row>
    <row r="38" spans="1:3" x14ac:dyDescent="0.25">
      <c r="A38">
        <v>2005</v>
      </c>
      <c r="B38">
        <v>7707</v>
      </c>
      <c r="C38" s="5">
        <f t="shared" si="0"/>
        <v>1.5191325550086827</v>
      </c>
    </row>
    <row r="39" spans="1:3" x14ac:dyDescent="0.25">
      <c r="A39">
        <v>2006</v>
      </c>
      <c r="B39">
        <v>114818</v>
      </c>
      <c r="C39" s="5">
        <f t="shared" si="0"/>
        <v>22.63186216439431</v>
      </c>
    </row>
    <row r="40" spans="1:3" x14ac:dyDescent="0.25">
      <c r="A40">
        <v>2007</v>
      </c>
      <c r="B40">
        <v>98205</v>
      </c>
      <c r="C40" s="5">
        <f t="shared" si="0"/>
        <v>19.357261264386622</v>
      </c>
    </row>
    <row r="41" spans="1:3" x14ac:dyDescent="0.25">
      <c r="A41">
        <v>2008</v>
      </c>
      <c r="B41">
        <v>34456</v>
      </c>
      <c r="C41" s="5">
        <f t="shared" si="0"/>
        <v>6.7916480232748375</v>
      </c>
    </row>
    <row r="42" spans="1:3" x14ac:dyDescent="0.25">
      <c r="A42">
        <v>2009</v>
      </c>
      <c r="B42">
        <v>17953</v>
      </c>
      <c r="C42" s="5">
        <f t="shared" si="0"/>
        <v>3.5387293058350693</v>
      </c>
    </row>
    <row r="43" spans="1:3" x14ac:dyDescent="0.25">
      <c r="A43">
        <v>2010</v>
      </c>
      <c r="B43">
        <v>18134</v>
      </c>
      <c r="C43" s="5">
        <f t="shared" si="0"/>
        <v>3.5744063516968279</v>
      </c>
    </row>
    <row r="44" spans="1:3" x14ac:dyDescent="0.25">
      <c r="A44">
        <v>2011</v>
      </c>
      <c r="B44">
        <v>17317</v>
      </c>
      <c r="C44" s="5">
        <f t="shared" si="0"/>
        <v>3.4133668684423717</v>
      </c>
    </row>
    <row r="45" spans="1:3" x14ac:dyDescent="0.25">
      <c r="A45">
        <v>2012</v>
      </c>
      <c r="B45">
        <v>21096</v>
      </c>
      <c r="C45" s="5">
        <f t="shared" si="0"/>
        <v>4.158248395025713</v>
      </c>
    </row>
    <row r="46" spans="1:3" x14ac:dyDescent="0.25">
      <c r="A46">
        <v>2013</v>
      </c>
      <c r="B46">
        <v>20540</v>
      </c>
      <c r="C46" s="5">
        <f t="shared" si="0"/>
        <v>4.0486548176824115</v>
      </c>
    </row>
    <row r="47" spans="1:3" x14ac:dyDescent="0.25">
      <c r="A47">
        <v>2014</v>
      </c>
      <c r="B47">
        <v>27393</v>
      </c>
      <c r="C47" s="5">
        <f t="shared" si="0"/>
        <v>5.3994547916637918</v>
      </c>
    </row>
    <row r="48" spans="1:3" x14ac:dyDescent="0.25">
      <c r="A48">
        <v>2015</v>
      </c>
      <c r="B48">
        <v>24438</v>
      </c>
      <c r="C48" s="5">
        <f t="shared" si="0"/>
        <v>4.8169925235892297</v>
      </c>
    </row>
    <row r="49" spans="1:3" x14ac:dyDescent="0.25">
      <c r="A49">
        <v>2016</v>
      </c>
      <c r="B49">
        <v>27591</v>
      </c>
      <c r="C49" s="5">
        <f t="shared" si="0"/>
        <v>5.4384827202860464</v>
      </c>
    </row>
    <row r="50" spans="1:3" x14ac:dyDescent="0.25">
      <c r="A50">
        <v>2017</v>
      </c>
      <c r="B50">
        <v>24808</v>
      </c>
      <c r="C50" s="5">
        <f t="shared" si="0"/>
        <v>4.8899235013176856</v>
      </c>
    </row>
    <row r="51" spans="1:3" x14ac:dyDescent="0.25">
      <c r="A51">
        <v>2018</v>
      </c>
      <c r="B51">
        <v>14365</v>
      </c>
      <c r="C51" s="5">
        <f t="shared" si="0"/>
        <v>2.8314959326196609</v>
      </c>
    </row>
    <row r="52" spans="1:3" x14ac:dyDescent="0.25">
      <c r="A52">
        <v>2019</v>
      </c>
      <c r="B52">
        <v>5238</v>
      </c>
      <c r="C52" s="5">
        <f t="shared" si="0"/>
        <v>1.0324661117342002</v>
      </c>
    </row>
    <row r="54" spans="1:3" x14ac:dyDescent="0.25">
      <c r="A54" t="s">
        <v>159</v>
      </c>
      <c r="B54">
        <f>SUM(B1:B52)</f>
        <v>507329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B105" sqref="B105"/>
    </sheetView>
  </sheetViews>
  <sheetFormatPr defaultRowHeight="15" x14ac:dyDescent="0.25"/>
  <cols>
    <col min="1" max="1" width="30.85546875" customWidth="1"/>
  </cols>
  <sheetData>
    <row r="1" spans="1:2" s="4" customFormat="1" x14ac:dyDescent="0.25">
      <c r="A1" s="4" t="s">
        <v>362</v>
      </c>
      <c r="B1" s="4" t="s">
        <v>260</v>
      </c>
    </row>
    <row r="2" spans="1:2" x14ac:dyDescent="0.25">
      <c r="A2" t="s">
        <v>261</v>
      </c>
      <c r="B2">
        <v>349</v>
      </c>
    </row>
    <row r="3" spans="1:2" x14ac:dyDescent="0.25">
      <c r="A3" t="s">
        <v>262</v>
      </c>
      <c r="B3">
        <v>348</v>
      </c>
    </row>
    <row r="4" spans="1:2" x14ac:dyDescent="0.25">
      <c r="A4" t="s">
        <v>263</v>
      </c>
      <c r="B4">
        <v>338</v>
      </c>
    </row>
    <row r="5" spans="1:2" x14ac:dyDescent="0.25">
      <c r="A5" t="s">
        <v>264</v>
      </c>
      <c r="B5">
        <v>321</v>
      </c>
    </row>
    <row r="6" spans="1:2" x14ac:dyDescent="0.25">
      <c r="A6" t="s">
        <v>265</v>
      </c>
      <c r="B6">
        <v>298</v>
      </c>
    </row>
    <row r="7" spans="1:2" x14ac:dyDescent="0.25">
      <c r="A7" t="s">
        <v>266</v>
      </c>
      <c r="B7">
        <v>269</v>
      </c>
    </row>
    <row r="8" spans="1:2" x14ac:dyDescent="0.25">
      <c r="A8" t="s">
        <v>267</v>
      </c>
      <c r="B8">
        <v>264</v>
      </c>
    </row>
    <row r="9" spans="1:2" x14ac:dyDescent="0.25">
      <c r="A9" t="s">
        <v>268</v>
      </c>
      <c r="B9">
        <v>255</v>
      </c>
    </row>
    <row r="10" spans="1:2" x14ac:dyDescent="0.25">
      <c r="A10" t="s">
        <v>269</v>
      </c>
      <c r="B10">
        <v>252</v>
      </c>
    </row>
    <row r="11" spans="1:2" x14ac:dyDescent="0.25">
      <c r="A11" t="s">
        <v>270</v>
      </c>
      <c r="B11">
        <v>251</v>
      </c>
    </row>
    <row r="12" spans="1:2" x14ac:dyDescent="0.25">
      <c r="A12" t="s">
        <v>271</v>
      </c>
      <c r="B12">
        <v>251</v>
      </c>
    </row>
    <row r="13" spans="1:2" x14ac:dyDescent="0.25">
      <c r="A13" t="s">
        <v>272</v>
      </c>
      <c r="B13">
        <v>249</v>
      </c>
    </row>
    <row r="14" spans="1:2" x14ac:dyDescent="0.25">
      <c r="A14" t="s">
        <v>273</v>
      </c>
      <c r="B14">
        <v>243</v>
      </c>
    </row>
    <row r="15" spans="1:2" x14ac:dyDescent="0.25">
      <c r="A15" t="s">
        <v>274</v>
      </c>
      <c r="B15">
        <v>239</v>
      </c>
    </row>
    <row r="16" spans="1:2" x14ac:dyDescent="0.25">
      <c r="A16" t="s">
        <v>275</v>
      </c>
      <c r="B16">
        <v>236</v>
      </c>
    </row>
    <row r="17" spans="1:2" x14ac:dyDescent="0.25">
      <c r="A17" t="s">
        <v>276</v>
      </c>
      <c r="B17">
        <v>235</v>
      </c>
    </row>
    <row r="18" spans="1:2" x14ac:dyDescent="0.25">
      <c r="A18" t="s">
        <v>277</v>
      </c>
      <c r="B18">
        <v>230</v>
      </c>
    </row>
    <row r="19" spans="1:2" x14ac:dyDescent="0.25">
      <c r="A19" t="s">
        <v>278</v>
      </c>
      <c r="B19">
        <v>225</v>
      </c>
    </row>
    <row r="20" spans="1:2" x14ac:dyDescent="0.25">
      <c r="A20" t="s">
        <v>279</v>
      </c>
      <c r="B20">
        <v>224</v>
      </c>
    </row>
    <row r="21" spans="1:2" x14ac:dyDescent="0.25">
      <c r="A21" t="s">
        <v>280</v>
      </c>
      <c r="B21">
        <v>221</v>
      </c>
    </row>
    <row r="22" spans="1:2" x14ac:dyDescent="0.25">
      <c r="A22" t="s">
        <v>281</v>
      </c>
      <c r="B22">
        <v>221</v>
      </c>
    </row>
    <row r="23" spans="1:2" x14ac:dyDescent="0.25">
      <c r="A23" t="s">
        <v>282</v>
      </c>
      <c r="B23">
        <v>218</v>
      </c>
    </row>
    <row r="24" spans="1:2" x14ac:dyDescent="0.25">
      <c r="A24" t="s">
        <v>283</v>
      </c>
      <c r="B24">
        <v>218</v>
      </c>
    </row>
    <row r="25" spans="1:2" x14ac:dyDescent="0.25">
      <c r="A25" t="s">
        <v>284</v>
      </c>
      <c r="B25">
        <v>216</v>
      </c>
    </row>
    <row r="26" spans="1:2" x14ac:dyDescent="0.25">
      <c r="A26" t="s">
        <v>285</v>
      </c>
      <c r="B26">
        <v>215</v>
      </c>
    </row>
    <row r="27" spans="1:2" x14ac:dyDescent="0.25">
      <c r="A27" t="s">
        <v>286</v>
      </c>
      <c r="B27">
        <v>213</v>
      </c>
    </row>
    <row r="28" spans="1:2" x14ac:dyDescent="0.25">
      <c r="A28" t="s">
        <v>287</v>
      </c>
      <c r="B28">
        <v>211</v>
      </c>
    </row>
    <row r="29" spans="1:2" x14ac:dyDescent="0.25">
      <c r="A29" t="s">
        <v>288</v>
      </c>
      <c r="B29">
        <v>208</v>
      </c>
    </row>
    <row r="30" spans="1:2" x14ac:dyDescent="0.25">
      <c r="A30" t="s">
        <v>289</v>
      </c>
      <c r="B30">
        <v>207</v>
      </c>
    </row>
    <row r="31" spans="1:2" x14ac:dyDescent="0.25">
      <c r="A31" t="s">
        <v>290</v>
      </c>
      <c r="B31">
        <v>207</v>
      </c>
    </row>
    <row r="32" spans="1:2" x14ac:dyDescent="0.25">
      <c r="A32" t="s">
        <v>291</v>
      </c>
      <c r="B32">
        <v>207</v>
      </c>
    </row>
    <row r="33" spans="1:2" x14ac:dyDescent="0.25">
      <c r="A33" t="s">
        <v>292</v>
      </c>
      <c r="B33">
        <v>204</v>
      </c>
    </row>
    <row r="34" spans="1:2" x14ac:dyDescent="0.25">
      <c r="A34" t="s">
        <v>293</v>
      </c>
      <c r="B34">
        <v>204</v>
      </c>
    </row>
    <row r="35" spans="1:2" x14ac:dyDescent="0.25">
      <c r="A35" t="s">
        <v>294</v>
      </c>
      <c r="B35">
        <v>203</v>
      </c>
    </row>
    <row r="36" spans="1:2" x14ac:dyDescent="0.25">
      <c r="A36" t="s">
        <v>295</v>
      </c>
      <c r="B36">
        <v>202</v>
      </c>
    </row>
    <row r="37" spans="1:2" x14ac:dyDescent="0.25">
      <c r="A37" t="s">
        <v>296</v>
      </c>
      <c r="B37">
        <v>201</v>
      </c>
    </row>
    <row r="38" spans="1:2" x14ac:dyDescent="0.25">
      <c r="A38" t="s">
        <v>297</v>
      </c>
      <c r="B38">
        <v>201</v>
      </c>
    </row>
    <row r="39" spans="1:2" x14ac:dyDescent="0.25">
      <c r="A39" t="s">
        <v>298</v>
      </c>
      <c r="B39">
        <v>200</v>
      </c>
    </row>
    <row r="40" spans="1:2" x14ac:dyDescent="0.25">
      <c r="A40" t="s">
        <v>299</v>
      </c>
      <c r="B40">
        <v>200</v>
      </c>
    </row>
    <row r="41" spans="1:2" x14ac:dyDescent="0.25">
      <c r="A41" t="s">
        <v>300</v>
      </c>
      <c r="B41">
        <v>197</v>
      </c>
    </row>
    <row r="42" spans="1:2" x14ac:dyDescent="0.25">
      <c r="A42" t="s">
        <v>301</v>
      </c>
      <c r="B42">
        <v>195</v>
      </c>
    </row>
    <row r="43" spans="1:2" x14ac:dyDescent="0.25">
      <c r="A43" t="s">
        <v>302</v>
      </c>
      <c r="B43">
        <v>194</v>
      </c>
    </row>
    <row r="44" spans="1:2" x14ac:dyDescent="0.25">
      <c r="A44" t="s">
        <v>303</v>
      </c>
      <c r="B44">
        <v>194</v>
      </c>
    </row>
    <row r="45" spans="1:2" x14ac:dyDescent="0.25">
      <c r="A45" t="s">
        <v>304</v>
      </c>
      <c r="B45">
        <v>193</v>
      </c>
    </row>
    <row r="46" spans="1:2" x14ac:dyDescent="0.25">
      <c r="A46" t="s">
        <v>305</v>
      </c>
      <c r="B46">
        <v>189</v>
      </c>
    </row>
    <row r="47" spans="1:2" x14ac:dyDescent="0.25">
      <c r="A47" t="s">
        <v>306</v>
      </c>
      <c r="B47">
        <v>188</v>
      </c>
    </row>
    <row r="48" spans="1:2" x14ac:dyDescent="0.25">
      <c r="A48" t="s">
        <v>307</v>
      </c>
      <c r="B48">
        <v>187</v>
      </c>
    </row>
    <row r="49" spans="1:2" x14ac:dyDescent="0.25">
      <c r="A49" t="s">
        <v>308</v>
      </c>
      <c r="B49">
        <v>185</v>
      </c>
    </row>
    <row r="50" spans="1:2" x14ac:dyDescent="0.25">
      <c r="A50" t="s">
        <v>309</v>
      </c>
      <c r="B50">
        <v>183</v>
      </c>
    </row>
    <row r="51" spans="1:2" x14ac:dyDescent="0.25">
      <c r="A51" t="s">
        <v>310</v>
      </c>
      <c r="B51">
        <v>183</v>
      </c>
    </row>
    <row r="52" spans="1:2" x14ac:dyDescent="0.25">
      <c r="A52" t="s">
        <v>311</v>
      </c>
      <c r="B52">
        <v>182</v>
      </c>
    </row>
    <row r="53" spans="1:2" x14ac:dyDescent="0.25">
      <c r="A53" t="s">
        <v>312</v>
      </c>
      <c r="B53">
        <v>180</v>
      </c>
    </row>
    <row r="54" spans="1:2" x14ac:dyDescent="0.25">
      <c r="A54" t="s">
        <v>313</v>
      </c>
      <c r="B54">
        <v>179</v>
      </c>
    </row>
    <row r="55" spans="1:2" x14ac:dyDescent="0.25">
      <c r="A55" t="s">
        <v>314</v>
      </c>
      <c r="B55">
        <v>177</v>
      </c>
    </row>
    <row r="56" spans="1:2" x14ac:dyDescent="0.25">
      <c r="A56" t="s">
        <v>315</v>
      </c>
      <c r="B56">
        <v>177</v>
      </c>
    </row>
    <row r="57" spans="1:2" x14ac:dyDescent="0.25">
      <c r="A57" t="s">
        <v>316</v>
      </c>
      <c r="B57">
        <v>176</v>
      </c>
    </row>
    <row r="58" spans="1:2" x14ac:dyDescent="0.25">
      <c r="A58" t="s">
        <v>317</v>
      </c>
      <c r="B58">
        <v>175</v>
      </c>
    </row>
    <row r="59" spans="1:2" x14ac:dyDescent="0.25">
      <c r="A59" t="s">
        <v>318</v>
      </c>
      <c r="B59">
        <v>174</v>
      </c>
    </row>
    <row r="60" spans="1:2" x14ac:dyDescent="0.25">
      <c r="A60" t="s">
        <v>319</v>
      </c>
      <c r="B60">
        <v>170</v>
      </c>
    </row>
    <row r="61" spans="1:2" x14ac:dyDescent="0.25">
      <c r="A61" t="s">
        <v>320</v>
      </c>
      <c r="B61">
        <v>169</v>
      </c>
    </row>
    <row r="62" spans="1:2" x14ac:dyDescent="0.25">
      <c r="A62" t="s">
        <v>321</v>
      </c>
      <c r="B62">
        <v>168</v>
      </c>
    </row>
    <row r="63" spans="1:2" x14ac:dyDescent="0.25">
      <c r="A63" t="s">
        <v>322</v>
      </c>
      <c r="B63">
        <v>168</v>
      </c>
    </row>
    <row r="64" spans="1:2" x14ac:dyDescent="0.25">
      <c r="A64" t="s">
        <v>323</v>
      </c>
      <c r="B64">
        <v>167</v>
      </c>
    </row>
    <row r="65" spans="1:2" x14ac:dyDescent="0.25">
      <c r="A65" t="s">
        <v>324</v>
      </c>
      <c r="B65">
        <v>166</v>
      </c>
    </row>
    <row r="66" spans="1:2" x14ac:dyDescent="0.25">
      <c r="A66" t="s">
        <v>325</v>
      </c>
      <c r="B66">
        <v>165</v>
      </c>
    </row>
    <row r="67" spans="1:2" x14ac:dyDescent="0.25">
      <c r="A67" t="s">
        <v>326</v>
      </c>
      <c r="B67">
        <v>163</v>
      </c>
    </row>
    <row r="68" spans="1:2" x14ac:dyDescent="0.25">
      <c r="A68" t="s">
        <v>327</v>
      </c>
      <c r="B68">
        <v>162</v>
      </c>
    </row>
    <row r="69" spans="1:2" x14ac:dyDescent="0.25">
      <c r="A69" t="s">
        <v>328</v>
      </c>
      <c r="B69">
        <v>162</v>
      </c>
    </row>
    <row r="70" spans="1:2" x14ac:dyDescent="0.25">
      <c r="A70" t="s">
        <v>329</v>
      </c>
      <c r="B70">
        <v>162</v>
      </c>
    </row>
    <row r="71" spans="1:2" x14ac:dyDescent="0.25">
      <c r="A71" t="s">
        <v>330</v>
      </c>
      <c r="B71">
        <v>156</v>
      </c>
    </row>
    <row r="72" spans="1:2" x14ac:dyDescent="0.25">
      <c r="A72" t="s">
        <v>331</v>
      </c>
      <c r="B72">
        <v>156</v>
      </c>
    </row>
    <row r="73" spans="1:2" x14ac:dyDescent="0.25">
      <c r="A73" t="s">
        <v>332</v>
      </c>
      <c r="B73">
        <v>156</v>
      </c>
    </row>
    <row r="74" spans="1:2" x14ac:dyDescent="0.25">
      <c r="A74" t="s">
        <v>333</v>
      </c>
      <c r="B74">
        <v>156</v>
      </c>
    </row>
    <row r="75" spans="1:2" x14ac:dyDescent="0.25">
      <c r="A75" t="s">
        <v>334</v>
      </c>
      <c r="B75">
        <v>155</v>
      </c>
    </row>
    <row r="76" spans="1:2" x14ac:dyDescent="0.25">
      <c r="A76" t="s">
        <v>335</v>
      </c>
      <c r="B76">
        <v>154</v>
      </c>
    </row>
    <row r="77" spans="1:2" x14ac:dyDescent="0.25">
      <c r="A77" t="s">
        <v>336</v>
      </c>
      <c r="B77">
        <v>154</v>
      </c>
    </row>
    <row r="78" spans="1:2" x14ac:dyDescent="0.25">
      <c r="A78" t="s">
        <v>337</v>
      </c>
      <c r="B78">
        <v>153</v>
      </c>
    </row>
    <row r="79" spans="1:2" x14ac:dyDescent="0.25">
      <c r="A79" t="s">
        <v>338</v>
      </c>
      <c r="B79">
        <v>151</v>
      </c>
    </row>
    <row r="80" spans="1:2" x14ac:dyDescent="0.25">
      <c r="A80" t="s">
        <v>339</v>
      </c>
      <c r="B80">
        <v>151</v>
      </c>
    </row>
    <row r="81" spans="1:2" x14ac:dyDescent="0.25">
      <c r="A81" t="s">
        <v>340</v>
      </c>
      <c r="B81">
        <v>150</v>
      </c>
    </row>
    <row r="82" spans="1:2" x14ac:dyDescent="0.25">
      <c r="A82" t="s">
        <v>341</v>
      </c>
      <c r="B82">
        <v>150</v>
      </c>
    </row>
    <row r="83" spans="1:2" x14ac:dyDescent="0.25">
      <c r="A83" t="s">
        <v>342</v>
      </c>
      <c r="B83">
        <v>149</v>
      </c>
    </row>
    <row r="84" spans="1:2" x14ac:dyDescent="0.25">
      <c r="A84" t="s">
        <v>343</v>
      </c>
      <c r="B84">
        <v>149</v>
      </c>
    </row>
    <row r="85" spans="1:2" x14ac:dyDescent="0.25">
      <c r="A85" t="s">
        <v>344</v>
      </c>
      <c r="B85">
        <v>149</v>
      </c>
    </row>
    <row r="86" spans="1:2" x14ac:dyDescent="0.25">
      <c r="A86" t="s">
        <v>345</v>
      </c>
      <c r="B86">
        <v>148</v>
      </c>
    </row>
    <row r="87" spans="1:2" x14ac:dyDescent="0.25">
      <c r="A87" t="s">
        <v>346</v>
      </c>
      <c r="B87">
        <v>147</v>
      </c>
    </row>
    <row r="88" spans="1:2" x14ac:dyDescent="0.25">
      <c r="A88" t="s">
        <v>347</v>
      </c>
      <c r="B88">
        <v>145</v>
      </c>
    </row>
    <row r="89" spans="1:2" x14ac:dyDescent="0.25">
      <c r="A89" t="s">
        <v>348</v>
      </c>
      <c r="B89">
        <v>145</v>
      </c>
    </row>
    <row r="90" spans="1:2" x14ac:dyDescent="0.25">
      <c r="A90" t="s">
        <v>349</v>
      </c>
      <c r="B90">
        <v>144</v>
      </c>
    </row>
    <row r="91" spans="1:2" x14ac:dyDescent="0.25">
      <c r="A91" t="s">
        <v>350</v>
      </c>
      <c r="B91">
        <v>143</v>
      </c>
    </row>
    <row r="92" spans="1:2" x14ac:dyDescent="0.25">
      <c r="A92" t="s">
        <v>351</v>
      </c>
      <c r="B92">
        <v>142</v>
      </c>
    </row>
    <row r="93" spans="1:2" x14ac:dyDescent="0.25">
      <c r="A93" t="s">
        <v>352</v>
      </c>
      <c r="B93">
        <v>142</v>
      </c>
    </row>
    <row r="94" spans="1:2" x14ac:dyDescent="0.25">
      <c r="A94" t="s">
        <v>353</v>
      </c>
      <c r="B94">
        <v>141</v>
      </c>
    </row>
    <row r="95" spans="1:2" x14ac:dyDescent="0.25">
      <c r="A95" t="s">
        <v>354</v>
      </c>
      <c r="B95">
        <v>141</v>
      </c>
    </row>
    <row r="96" spans="1:2" x14ac:dyDescent="0.25">
      <c r="A96" t="s">
        <v>355</v>
      </c>
      <c r="B96">
        <v>141</v>
      </c>
    </row>
    <row r="97" spans="1:2" x14ac:dyDescent="0.25">
      <c r="A97" t="s">
        <v>356</v>
      </c>
      <c r="B97">
        <v>140</v>
      </c>
    </row>
    <row r="98" spans="1:2" x14ac:dyDescent="0.25">
      <c r="A98" t="s">
        <v>357</v>
      </c>
      <c r="B98">
        <v>137</v>
      </c>
    </row>
    <row r="99" spans="1:2" x14ac:dyDescent="0.25">
      <c r="A99" t="s">
        <v>358</v>
      </c>
      <c r="B99">
        <v>137</v>
      </c>
    </row>
    <row r="100" spans="1:2" x14ac:dyDescent="0.25">
      <c r="A100" t="s">
        <v>359</v>
      </c>
      <c r="B100">
        <v>137</v>
      </c>
    </row>
    <row r="101" spans="1:2" x14ac:dyDescent="0.25">
      <c r="A101" t="s">
        <v>360</v>
      </c>
      <c r="B101">
        <v>137</v>
      </c>
    </row>
    <row r="102" spans="1:2" x14ac:dyDescent="0.25">
      <c r="A102" t="s">
        <v>361</v>
      </c>
      <c r="B102">
        <v>137</v>
      </c>
    </row>
    <row r="104" spans="1:2" x14ac:dyDescent="0.25">
      <c r="A104" s="6" t="s">
        <v>363</v>
      </c>
      <c r="B104">
        <f>SUM(B2:B102)</f>
        <v>19277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D1" workbookViewId="0">
      <selection activeCell="J30" sqref="J30"/>
    </sheetView>
  </sheetViews>
  <sheetFormatPr defaultRowHeight="15" x14ac:dyDescent="0.25"/>
  <cols>
    <col min="1" max="1" width="22.5703125" customWidth="1"/>
    <col min="5" max="5" width="22.85546875" customWidth="1"/>
    <col min="11" max="11" width="26.28515625" customWidth="1"/>
  </cols>
  <sheetData>
    <row r="1" spans="1:6" x14ac:dyDescent="0.25">
      <c r="A1" s="4" t="s">
        <v>384</v>
      </c>
      <c r="B1" s="4" t="s">
        <v>385</v>
      </c>
    </row>
    <row r="2" spans="1:6" x14ac:dyDescent="0.25">
      <c r="A2" t="s">
        <v>259</v>
      </c>
      <c r="B2">
        <v>258</v>
      </c>
      <c r="E2" t="s">
        <v>380</v>
      </c>
      <c r="F2">
        <v>1</v>
      </c>
    </row>
    <row r="3" spans="1:6" x14ac:dyDescent="0.25">
      <c r="A3" t="s">
        <v>258</v>
      </c>
      <c r="B3">
        <v>259</v>
      </c>
      <c r="E3" t="s">
        <v>381</v>
      </c>
      <c r="F3">
        <v>1</v>
      </c>
    </row>
    <row r="4" spans="1:6" x14ac:dyDescent="0.25">
      <c r="A4" t="s">
        <v>255</v>
      </c>
      <c r="B4">
        <v>260</v>
      </c>
      <c r="E4" t="s">
        <v>379</v>
      </c>
      <c r="F4">
        <v>4</v>
      </c>
    </row>
    <row r="5" spans="1:6" x14ac:dyDescent="0.25">
      <c r="A5" t="s">
        <v>256</v>
      </c>
      <c r="B5">
        <v>260</v>
      </c>
      <c r="E5" t="s">
        <v>378</v>
      </c>
      <c r="F5">
        <v>7</v>
      </c>
    </row>
    <row r="6" spans="1:6" x14ac:dyDescent="0.25">
      <c r="A6" t="s">
        <v>257</v>
      </c>
      <c r="B6">
        <v>260</v>
      </c>
      <c r="E6" t="s">
        <v>377</v>
      </c>
      <c r="F6">
        <v>13</v>
      </c>
    </row>
    <row r="7" spans="1:6" x14ac:dyDescent="0.25">
      <c r="A7" t="s">
        <v>254</v>
      </c>
      <c r="B7">
        <v>261</v>
      </c>
      <c r="E7" t="s">
        <v>376</v>
      </c>
      <c r="F7">
        <v>19</v>
      </c>
    </row>
    <row r="8" spans="1:6" x14ac:dyDescent="0.25">
      <c r="A8" t="s">
        <v>251</v>
      </c>
      <c r="B8">
        <v>262</v>
      </c>
      <c r="E8" t="s">
        <v>375</v>
      </c>
      <c r="F8">
        <v>34</v>
      </c>
    </row>
    <row r="9" spans="1:6" x14ac:dyDescent="0.25">
      <c r="A9" t="s">
        <v>252</v>
      </c>
      <c r="B9">
        <v>262</v>
      </c>
      <c r="E9" t="s">
        <v>374</v>
      </c>
      <c r="F9">
        <v>65</v>
      </c>
    </row>
    <row r="10" spans="1:6" x14ac:dyDescent="0.25">
      <c r="A10" t="s">
        <v>253</v>
      </c>
      <c r="B10">
        <v>262</v>
      </c>
      <c r="E10" t="s">
        <v>373</v>
      </c>
      <c r="F10">
        <v>100</v>
      </c>
    </row>
    <row r="11" spans="1:6" x14ac:dyDescent="0.25">
      <c r="A11" t="s">
        <v>250</v>
      </c>
      <c r="B11">
        <v>263</v>
      </c>
      <c r="E11" t="s">
        <v>372</v>
      </c>
      <c r="F11">
        <v>122</v>
      </c>
    </row>
    <row r="12" spans="1:6" x14ac:dyDescent="0.25">
      <c r="A12" t="s">
        <v>248</v>
      </c>
      <c r="B12">
        <v>264</v>
      </c>
      <c r="E12" t="s">
        <v>371</v>
      </c>
      <c r="F12">
        <v>130</v>
      </c>
    </row>
    <row r="13" spans="1:6" x14ac:dyDescent="0.25">
      <c r="A13" t="s">
        <v>249</v>
      </c>
      <c r="B13">
        <v>264</v>
      </c>
      <c r="E13" t="s">
        <v>370</v>
      </c>
      <c r="F13">
        <v>141</v>
      </c>
    </row>
    <row r="14" spans="1:6" x14ac:dyDescent="0.25">
      <c r="A14" t="s">
        <v>247</v>
      </c>
      <c r="B14">
        <v>267</v>
      </c>
      <c r="E14" t="s">
        <v>369</v>
      </c>
      <c r="F14">
        <v>156</v>
      </c>
    </row>
    <row r="15" spans="1:6" x14ac:dyDescent="0.25">
      <c r="A15" t="s">
        <v>246</v>
      </c>
      <c r="B15">
        <v>269</v>
      </c>
      <c r="E15" t="s">
        <v>368</v>
      </c>
      <c r="F15">
        <v>171</v>
      </c>
    </row>
    <row r="16" spans="1:6" x14ac:dyDescent="0.25">
      <c r="A16" t="s">
        <v>245</v>
      </c>
      <c r="B16">
        <v>270</v>
      </c>
      <c r="E16" t="s">
        <v>367</v>
      </c>
      <c r="F16">
        <v>229</v>
      </c>
    </row>
    <row r="17" spans="1:6" x14ac:dyDescent="0.25">
      <c r="A17" t="s">
        <v>243</v>
      </c>
      <c r="B17">
        <v>271</v>
      </c>
      <c r="E17" t="s">
        <v>366</v>
      </c>
      <c r="F17">
        <v>233</v>
      </c>
    </row>
    <row r="18" spans="1:6" x14ac:dyDescent="0.25">
      <c r="A18" t="s">
        <v>244</v>
      </c>
      <c r="B18">
        <v>271</v>
      </c>
      <c r="E18" t="s">
        <v>365</v>
      </c>
      <c r="F18">
        <v>284</v>
      </c>
    </row>
    <row r="19" spans="1:6" x14ac:dyDescent="0.25">
      <c r="A19" t="s">
        <v>241</v>
      </c>
      <c r="B19">
        <v>272</v>
      </c>
      <c r="E19" t="s">
        <v>364</v>
      </c>
      <c r="F19">
        <v>309</v>
      </c>
    </row>
    <row r="20" spans="1:6" x14ac:dyDescent="0.25">
      <c r="A20" t="s">
        <v>242</v>
      </c>
      <c r="B20">
        <v>272</v>
      </c>
    </row>
    <row r="21" spans="1:6" x14ac:dyDescent="0.25">
      <c r="A21" t="s">
        <v>239</v>
      </c>
      <c r="B21">
        <v>275</v>
      </c>
      <c r="E21" s="6" t="s">
        <v>383</v>
      </c>
      <c r="F21">
        <f>SUM(F2:F19)</f>
        <v>2019</v>
      </c>
    </row>
    <row r="22" spans="1:6" x14ac:dyDescent="0.25">
      <c r="A22" t="s">
        <v>240</v>
      </c>
      <c r="B22">
        <v>275</v>
      </c>
    </row>
    <row r="23" spans="1:6" x14ac:dyDescent="0.25">
      <c r="A23" t="s">
        <v>237</v>
      </c>
      <c r="B23">
        <v>276</v>
      </c>
    </row>
    <row r="24" spans="1:6" x14ac:dyDescent="0.25">
      <c r="A24" t="s">
        <v>238</v>
      </c>
      <c r="B24">
        <v>276</v>
      </c>
      <c r="E24" t="s">
        <v>382</v>
      </c>
    </row>
    <row r="25" spans="1:6" x14ac:dyDescent="0.25">
      <c r="A25" t="s">
        <v>236</v>
      </c>
      <c r="B25">
        <v>277</v>
      </c>
      <c r="E25" t="s">
        <v>413</v>
      </c>
    </row>
    <row r="26" spans="1:6" x14ac:dyDescent="0.25">
      <c r="A26" t="s">
        <v>235</v>
      </c>
      <c r="B26">
        <v>279</v>
      </c>
    </row>
    <row r="27" spans="1:6" x14ac:dyDescent="0.25">
      <c r="A27" t="s">
        <v>234</v>
      </c>
      <c r="B27">
        <v>280</v>
      </c>
    </row>
    <row r="28" spans="1:6" x14ac:dyDescent="0.25">
      <c r="A28" t="s">
        <v>233</v>
      </c>
      <c r="B28">
        <v>281</v>
      </c>
    </row>
    <row r="29" spans="1:6" x14ac:dyDescent="0.25">
      <c r="A29" t="s">
        <v>232</v>
      </c>
      <c r="B29">
        <v>282</v>
      </c>
    </row>
    <row r="30" spans="1:6" x14ac:dyDescent="0.25">
      <c r="A30" t="s">
        <v>230</v>
      </c>
      <c r="B30">
        <v>283</v>
      </c>
    </row>
    <row r="31" spans="1:6" x14ac:dyDescent="0.25">
      <c r="A31" t="s">
        <v>231</v>
      </c>
      <c r="B31">
        <v>283</v>
      </c>
    </row>
    <row r="32" spans="1:6" x14ac:dyDescent="0.25">
      <c r="A32" t="s">
        <v>229</v>
      </c>
      <c r="B32">
        <v>284</v>
      </c>
    </row>
    <row r="33" spans="1:2" x14ac:dyDescent="0.25">
      <c r="A33" t="s">
        <v>228</v>
      </c>
      <c r="B33">
        <v>285</v>
      </c>
    </row>
    <row r="34" spans="1:2" x14ac:dyDescent="0.25">
      <c r="A34" t="s">
        <v>226</v>
      </c>
      <c r="B34">
        <v>286</v>
      </c>
    </row>
    <row r="35" spans="1:2" x14ac:dyDescent="0.25">
      <c r="A35" t="s">
        <v>227</v>
      </c>
      <c r="B35">
        <v>286</v>
      </c>
    </row>
    <row r="36" spans="1:2" x14ac:dyDescent="0.25">
      <c r="A36" t="s">
        <v>225</v>
      </c>
      <c r="B36">
        <v>287</v>
      </c>
    </row>
    <row r="37" spans="1:2" x14ac:dyDescent="0.25">
      <c r="A37" t="s">
        <v>223</v>
      </c>
      <c r="B37">
        <v>289</v>
      </c>
    </row>
    <row r="38" spans="1:2" x14ac:dyDescent="0.25">
      <c r="A38" t="s">
        <v>224</v>
      </c>
      <c r="B38">
        <v>289</v>
      </c>
    </row>
    <row r="39" spans="1:2" x14ac:dyDescent="0.25">
      <c r="A39" t="s">
        <v>222</v>
      </c>
      <c r="B39">
        <v>290</v>
      </c>
    </row>
    <row r="40" spans="1:2" x14ac:dyDescent="0.25">
      <c r="A40" t="s">
        <v>221</v>
      </c>
      <c r="B40">
        <v>291</v>
      </c>
    </row>
    <row r="41" spans="1:2" x14ac:dyDescent="0.25">
      <c r="A41" t="s">
        <v>218</v>
      </c>
      <c r="B41">
        <v>292</v>
      </c>
    </row>
    <row r="42" spans="1:2" x14ac:dyDescent="0.25">
      <c r="A42" t="s">
        <v>219</v>
      </c>
      <c r="B42">
        <v>292</v>
      </c>
    </row>
    <row r="43" spans="1:2" x14ac:dyDescent="0.25">
      <c r="A43" t="s">
        <v>220</v>
      </c>
      <c r="B43">
        <v>292</v>
      </c>
    </row>
    <row r="44" spans="1:2" x14ac:dyDescent="0.25">
      <c r="A44" t="s">
        <v>217</v>
      </c>
      <c r="B44">
        <v>293</v>
      </c>
    </row>
    <row r="45" spans="1:2" x14ac:dyDescent="0.25">
      <c r="A45" t="s">
        <v>216</v>
      </c>
      <c r="B45">
        <v>294</v>
      </c>
    </row>
    <row r="46" spans="1:2" x14ac:dyDescent="0.25">
      <c r="A46" t="s">
        <v>214</v>
      </c>
      <c r="B46">
        <v>295</v>
      </c>
    </row>
    <row r="47" spans="1:2" x14ac:dyDescent="0.25">
      <c r="A47" t="s">
        <v>215</v>
      </c>
      <c r="B47">
        <v>295</v>
      </c>
    </row>
    <row r="48" spans="1:2" x14ac:dyDescent="0.25">
      <c r="A48" t="s">
        <v>213</v>
      </c>
      <c r="B48">
        <v>296</v>
      </c>
    </row>
    <row r="49" spans="1:12" x14ac:dyDescent="0.25">
      <c r="A49" t="s">
        <v>211</v>
      </c>
      <c r="B49">
        <v>297</v>
      </c>
    </row>
    <row r="50" spans="1:12" x14ac:dyDescent="0.25">
      <c r="A50" t="s">
        <v>212</v>
      </c>
      <c r="B50">
        <v>297</v>
      </c>
    </row>
    <row r="51" spans="1:12" x14ac:dyDescent="0.25">
      <c r="A51" t="s">
        <v>209</v>
      </c>
      <c r="B51">
        <v>298</v>
      </c>
      <c r="K51" t="s">
        <v>382</v>
      </c>
    </row>
    <row r="52" spans="1:12" x14ac:dyDescent="0.25">
      <c r="A52" t="s">
        <v>210</v>
      </c>
      <c r="B52">
        <v>298</v>
      </c>
      <c r="K52" t="s">
        <v>412</v>
      </c>
    </row>
    <row r="53" spans="1:12" x14ac:dyDescent="0.25">
      <c r="A53" t="s">
        <v>208</v>
      </c>
      <c r="B53">
        <v>299</v>
      </c>
    </row>
    <row r="54" spans="1:12" x14ac:dyDescent="0.25">
      <c r="A54" t="s">
        <v>206</v>
      </c>
      <c r="B54">
        <v>303</v>
      </c>
      <c r="K54" t="s">
        <v>409</v>
      </c>
      <c r="L54">
        <v>4</v>
      </c>
    </row>
    <row r="55" spans="1:12" x14ac:dyDescent="0.25">
      <c r="A55" t="s">
        <v>207</v>
      </c>
      <c r="B55">
        <v>303</v>
      </c>
      <c r="K55" t="s">
        <v>410</v>
      </c>
      <c r="L55">
        <v>4</v>
      </c>
    </row>
    <row r="56" spans="1:12" x14ac:dyDescent="0.25">
      <c r="A56" t="s">
        <v>203</v>
      </c>
      <c r="B56">
        <v>304</v>
      </c>
      <c r="K56" t="s">
        <v>395</v>
      </c>
      <c r="L56">
        <v>5</v>
      </c>
    </row>
    <row r="57" spans="1:12" x14ac:dyDescent="0.25">
      <c r="A57" t="s">
        <v>204</v>
      </c>
      <c r="B57">
        <v>304</v>
      </c>
      <c r="K57" t="s">
        <v>396</v>
      </c>
      <c r="L57">
        <v>5</v>
      </c>
    </row>
    <row r="58" spans="1:12" x14ac:dyDescent="0.25">
      <c r="A58" t="s">
        <v>205</v>
      </c>
      <c r="B58">
        <v>304</v>
      </c>
      <c r="K58" t="s">
        <v>397</v>
      </c>
      <c r="L58">
        <v>5</v>
      </c>
    </row>
    <row r="59" spans="1:12" x14ac:dyDescent="0.25">
      <c r="A59" t="s">
        <v>200</v>
      </c>
      <c r="B59">
        <v>305</v>
      </c>
      <c r="K59" t="s">
        <v>398</v>
      </c>
      <c r="L59">
        <v>5</v>
      </c>
    </row>
    <row r="60" spans="1:12" x14ac:dyDescent="0.25">
      <c r="A60" t="s">
        <v>201</v>
      </c>
      <c r="B60">
        <v>305</v>
      </c>
      <c r="K60" t="s">
        <v>399</v>
      </c>
      <c r="L60">
        <v>5</v>
      </c>
    </row>
    <row r="61" spans="1:12" x14ac:dyDescent="0.25">
      <c r="A61" t="s">
        <v>202</v>
      </c>
      <c r="B61">
        <v>305</v>
      </c>
      <c r="K61" t="s">
        <v>400</v>
      </c>
      <c r="L61">
        <v>5</v>
      </c>
    </row>
    <row r="62" spans="1:12" x14ac:dyDescent="0.25">
      <c r="A62" t="s">
        <v>196</v>
      </c>
      <c r="B62">
        <v>306</v>
      </c>
      <c r="K62" t="s">
        <v>401</v>
      </c>
      <c r="L62">
        <v>5</v>
      </c>
    </row>
    <row r="63" spans="1:12" x14ac:dyDescent="0.25">
      <c r="A63" t="s">
        <v>197</v>
      </c>
      <c r="B63">
        <v>306</v>
      </c>
      <c r="K63" t="s">
        <v>402</v>
      </c>
      <c r="L63">
        <v>5</v>
      </c>
    </row>
    <row r="64" spans="1:12" x14ac:dyDescent="0.25">
      <c r="A64" t="s">
        <v>198</v>
      </c>
      <c r="B64">
        <v>306</v>
      </c>
      <c r="K64" t="s">
        <v>411</v>
      </c>
      <c r="L64">
        <v>5</v>
      </c>
    </row>
    <row r="65" spans="1:12" x14ac:dyDescent="0.25">
      <c r="A65" t="s">
        <v>199</v>
      </c>
      <c r="B65">
        <v>306</v>
      </c>
      <c r="K65" t="s">
        <v>403</v>
      </c>
      <c r="L65">
        <v>5</v>
      </c>
    </row>
    <row r="66" spans="1:12" x14ac:dyDescent="0.25">
      <c r="A66" t="s">
        <v>194</v>
      </c>
      <c r="B66">
        <v>307</v>
      </c>
      <c r="K66" t="s">
        <v>404</v>
      </c>
      <c r="L66">
        <v>5</v>
      </c>
    </row>
    <row r="67" spans="1:12" x14ac:dyDescent="0.25">
      <c r="A67" t="s">
        <v>195</v>
      </c>
      <c r="B67">
        <v>307</v>
      </c>
      <c r="K67" t="s">
        <v>405</v>
      </c>
      <c r="L67">
        <v>5</v>
      </c>
    </row>
    <row r="68" spans="1:12" x14ac:dyDescent="0.25">
      <c r="A68" t="s">
        <v>192</v>
      </c>
      <c r="B68">
        <v>308</v>
      </c>
      <c r="K68" t="s">
        <v>406</v>
      </c>
      <c r="L68">
        <v>5</v>
      </c>
    </row>
    <row r="69" spans="1:12" x14ac:dyDescent="0.25">
      <c r="A69" t="s">
        <v>193</v>
      </c>
      <c r="B69">
        <v>308</v>
      </c>
      <c r="K69" t="s">
        <v>407</v>
      </c>
      <c r="L69">
        <v>5</v>
      </c>
    </row>
    <row r="70" spans="1:12" x14ac:dyDescent="0.25">
      <c r="A70" t="s">
        <v>190</v>
      </c>
      <c r="B70">
        <v>309</v>
      </c>
      <c r="K70" t="s">
        <v>408</v>
      </c>
      <c r="L70">
        <v>5</v>
      </c>
    </row>
    <row r="71" spans="1:12" x14ac:dyDescent="0.25">
      <c r="A71" t="s">
        <v>191</v>
      </c>
      <c r="B71">
        <v>309</v>
      </c>
      <c r="K71" t="s">
        <v>387</v>
      </c>
      <c r="L71">
        <v>6</v>
      </c>
    </row>
    <row r="72" spans="1:12" x14ac:dyDescent="0.25">
      <c r="A72" t="s">
        <v>189</v>
      </c>
      <c r="B72">
        <v>312</v>
      </c>
      <c r="K72" t="s">
        <v>390</v>
      </c>
      <c r="L72">
        <v>6</v>
      </c>
    </row>
    <row r="73" spans="1:12" x14ac:dyDescent="0.25">
      <c r="A73" t="s">
        <v>188</v>
      </c>
      <c r="B73">
        <v>314</v>
      </c>
      <c r="K73" t="s">
        <v>391</v>
      </c>
      <c r="L73">
        <v>6</v>
      </c>
    </row>
    <row r="74" spans="1:12" x14ac:dyDescent="0.25">
      <c r="A74" t="s">
        <v>187</v>
      </c>
      <c r="B74">
        <v>315</v>
      </c>
      <c r="K74" t="s">
        <v>392</v>
      </c>
      <c r="L74">
        <v>6</v>
      </c>
    </row>
    <row r="75" spans="1:12" x14ac:dyDescent="0.25">
      <c r="A75" t="s">
        <v>185</v>
      </c>
      <c r="B75">
        <v>318</v>
      </c>
      <c r="K75" t="s">
        <v>393</v>
      </c>
      <c r="L75">
        <v>6</v>
      </c>
    </row>
    <row r="76" spans="1:12" x14ac:dyDescent="0.25">
      <c r="A76" t="s">
        <v>186</v>
      </c>
      <c r="B76">
        <v>318</v>
      </c>
      <c r="K76" t="s">
        <v>394</v>
      </c>
      <c r="L76">
        <v>6</v>
      </c>
    </row>
    <row r="77" spans="1:12" x14ac:dyDescent="0.25">
      <c r="A77" t="s">
        <v>184</v>
      </c>
      <c r="B77">
        <v>319</v>
      </c>
      <c r="K77" t="s">
        <v>388</v>
      </c>
      <c r="L77">
        <v>7</v>
      </c>
    </row>
    <row r="78" spans="1:12" x14ac:dyDescent="0.25">
      <c r="A78" t="s">
        <v>181</v>
      </c>
      <c r="B78">
        <v>321</v>
      </c>
      <c r="K78" t="s">
        <v>389</v>
      </c>
      <c r="L78">
        <v>7</v>
      </c>
    </row>
    <row r="79" spans="1:12" x14ac:dyDescent="0.25">
      <c r="A79" t="s">
        <v>182</v>
      </c>
      <c r="B79">
        <v>321</v>
      </c>
      <c r="K79" t="s">
        <v>387</v>
      </c>
      <c r="L79">
        <v>8</v>
      </c>
    </row>
    <row r="80" spans="1:12" x14ac:dyDescent="0.25">
      <c r="A80" t="s">
        <v>183</v>
      </c>
      <c r="B80">
        <v>321</v>
      </c>
      <c r="K80" t="s">
        <v>386</v>
      </c>
      <c r="L80">
        <v>9</v>
      </c>
    </row>
    <row r="81" spans="1:2" x14ac:dyDescent="0.25">
      <c r="A81" t="s">
        <v>180</v>
      </c>
      <c r="B81">
        <v>322</v>
      </c>
    </row>
    <row r="82" spans="1:2" x14ac:dyDescent="0.25">
      <c r="A82" t="s">
        <v>177</v>
      </c>
      <c r="B82">
        <v>323</v>
      </c>
    </row>
    <row r="83" spans="1:2" x14ac:dyDescent="0.25">
      <c r="A83" t="s">
        <v>178</v>
      </c>
      <c r="B83">
        <v>323</v>
      </c>
    </row>
    <row r="84" spans="1:2" x14ac:dyDescent="0.25">
      <c r="A84" t="s">
        <v>179</v>
      </c>
      <c r="B84">
        <v>323</v>
      </c>
    </row>
    <row r="85" spans="1:2" x14ac:dyDescent="0.25">
      <c r="A85" t="s">
        <v>172</v>
      </c>
      <c r="B85">
        <v>326</v>
      </c>
    </row>
    <row r="86" spans="1:2" x14ac:dyDescent="0.25">
      <c r="A86" t="s">
        <v>173</v>
      </c>
      <c r="B86">
        <v>326</v>
      </c>
    </row>
    <row r="87" spans="1:2" x14ac:dyDescent="0.25">
      <c r="A87" t="s">
        <v>174</v>
      </c>
      <c r="B87">
        <v>326</v>
      </c>
    </row>
    <row r="88" spans="1:2" x14ac:dyDescent="0.25">
      <c r="A88" t="s">
        <v>175</v>
      </c>
      <c r="B88">
        <v>326</v>
      </c>
    </row>
    <row r="89" spans="1:2" x14ac:dyDescent="0.25">
      <c r="A89" t="s">
        <v>176</v>
      </c>
      <c r="B89">
        <v>326</v>
      </c>
    </row>
    <row r="90" spans="1:2" x14ac:dyDescent="0.25">
      <c r="A90" t="s">
        <v>171</v>
      </c>
      <c r="B90">
        <v>327</v>
      </c>
    </row>
    <row r="91" spans="1:2" x14ac:dyDescent="0.25">
      <c r="A91" t="s">
        <v>170</v>
      </c>
      <c r="B91">
        <v>331</v>
      </c>
    </row>
    <row r="92" spans="1:2" x14ac:dyDescent="0.25">
      <c r="A92" t="s">
        <v>169</v>
      </c>
      <c r="B92">
        <v>333</v>
      </c>
    </row>
    <row r="93" spans="1:2" x14ac:dyDescent="0.25">
      <c r="A93" t="s">
        <v>167</v>
      </c>
      <c r="B93">
        <v>334</v>
      </c>
    </row>
    <row r="94" spans="1:2" x14ac:dyDescent="0.25">
      <c r="A94" t="s">
        <v>168</v>
      </c>
      <c r="B94">
        <v>334</v>
      </c>
    </row>
    <row r="95" spans="1:2" x14ac:dyDescent="0.25">
      <c r="A95" t="s">
        <v>165</v>
      </c>
      <c r="B95">
        <v>337</v>
      </c>
    </row>
    <row r="96" spans="1:2" x14ac:dyDescent="0.25">
      <c r="A96" t="s">
        <v>166</v>
      </c>
      <c r="B96">
        <v>337</v>
      </c>
    </row>
    <row r="97" spans="1:2" x14ac:dyDescent="0.25">
      <c r="A97" t="s">
        <v>164</v>
      </c>
      <c r="B97">
        <v>338</v>
      </c>
    </row>
    <row r="98" spans="1:2" x14ac:dyDescent="0.25">
      <c r="A98" t="s">
        <v>163</v>
      </c>
      <c r="B98">
        <v>354</v>
      </c>
    </row>
    <row r="99" spans="1:2" x14ac:dyDescent="0.25">
      <c r="A99" t="s">
        <v>162</v>
      </c>
      <c r="B99">
        <v>357</v>
      </c>
    </row>
    <row r="100" spans="1:2" x14ac:dyDescent="0.25">
      <c r="A100" t="s">
        <v>161</v>
      </c>
      <c r="B100">
        <v>363</v>
      </c>
    </row>
    <row r="101" spans="1:2" x14ac:dyDescent="0.25">
      <c r="A101" t="s">
        <v>160</v>
      </c>
      <c r="B101">
        <v>436</v>
      </c>
    </row>
    <row r="103" spans="1:2" x14ac:dyDescent="0.25">
      <c r="A103" s="6" t="s">
        <v>159</v>
      </c>
      <c r="B103">
        <f>SUM(B2:B101)</f>
        <v>29985</v>
      </c>
    </row>
  </sheetData>
  <autoFilter ref="K53:L80">
    <sortState ref="K54:L80">
      <sortCondition ref="L53:L8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RawOutput</vt:lpstr>
      <vt:lpstr>Genres</vt:lpstr>
      <vt:lpstr>SongsByYear</vt:lpstr>
      <vt:lpstr>Top 100 Artists by Year </vt:lpstr>
      <vt:lpstr>Top 100 Prolific Artists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2019-02-19T03:46:36Z</dcterms:modified>
</cp:coreProperties>
</file>