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Banca FAE\"/>
    </mc:Choice>
  </mc:AlternateContent>
  <bookViews>
    <workbookView xWindow="0" yWindow="0" windowWidth="19200" windowHeight="7310" firstSheet="1" activeTab="1"/>
  </bookViews>
  <sheets>
    <sheet name="Exemplo 1" sheetId="3" r:id="rId1"/>
    <sheet name="Solução 1" sheetId="1" r:id="rId2"/>
    <sheet name="Exemplo 2" sheetId="4" r:id="rId3"/>
    <sheet name="Solução 2" sheetId="2" r:id="rId4"/>
    <sheet name="Exemplo 3" sheetId="5" r:id="rId5"/>
    <sheet name="Solução 3" sheetId="6" r:id="rId6"/>
    <sheet name="Exemplo 4" sheetId="8" r:id="rId7"/>
    <sheet name="Solução 4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D10" i="7"/>
  <c r="E5" i="7"/>
  <c r="E6" i="7"/>
  <c r="E4" i="7"/>
  <c r="D9" i="7"/>
  <c r="C9" i="6"/>
  <c r="C10" i="6"/>
  <c r="C11" i="6"/>
  <c r="C12" i="6"/>
  <c r="C13" i="6"/>
  <c r="C14" i="6"/>
  <c r="C15" i="6"/>
  <c r="C16" i="6"/>
  <c r="C17" i="6"/>
  <c r="C18" i="6"/>
  <c r="C8" i="6"/>
  <c r="B18" i="6"/>
  <c r="B10" i="6"/>
  <c r="B11" i="6" s="1"/>
  <c r="B12" i="6" s="1"/>
  <c r="B13" i="6" s="1"/>
  <c r="B14" i="6" s="1"/>
  <c r="B15" i="6" s="1"/>
  <c r="B16" i="6" s="1"/>
  <c r="B17" i="6" s="1"/>
  <c r="B9" i="6"/>
  <c r="C14" i="2"/>
  <c r="C13" i="2"/>
  <c r="C8" i="2"/>
  <c r="J22" i="1"/>
  <c r="C9" i="3"/>
  <c r="C8" i="3"/>
  <c r="C7" i="3"/>
  <c r="C6" i="3"/>
  <c r="C5" i="3"/>
  <c r="C4" i="3"/>
  <c r="G3" i="2"/>
  <c r="F6" i="2"/>
  <c r="G6" i="2" s="1"/>
  <c r="F5" i="2"/>
  <c r="G5" i="2" s="1"/>
  <c r="F4" i="2"/>
  <c r="G4" i="2" s="1"/>
  <c r="F3" i="2"/>
  <c r="E4" i="2"/>
  <c r="E5" i="2"/>
  <c r="E6" i="2"/>
  <c r="E3" i="2"/>
  <c r="J17" i="1"/>
  <c r="J18" i="1"/>
  <c r="J19" i="1"/>
  <c r="J20" i="1"/>
  <c r="J21" i="1"/>
  <c r="J16" i="1"/>
  <c r="C12" i="1"/>
  <c r="C11" i="1"/>
  <c r="C4" i="1"/>
  <c r="C5" i="1"/>
  <c r="C6" i="1"/>
  <c r="C7" i="1"/>
  <c r="C8" i="1"/>
  <c r="C3" i="1"/>
  <c r="C10" i="1" s="1"/>
  <c r="C9" i="2" l="1"/>
  <c r="C10" i="2"/>
  <c r="C11" i="2" s="1"/>
</calcChain>
</file>

<file path=xl/comments1.xml><?xml version="1.0" encoding="utf-8"?>
<comments xmlns="http://schemas.openxmlformats.org/spreadsheetml/2006/main">
  <authors>
    <author>rodri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Número de pessoas com essa faixa de renda
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Número de pessoas com essa faixa de renda
</t>
        </r>
      </text>
    </comment>
  </commentList>
</comments>
</file>

<file path=xl/sharedStrings.xml><?xml version="1.0" encoding="utf-8"?>
<sst xmlns="http://schemas.openxmlformats.org/spreadsheetml/2006/main" count="57" uniqueCount="32">
  <si>
    <t>Face do dado</t>
  </si>
  <si>
    <r>
      <t xml:space="preserve">prob. (espaço amostral </t>
    </r>
    <r>
      <rPr>
        <b/>
        <sz val="11"/>
        <color theme="1"/>
        <rFont val="Calibri"/>
        <family val="2"/>
      </rPr>
      <t>Ω)</t>
    </r>
  </si>
  <si>
    <t xml:space="preserve">Esperança = </t>
  </si>
  <si>
    <t>Média =</t>
  </si>
  <si>
    <t>Variância =</t>
  </si>
  <si>
    <t>ou</t>
  </si>
  <si>
    <t>xi-xmédio</t>
  </si>
  <si>
    <t>n=6</t>
  </si>
  <si>
    <t xml:space="preserve">5 a 10 </t>
  </si>
  <si>
    <t>10 a 15</t>
  </si>
  <si>
    <t>15 a 20</t>
  </si>
  <si>
    <t>20 a 25</t>
  </si>
  <si>
    <t>Renda (em Salários Mínimos)</t>
  </si>
  <si>
    <t>Freq. Absoluta</t>
  </si>
  <si>
    <t>Freq. Relativa</t>
  </si>
  <si>
    <t>Ponto Médio</t>
  </si>
  <si>
    <t>E(X) =</t>
  </si>
  <si>
    <t>x</t>
  </si>
  <si>
    <t xml:space="preserve">Desvio Padrão(X) = </t>
  </si>
  <si>
    <t>x^2</t>
  </si>
  <si>
    <t xml:space="preserve">E(X^2) = </t>
  </si>
  <si>
    <t>E(X^2) - [E(X)]^2 =&gt; Var(X) =</t>
  </si>
  <si>
    <t>*Pesquise e encontre a resposta para a próxima aula pq E(X)=Média(X)=Var(X) aqui</t>
  </si>
  <si>
    <t>Assimetria=</t>
  </si>
  <si>
    <t>Distribuição Assimétrica Positiva (à direita)</t>
  </si>
  <si>
    <t>Curtose =</t>
  </si>
  <si>
    <t>Distribuição leptocúrtica</t>
  </si>
  <si>
    <t>Curtose=</t>
  </si>
  <si>
    <t>f(x)</t>
  </si>
  <si>
    <t>f(x)=1,5(x-1)^2 com 0&lt;=x&lt;=1 (gráfico da área abaixo da curva)</t>
  </si>
  <si>
    <t>p(x)</t>
  </si>
  <si>
    <t>E(X^2)=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</si>
</sst>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2" xfId="0" applyFont="1" applyBorder="1"/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'Solução 2'!$E$2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'Solução 2'!$B$3:$B$6</c:f>
              <c:strCache>
                <c:ptCount val="4"/>
                <c:pt idx="0">
                  <c:v>5 a 10 </c:v>
                </c:pt>
                <c:pt idx="1">
                  <c:v>10 a 15</c:v>
                </c:pt>
                <c:pt idx="2">
                  <c:v>15 a 20</c:v>
                </c:pt>
                <c:pt idx="3">
                  <c:v>20 a 25</c:v>
                </c:pt>
              </c:strCache>
            </c:strRef>
          </c:cat>
          <c:val>
            <c:numRef>
              <c:f>'Solução 2'!$E$3:$E$6</c:f>
              <c:numCache>
                <c:formatCode>0%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26544"/>
        <c:axId val="376029288"/>
      </c:barChart>
      <c:catAx>
        <c:axId val="3760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029288"/>
        <c:crosses val="autoZero"/>
        <c:auto val="1"/>
        <c:lblAlgn val="ctr"/>
        <c:lblOffset val="100"/>
        <c:noMultiLvlLbl val="0"/>
      </c:catAx>
      <c:valAx>
        <c:axId val="3760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14</xdr:row>
      <xdr:rowOff>127000</xdr:rowOff>
    </xdr:from>
    <xdr:to>
      <xdr:col>7</xdr:col>
      <xdr:colOff>241300</xdr:colOff>
      <xdr:row>20</xdr:row>
      <xdr:rowOff>82550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705100"/>
          <a:ext cx="248920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203200</xdr:colOff>
      <xdr:row>11</xdr:row>
      <xdr:rowOff>114300</xdr:rowOff>
    </xdr:from>
    <xdr:to>
      <xdr:col>5</xdr:col>
      <xdr:colOff>215900</xdr:colOff>
      <xdr:row>14</xdr:row>
      <xdr:rowOff>127000</xdr:rowOff>
    </xdr:to>
    <xdr:cxnSp macro="">
      <xdr:nvCxnSpPr>
        <xdr:cNvPr id="4" name="Conector em curva 3"/>
        <xdr:cNvCxnSpPr>
          <a:endCxn id="2" idx="0"/>
        </xdr:cNvCxnSpPr>
      </xdr:nvCxnSpPr>
      <xdr:spPr>
        <a:xfrm>
          <a:off x="3657600" y="2139950"/>
          <a:ext cx="1231900" cy="565150"/>
        </a:xfrm>
        <a:prstGeom prst="curved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14</xdr:row>
      <xdr:rowOff>0</xdr:rowOff>
    </xdr:from>
    <xdr:to>
      <xdr:col>2</xdr:col>
      <xdr:colOff>651119</xdr:colOff>
      <xdr:row>24</xdr:row>
      <xdr:rowOff>25400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2578100"/>
          <a:ext cx="2435469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272732</xdr:colOff>
      <xdr:row>14</xdr:row>
      <xdr:rowOff>19050</xdr:rowOff>
    </xdr:from>
    <xdr:to>
      <xdr:col>7</xdr:col>
      <xdr:colOff>530470</xdr:colOff>
      <xdr:row>23</xdr:row>
      <xdr:rowOff>95250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732" y="2597150"/>
          <a:ext cx="2696138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0</xdr:row>
      <xdr:rowOff>3175</xdr:rowOff>
    </xdr:from>
    <xdr:to>
      <xdr:col>17</xdr:col>
      <xdr:colOff>266700</xdr:colOff>
      <xdr:row>14</xdr:row>
      <xdr:rowOff>168275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152400</xdr:rowOff>
    </xdr:from>
    <xdr:to>
      <xdr:col>7</xdr:col>
      <xdr:colOff>12700</xdr:colOff>
      <xdr:row>17</xdr:row>
      <xdr:rowOff>76200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2400"/>
          <a:ext cx="3956050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5</xdr:row>
      <xdr:rowOff>127000</xdr:rowOff>
    </xdr:from>
    <xdr:to>
      <xdr:col>6</xdr:col>
      <xdr:colOff>371869</xdr:colOff>
      <xdr:row>22</xdr:row>
      <xdr:rowOff>19050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047750"/>
          <a:ext cx="3457969" cy="302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3</xdr:row>
      <xdr:rowOff>6350</xdr:rowOff>
    </xdr:from>
    <xdr:to>
      <xdr:col>13</xdr:col>
      <xdr:colOff>317500</xdr:colOff>
      <xdr:row>19</xdr:row>
      <xdr:rowOff>177800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58800"/>
          <a:ext cx="3956050" cy="311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12700</xdr:colOff>
      <xdr:row>20</xdr:row>
      <xdr:rowOff>57150</xdr:rowOff>
    </xdr:from>
    <xdr:to>
      <xdr:col>13</xdr:col>
      <xdr:colOff>285750</xdr:colOff>
      <xdr:row>37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3740150"/>
          <a:ext cx="3930650" cy="313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37</xdr:row>
      <xdr:rowOff>114300</xdr:rowOff>
    </xdr:from>
    <xdr:to>
      <xdr:col>13</xdr:col>
      <xdr:colOff>311150</xdr:colOff>
      <xdr:row>54</xdr:row>
      <xdr:rowOff>114300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6927850"/>
          <a:ext cx="3930650" cy="313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C15" sqref="C15"/>
    </sheetView>
  </sheetViews>
  <sheetFormatPr defaultRowHeight="14.5" x14ac:dyDescent="0.35"/>
  <cols>
    <col min="2" max="2" width="11.90625" bestFit="1" customWidth="1"/>
    <col min="3" max="3" width="22.90625" bestFit="1" customWidth="1"/>
  </cols>
  <sheetData>
    <row r="3" spans="2:3" x14ac:dyDescent="0.35">
      <c r="B3" s="6" t="s">
        <v>0</v>
      </c>
      <c r="C3" s="6" t="s">
        <v>1</v>
      </c>
    </row>
    <row r="4" spans="2:3" x14ac:dyDescent="0.35">
      <c r="B4" s="1">
        <v>1</v>
      </c>
      <c r="C4" s="2">
        <f>1/6</f>
        <v>0.16666666666666666</v>
      </c>
    </row>
    <row r="5" spans="2:3" x14ac:dyDescent="0.35">
      <c r="B5" s="1">
        <v>2</v>
      </c>
      <c r="C5" s="2">
        <f t="shared" ref="C5:C9" si="0">1/6</f>
        <v>0.16666666666666666</v>
      </c>
    </row>
    <row r="6" spans="2:3" x14ac:dyDescent="0.35">
      <c r="B6" s="1">
        <v>3</v>
      </c>
      <c r="C6" s="2">
        <f t="shared" si="0"/>
        <v>0.16666666666666666</v>
      </c>
    </row>
    <row r="7" spans="2:3" x14ac:dyDescent="0.35">
      <c r="B7" s="1">
        <v>4</v>
      </c>
      <c r="C7" s="2">
        <f t="shared" si="0"/>
        <v>0.16666666666666666</v>
      </c>
    </row>
    <row r="8" spans="2:3" x14ac:dyDescent="0.35">
      <c r="B8" s="1">
        <v>5</v>
      </c>
      <c r="C8" s="2">
        <f t="shared" si="0"/>
        <v>0.16666666666666666</v>
      </c>
    </row>
    <row r="9" spans="2:3" x14ac:dyDescent="0.35">
      <c r="B9" s="4">
        <v>6</v>
      </c>
      <c r="C9" s="5">
        <f t="shared" si="0"/>
        <v>0.16666666666666666</v>
      </c>
    </row>
    <row r="11" spans="2:3" x14ac:dyDescent="0.35">
      <c r="B11" s="3" t="s">
        <v>2</v>
      </c>
    </row>
    <row r="12" spans="2:3" x14ac:dyDescent="0.35">
      <c r="B12" s="3" t="s">
        <v>3</v>
      </c>
    </row>
    <row r="13" spans="2:3" x14ac:dyDescent="0.35">
      <c r="B13" s="3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E6" sqref="E6"/>
    </sheetView>
  </sheetViews>
  <sheetFormatPr defaultRowHeight="14.5" x14ac:dyDescent="0.35"/>
  <cols>
    <col min="2" max="2" width="14.54296875" customWidth="1"/>
    <col min="3" max="3" width="26.1796875" customWidth="1"/>
  </cols>
  <sheetData>
    <row r="2" spans="2:10" x14ac:dyDescent="0.35">
      <c r="B2" s="6" t="s">
        <v>0</v>
      </c>
      <c r="C2" s="6" t="s">
        <v>1</v>
      </c>
    </row>
    <row r="3" spans="2:10" x14ac:dyDescent="0.35">
      <c r="B3" s="1">
        <v>1</v>
      </c>
      <c r="C3" s="2">
        <f>1/6</f>
        <v>0.16666666666666666</v>
      </c>
    </row>
    <row r="4" spans="2:10" x14ac:dyDescent="0.35">
      <c r="B4" s="1">
        <v>2</v>
      </c>
      <c r="C4" s="2">
        <f t="shared" ref="C4:C8" si="0">1/6</f>
        <v>0.16666666666666666</v>
      </c>
    </row>
    <row r="5" spans="2:10" x14ac:dyDescent="0.35">
      <c r="B5" s="1">
        <v>3</v>
      </c>
      <c r="C5" s="2">
        <f t="shared" si="0"/>
        <v>0.16666666666666666</v>
      </c>
    </row>
    <row r="6" spans="2:10" x14ac:dyDescent="0.35">
      <c r="B6" s="1">
        <v>4</v>
      </c>
      <c r="C6" s="2">
        <f t="shared" si="0"/>
        <v>0.16666666666666666</v>
      </c>
    </row>
    <row r="7" spans="2:10" x14ac:dyDescent="0.35">
      <c r="B7" s="1">
        <v>5</v>
      </c>
      <c r="C7" s="2">
        <f t="shared" si="0"/>
        <v>0.16666666666666666</v>
      </c>
    </row>
    <row r="8" spans="2:10" x14ac:dyDescent="0.35">
      <c r="B8" s="4">
        <v>6</v>
      </c>
      <c r="C8" s="5">
        <f t="shared" si="0"/>
        <v>0.16666666666666666</v>
      </c>
    </row>
    <row r="10" spans="2:10" x14ac:dyDescent="0.35">
      <c r="B10" s="3" t="s">
        <v>2</v>
      </c>
      <c r="C10" s="7">
        <f>SUMPRODUCT(B3:B8,C3:C8)</f>
        <v>3.5</v>
      </c>
    </row>
    <row r="11" spans="2:10" x14ac:dyDescent="0.35">
      <c r="B11" s="3" t="s">
        <v>3</v>
      </c>
      <c r="C11" s="8">
        <f>AVERAGE(B3:B8)</f>
        <v>3.5</v>
      </c>
    </row>
    <row r="12" spans="2:10" x14ac:dyDescent="0.35">
      <c r="B12" s="3" t="s">
        <v>4</v>
      </c>
      <c r="C12" s="8">
        <f>VAR(B3:B8)</f>
        <v>3.5</v>
      </c>
      <c r="D12" t="s">
        <v>5</v>
      </c>
    </row>
    <row r="13" spans="2:10" x14ac:dyDescent="0.35">
      <c r="B13" s="3"/>
      <c r="C13" s="8"/>
    </row>
    <row r="14" spans="2:10" x14ac:dyDescent="0.35">
      <c r="B14" s="20" t="s">
        <v>22</v>
      </c>
    </row>
    <row r="15" spans="2:10" x14ac:dyDescent="0.35">
      <c r="J15" s="6" t="s">
        <v>6</v>
      </c>
    </row>
    <row r="16" spans="2:10" x14ac:dyDescent="0.35">
      <c r="J16" s="1">
        <f>(B3-AVERAGE($B$3:$B$8))^2</f>
        <v>6.25</v>
      </c>
    </row>
    <row r="17" spans="9:10" x14ac:dyDescent="0.35">
      <c r="J17" s="1">
        <f>(B4-AVERAGE($B$3:$B$8))^2</f>
        <v>2.25</v>
      </c>
    </row>
    <row r="18" spans="9:10" x14ac:dyDescent="0.35">
      <c r="I18" t="s">
        <v>7</v>
      </c>
      <c r="J18" s="1">
        <f>(B5-AVERAGE($B$3:$B$8))^2</f>
        <v>0.25</v>
      </c>
    </row>
    <row r="19" spans="9:10" x14ac:dyDescent="0.35">
      <c r="J19" s="1">
        <f>(B6-AVERAGE($B$3:$B$8))^2</f>
        <v>0.25</v>
      </c>
    </row>
    <row r="20" spans="9:10" x14ac:dyDescent="0.35">
      <c r="J20" s="1">
        <f>(B7-AVERAGE($B$3:$B$8))^2</f>
        <v>2.25</v>
      </c>
    </row>
    <row r="21" spans="9:10" x14ac:dyDescent="0.35">
      <c r="J21" s="4">
        <f>(B8-AVERAGE($B$3:$B$8))^2</f>
        <v>6.25</v>
      </c>
    </row>
    <row r="22" spans="9:10" x14ac:dyDescent="0.35">
      <c r="J22" s="9" t="str">
        <f>"Var(Face do dado)= "&amp;SUM(J16:J21)/(6-1)</f>
        <v>Var(Face do dado)= 3,5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13"/>
  <sheetViews>
    <sheetView workbookViewId="0">
      <selection activeCell="B10" sqref="B10"/>
    </sheetView>
  </sheetViews>
  <sheetFormatPr defaultRowHeight="14.5" x14ac:dyDescent="0.35"/>
  <cols>
    <col min="2" max="2" width="25.453125" bestFit="1" customWidth="1"/>
    <col min="3" max="3" width="13.08984375" bestFit="1" customWidth="1"/>
  </cols>
  <sheetData>
    <row r="2" spans="2:3" x14ac:dyDescent="0.35">
      <c r="B2" s="10" t="s">
        <v>12</v>
      </c>
      <c r="C2" s="6" t="s">
        <v>13</v>
      </c>
    </row>
    <row r="3" spans="2:3" x14ac:dyDescent="0.35">
      <c r="B3" s="1" t="s">
        <v>8</v>
      </c>
      <c r="C3" s="1">
        <v>5</v>
      </c>
    </row>
    <row r="4" spans="2:3" x14ac:dyDescent="0.35">
      <c r="B4" s="1" t="s">
        <v>9</v>
      </c>
      <c r="C4" s="1">
        <v>8</v>
      </c>
    </row>
    <row r="5" spans="2:3" x14ac:dyDescent="0.35">
      <c r="B5" s="1" t="s">
        <v>10</v>
      </c>
      <c r="C5" s="1">
        <v>4</v>
      </c>
    </row>
    <row r="6" spans="2:3" x14ac:dyDescent="0.35">
      <c r="B6" s="4" t="s">
        <v>11</v>
      </c>
      <c r="C6" s="4">
        <v>3</v>
      </c>
    </row>
    <row r="8" spans="2:3" x14ac:dyDescent="0.35">
      <c r="B8" s="18" t="s">
        <v>16</v>
      </c>
    </row>
    <row r="9" spans="2:3" x14ac:dyDescent="0.35">
      <c r="B9" s="18" t="s">
        <v>20</v>
      </c>
    </row>
    <row r="10" spans="2:3" x14ac:dyDescent="0.35">
      <c r="B10" s="19" t="s">
        <v>21</v>
      </c>
    </row>
    <row r="11" spans="2:3" x14ac:dyDescent="0.35">
      <c r="B11" s="19" t="s">
        <v>18</v>
      </c>
    </row>
    <row r="12" spans="2:3" x14ac:dyDescent="0.35">
      <c r="B12" s="19" t="s">
        <v>23</v>
      </c>
    </row>
    <row r="13" spans="2:3" x14ac:dyDescent="0.35">
      <c r="B13" s="19" t="s">
        <v>27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14"/>
  <sheetViews>
    <sheetView workbookViewId="0">
      <selection activeCell="E15" sqref="E15"/>
    </sheetView>
  </sheetViews>
  <sheetFormatPr defaultRowHeight="14.5" x14ac:dyDescent="0.35"/>
  <cols>
    <col min="2" max="2" width="26" customWidth="1"/>
    <col min="3" max="3" width="15.90625" style="1" customWidth="1"/>
    <col min="4" max="4" width="3.1796875" style="1" customWidth="1"/>
    <col min="5" max="5" width="16.6328125" customWidth="1"/>
    <col min="6" max="6" width="11.7265625" bestFit="1" customWidth="1"/>
    <col min="7" max="7" width="8.7265625" style="1"/>
  </cols>
  <sheetData>
    <row r="2" spans="2:7" x14ac:dyDescent="0.35">
      <c r="B2" s="10" t="s">
        <v>12</v>
      </c>
      <c r="C2" s="6" t="s">
        <v>13</v>
      </c>
      <c r="D2" s="6"/>
      <c r="E2" s="6" t="s">
        <v>14</v>
      </c>
      <c r="F2" s="6" t="s">
        <v>15</v>
      </c>
      <c r="G2" s="13" t="s">
        <v>19</v>
      </c>
    </row>
    <row r="3" spans="2:7" x14ac:dyDescent="0.35">
      <c r="B3" s="1" t="s">
        <v>8</v>
      </c>
      <c r="C3" s="1">
        <v>5</v>
      </c>
      <c r="E3" s="11">
        <f>C3/SUM($C$3:$C$6)</f>
        <v>0.25</v>
      </c>
      <c r="F3" s="1">
        <f>(5+10)/2</f>
        <v>7.5</v>
      </c>
      <c r="G3" s="1">
        <f>F3^2</f>
        <v>56.25</v>
      </c>
    </row>
    <row r="4" spans="2:7" x14ac:dyDescent="0.35">
      <c r="B4" s="1" t="s">
        <v>9</v>
      </c>
      <c r="C4" s="1">
        <v>8</v>
      </c>
      <c r="E4" s="11">
        <f t="shared" ref="E4:E6" si="0">C4/SUM($C$3:$C$6)</f>
        <v>0.4</v>
      </c>
      <c r="F4" s="1">
        <f>(10+15)/2</f>
        <v>12.5</v>
      </c>
      <c r="G4" s="1">
        <f>F4^2</f>
        <v>156.25</v>
      </c>
    </row>
    <row r="5" spans="2:7" x14ac:dyDescent="0.35">
      <c r="B5" s="1" t="s">
        <v>10</v>
      </c>
      <c r="C5" s="1">
        <v>4</v>
      </c>
      <c r="E5" s="11">
        <f t="shared" si="0"/>
        <v>0.2</v>
      </c>
      <c r="F5" s="1">
        <f>(15+20)/2</f>
        <v>17.5</v>
      </c>
      <c r="G5" s="1">
        <f>F5^2</f>
        <v>306.25</v>
      </c>
    </row>
    <row r="6" spans="2:7" x14ac:dyDescent="0.35">
      <c r="B6" s="4" t="s">
        <v>11</v>
      </c>
      <c r="C6" s="4">
        <v>3</v>
      </c>
      <c r="D6" s="4"/>
      <c r="E6" s="12">
        <f t="shared" si="0"/>
        <v>0.15</v>
      </c>
      <c r="F6" s="4">
        <f>(20+25)/2</f>
        <v>22.5</v>
      </c>
      <c r="G6" s="4">
        <f>F6^2</f>
        <v>506.25</v>
      </c>
    </row>
    <row r="8" spans="2:7" x14ac:dyDescent="0.35">
      <c r="B8" s="18" t="s">
        <v>16</v>
      </c>
      <c r="C8" s="1">
        <f>SUMPRODUCT(E3:E6,F3:F6)</f>
        <v>13.75</v>
      </c>
    </row>
    <row r="9" spans="2:7" x14ac:dyDescent="0.35">
      <c r="B9" s="18" t="s">
        <v>20</v>
      </c>
      <c r="C9" s="17">
        <f>SUMPRODUCT(G3:G6,E3:E6)</f>
        <v>213.75</v>
      </c>
      <c r="D9" s="17"/>
    </row>
    <row r="10" spans="2:7" x14ac:dyDescent="0.35">
      <c r="B10" s="19" t="s">
        <v>21</v>
      </c>
      <c r="C10" s="16">
        <f>C9-C8^2</f>
        <v>24.6875</v>
      </c>
      <c r="D10" s="16"/>
    </row>
    <row r="11" spans="2:7" x14ac:dyDescent="0.35">
      <c r="B11" s="19" t="s">
        <v>18</v>
      </c>
      <c r="C11" s="15">
        <f>SQRT(C10)</f>
        <v>4.9686517285879477</v>
      </c>
      <c r="D11" s="15"/>
    </row>
    <row r="13" spans="2:7" x14ac:dyDescent="0.35">
      <c r="B13" s="19" t="s">
        <v>23</v>
      </c>
      <c r="C13" s="15">
        <f>C8/C11</f>
        <v>2.7673503298464519</v>
      </c>
      <c r="E13" t="s">
        <v>24</v>
      </c>
    </row>
    <row r="14" spans="2:7" x14ac:dyDescent="0.35">
      <c r="B14" s="19" t="s">
        <v>25</v>
      </c>
      <c r="C14" s="1">
        <f>KURT(F3:F6)</f>
        <v>-1.1999999999999975</v>
      </c>
      <c r="E14" t="s">
        <v>26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Q16" sqref="Q16"/>
    </sheetView>
  </sheetViews>
  <sheetFormatPr defaultRowHeight="14.5" x14ac:dyDescent="0.35"/>
  <cols>
    <col min="2" max="3" width="8.7265625" style="1"/>
  </cols>
  <sheetData>
    <row r="4" spans="2:3" x14ac:dyDescent="0.35">
      <c r="B4" s="8"/>
      <c r="C4" s="8" t="s">
        <v>29</v>
      </c>
    </row>
    <row r="7" spans="2:3" x14ac:dyDescent="0.35">
      <c r="B7" s="6" t="s">
        <v>17</v>
      </c>
      <c r="C7" s="6" t="s">
        <v>28</v>
      </c>
    </row>
    <row r="8" spans="2:3" x14ac:dyDescent="0.35">
      <c r="B8" s="1">
        <v>0</v>
      </c>
      <c r="C8" s="1">
        <f>1.5*(B8-1)^2</f>
        <v>1.5</v>
      </c>
    </row>
    <row r="9" spans="2:3" x14ac:dyDescent="0.35">
      <c r="B9" s="1">
        <f>B8+0.1</f>
        <v>0.1</v>
      </c>
      <c r="C9" s="1">
        <f t="shared" ref="C9:C18" si="0">1.5*(B9-1)^2</f>
        <v>1.2150000000000001</v>
      </c>
    </row>
    <row r="10" spans="2:3" x14ac:dyDescent="0.35">
      <c r="B10" s="1">
        <f t="shared" ref="B10:B18" si="1">B9+0.1</f>
        <v>0.2</v>
      </c>
      <c r="C10" s="1">
        <f t="shared" si="0"/>
        <v>0.96000000000000019</v>
      </c>
    </row>
    <row r="11" spans="2:3" x14ac:dyDescent="0.35">
      <c r="B11" s="1">
        <f t="shared" si="1"/>
        <v>0.30000000000000004</v>
      </c>
      <c r="C11" s="1">
        <f t="shared" si="0"/>
        <v>0.73499999999999988</v>
      </c>
    </row>
    <row r="12" spans="2:3" x14ac:dyDescent="0.35">
      <c r="B12" s="1">
        <f t="shared" si="1"/>
        <v>0.4</v>
      </c>
      <c r="C12" s="1">
        <f t="shared" si="0"/>
        <v>0.54</v>
      </c>
    </row>
    <row r="13" spans="2:3" x14ac:dyDescent="0.35">
      <c r="B13" s="1">
        <f t="shared" si="1"/>
        <v>0.5</v>
      </c>
      <c r="C13" s="1">
        <f t="shared" si="0"/>
        <v>0.375</v>
      </c>
    </row>
    <row r="14" spans="2:3" x14ac:dyDescent="0.35">
      <c r="B14" s="1">
        <f t="shared" si="1"/>
        <v>0.6</v>
      </c>
      <c r="C14" s="1">
        <f t="shared" si="0"/>
        <v>0.24000000000000005</v>
      </c>
    </row>
    <row r="15" spans="2:3" x14ac:dyDescent="0.35">
      <c r="B15" s="1">
        <f t="shared" si="1"/>
        <v>0.7</v>
      </c>
      <c r="C15" s="1">
        <f t="shared" si="0"/>
        <v>0.13500000000000004</v>
      </c>
    </row>
    <row r="16" spans="2:3" x14ac:dyDescent="0.35">
      <c r="B16" s="1">
        <f t="shared" si="1"/>
        <v>0.79999999999999993</v>
      </c>
      <c r="C16" s="1">
        <f t="shared" si="0"/>
        <v>6.0000000000000039E-2</v>
      </c>
    </row>
    <row r="17" spans="2:3" x14ac:dyDescent="0.35">
      <c r="B17" s="1">
        <f t="shared" si="1"/>
        <v>0.89999999999999991</v>
      </c>
      <c r="C17" s="1">
        <f t="shared" si="0"/>
        <v>1.5000000000000027E-2</v>
      </c>
    </row>
    <row r="18" spans="2:3" x14ac:dyDescent="0.35">
      <c r="B18" s="4">
        <f t="shared" si="1"/>
        <v>0.99999999999999989</v>
      </c>
      <c r="C18" s="4">
        <f t="shared" si="0"/>
        <v>1.8488927466117464E-32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F15" sqref="F15"/>
    </sheetView>
  </sheetViews>
  <sheetFormatPr defaultRowHeight="14.5" x14ac:dyDescent="0.35"/>
  <sheetData>
    <row r="3" spans="2:3" x14ac:dyDescent="0.35">
      <c r="B3" s="6" t="s">
        <v>17</v>
      </c>
      <c r="C3" s="6" t="s">
        <v>30</v>
      </c>
    </row>
    <row r="4" spans="2:3" x14ac:dyDescent="0.35">
      <c r="B4" s="1">
        <v>-2</v>
      </c>
      <c r="C4" s="14">
        <v>0.625</v>
      </c>
    </row>
    <row r="5" spans="2:3" x14ac:dyDescent="0.35">
      <c r="B5" s="1">
        <v>1</v>
      </c>
      <c r="C5" s="14">
        <v>0.125</v>
      </c>
    </row>
    <row r="6" spans="2:3" x14ac:dyDescent="0.35">
      <c r="B6" s="4">
        <v>2</v>
      </c>
      <c r="C6" s="23">
        <v>0.25</v>
      </c>
    </row>
    <row r="7" spans="2:3" x14ac:dyDescent="0.35">
      <c r="B7" s="1"/>
      <c r="C7" s="21"/>
    </row>
    <row r="9" spans="2:3" x14ac:dyDescent="0.35">
      <c r="C9" s="22" t="s">
        <v>16</v>
      </c>
    </row>
    <row r="10" spans="2:3" x14ac:dyDescent="0.35">
      <c r="C10" t="s">
        <v>31</v>
      </c>
    </row>
    <row r="11" spans="2:3" x14ac:dyDescent="0.35">
      <c r="C11" s="19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G8" sqref="G8"/>
    </sheetView>
  </sheetViews>
  <sheetFormatPr defaultRowHeight="14.5" x14ac:dyDescent="0.35"/>
  <cols>
    <col min="2" max="2" width="10.26953125" customWidth="1"/>
  </cols>
  <sheetData>
    <row r="3" spans="2:5" x14ac:dyDescent="0.35">
      <c r="B3" s="6" t="s">
        <v>17</v>
      </c>
      <c r="C3" s="6" t="s">
        <v>30</v>
      </c>
      <c r="E3" s="3" t="s">
        <v>19</v>
      </c>
    </row>
    <row r="4" spans="2:5" x14ac:dyDescent="0.35">
      <c r="B4" s="1">
        <v>-2</v>
      </c>
      <c r="C4" s="14">
        <v>0.625</v>
      </c>
      <c r="E4">
        <f>B4^2</f>
        <v>4</v>
      </c>
    </row>
    <row r="5" spans="2:5" x14ac:dyDescent="0.35">
      <c r="B5" s="1">
        <v>1</v>
      </c>
      <c r="C5" s="14">
        <v>0.125</v>
      </c>
      <c r="E5">
        <f t="shared" ref="E5:E6" si="0">B5^2</f>
        <v>1</v>
      </c>
    </row>
    <row r="6" spans="2:5" x14ac:dyDescent="0.35">
      <c r="B6" s="4">
        <v>2</v>
      </c>
      <c r="C6" s="23">
        <v>0.25</v>
      </c>
      <c r="E6">
        <f t="shared" si="0"/>
        <v>4</v>
      </c>
    </row>
    <row r="7" spans="2:5" x14ac:dyDescent="0.35">
      <c r="B7" s="1"/>
      <c r="C7" s="21"/>
    </row>
    <row r="9" spans="2:5" x14ac:dyDescent="0.35">
      <c r="C9" s="22" t="s">
        <v>16</v>
      </c>
      <c r="D9" s="1">
        <f>SUMPRODUCT(B4:B7,C4:C7)</f>
        <v>-0.625</v>
      </c>
    </row>
    <row r="10" spans="2:5" x14ac:dyDescent="0.35">
      <c r="C10" t="s">
        <v>31</v>
      </c>
      <c r="D10" s="1">
        <f>SUMPRODUCT(E4:E6,C4:C6)</f>
        <v>3.625</v>
      </c>
    </row>
    <row r="11" spans="2:5" x14ac:dyDescent="0.35">
      <c r="C11" s="19" t="s">
        <v>21</v>
      </c>
      <c r="D11">
        <f>D10-D9^2</f>
        <v>3.234375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Exemplo 1</vt:lpstr>
      <vt:lpstr>Solução 1</vt:lpstr>
      <vt:lpstr>Exemplo 2</vt:lpstr>
      <vt:lpstr>Solução 2</vt:lpstr>
      <vt:lpstr>Exemplo 3</vt:lpstr>
      <vt:lpstr>Solução 3</vt:lpstr>
      <vt:lpstr>Exemplo 4</vt:lpstr>
      <vt:lpstr>Solução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2019-12-03T19:24:36Z</dcterms:created>
  <dcterms:modified xsi:type="dcterms:W3CDTF">2019-12-04T04:06:27Z</dcterms:modified>
</cp:coreProperties>
</file>