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10218b\Downloads\"/>
    </mc:Choice>
  </mc:AlternateContent>
  <xr:revisionPtr revIDLastSave="0" documentId="8_{D0A9E577-D145-41C9-812E-E71D60989CE5}" xr6:coauthVersionLast="47" xr6:coauthVersionMax="47" xr10:uidLastSave="{00000000-0000-0000-0000-000000000000}"/>
  <bookViews>
    <workbookView xWindow="-110" yWindow="-110" windowWidth="19420" windowHeight="10420" xr2:uid="{78EF1B5E-F594-48F7-98BE-CA4F7DEB7A7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 s="1"/>
  <c r="C7" i="1"/>
  <c r="D7" i="1" s="1"/>
  <c r="B8" i="1"/>
  <c r="B7" i="1"/>
  <c r="E14" i="1"/>
  <c r="E15" i="1" s="1"/>
  <c r="C14" i="1"/>
  <c r="D14" i="1"/>
  <c r="D15" i="1" s="1"/>
  <c r="F14" i="1"/>
  <c r="F15" i="1" s="1"/>
  <c r="G14" i="1"/>
  <c r="C12" i="1"/>
  <c r="D12" i="1"/>
  <c r="E12" i="1"/>
  <c r="E13" i="1" s="1"/>
  <c r="F12" i="1"/>
  <c r="G12" i="1"/>
  <c r="B14" i="1"/>
  <c r="B12" i="1"/>
  <c r="G13" i="1" l="1"/>
  <c r="F13" i="1"/>
  <c r="C13" i="1"/>
  <c r="G15" i="1"/>
  <c r="C15" i="1"/>
  <c r="D13" i="1"/>
  <c r="B19" i="1"/>
  <c r="B18" i="1"/>
  <c r="C19" i="1"/>
  <c r="C18" i="1"/>
</calcChain>
</file>

<file path=xl/sharedStrings.xml><?xml version="1.0" encoding="utf-8"?>
<sst xmlns="http://schemas.openxmlformats.org/spreadsheetml/2006/main" count="16" uniqueCount="15">
  <si>
    <t>Ano</t>
  </si>
  <si>
    <t>FC_ProjA</t>
  </si>
  <si>
    <t>FC_ProjB</t>
  </si>
  <si>
    <t>TMA:</t>
  </si>
  <si>
    <t>TMA Ranges</t>
  </si>
  <si>
    <t>VPL A</t>
  </si>
  <si>
    <t>VPL B</t>
  </si>
  <si>
    <t>Variação VPL A</t>
  </si>
  <si>
    <t>Variação VPL B</t>
  </si>
  <si>
    <t>Média das variações</t>
  </si>
  <si>
    <t>Desv.Pad das variações</t>
  </si>
  <si>
    <t>ProjA</t>
  </si>
  <si>
    <t>ProjB</t>
  </si>
  <si>
    <t xml:space="preserve">VPL A </t>
  </si>
  <si>
    <t>Variação VPL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</si>
</sst>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2" fontId="0" fillId="0" borderId="0" xfId="0" applyNumberFormat="1"/>
    <xf numFmtId="0" fontId="2" fillId="0" borderId="0" xfId="0" applyFont="1"/>
    <xf numFmtId="9" fontId="0" fillId="0" borderId="0" xfId="1" applyFont="1"/>
    <xf numFmtId="0" fontId="2" fillId="0" borderId="1" xfId="0" applyFont="1" applyBorder="1"/>
    <xf numFmtId="0" fontId="0" fillId="0" borderId="0" xfId="0" applyAlignment="1">
      <alignment horizontal="center"/>
    </xf>
    <xf numFmtId="9" fontId="2" fillId="0" borderId="0" xfId="1" applyFont="1"/>
    <xf numFmtId="165" fontId="2" fillId="0" borderId="0" xfId="0" applyNumberFormat="1" applyFont="1"/>
    <xf numFmtId="9" fontId="0" fillId="0" borderId="0" xfId="1" applyFon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9" fontId="2" fillId="0" borderId="1" xfId="1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9" fontId="0" fillId="0" borderId="1" xfId="0" applyNumberFormat="1" applyBorder="1"/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B5AE2-CB30-4FE8-880E-FF1D7D9267AC}">
  <dimension ref="A1:Z19"/>
  <sheetViews>
    <sheetView tabSelected="1" workbookViewId="0">
      <selection activeCell="C19" sqref="C19"/>
    </sheetView>
  </sheetViews>
  <sheetFormatPr defaultRowHeight="14.5" x14ac:dyDescent="0.35"/>
  <cols>
    <col min="1" max="1" width="20.08984375" bestFit="1" customWidth="1"/>
    <col min="2" max="2" width="10.26953125" customWidth="1"/>
    <col min="3" max="3" width="11.54296875" customWidth="1"/>
    <col min="4" max="4" width="13.453125" customWidth="1"/>
  </cols>
  <sheetData>
    <row r="1" spans="1:26" x14ac:dyDescent="0.35">
      <c r="A1" s="4" t="s">
        <v>0</v>
      </c>
      <c r="B1" s="4" t="s">
        <v>1</v>
      </c>
      <c r="C1" s="4" t="s">
        <v>2</v>
      </c>
    </row>
    <row r="2" spans="1:26" x14ac:dyDescent="0.35">
      <c r="A2">
        <v>0</v>
      </c>
      <c r="B2" s="9">
        <v>-1270.181818181818</v>
      </c>
      <c r="C2" s="9">
        <v>-1286.8264462809916</v>
      </c>
    </row>
    <row r="3" spans="1:26" x14ac:dyDescent="0.35">
      <c r="A3">
        <v>1</v>
      </c>
      <c r="B3" s="5">
        <v>1000</v>
      </c>
      <c r="C3" s="5">
        <v>1000</v>
      </c>
    </row>
    <row r="4" spans="1:26" x14ac:dyDescent="0.35">
      <c r="A4">
        <v>2</v>
      </c>
      <c r="B4" s="5">
        <v>1100</v>
      </c>
      <c r="C4" s="5">
        <v>1200</v>
      </c>
    </row>
    <row r="6" spans="1:26" s="2" customFormat="1" x14ac:dyDescent="0.35">
      <c r="A6" s="4" t="s">
        <v>3</v>
      </c>
      <c r="B6" s="13">
        <v>0.1</v>
      </c>
      <c r="C6" s="13">
        <v>0.2</v>
      </c>
      <c r="D6" s="4" t="s">
        <v>14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35">
      <c r="A7" s="2" t="s">
        <v>13</v>
      </c>
      <c r="B7" s="9">
        <f>NPV(B6,B3:B4)+B2</f>
        <v>548</v>
      </c>
      <c r="C7" s="9">
        <f>NPV(C6,B3:B4)+B2</f>
        <v>327.04040404040438</v>
      </c>
      <c r="D7" s="8">
        <f>C7/B7</f>
        <v>0.59678905846789121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35">
      <c r="A8" s="2" t="s">
        <v>6</v>
      </c>
      <c r="B8" s="9">
        <f>NPV(B6,C3:C4)+C2</f>
        <v>614</v>
      </c>
      <c r="C8" s="9">
        <f>NPV(C6,C3:C4)+C2</f>
        <v>379.84022038567514</v>
      </c>
      <c r="D8" s="8">
        <f>C8/B8</f>
        <v>0.61863228075842858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35">
      <c r="A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35"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35">
      <c r="A11" s="4" t="s">
        <v>4</v>
      </c>
      <c r="B11" s="12">
        <v>0.01</v>
      </c>
      <c r="C11" s="12">
        <v>0.05</v>
      </c>
      <c r="D11" s="12">
        <v>0.1</v>
      </c>
      <c r="E11" s="12">
        <v>0.15</v>
      </c>
      <c r="F11" s="12">
        <v>0.2</v>
      </c>
      <c r="G11" s="12">
        <v>0.25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5">
      <c r="A12" s="2" t="s">
        <v>5</v>
      </c>
      <c r="B12" s="9">
        <f>NPV(B11,$B$3:$B$4)+$B$2</f>
        <v>798.24284606678521</v>
      </c>
      <c r="C12" s="9">
        <f>NPV(C11,$B$3:$B$4)+$B$2</f>
        <v>679.93156050298899</v>
      </c>
      <c r="D12" s="9">
        <f t="shared" ref="D12:G12" si="0">NPV(D11,$B$3:$B$4)+$B$2</f>
        <v>548</v>
      </c>
      <c r="E12" s="9">
        <f t="shared" si="0"/>
        <v>431.14143323595158</v>
      </c>
      <c r="F12" s="9">
        <f t="shared" si="0"/>
        <v>327.04040404040438</v>
      </c>
      <c r="G12" s="9">
        <f t="shared" si="0"/>
        <v>233.81818181818198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35">
      <c r="A13" s="2" t="s">
        <v>7</v>
      </c>
      <c r="B13" s="5"/>
      <c r="C13" s="8">
        <f>C12/B12-1</f>
        <v>-0.14821465190293437</v>
      </c>
      <c r="D13" s="8">
        <f t="shared" ref="D13:G13" si="1">D12/C12-1</f>
        <v>-0.19403652980219177</v>
      </c>
      <c r="E13" s="8">
        <f t="shared" si="1"/>
        <v>-0.21324555978840953</v>
      </c>
      <c r="F13" s="8">
        <f t="shared" si="1"/>
        <v>-0.24145447681567556</v>
      </c>
      <c r="G13" s="8">
        <f t="shared" si="1"/>
        <v>-0.28504802792105532</v>
      </c>
    </row>
    <row r="14" spans="1:26" x14ac:dyDescent="0.35">
      <c r="A14" s="2" t="s">
        <v>6</v>
      </c>
      <c r="B14" s="9">
        <f>NPV(B11,$C$3:$C$4)+$C$2</f>
        <v>879.62782290830319</v>
      </c>
      <c r="C14" s="9">
        <f t="shared" ref="C14:G14" si="2">NPV(C11,$C$3:$C$4)+$C$2</f>
        <v>753.98988024962091</v>
      </c>
      <c r="D14" s="9">
        <f t="shared" si="2"/>
        <v>614</v>
      </c>
      <c r="E14" s="9">
        <f t="shared" si="2"/>
        <v>490.11117186645652</v>
      </c>
      <c r="F14" s="9">
        <f t="shared" si="2"/>
        <v>379.84022038567514</v>
      </c>
      <c r="G14" s="9">
        <f t="shared" si="2"/>
        <v>281.1735537190084</v>
      </c>
    </row>
    <row r="15" spans="1:26" x14ac:dyDescent="0.35">
      <c r="A15" s="2" t="s">
        <v>8</v>
      </c>
      <c r="B15" s="5"/>
      <c r="C15" s="8">
        <f>C14/B14-1</f>
        <v>-0.14283079660132514</v>
      </c>
      <c r="D15" s="8">
        <f t="shared" ref="D15:G15" si="3">D14/C14-1</f>
        <v>-0.18566546304742837</v>
      </c>
      <c r="E15" s="8">
        <f t="shared" si="3"/>
        <v>-0.20177333572238354</v>
      </c>
      <c r="F15" s="8">
        <f t="shared" si="3"/>
        <v>-0.22499171169847876</v>
      </c>
      <c r="G15" s="8">
        <f t="shared" si="3"/>
        <v>-0.25975834409132448</v>
      </c>
    </row>
    <row r="17" spans="1:3" x14ac:dyDescent="0.35">
      <c r="A17" s="14"/>
      <c r="B17" s="15" t="s">
        <v>11</v>
      </c>
      <c r="C17" s="15" t="s">
        <v>12</v>
      </c>
    </row>
    <row r="18" spans="1:3" x14ac:dyDescent="0.35">
      <c r="A18" s="7" t="s">
        <v>9</v>
      </c>
      <c r="B18" s="11">
        <f>AVERAGE(B13:G13)</f>
        <v>-0.21639984924605332</v>
      </c>
      <c r="C18" s="11">
        <f>AVERAGE(B15:G15)</f>
        <v>-0.20300393023218807</v>
      </c>
    </row>
    <row r="19" spans="1:3" x14ac:dyDescent="0.35">
      <c r="A19" s="7" t="s">
        <v>10</v>
      </c>
      <c r="B19" s="10">
        <f>_xlfn.STDEV.S(B13:G13)</f>
        <v>5.1233767022585676E-2</v>
      </c>
      <c r="C19" s="10">
        <f>_xlfn.STDEV.S(B15:G15)</f>
        <v>4.3667690700407054E-2</v>
      </c>
    </row>
  </sheetData>
  <pageMargins left="0.511811024" right="0.511811024" top="0.78740157499999996" bottom="0.78740157499999996" header="0.31496062000000002" footer="0.31496062000000002"/>
  <ignoredErrors>
    <ignoredError sqref="C14:G1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CNH Industrial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Hermont Ozon</dc:creator>
  <cp:lastModifiedBy>Rodrigo Hermont Ozon</cp:lastModifiedBy>
  <dcterms:created xsi:type="dcterms:W3CDTF">2024-08-06T18:51:54Z</dcterms:created>
  <dcterms:modified xsi:type="dcterms:W3CDTF">2024-08-06T19:34:21Z</dcterms:modified>
</cp:coreProperties>
</file>