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"/>
    </mc:Choice>
  </mc:AlternateContent>
  <bookViews>
    <workbookView xWindow="0" yWindow="0" windowWidth="15510" windowHeight="6970" firstSheet="2" activeTab="4"/>
  </bookViews>
  <sheets>
    <sheet name="Exemplo 1" sheetId="1" r:id="rId1"/>
    <sheet name="Exemplo 2" sheetId="5" r:id="rId2"/>
    <sheet name="Exemplo 3" sheetId="6" r:id="rId3"/>
    <sheet name="Exemplo 4" sheetId="7" r:id="rId4"/>
    <sheet name="Exemplo 5" sheetId="10" r:id="rId5"/>
    <sheet name="Exercício 1" sheetId="2" r:id="rId6"/>
    <sheet name="Exercício 2" sheetId="3" r:id="rId7"/>
    <sheet name="Exercício 3" sheetId="4" r:id="rId8"/>
    <sheet name="Exercício 4" sheetId="8" r:id="rId9"/>
    <sheet name="Exercício 5" sheetId="9" r:id="rId10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8" l="1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4" i="8"/>
  <c r="G9" i="7" l="1"/>
  <c r="G8" i="7"/>
  <c r="G7" i="7"/>
  <c r="D4" i="7" l="1"/>
  <c r="D3" i="7"/>
  <c r="D10" i="7" l="1"/>
  <c r="D7" i="7"/>
  <c r="D8" i="7"/>
  <c r="D16" i="7"/>
  <c r="D24" i="7"/>
  <c r="D11" i="7"/>
  <c r="D19" i="7"/>
  <c r="D12" i="7"/>
  <c r="D20" i="7"/>
  <c r="D18" i="7"/>
  <c r="D26" i="7"/>
  <c r="D13" i="7"/>
  <c r="D21" i="7"/>
  <c r="D14" i="7"/>
  <c r="D22" i="7"/>
  <c r="D15" i="7"/>
  <c r="D23" i="7"/>
  <c r="D9" i="7"/>
  <c r="D17" i="7"/>
  <c r="D25" i="7"/>
  <c r="H12" i="6"/>
  <c r="F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10" i="6"/>
  <c r="D4" i="5"/>
  <c r="E4" i="5" s="1"/>
  <c r="F4" i="5" s="1"/>
  <c r="G4" i="5" s="1"/>
  <c r="H4" i="5" s="1"/>
  <c r="I4" i="5" s="1"/>
  <c r="J4" i="5" s="1"/>
  <c r="K4" i="5" s="1"/>
  <c r="L4" i="5" s="1"/>
  <c r="D17" i="5"/>
  <c r="D14" i="5"/>
  <c r="E14" i="5"/>
  <c r="F14" i="5"/>
  <c r="G14" i="5"/>
  <c r="H14" i="5"/>
  <c r="I14" i="5"/>
  <c r="J14" i="5"/>
  <c r="K14" i="5"/>
  <c r="L14" i="5"/>
  <c r="C14" i="5"/>
  <c r="D13" i="5"/>
  <c r="E13" i="5"/>
  <c r="F13" i="5"/>
  <c r="G13" i="5"/>
  <c r="H13" i="5"/>
  <c r="I13" i="5"/>
  <c r="J13" i="5"/>
  <c r="K13" i="5"/>
  <c r="L13" i="5"/>
  <c r="C13" i="5"/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</calcChain>
</file>

<file path=xl/comments1.xml><?xml version="1.0" encoding="utf-8"?>
<comments xmlns="http://schemas.openxmlformats.org/spreadsheetml/2006/main">
  <authors>
    <author>rodri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Lembre-se de quando gerar o gráfico de dispersão no Excel, a variável Y sempre deverá estar posicionada à direita (a frente) da variável X na tabela do Excel</t>
        </r>
      </text>
    </comment>
  </commentList>
</comments>
</file>

<file path=xl/comments2.xml><?xml version="1.0" encoding="utf-8"?>
<comments xmlns="http://schemas.openxmlformats.org/spreadsheetml/2006/main">
  <authors>
    <author>rodri</author>
  </authors>
  <commentList>
    <comment ref="C4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Despesa de consumo pessoal</t>
        </r>
      </text>
    </comment>
    <comment ref="D4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PIB ou renda da economia;</t>
        </r>
      </text>
    </comment>
  </commentList>
</comments>
</file>

<file path=xl/comments3.xml><?xml version="1.0" encoding="utf-8"?>
<comments xmlns="http://schemas.openxmlformats.org/spreadsheetml/2006/main">
  <authors>
    <author>rodri</author>
  </authors>
  <commentList>
    <comment ref="C3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o retorno das ações é dado pela relação do nível de valorização do preço de cada ação no mercado financeiro.</t>
        </r>
      </text>
    </comment>
  </commentList>
</comments>
</file>

<file path=xl/sharedStrings.xml><?xml version="1.0" encoding="utf-8"?>
<sst xmlns="http://schemas.openxmlformats.org/spreadsheetml/2006/main" count="71" uniqueCount="58">
  <si>
    <t>Y</t>
  </si>
  <si>
    <t>X</t>
  </si>
  <si>
    <t>Vendas</t>
  </si>
  <si>
    <t>Demanda</t>
  </si>
  <si>
    <t>Ano</t>
  </si>
  <si>
    <t>DCP(Y)</t>
  </si>
  <si>
    <t>PIB(X)</t>
  </si>
  <si>
    <t>Lucratividade</t>
  </si>
  <si>
    <t>Retorno das Ações</t>
  </si>
  <si>
    <t>Anos de estudo</t>
  </si>
  <si>
    <t>Salários</t>
  </si>
  <si>
    <t>–</t>
  </si>
  <si>
    <t>Total</t>
  </si>
  <si>
    <t>Médias Condicionais de Y E(Y|X)</t>
  </si>
  <si>
    <t>Fonte: Gujarati, p. 60</t>
  </si>
  <si>
    <t>$ 80</t>
  </si>
  <si>
    <t>$ 100</t>
  </si>
  <si>
    <t>$ 120</t>
  </si>
  <si>
    <t>$ 140</t>
  </si>
  <si>
    <t>$ 160</t>
  </si>
  <si>
    <t>$ 180</t>
  </si>
  <si>
    <t>$ 200</t>
  </si>
  <si>
    <t>$ 220</t>
  </si>
  <si>
    <t>$ 240</t>
  </si>
  <si>
    <t>$ 260</t>
  </si>
  <si>
    <t>Valor sacado</t>
  </si>
  <si>
    <t>Frequência Semanal</t>
  </si>
  <si>
    <t>Semana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</si>
  <si>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</si>
  <si>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</si>
  <si>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</si>
  <si>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</si>
  <si>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</si>
  <si>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</si>
  <si>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</si>
  <si>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</si>
  <si>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</si>
  <si>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</si>
  <si>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</si>
  <si>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</si>
  <si>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</si>
  <si>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</si>
  <si>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</si>
  <si>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</si>
  <si>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</si>
  <si>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</si>
  <si>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19a</t>
  </si>
  <si>
    <t>Freq.relativa (prob)</t>
  </si>
  <si>
    <t>Beta 0 (intercepto)</t>
  </si>
  <si>
    <t>Beta 1 (inclinação)</t>
  </si>
  <si>
    <t>Quantidade demandada (X)</t>
  </si>
  <si>
    <t>preço (y)</t>
  </si>
  <si>
    <t>max</t>
  </si>
  <si>
    <t>med</t>
  </si>
  <si>
    <t>min</t>
  </si>
  <si>
    <t>previsto a preço</t>
  </si>
  <si>
    <t>Variável X</t>
  </si>
  <si>
    <t>Variavel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</si>
</sst>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\$\ 000"/>
    <numFmt numFmtId="165" formatCode="\$\ 00"/>
    <numFmt numFmtId="166" formatCode="0.0%"/>
    <numFmt numFmtId="167" formatCode="0.0000"/>
    <numFmt numFmtId="168" formatCode="\$\ 0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9" fontId="0" fillId="0" borderId="0" xfId="1" applyFont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5" fontId="0" fillId="0" borderId="0" xfId="0" applyNumberFormat="1" applyAlignment="1">
      <alignment horizontal="center"/>
    </xf>
    <xf numFmtId="165" fontId="0" fillId="0" borderId="3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6" fillId="0" borderId="0" xfId="3"/>
    <xf numFmtId="165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44" fontId="0" fillId="0" borderId="0" xfId="2" applyFont="1"/>
    <xf numFmtId="166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2" fontId="2" fillId="0" borderId="1" xfId="0" applyNumberFormat="1" applyFont="1" applyBorder="1" applyAlignment="1">
      <alignment horizontal="center"/>
    </xf>
  </cellXfs>
  <cellStyles count="4">
    <cellStyle name="Hiperlink" xfId="3" builtinId="8"/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66426071741031"/>
          <c:y val="0.10648148148148148"/>
          <c:w val="0.82377318460192472"/>
          <c:h val="0.74503062117235352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'Exemplo 4'!$D$6</c:f>
              <c:strCache>
                <c:ptCount val="1"/>
                <c:pt idx="0">
                  <c:v>previsto a preço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'Exemplo 4'!$B$7:$B$26</c:f>
              <c:numCache>
                <c:formatCode>General</c:formatCode>
                <c:ptCount val="20"/>
                <c:pt idx="0">
                  <c:v>144</c:v>
                </c:pt>
                <c:pt idx="1">
                  <c:v>132</c:v>
                </c:pt>
                <c:pt idx="2">
                  <c:v>343</c:v>
                </c:pt>
                <c:pt idx="3">
                  <c:v>335</c:v>
                </c:pt>
                <c:pt idx="4">
                  <c:v>255</c:v>
                </c:pt>
                <c:pt idx="5">
                  <c:v>311</c:v>
                </c:pt>
                <c:pt idx="6">
                  <c:v>188</c:v>
                </c:pt>
                <c:pt idx="7">
                  <c:v>245</c:v>
                </c:pt>
                <c:pt idx="8">
                  <c:v>208</c:v>
                </c:pt>
                <c:pt idx="9">
                  <c:v>221</c:v>
                </c:pt>
                <c:pt idx="10">
                  <c:v>105</c:v>
                </c:pt>
                <c:pt idx="11">
                  <c:v>270</c:v>
                </c:pt>
                <c:pt idx="12">
                  <c:v>381</c:v>
                </c:pt>
                <c:pt idx="13">
                  <c:v>282</c:v>
                </c:pt>
                <c:pt idx="14">
                  <c:v>200</c:v>
                </c:pt>
                <c:pt idx="15">
                  <c:v>216</c:v>
                </c:pt>
                <c:pt idx="16">
                  <c:v>190</c:v>
                </c:pt>
                <c:pt idx="17">
                  <c:v>335</c:v>
                </c:pt>
                <c:pt idx="18">
                  <c:v>193</c:v>
                </c:pt>
                <c:pt idx="19">
                  <c:v>365</c:v>
                </c:pt>
              </c:numCache>
            </c:numRef>
          </c:xVal>
          <c:yVal>
            <c:numRef>
              <c:f>'Exemplo 4'!$D$7:$D$26</c:f>
              <c:numCache>
                <c:formatCode>0.00</c:formatCode>
                <c:ptCount val="20"/>
                <c:pt idx="0">
                  <c:v>18.077398357655447</c:v>
                </c:pt>
                <c:pt idx="1">
                  <c:v>18.833933720989094</c:v>
                </c:pt>
                <c:pt idx="2">
                  <c:v>5.5315202490391222</c:v>
                </c:pt>
                <c:pt idx="3">
                  <c:v>6.0358771579282227</c:v>
                </c:pt>
                <c:pt idx="4">
                  <c:v>11.079446246819206</c:v>
                </c:pt>
                <c:pt idx="5">
                  <c:v>7.5489478845955169</c:v>
                </c:pt>
                <c:pt idx="6">
                  <c:v>15.303435358765405</c:v>
                </c:pt>
                <c:pt idx="7">
                  <c:v>11.70989238293058</c:v>
                </c:pt>
                <c:pt idx="8">
                  <c:v>14.042543086542659</c:v>
                </c:pt>
                <c:pt idx="9">
                  <c:v>13.222963109597876</c:v>
                </c:pt>
                <c:pt idx="10">
                  <c:v>20.536138288489802</c:v>
                </c:pt>
                <c:pt idx="11">
                  <c:v>10.133777042652145</c:v>
                </c:pt>
                <c:pt idx="12">
                  <c:v>3.1358249318159075</c:v>
                </c:pt>
                <c:pt idx="13">
                  <c:v>9.3772416793184981</c:v>
                </c:pt>
                <c:pt idx="14">
                  <c:v>14.546899995431758</c:v>
                </c:pt>
                <c:pt idx="15">
                  <c:v>13.538186177653561</c:v>
                </c:pt>
                <c:pt idx="16">
                  <c:v>15.177346131543132</c:v>
                </c:pt>
                <c:pt idx="17">
                  <c:v>6.0358771579282227</c:v>
                </c:pt>
                <c:pt idx="18">
                  <c:v>14.98821229070972</c:v>
                </c:pt>
                <c:pt idx="19">
                  <c:v>4.1445387495941013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661728"/>
        <c:axId val="333221856"/>
      </c:scatterChart>
      <c:scatterChart>
        <c:scatterStyle val="lineMarker"/>
        <c:varyColors val="0"/>
        <c:ser>
          <c:idx val="0"/>
          <c:order val="0"/>
          <c:tx>
            <c:strRef>
              <c:f>'Exemplo 4'!$C$6</c:f>
              <c:strCache>
                <c:ptCount val="1"/>
                <c:pt idx="0">
                  <c:v>preço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'Exemplo 4'!$B$7:$B$26</c:f>
              <c:numCache>
                <c:formatCode>General</c:formatCode>
                <c:ptCount val="20"/>
                <c:pt idx="0">
                  <c:v>144</c:v>
                </c:pt>
                <c:pt idx="1">
                  <c:v>132</c:v>
                </c:pt>
                <c:pt idx="2">
                  <c:v>343</c:v>
                </c:pt>
                <c:pt idx="3">
                  <c:v>335</c:v>
                </c:pt>
                <c:pt idx="4">
                  <c:v>255</c:v>
                </c:pt>
                <c:pt idx="5">
                  <c:v>311</c:v>
                </c:pt>
                <c:pt idx="6">
                  <c:v>188</c:v>
                </c:pt>
                <c:pt idx="7">
                  <c:v>245</c:v>
                </c:pt>
                <c:pt idx="8">
                  <c:v>208</c:v>
                </c:pt>
                <c:pt idx="9">
                  <c:v>221</c:v>
                </c:pt>
                <c:pt idx="10">
                  <c:v>105</c:v>
                </c:pt>
                <c:pt idx="11">
                  <c:v>270</c:v>
                </c:pt>
                <c:pt idx="12">
                  <c:v>381</c:v>
                </c:pt>
                <c:pt idx="13">
                  <c:v>282</c:v>
                </c:pt>
                <c:pt idx="14">
                  <c:v>200</c:v>
                </c:pt>
                <c:pt idx="15">
                  <c:v>216</c:v>
                </c:pt>
                <c:pt idx="16">
                  <c:v>190</c:v>
                </c:pt>
                <c:pt idx="17">
                  <c:v>335</c:v>
                </c:pt>
                <c:pt idx="18">
                  <c:v>193</c:v>
                </c:pt>
                <c:pt idx="19">
                  <c:v>365</c:v>
                </c:pt>
              </c:numCache>
            </c:numRef>
          </c:xVal>
          <c:yVal>
            <c:numRef>
              <c:f>'Exemplo 4'!$C$7:$C$26</c:f>
              <c:numCache>
                <c:formatCode>0.00</c:formatCode>
                <c:ptCount val="20"/>
                <c:pt idx="0">
                  <c:v>17</c:v>
                </c:pt>
                <c:pt idx="1">
                  <c:v>12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16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27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3</c:v>
                </c:pt>
                <c:pt idx="18">
                  <c:v>19</c:v>
                </c:pt>
                <c:pt idx="1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661728"/>
        <c:axId val="333221856"/>
      </c:scatterChart>
      <c:valAx>
        <c:axId val="268661728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221856"/>
        <c:crosses val="autoZero"/>
        <c:crossBetween val="midCat"/>
      </c:valAx>
      <c:valAx>
        <c:axId val="3332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866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2602799650044"/>
          <c:y val="5.2077865266841224E-3"/>
          <c:w val="0.43115113735783028"/>
          <c:h val="7.2533902012248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15</xdr:row>
      <xdr:rowOff>38100</xdr:rowOff>
    </xdr:from>
    <xdr:to>
      <xdr:col>1</xdr:col>
      <xdr:colOff>1536700</xdr:colOff>
      <xdr:row>30</xdr:row>
      <xdr:rowOff>38100</xdr:rowOff>
    </xdr:to>
    <xdr:sp macro="" textlink="">
      <xdr:nvSpPr>
        <xdr:cNvPr id="2" name="CaixaDeTexto 1"/>
        <xdr:cNvSpPr txBox="1"/>
      </xdr:nvSpPr>
      <xdr:spPr>
        <a:xfrm>
          <a:off x="82550" y="2800350"/>
          <a:ext cx="2063750" cy="2762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Se somarmos as despesas de consumo semanais das 60 famílias</a:t>
          </a:r>
        </a:p>
        <a:p>
          <a:r>
            <a:rPr lang="pt-BR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da população e dividirmos esse total por 60, obteremos o número $ 121,20 ($ 7.272/60), que é</a:t>
          </a:r>
        </a:p>
        <a:p>
          <a:r>
            <a:rPr lang="pt-BR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a média incondicional, ou esperada, das despesas de consumo semanais, E(Y);é incondicional no</a:t>
          </a:r>
        </a:p>
        <a:p>
          <a:r>
            <a:rPr lang="pt-BR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sentido de que, para chegar a esse total, desconsideramos a classe de renda das várias famílias</a:t>
          </a:r>
          <a:endParaRPr lang="pt-BR" sz="1100" i="1"/>
        </a:p>
      </xdr:txBody>
    </xdr:sp>
    <xdr:clientData/>
  </xdr:twoCellAnchor>
  <xdr:twoCellAnchor>
    <xdr:from>
      <xdr:col>1</xdr:col>
      <xdr:colOff>1536700</xdr:colOff>
      <xdr:row>17</xdr:row>
      <xdr:rowOff>1</xdr:rowOff>
    </xdr:from>
    <xdr:to>
      <xdr:col>2</xdr:col>
      <xdr:colOff>596900</xdr:colOff>
      <xdr:row>22</xdr:row>
      <xdr:rowOff>130175</xdr:rowOff>
    </xdr:to>
    <xdr:cxnSp macro="">
      <xdr:nvCxnSpPr>
        <xdr:cNvPr id="4" name="Conector de seta reta 3"/>
        <xdr:cNvCxnSpPr>
          <a:stCxn id="2" idx="3"/>
        </xdr:cNvCxnSpPr>
      </xdr:nvCxnSpPr>
      <xdr:spPr>
        <a:xfrm flipV="1">
          <a:off x="2146300" y="3130551"/>
          <a:ext cx="1009650" cy="10509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6350</xdr:colOff>
      <xdr:row>4</xdr:row>
      <xdr:rowOff>19050</xdr:rowOff>
    </xdr:from>
    <xdr:to>
      <xdr:col>1</xdr:col>
      <xdr:colOff>1041400</xdr:colOff>
      <xdr:row>7</xdr:row>
      <xdr:rowOff>146050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950" y="755650"/>
          <a:ext cx="1035050" cy="679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31750</xdr:colOff>
      <xdr:row>15</xdr:row>
      <xdr:rowOff>38100</xdr:rowOff>
    </xdr:from>
    <xdr:to>
      <xdr:col>12</xdr:col>
      <xdr:colOff>603250</xdr:colOff>
      <xdr:row>36</xdr:row>
      <xdr:rowOff>139700</xdr:rowOff>
    </xdr:to>
    <xdr:sp macro="" textlink="">
      <xdr:nvSpPr>
        <xdr:cNvPr id="7" name="CaixaDeTexto 6"/>
        <xdr:cNvSpPr txBox="1"/>
      </xdr:nvSpPr>
      <xdr:spPr>
        <a:xfrm>
          <a:off x="5029200" y="2800350"/>
          <a:ext cx="4229100" cy="396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Obviamente,</a:t>
          </a:r>
        </a:p>
        <a:p>
          <a:r>
            <a:rPr lang="pt-BR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os diversos valores esperados condicionais de Y fornecidos na Tabela 2.1 são diferentes do valor</a:t>
          </a:r>
        </a:p>
        <a:p>
          <a:r>
            <a:rPr lang="pt-BR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esperado incondicional de Y, $ 121,20. Quando perguntamos: “Qual o valor esperado das despesas de</a:t>
          </a:r>
        </a:p>
        <a:p>
          <a:r>
            <a:rPr lang="pt-BR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consumo semanais médias de uma família?”, obtemos a resposta $ 121,20 (a média incondicional).</a:t>
          </a:r>
        </a:p>
        <a:p>
          <a:r>
            <a:rPr lang="pt-BR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Mas se perguntarmos: “Qual o valor esperado das despesas de consumo semanais de uma família cuja</a:t>
          </a:r>
        </a:p>
        <a:p>
          <a:r>
            <a:rPr lang="pt-BR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renda mensal é de $ 140?”, a resposta será $ 101 (a média condicional).</a:t>
          </a:r>
        </a:p>
        <a:p>
          <a:endParaRPr lang="pt-BR" sz="1100" b="0" i="1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Em outras palavras, se perguntássemos:</a:t>
          </a:r>
        </a:p>
        <a:p>
          <a:r>
            <a:rPr lang="pt-BR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“Qual a melhor previsão (média) das despesas semanais de famílias com uma renda semanal</a:t>
          </a:r>
        </a:p>
        <a:p>
          <a:r>
            <a:rPr lang="pt-BR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de $ 140?”, a resposta seria $ 101. Conhecer a classe de renda pode nos permitir prever melhor o</a:t>
          </a:r>
        </a:p>
        <a:p>
          <a:r>
            <a:rPr lang="pt-BR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valor médio das despesas de consumo do que se não tivermos esse dado.4 Esta, provavelmente, é a</a:t>
          </a:r>
        </a:p>
        <a:p>
          <a:r>
            <a:rPr lang="pt-BR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essência da análise de regressão, como descobriremos ao longo do livro.</a:t>
          </a:r>
          <a:endParaRPr lang="pt-BR" sz="1100" b="0" i="1"/>
        </a:p>
      </xdr:txBody>
    </xdr:sp>
    <xdr:clientData/>
  </xdr:twoCellAnchor>
  <xdr:twoCellAnchor>
    <xdr:from>
      <xdr:col>5</xdr:col>
      <xdr:colOff>247650</xdr:colOff>
      <xdr:row>13</xdr:row>
      <xdr:rowOff>146051</xdr:rowOff>
    </xdr:from>
    <xdr:to>
      <xdr:col>6</xdr:col>
      <xdr:colOff>31750</xdr:colOff>
      <xdr:row>25</xdr:row>
      <xdr:rowOff>180975</xdr:rowOff>
    </xdr:to>
    <xdr:cxnSp macro="">
      <xdr:nvCxnSpPr>
        <xdr:cNvPr id="9" name="Conector de seta reta 8"/>
        <xdr:cNvCxnSpPr>
          <a:stCxn id="7" idx="1"/>
        </xdr:cNvCxnSpPr>
      </xdr:nvCxnSpPr>
      <xdr:spPr>
        <a:xfrm flipH="1" flipV="1">
          <a:off x="4635500" y="2540001"/>
          <a:ext cx="393700" cy="22447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0</xdr:row>
      <xdr:rowOff>44450</xdr:rowOff>
    </xdr:from>
    <xdr:to>
      <xdr:col>8</xdr:col>
      <xdr:colOff>247650</xdr:colOff>
      <xdr:row>5</xdr:row>
      <xdr:rowOff>127000</xdr:rowOff>
    </xdr:to>
    <xdr:sp macro="" textlink="">
      <xdr:nvSpPr>
        <xdr:cNvPr id="2" name="CaixaDeTexto 1"/>
        <xdr:cNvSpPr txBox="1"/>
      </xdr:nvSpPr>
      <xdr:spPr>
        <a:xfrm>
          <a:off x="44450" y="44450"/>
          <a:ext cx="6680200" cy="100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Suponhamos que a frequência em</a:t>
          </a:r>
          <a:r>
            <a:rPr lang="pt-BR" sz="1100" baseline="0"/>
            <a:t> que as pessoas vão a um caixa eletrônico sacar dinheiro é relatada na tabela a seguir.  Assuma que coletamos uma amostra para um grupo de indivíduos em suas idas semanalmente durante um determinado período de tempo.</a:t>
          </a:r>
        </a:p>
        <a:p>
          <a:endParaRPr lang="pt-BR" sz="1100" baseline="0"/>
        </a:p>
        <a:p>
          <a:r>
            <a:rPr lang="pt-BR" sz="1100" baseline="0"/>
            <a:t>Calcule o valor esperado dos saques pela frequência em que as pessoas vão ao caixa eletrônico: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117475</xdr:colOff>
      <xdr:row>4</xdr:row>
      <xdr:rowOff>152400</xdr:rowOff>
    </xdr:from>
    <xdr:to>
      <xdr:col>14</xdr:col>
      <xdr:colOff>422275</xdr:colOff>
      <xdr:row>19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5</xdr:row>
      <xdr:rowOff>76200</xdr:rowOff>
    </xdr:from>
    <xdr:to>
      <xdr:col>7</xdr:col>
      <xdr:colOff>457200</xdr:colOff>
      <xdr:row>8</xdr:row>
      <xdr:rowOff>158750</xdr:rowOff>
    </xdr:to>
    <xdr:sp macro="" textlink="">
      <xdr:nvSpPr>
        <xdr:cNvPr id="5" name="CaixaDeTexto 4"/>
        <xdr:cNvSpPr txBox="1"/>
      </xdr:nvSpPr>
      <xdr:spPr>
        <a:xfrm rot="16200000">
          <a:off x="5562600" y="1162050"/>
          <a:ext cx="6350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i="1"/>
            <a:t>Preço</a:t>
          </a:r>
        </a:p>
      </xdr:txBody>
    </xdr:sp>
    <xdr:clientData/>
  </xdr:twoCellAnchor>
  <xdr:twoCellAnchor>
    <xdr:from>
      <xdr:col>11</xdr:col>
      <xdr:colOff>520700</xdr:colOff>
      <xdr:row>18</xdr:row>
      <xdr:rowOff>38100</xdr:rowOff>
    </xdr:from>
    <xdr:to>
      <xdr:col>14</xdr:col>
      <xdr:colOff>127000</xdr:colOff>
      <xdr:row>19</xdr:row>
      <xdr:rowOff>158750</xdr:rowOff>
    </xdr:to>
    <xdr:sp macro="" textlink="">
      <xdr:nvSpPr>
        <xdr:cNvPr id="6" name="CaixaDeTexto 5"/>
        <xdr:cNvSpPr txBox="1"/>
      </xdr:nvSpPr>
      <xdr:spPr>
        <a:xfrm>
          <a:off x="8534400" y="3352800"/>
          <a:ext cx="14351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i="1"/>
            <a:t>Quantidade vendida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2</xdr:row>
      <xdr:rowOff>12700</xdr:rowOff>
    </xdr:from>
    <xdr:to>
      <xdr:col>11</xdr:col>
      <xdr:colOff>31750</xdr:colOff>
      <xdr:row>8</xdr:row>
      <xdr:rowOff>38100</xdr:rowOff>
    </xdr:to>
    <xdr:sp macro="" textlink="">
      <xdr:nvSpPr>
        <xdr:cNvPr id="3" name="CaixaDeTexto 2"/>
        <xdr:cNvSpPr txBox="1"/>
      </xdr:nvSpPr>
      <xdr:spPr>
        <a:xfrm>
          <a:off x="1644650" y="381000"/>
          <a:ext cx="4730750" cy="113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Vamos calcular</a:t>
          </a:r>
          <a:r>
            <a:rPr lang="pt-BR" sz="1100" baseline="0"/>
            <a:t> os valores de resíduos para uma regressão linear simples entre X e Y e avaliaremos os resultados obtidos.</a:t>
          </a:r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246529</xdr:colOff>
      <xdr:row>0</xdr:row>
      <xdr:rowOff>104589</xdr:rowOff>
    </xdr:from>
    <xdr:to>
      <xdr:col>13</xdr:col>
      <xdr:colOff>37353</xdr:colOff>
      <xdr:row>3</xdr:row>
      <xdr:rowOff>179294</xdr:rowOff>
    </xdr:to>
    <xdr:sp macro="" textlink="">
      <xdr:nvSpPr>
        <xdr:cNvPr id="3" name="CaixaDeTexto 2"/>
        <xdr:cNvSpPr txBox="1"/>
      </xdr:nvSpPr>
      <xdr:spPr>
        <a:xfrm>
          <a:off x="246529" y="104589"/>
          <a:ext cx="7590118" cy="6349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Faça um gráfico de dispersão das VENDAS em</a:t>
          </a:r>
          <a:r>
            <a:rPr lang="pt-BR" sz="1100" baseline="0"/>
            <a:t> relação ao nível de demanda e reflita a respeito do resultado obtido.</a:t>
          </a:r>
        </a:p>
        <a:p>
          <a:r>
            <a:rPr lang="pt-BR" sz="1100" baseline="0"/>
            <a:t>Será que um nível de vendas maior é explicado por maior demanda ? Faz sentido (do ponto de vista econômico) estabelecer um relação de causa e efeito nessas duas variáveis ?</a:t>
          </a:r>
          <a:endParaRPr lang="pt-BR" sz="1100"/>
        </a:p>
      </xdr:txBody>
    </xdr:sp>
    <xdr:clientData/>
  </xdr:twoCellAnchor>
  <xdr:oneCellAnchor>
    <xdr:from>
      <xdr:col>4</xdr:col>
      <xdr:colOff>528378</xdr:colOff>
      <xdr:row>5</xdr:row>
      <xdr:rowOff>77796</xdr:rowOff>
    </xdr:from>
    <xdr:ext cx="4222917" cy="264560"/>
    <xdr:sp macro="" textlink="">
      <xdr:nvSpPr>
        <xdr:cNvPr id="4" name="CaixaDeTexto 3"/>
        <xdr:cNvSpPr txBox="1"/>
      </xdr:nvSpPr>
      <xdr:spPr>
        <a:xfrm rot="10800000" flipH="1" flipV="1">
          <a:off x="2814378" y="1011620"/>
          <a:ext cx="42229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Agora insira a reta de regressão</a:t>
          </a:r>
          <a:r>
            <a:rPr lang="pt-BR" sz="1100" baseline="0"/>
            <a:t> linear simples no gráfico de pontos!</a:t>
          </a:r>
          <a:endParaRPr lang="pt-BR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12</xdr:row>
      <xdr:rowOff>139700</xdr:rowOff>
    </xdr:from>
    <xdr:to>
      <xdr:col>13</xdr:col>
      <xdr:colOff>488088</xdr:colOff>
      <xdr:row>28</xdr:row>
      <xdr:rowOff>120650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49500"/>
          <a:ext cx="5364888" cy="292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596900</xdr:colOff>
      <xdr:row>3</xdr:row>
      <xdr:rowOff>0</xdr:rowOff>
    </xdr:from>
    <xdr:to>
      <xdr:col>17</xdr:col>
      <xdr:colOff>262218</xdr:colOff>
      <xdr:row>11</xdr:row>
      <xdr:rowOff>69850</xdr:rowOff>
    </xdr:to>
    <xdr:sp macro="" textlink="">
      <xdr:nvSpPr>
        <xdr:cNvPr id="3" name="CaixaDeTexto 2"/>
        <xdr:cNvSpPr txBox="1"/>
      </xdr:nvSpPr>
      <xdr:spPr>
        <a:xfrm>
          <a:off x="3035300" y="552450"/>
          <a:ext cx="7590118" cy="154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Os</a:t>
          </a:r>
          <a:r>
            <a:rPr lang="pt-BR" sz="1100" baseline="0"/>
            <a:t> dados a seguir foram extraídos do livro do Gujarati, p. 30 (baixe o e-book no nosso repositório) e demonstram a relação entre consumo e renda numa economia (macro) na perspectiva keynesiana. Keynes defendia que quanto maior o nível de renda, maior tende a ser sua propensão marginal a consumir, ou seja, quanto maior a renda de determinado indivíduo, maior tende a ser sua chance ao consumo.</a:t>
          </a:r>
        </a:p>
        <a:p>
          <a:endParaRPr lang="pt-BR" sz="1100" baseline="0"/>
        </a:p>
        <a:p>
          <a:r>
            <a:rPr lang="pt-BR" sz="1100"/>
            <a:t>Replique o gráfico de dispersão extraído</a:t>
          </a:r>
          <a:r>
            <a:rPr lang="pt-BR" sz="1100" baseline="0"/>
            <a:t> do livro e explique por qual razão nem sempre essa relação se mostra 100% exata a partir do conceito do termo de erro presente numa análise de regressão.  (dica, leia a página 28 do Gujarati para fundamentar sua resposta)</a:t>
          </a:r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596900</xdr:colOff>
      <xdr:row>1</xdr:row>
      <xdr:rowOff>128740</xdr:rowOff>
    </xdr:from>
    <xdr:to>
      <xdr:col>16</xdr:col>
      <xdr:colOff>565150</xdr:colOff>
      <xdr:row>18</xdr:row>
      <xdr:rowOff>82550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7650" y="312890"/>
          <a:ext cx="6064250" cy="3084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10</xdr:row>
      <xdr:rowOff>57150</xdr:rowOff>
    </xdr:from>
    <xdr:to>
      <xdr:col>17</xdr:col>
      <xdr:colOff>12700</xdr:colOff>
      <xdr:row>18</xdr:row>
      <xdr:rowOff>101600</xdr:rowOff>
    </xdr:to>
    <xdr:sp macro="" textlink="">
      <xdr:nvSpPr>
        <xdr:cNvPr id="5" name="CaixaDeTexto 4"/>
        <xdr:cNvSpPr txBox="1"/>
      </xdr:nvSpPr>
      <xdr:spPr>
        <a:xfrm>
          <a:off x="5619750" y="1898650"/>
          <a:ext cx="5918200" cy="151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Gere os gráficos de dispersão para lucratividade</a:t>
          </a:r>
          <a:r>
            <a:rPr lang="pt-BR" sz="1100" baseline="0"/>
            <a:t> x retorno das ações e outro para anos de estudo x salários.</a:t>
          </a:r>
        </a:p>
        <a:p>
          <a:endParaRPr lang="pt-BR" sz="1100" baseline="0"/>
        </a:p>
        <a:p>
          <a:r>
            <a:rPr lang="pt-BR" sz="1100" baseline="0"/>
            <a:t>Observando os gráficos explique as possíveis causas que podem explicar o componente de erro da relação presente entre ambas as variáveis. </a:t>
          </a:r>
        </a:p>
        <a:p>
          <a:endParaRPr lang="pt-BR" sz="1100" baseline="0"/>
        </a:p>
        <a:p>
          <a:r>
            <a:rPr lang="pt-BR" sz="1100"/>
            <a:t>(Dica:</a:t>
          </a:r>
          <a:r>
            <a:rPr lang="pt-BR" sz="1100" baseline="0"/>
            <a:t> leia o item 3 da pág 28 do Gujarati para justificar sua resposta)</a:t>
          </a:r>
          <a:endParaRPr lang="pt-B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362856</xdr:colOff>
      <xdr:row>1</xdr:row>
      <xdr:rowOff>45358</xdr:rowOff>
    </xdr:from>
    <xdr:to>
      <xdr:col>10</xdr:col>
      <xdr:colOff>526142</xdr:colOff>
      <xdr:row>6</xdr:row>
      <xdr:rowOff>163286</xdr:rowOff>
    </xdr:to>
    <xdr:sp macro="" textlink="">
      <xdr:nvSpPr>
        <xdr:cNvPr id="3" name="CaixaDeTexto 2"/>
        <xdr:cNvSpPr txBox="1"/>
      </xdr:nvSpPr>
      <xdr:spPr>
        <a:xfrm>
          <a:off x="1814285" y="226787"/>
          <a:ext cx="4417786" cy="1025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Para as variáveis X e Y nesse</a:t>
          </a:r>
          <a:r>
            <a:rPr lang="pt-BR" sz="1100" baseline="0"/>
            <a:t> conjunto de dados, estime uma regressão linear simples via MQO e encontre os valores de beta0 e beta1.</a:t>
          </a:r>
        </a:p>
        <a:p>
          <a:endParaRPr lang="pt-BR" sz="1100" baseline="0"/>
        </a:p>
        <a:p>
          <a:r>
            <a:rPr lang="pt-BR" sz="1100"/>
            <a:t>Plote o gráfico de dispersão;</a:t>
          </a:r>
          <a:r>
            <a:rPr lang="pt-BR" sz="1100" baseline="0"/>
            <a:t> Descreva o resultado da interpretação do coeficiente beta1.</a:t>
          </a:r>
          <a:endParaRPr lang="pt-BR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1</xdr:row>
      <xdr:rowOff>171450</xdr:rowOff>
    </xdr:from>
    <xdr:to>
      <xdr:col>12</xdr:col>
      <xdr:colOff>419100</xdr:colOff>
      <xdr:row>8</xdr:row>
      <xdr:rowOff>177800</xdr:rowOff>
    </xdr:to>
    <xdr:sp macro="" textlink="">
      <xdr:nvSpPr>
        <xdr:cNvPr id="3" name="CaixaDeTexto 2"/>
        <xdr:cNvSpPr txBox="1"/>
      </xdr:nvSpPr>
      <xdr:spPr>
        <a:xfrm>
          <a:off x="2159000" y="355600"/>
          <a:ext cx="5264150" cy="129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Como você já sabe calcular beta0 e beta1</a:t>
          </a:r>
          <a:r>
            <a:rPr lang="pt-BR" sz="1100" baseline="0"/>
            <a:t> aqui no Excel e interpretá-los, calcule o valor de Y real - Y projetado e obtenha os resíduos.</a:t>
          </a:r>
        </a:p>
        <a:p>
          <a:endParaRPr lang="pt-BR" sz="1100" baseline="0"/>
        </a:p>
        <a:p>
          <a:r>
            <a:rPr lang="pt-BR" sz="1100" baseline="0"/>
            <a:t>Em seguida calcule SQRes que minimiza a soma dos quadrados dos resíduos. Como vc julga o ajuste desse modelo até etnão ?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rhozon/Monitoria-de-Econometria/blob/main/%5BDamodar_Gujarati%5D_Econometria_B_sica(z-lib.org)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1"/>
  <sheetViews>
    <sheetView zoomScale="85" zoomScaleNormal="85" workbookViewId="0">
      <selection activeCell="D26" sqref="D26"/>
    </sheetView>
  </sheetViews>
  <sheetFormatPr defaultRowHeight="14.5" x14ac:dyDescent="0.35"/>
  <cols>
    <col min="1" max="2" width="8.7265625" style="1"/>
  </cols>
  <sheetData>
    <row r="1" spans="1:2" x14ac:dyDescent="0.35">
      <c r="A1" s="2" t="s">
        <v>1</v>
      </c>
      <c r="B1" s="2" t="s">
        <v>0</v>
      </c>
    </row>
    <row r="2" spans="1:2" x14ac:dyDescent="0.35">
      <c r="A2" s="1">
        <v>102</v>
      </c>
      <c r="B2" s="1">
        <v>183</v>
      </c>
    </row>
    <row r="3" spans="1:2" x14ac:dyDescent="0.35">
      <c r="A3" s="1">
        <v>164</v>
      </c>
      <c r="B3" s="1">
        <v>146</v>
      </c>
    </row>
    <row r="4" spans="1:2" x14ac:dyDescent="0.35">
      <c r="A4" s="1">
        <v>146</v>
      </c>
      <c r="B4" s="1">
        <v>134</v>
      </c>
    </row>
    <row r="5" spans="1:2" x14ac:dyDescent="0.35">
      <c r="A5" s="1">
        <v>200</v>
      </c>
      <c r="B5" s="1">
        <v>100</v>
      </c>
    </row>
    <row r="6" spans="1:2" x14ac:dyDescent="0.35">
      <c r="A6" s="1">
        <v>100</v>
      </c>
      <c r="B6" s="1">
        <v>148</v>
      </c>
    </row>
    <row r="7" spans="1:2" x14ac:dyDescent="0.35">
      <c r="A7" s="1">
        <v>193</v>
      </c>
      <c r="B7" s="1">
        <v>130</v>
      </c>
    </row>
    <row r="8" spans="1:2" x14ac:dyDescent="0.35">
      <c r="A8" s="1">
        <v>105</v>
      </c>
      <c r="B8" s="1">
        <v>181</v>
      </c>
    </row>
    <row r="9" spans="1:2" x14ac:dyDescent="0.35">
      <c r="A9" s="1">
        <v>194</v>
      </c>
      <c r="B9" s="1">
        <v>127</v>
      </c>
    </row>
    <row r="10" spans="1:2" x14ac:dyDescent="0.35">
      <c r="A10" s="1">
        <v>126</v>
      </c>
      <c r="B10" s="1">
        <v>117</v>
      </c>
    </row>
    <row r="11" spans="1:2" x14ac:dyDescent="0.35">
      <c r="A11" s="1">
        <v>133</v>
      </c>
      <c r="B11" s="1">
        <v>193</v>
      </c>
    </row>
    <row r="12" spans="1:2" x14ac:dyDescent="0.35">
      <c r="A12" s="1">
        <v>104</v>
      </c>
      <c r="B12" s="1">
        <v>185</v>
      </c>
    </row>
    <row r="13" spans="1:2" x14ac:dyDescent="0.35">
      <c r="A13" s="1">
        <v>173</v>
      </c>
      <c r="B13" s="1">
        <v>182</v>
      </c>
    </row>
    <row r="14" spans="1:2" x14ac:dyDescent="0.35">
      <c r="A14" s="1">
        <v>178</v>
      </c>
      <c r="B14" s="1">
        <v>121</v>
      </c>
    </row>
    <row r="15" spans="1:2" x14ac:dyDescent="0.35">
      <c r="A15" s="1">
        <v>162</v>
      </c>
      <c r="B15" s="1">
        <v>110</v>
      </c>
    </row>
    <row r="16" spans="1:2" x14ac:dyDescent="0.35">
      <c r="A16" s="1">
        <v>166</v>
      </c>
      <c r="B16" s="1">
        <v>176</v>
      </c>
    </row>
    <row r="17" spans="1:2" x14ac:dyDescent="0.35">
      <c r="A17" s="1">
        <v>101</v>
      </c>
      <c r="B17" s="1">
        <v>177</v>
      </c>
    </row>
    <row r="18" spans="1:2" x14ac:dyDescent="0.35">
      <c r="A18" s="1">
        <v>166</v>
      </c>
      <c r="B18" s="1">
        <v>114</v>
      </c>
    </row>
    <row r="19" spans="1:2" x14ac:dyDescent="0.35">
      <c r="A19" s="1">
        <v>193</v>
      </c>
      <c r="B19" s="1">
        <v>200</v>
      </c>
    </row>
    <row r="20" spans="1:2" x14ac:dyDescent="0.35">
      <c r="A20" s="1">
        <v>144</v>
      </c>
      <c r="B20" s="1">
        <v>116</v>
      </c>
    </row>
    <row r="21" spans="1:2" x14ac:dyDescent="0.35">
      <c r="A21" s="3">
        <v>106</v>
      </c>
      <c r="B21" s="3">
        <v>170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186"/>
  <sheetViews>
    <sheetView workbookViewId="0">
      <selection activeCell="E18" sqref="E18"/>
    </sheetView>
  </sheetViews>
  <sheetFormatPr defaultRowHeight="14.5" x14ac:dyDescent="0.35"/>
  <cols>
    <col min="1" max="1" width="4.1796875" customWidth="1"/>
    <col min="2" max="2" width="8.81640625" style="1" customWidth="1"/>
    <col min="3" max="3" width="8.7265625" style="1"/>
  </cols>
  <sheetData>
    <row r="3" spans="2:3" x14ac:dyDescent="0.35">
      <c r="B3" s="2" t="s">
        <v>56</v>
      </c>
      <c r="C3" s="2" t="s">
        <v>57</v>
      </c>
    </row>
    <row r="4" spans="2:3" x14ac:dyDescent="0.35">
      <c r="B4" s="19">
        <v>26.955878329588437</v>
      </c>
      <c r="C4" s="19">
        <v>23.835408207527948</v>
      </c>
    </row>
    <row r="5" spans="2:3" x14ac:dyDescent="0.35">
      <c r="B5" s="19">
        <v>34.553277379520331</v>
      </c>
      <c r="C5" s="19">
        <v>83.072318005263398</v>
      </c>
    </row>
    <row r="6" spans="2:3" x14ac:dyDescent="0.35">
      <c r="B6" s="19">
        <v>5.1254578714261578</v>
      </c>
      <c r="C6" s="19">
        <v>23.326934924483929</v>
      </c>
    </row>
    <row r="7" spans="2:3" x14ac:dyDescent="0.35">
      <c r="B7" s="19">
        <v>53.216106548146918</v>
      </c>
      <c r="C7" s="19">
        <v>56.773604672277635</v>
      </c>
    </row>
    <row r="8" spans="2:3" x14ac:dyDescent="0.35">
      <c r="B8" s="19">
        <v>0.46504590343958929</v>
      </c>
      <c r="C8" s="19">
        <v>53.727513261690667</v>
      </c>
    </row>
    <row r="9" spans="2:3" x14ac:dyDescent="0.35">
      <c r="B9" s="19">
        <v>40.394730182337334</v>
      </c>
      <c r="C9" s="19">
        <v>45.292090473440545</v>
      </c>
    </row>
    <row r="10" spans="2:3" x14ac:dyDescent="0.35">
      <c r="B10" s="19">
        <v>38.297640337054759</v>
      </c>
      <c r="C10" s="19">
        <v>26.938858653018617</v>
      </c>
    </row>
    <row r="11" spans="2:3" x14ac:dyDescent="0.35">
      <c r="B11" s="19">
        <v>2.3505148414807051</v>
      </c>
      <c r="C11" s="19">
        <v>49.592447556282046</v>
      </c>
    </row>
    <row r="12" spans="2:3" x14ac:dyDescent="0.35">
      <c r="B12" s="19">
        <v>28.731021428923189</v>
      </c>
      <c r="C12" s="19">
        <v>19.769492275234246</v>
      </c>
    </row>
    <row r="13" spans="2:3" x14ac:dyDescent="0.35">
      <c r="B13" s="19">
        <v>4.8349901999814122</v>
      </c>
      <c r="C13" s="19">
        <v>13.251894502636532</v>
      </c>
    </row>
    <row r="14" spans="2:3" x14ac:dyDescent="0.35">
      <c r="B14" s="19">
        <v>32.848637461313537</v>
      </c>
      <c r="C14" s="19">
        <v>6.6665052466905266</v>
      </c>
    </row>
    <row r="15" spans="2:3" x14ac:dyDescent="0.35">
      <c r="B15" s="19">
        <v>10.696253761045144</v>
      </c>
      <c r="C15" s="19">
        <v>50.18263867015316</v>
      </c>
    </row>
    <row r="16" spans="2:3" x14ac:dyDescent="0.35">
      <c r="B16" s="19">
        <v>27.827644861511043</v>
      </c>
      <c r="C16" s="19">
        <v>62.610493497969308</v>
      </c>
    </row>
    <row r="17" spans="2:3" x14ac:dyDescent="0.35">
      <c r="B17" s="19">
        <v>44.377620807797435</v>
      </c>
      <c r="C17" s="19">
        <v>52.1896843507105</v>
      </c>
    </row>
    <row r="18" spans="2:3" x14ac:dyDescent="0.35">
      <c r="B18" s="19">
        <v>11.877515998314383</v>
      </c>
      <c r="C18" s="19">
        <v>30.550617091680547</v>
      </c>
    </row>
    <row r="19" spans="2:3" x14ac:dyDescent="0.35">
      <c r="B19" s="19">
        <v>21.832026753632892</v>
      </c>
      <c r="C19" s="19">
        <v>15.552621886804927</v>
      </c>
    </row>
    <row r="20" spans="2:3" x14ac:dyDescent="0.35">
      <c r="B20" s="19">
        <v>37.526276873498951</v>
      </c>
      <c r="C20" s="19">
        <v>37.260464009285009</v>
      </c>
    </row>
    <row r="21" spans="2:3" x14ac:dyDescent="0.35">
      <c r="B21" s="19">
        <v>43.728856484020802</v>
      </c>
      <c r="C21" s="19">
        <v>34.330007618321822</v>
      </c>
    </row>
    <row r="22" spans="2:3" x14ac:dyDescent="0.35">
      <c r="B22" s="19">
        <v>17.09063597114886</v>
      </c>
      <c r="C22" s="19">
        <v>4.0376276528249004</v>
      </c>
    </row>
    <row r="23" spans="2:3" x14ac:dyDescent="0.35">
      <c r="B23" s="19">
        <v>57.440244569049504</v>
      </c>
      <c r="C23" s="19">
        <v>38.384577697386916</v>
      </c>
    </row>
    <row r="24" spans="2:3" x14ac:dyDescent="0.35">
      <c r="B24" s="19">
        <v>46.634686421759596</v>
      </c>
      <c r="C24" s="19">
        <v>15.271474629984263</v>
      </c>
    </row>
    <row r="25" spans="2:3" x14ac:dyDescent="0.35">
      <c r="B25" s="19">
        <v>18.125035895922146</v>
      </c>
      <c r="C25" s="19">
        <v>56.106598965531767</v>
      </c>
    </row>
    <row r="26" spans="2:3" x14ac:dyDescent="0.35">
      <c r="B26" s="19">
        <v>48.240599169883666</v>
      </c>
      <c r="C26" s="19">
        <v>76.098893773355513</v>
      </c>
    </row>
    <row r="27" spans="2:3" x14ac:dyDescent="0.35">
      <c r="B27" s="19">
        <v>1.4120322346856478</v>
      </c>
      <c r="C27" s="19">
        <v>67.486892210108849</v>
      </c>
    </row>
    <row r="28" spans="2:3" x14ac:dyDescent="0.35">
      <c r="B28" s="19">
        <v>90.599833596440732</v>
      </c>
      <c r="C28" s="19">
        <v>4.5426566351066384</v>
      </c>
    </row>
    <row r="29" spans="2:3" x14ac:dyDescent="0.35">
      <c r="B29" s="19">
        <v>83.821547251100071</v>
      </c>
      <c r="C29" s="19">
        <v>26.588689255508974</v>
      </c>
    </row>
    <row r="30" spans="2:3" x14ac:dyDescent="0.35">
      <c r="B30" s="19">
        <v>28.859987757669106</v>
      </c>
      <c r="C30" s="19">
        <v>54.943864860065162</v>
      </c>
    </row>
    <row r="31" spans="2:3" x14ac:dyDescent="0.35">
      <c r="B31" s="19">
        <v>51.225721015315095</v>
      </c>
      <c r="C31" s="19">
        <v>28.031318198673642</v>
      </c>
    </row>
    <row r="32" spans="2:3" x14ac:dyDescent="0.35">
      <c r="B32" s="19">
        <v>36.881849935469056</v>
      </c>
      <c r="C32" s="19">
        <v>28.683943826205578</v>
      </c>
    </row>
    <row r="33" spans="2:3" x14ac:dyDescent="0.35">
      <c r="B33" s="19">
        <v>25.190271022967369</v>
      </c>
      <c r="C33" s="19">
        <v>59.875690170611243</v>
      </c>
    </row>
    <row r="34" spans="2:3" x14ac:dyDescent="0.35">
      <c r="B34" s="19">
        <v>28.740620662784242</v>
      </c>
      <c r="C34" s="19">
        <v>73.374705988047992</v>
      </c>
    </row>
    <row r="35" spans="2:3" x14ac:dyDescent="0.35">
      <c r="B35" s="19">
        <v>38.837466284583691</v>
      </c>
      <c r="C35" s="19">
        <v>13.538907755426495</v>
      </c>
    </row>
    <row r="36" spans="2:3" x14ac:dyDescent="0.35">
      <c r="B36" s="19">
        <v>65.42908693853397</v>
      </c>
      <c r="C36" s="19">
        <v>59.557436842722424</v>
      </c>
    </row>
    <row r="37" spans="2:3" x14ac:dyDescent="0.35">
      <c r="B37" s="19">
        <v>15.945916421731351</v>
      </c>
      <c r="C37" s="19">
        <v>55.087903066766067</v>
      </c>
    </row>
    <row r="38" spans="2:3" x14ac:dyDescent="0.35">
      <c r="B38" s="19">
        <v>2.2204166255119535</v>
      </c>
      <c r="C38" s="19">
        <v>0.67285245535645966</v>
      </c>
    </row>
    <row r="39" spans="2:3" x14ac:dyDescent="0.35">
      <c r="B39" s="19">
        <v>44.352488099092845</v>
      </c>
      <c r="C39" s="19">
        <v>17.378709498300367</v>
      </c>
    </row>
    <row r="40" spans="2:3" x14ac:dyDescent="0.35">
      <c r="B40" s="19">
        <v>47.500512897081769</v>
      </c>
      <c r="C40" s="19">
        <v>30.184523432449989</v>
      </c>
    </row>
    <row r="41" spans="2:3" x14ac:dyDescent="0.35">
      <c r="B41" s="19">
        <v>51.831254443092014</v>
      </c>
      <c r="C41" s="19">
        <v>5.9386239264041443</v>
      </c>
    </row>
    <row r="42" spans="2:3" x14ac:dyDescent="0.35">
      <c r="B42" s="19">
        <v>0.63767494140433456</v>
      </c>
      <c r="C42" s="19">
        <v>51.974487362450688</v>
      </c>
    </row>
    <row r="43" spans="2:3" x14ac:dyDescent="0.35">
      <c r="B43" s="19">
        <v>19.55754194754239</v>
      </c>
      <c r="C43" s="19">
        <v>63.719011939775989</v>
      </c>
    </row>
    <row r="44" spans="2:3" x14ac:dyDescent="0.35">
      <c r="B44" s="19">
        <v>23.564385723419218</v>
      </c>
      <c r="C44" s="19">
        <v>49.041214532364855</v>
      </c>
    </row>
    <row r="45" spans="2:3" x14ac:dyDescent="0.35">
      <c r="B45" s="19">
        <v>2.5259589284428499</v>
      </c>
      <c r="C45" s="19">
        <v>22.933140430514868</v>
      </c>
    </row>
    <row r="46" spans="2:3" x14ac:dyDescent="0.35">
      <c r="B46" s="19">
        <v>62.106588409299938</v>
      </c>
      <c r="C46" s="19">
        <v>7.5737037025708993</v>
      </c>
    </row>
    <row r="47" spans="2:3" x14ac:dyDescent="0.35">
      <c r="B47" s="19">
        <v>33.322054337057622</v>
      </c>
      <c r="C47" s="19">
        <v>29.477896525299172</v>
      </c>
    </row>
    <row r="48" spans="2:3" x14ac:dyDescent="0.35">
      <c r="B48" s="19">
        <v>23.401449764360166</v>
      </c>
      <c r="C48" s="19">
        <v>19.622045077860768</v>
      </c>
    </row>
    <row r="49" spans="2:3" x14ac:dyDescent="0.35">
      <c r="B49" s="19">
        <v>62.45962822744692</v>
      </c>
      <c r="C49" s="19">
        <v>39.962071239536286</v>
      </c>
    </row>
    <row r="50" spans="2:3" x14ac:dyDescent="0.35">
      <c r="B50" s="19">
        <v>8.6644753479473824</v>
      </c>
      <c r="C50" s="19">
        <v>3.3392775620019215</v>
      </c>
    </row>
    <row r="51" spans="2:3" x14ac:dyDescent="0.35">
      <c r="B51" s="19">
        <v>22.599036141522269</v>
      </c>
      <c r="C51" s="19">
        <v>24.587321722399032</v>
      </c>
    </row>
    <row r="52" spans="2:3" x14ac:dyDescent="0.35">
      <c r="B52" s="19">
        <v>76.645743266124711</v>
      </c>
      <c r="C52" s="19">
        <v>28.860320142314858</v>
      </c>
    </row>
    <row r="53" spans="2:3" x14ac:dyDescent="0.35">
      <c r="B53" s="19">
        <v>27.010060110374688</v>
      </c>
      <c r="C53" s="19">
        <v>15.303741029615169</v>
      </c>
    </row>
    <row r="54" spans="2:3" x14ac:dyDescent="0.35">
      <c r="B54" s="19">
        <v>25.358283876143368</v>
      </c>
      <c r="C54" s="19">
        <v>69.792119614086147</v>
      </c>
    </row>
    <row r="55" spans="2:3" x14ac:dyDescent="0.35">
      <c r="B55" s="19">
        <v>22.888190590921006</v>
      </c>
      <c r="C55" s="19">
        <v>28.442784285950214</v>
      </c>
    </row>
    <row r="56" spans="2:3" x14ac:dyDescent="0.35">
      <c r="B56" s="19">
        <v>50.734823601101631</v>
      </c>
      <c r="C56" s="19">
        <v>5.9749735289830141</v>
      </c>
    </row>
    <row r="57" spans="2:3" x14ac:dyDescent="0.35">
      <c r="B57" s="19">
        <v>43.15964658592241</v>
      </c>
      <c r="C57" s="19">
        <v>43.208113197377571</v>
      </c>
    </row>
    <row r="58" spans="2:3" x14ac:dyDescent="0.35">
      <c r="B58" s="19">
        <v>1.5078727040565454</v>
      </c>
      <c r="C58" s="19">
        <v>9.7268708004948454</v>
      </c>
    </row>
    <row r="59" spans="2:3" x14ac:dyDescent="0.35">
      <c r="B59" s="19">
        <v>68.593746233017868</v>
      </c>
      <c r="C59" s="19">
        <v>12.220782109007546</v>
      </c>
    </row>
    <row r="60" spans="2:3" x14ac:dyDescent="0.35">
      <c r="B60" s="19">
        <v>14.670767647469205</v>
      </c>
      <c r="C60" s="19">
        <v>42.902512678195038</v>
      </c>
    </row>
    <row r="61" spans="2:3" x14ac:dyDescent="0.35">
      <c r="B61" s="19">
        <v>39.301616667635969</v>
      </c>
      <c r="C61" s="19">
        <v>4.8880680115390227</v>
      </c>
    </row>
    <row r="62" spans="2:3" x14ac:dyDescent="0.35">
      <c r="B62" s="19">
        <v>51.708073191300343</v>
      </c>
      <c r="C62" s="19">
        <v>12.713976263828751</v>
      </c>
    </row>
    <row r="63" spans="2:3" x14ac:dyDescent="0.35">
      <c r="B63" s="19">
        <v>60.219827694491137</v>
      </c>
      <c r="C63" s="19">
        <v>26.743179162693831</v>
      </c>
    </row>
    <row r="64" spans="2:3" x14ac:dyDescent="0.35">
      <c r="B64" s="19">
        <v>49.721114161438472</v>
      </c>
      <c r="C64" s="19">
        <v>60.440838191350934</v>
      </c>
    </row>
    <row r="65" spans="2:3" x14ac:dyDescent="0.35">
      <c r="B65" s="19">
        <v>47.352103621234605</v>
      </c>
      <c r="C65" s="19">
        <v>4.14929884979421</v>
      </c>
    </row>
    <row r="66" spans="2:3" x14ac:dyDescent="0.35">
      <c r="B66" s="19">
        <v>25.933576112817796</v>
      </c>
      <c r="C66" s="19">
        <v>1.935869795492029</v>
      </c>
    </row>
    <row r="67" spans="2:3" x14ac:dyDescent="0.35">
      <c r="B67" s="19">
        <v>26.02735344166026</v>
      </c>
      <c r="C67" s="19">
        <v>26.226735553238623</v>
      </c>
    </row>
    <row r="68" spans="2:3" x14ac:dyDescent="0.35">
      <c r="B68" s="19">
        <v>7.225480117345497</v>
      </c>
      <c r="C68" s="19">
        <v>36.688535939464956</v>
      </c>
    </row>
    <row r="69" spans="2:3" x14ac:dyDescent="0.35">
      <c r="B69" s="19">
        <v>49.715404805341841</v>
      </c>
      <c r="C69" s="19">
        <v>25.993909118549681</v>
      </c>
    </row>
    <row r="70" spans="2:3" x14ac:dyDescent="0.35">
      <c r="B70" s="19">
        <v>19.222789465392641</v>
      </c>
      <c r="C70" s="19">
        <v>44.41021377458452</v>
      </c>
    </row>
    <row r="71" spans="2:3" x14ac:dyDescent="0.35">
      <c r="B71" s="19">
        <v>93.270360457130124</v>
      </c>
      <c r="C71" s="19">
        <v>72.937465411606027</v>
      </c>
    </row>
    <row r="72" spans="2:3" x14ac:dyDescent="0.35">
      <c r="B72" s="19">
        <v>1.3462461068394815</v>
      </c>
      <c r="C72" s="19">
        <v>24.876038474101762</v>
      </c>
    </row>
    <row r="73" spans="2:3" x14ac:dyDescent="0.35">
      <c r="B73" s="19">
        <v>27.347833426754217</v>
      </c>
      <c r="C73" s="19">
        <v>32.548000241880409</v>
      </c>
    </row>
    <row r="74" spans="2:3" x14ac:dyDescent="0.35">
      <c r="B74" s="19">
        <v>4.4806282011572005</v>
      </c>
      <c r="C74" s="19">
        <v>64.619824268266456</v>
      </c>
    </row>
    <row r="75" spans="2:3" x14ac:dyDescent="0.35">
      <c r="B75" s="19">
        <v>67.439966058783313</v>
      </c>
      <c r="C75" s="19">
        <v>62.541784056746145</v>
      </c>
    </row>
    <row r="76" spans="2:3" x14ac:dyDescent="0.35">
      <c r="B76" s="19">
        <v>31.876425663168021</v>
      </c>
      <c r="C76" s="19">
        <v>22.740481917887855</v>
      </c>
    </row>
    <row r="77" spans="2:3" x14ac:dyDescent="0.35">
      <c r="B77" s="19">
        <v>40.752502806205584</v>
      </c>
      <c r="C77" s="19">
        <v>28.673504118545956</v>
      </c>
    </row>
    <row r="78" spans="2:3" x14ac:dyDescent="0.35">
      <c r="B78" s="19">
        <v>30.123090147349075</v>
      </c>
      <c r="C78" s="19">
        <v>10.992837299414687</v>
      </c>
    </row>
    <row r="79" spans="2:3" x14ac:dyDescent="0.35">
      <c r="B79" s="19">
        <v>4.8345162238021899</v>
      </c>
      <c r="C79" s="19">
        <v>4.2037942790212446</v>
      </c>
    </row>
    <row r="80" spans="2:3" x14ac:dyDescent="0.35">
      <c r="B80" s="19">
        <v>23.587985539024888</v>
      </c>
      <c r="C80" s="19">
        <v>1.5394193576177391</v>
      </c>
    </row>
    <row r="81" spans="2:3" x14ac:dyDescent="0.35">
      <c r="B81" s="19">
        <v>39.745972630002214</v>
      </c>
      <c r="C81" s="19">
        <v>47.082645440201055</v>
      </c>
    </row>
    <row r="82" spans="2:3" x14ac:dyDescent="0.35">
      <c r="B82" s="19">
        <v>43.38618643105692</v>
      </c>
      <c r="C82" s="19">
        <v>31.858227282314324</v>
      </c>
    </row>
    <row r="83" spans="2:3" x14ac:dyDescent="0.35">
      <c r="B83" s="19">
        <v>31.652517487012123</v>
      </c>
      <c r="C83" s="19">
        <v>41.28898225420258</v>
      </c>
    </row>
    <row r="84" spans="2:3" x14ac:dyDescent="0.35">
      <c r="B84" s="19">
        <v>27.697475281111572</v>
      </c>
      <c r="C84" s="19">
        <v>23.493893555421462</v>
      </c>
    </row>
    <row r="85" spans="2:3" x14ac:dyDescent="0.35">
      <c r="B85" s="19">
        <v>73.346362669264039</v>
      </c>
      <c r="C85" s="19">
        <v>51.031532367695306</v>
      </c>
    </row>
    <row r="86" spans="2:3" x14ac:dyDescent="0.35">
      <c r="B86" s="19">
        <v>87.104723880393124</v>
      </c>
      <c r="C86" s="19">
        <v>47.068935061066263</v>
      </c>
    </row>
    <row r="87" spans="2:3" x14ac:dyDescent="0.35">
      <c r="B87" s="19">
        <v>23.262607809628552</v>
      </c>
      <c r="C87" s="19">
        <v>20.268383397394512</v>
      </c>
    </row>
    <row r="88" spans="2:3" x14ac:dyDescent="0.35">
      <c r="B88" s="19">
        <v>31.519511258423272</v>
      </c>
      <c r="C88" s="19">
        <v>30.164749239934334</v>
      </c>
    </row>
    <row r="89" spans="2:3" x14ac:dyDescent="0.35">
      <c r="B89" s="19">
        <v>47.778631786820355</v>
      </c>
      <c r="C89" s="19">
        <v>21.344971836838553</v>
      </c>
    </row>
    <row r="90" spans="2:3" x14ac:dyDescent="0.35">
      <c r="B90" s="19">
        <v>58.257624354499356</v>
      </c>
      <c r="C90" s="19">
        <v>40.120296355618741</v>
      </c>
    </row>
    <row r="91" spans="2:3" x14ac:dyDescent="0.35">
      <c r="B91" s="19">
        <v>13.908625326417591</v>
      </c>
      <c r="C91" s="19">
        <v>35.142035728949935</v>
      </c>
    </row>
    <row r="92" spans="2:3" x14ac:dyDescent="0.35">
      <c r="B92" s="19">
        <v>15.794849799454489</v>
      </c>
      <c r="C92" s="19">
        <v>14.126444638748719</v>
      </c>
    </row>
    <row r="93" spans="2:3" x14ac:dyDescent="0.35">
      <c r="B93" s="19">
        <v>65.309966804282226</v>
      </c>
      <c r="C93" s="19">
        <v>44.017894023803215</v>
      </c>
    </row>
    <row r="94" spans="2:3" x14ac:dyDescent="0.35">
      <c r="B94" s="19">
        <v>46.141548025447932</v>
      </c>
      <c r="C94" s="19">
        <v>15.992035497683039</v>
      </c>
    </row>
    <row r="95" spans="2:3" x14ac:dyDescent="0.35">
      <c r="B95" s="19">
        <v>32.355646757719114</v>
      </c>
      <c r="C95" s="19">
        <v>2.5702204958088575</v>
      </c>
    </row>
    <row r="96" spans="2:3" x14ac:dyDescent="0.35">
      <c r="B96" s="19">
        <v>16.966029811634602</v>
      </c>
      <c r="C96" s="19">
        <v>55.703430233158876</v>
      </c>
    </row>
    <row r="97" spans="2:3" x14ac:dyDescent="0.35">
      <c r="B97" s="19">
        <v>53.324338766699</v>
      </c>
      <c r="C97" s="19">
        <v>60.96363201148732</v>
      </c>
    </row>
    <row r="98" spans="2:3" x14ac:dyDescent="0.35">
      <c r="B98" s="19">
        <v>78.742474583809553</v>
      </c>
      <c r="C98" s="19">
        <v>53.623158383739828</v>
      </c>
    </row>
    <row r="99" spans="2:3" x14ac:dyDescent="0.35">
      <c r="B99" s="19">
        <v>96.278764356495699</v>
      </c>
      <c r="C99" s="19">
        <v>43.265249258673379</v>
      </c>
    </row>
    <row r="100" spans="2:3" x14ac:dyDescent="0.35">
      <c r="B100" s="19">
        <v>18.680877222409773</v>
      </c>
      <c r="C100" s="19">
        <v>4.861971606594782</v>
      </c>
    </row>
    <row r="101" spans="2:3" x14ac:dyDescent="0.35">
      <c r="B101" s="19">
        <v>2.9980442851857845</v>
      </c>
      <c r="C101" s="19">
        <v>33.307420225260763</v>
      </c>
    </row>
    <row r="102" spans="2:3" x14ac:dyDescent="0.35">
      <c r="B102" s="19">
        <v>22.077967484228385</v>
      </c>
      <c r="C102" s="19">
        <v>13.716960389081597</v>
      </c>
    </row>
    <row r="103" spans="2:3" x14ac:dyDescent="0.35">
      <c r="B103" s="19">
        <v>5.2069856512228796</v>
      </c>
      <c r="C103" s="19">
        <v>2.9436288516381786</v>
      </c>
    </row>
    <row r="104" spans="2:3" x14ac:dyDescent="0.35">
      <c r="B104" s="19">
        <v>6.7963150111966986</v>
      </c>
      <c r="C104" s="19">
        <v>33.446246212196691</v>
      </c>
    </row>
    <row r="105" spans="2:3" x14ac:dyDescent="0.35">
      <c r="B105" s="19">
        <v>47.526606724713581</v>
      </c>
      <c r="C105" s="19">
        <v>38.655480816325223</v>
      </c>
    </row>
    <row r="106" spans="2:3" x14ac:dyDescent="0.35">
      <c r="B106" s="19">
        <v>14.958587814042787</v>
      </c>
      <c r="C106" s="19">
        <v>49.567682708811077</v>
      </c>
    </row>
    <row r="107" spans="2:3" x14ac:dyDescent="0.35">
      <c r="B107" s="19">
        <v>0.98024293346349267</v>
      </c>
      <c r="C107" s="19">
        <v>48.737544457477078</v>
      </c>
    </row>
    <row r="108" spans="2:3" x14ac:dyDescent="0.35">
      <c r="B108" s="19">
        <v>1.9867301401031323</v>
      </c>
      <c r="C108" s="19">
        <v>47.340460658436641</v>
      </c>
    </row>
    <row r="109" spans="2:3" x14ac:dyDescent="0.35">
      <c r="B109" s="19">
        <v>30.130220370712316</v>
      </c>
      <c r="C109" s="19">
        <v>6.0799992144981871</v>
      </c>
    </row>
    <row r="110" spans="2:3" x14ac:dyDescent="0.35">
      <c r="B110" s="19">
        <v>56.04984923510623</v>
      </c>
      <c r="C110" s="19">
        <v>48.73576085402712</v>
      </c>
    </row>
    <row r="111" spans="2:3" x14ac:dyDescent="0.35">
      <c r="B111" s="19">
        <v>53.289460814921952</v>
      </c>
      <c r="C111" s="19">
        <v>27.212221982769432</v>
      </c>
    </row>
    <row r="112" spans="2:3" x14ac:dyDescent="0.35">
      <c r="B112" s="19">
        <v>0.12272805369316664</v>
      </c>
      <c r="C112" s="19">
        <v>62.493792332415197</v>
      </c>
    </row>
    <row r="113" spans="2:3" x14ac:dyDescent="0.35">
      <c r="B113" s="19">
        <v>24.511593456517424</v>
      </c>
      <c r="C113" s="19">
        <v>65.74205712165859</v>
      </c>
    </row>
    <row r="114" spans="2:3" x14ac:dyDescent="0.35">
      <c r="B114" s="19">
        <v>37.332122130870523</v>
      </c>
      <c r="C114" s="19">
        <v>32.053281145714742</v>
      </c>
    </row>
    <row r="115" spans="2:3" x14ac:dyDescent="0.35">
      <c r="B115" s="19">
        <v>13.180683348221356</v>
      </c>
      <c r="C115" s="19">
        <v>9.9526215548541952</v>
      </c>
    </row>
    <row r="116" spans="2:3" x14ac:dyDescent="0.35">
      <c r="B116" s="19">
        <v>39.175145777105094</v>
      </c>
      <c r="C116" s="19">
        <v>62.710904998497362</v>
      </c>
    </row>
    <row r="117" spans="2:3" x14ac:dyDescent="0.35">
      <c r="B117" s="19">
        <v>60.254836682645092</v>
      </c>
      <c r="C117" s="19">
        <v>22.133178999091427</v>
      </c>
    </row>
    <row r="118" spans="2:3" x14ac:dyDescent="0.35">
      <c r="B118" s="19">
        <v>8.0032364874027859</v>
      </c>
      <c r="C118" s="19">
        <v>28.1148191689045</v>
      </c>
    </row>
    <row r="119" spans="2:3" x14ac:dyDescent="0.35">
      <c r="B119" s="19">
        <v>34.630619070294841</v>
      </c>
      <c r="C119" s="19">
        <v>5.2535549324609203</v>
      </c>
    </row>
    <row r="120" spans="2:3" x14ac:dyDescent="0.35">
      <c r="B120" s="19">
        <v>29.638138807123067</v>
      </c>
      <c r="C120" s="19">
        <v>33.376948640678428</v>
      </c>
    </row>
    <row r="121" spans="2:3" x14ac:dyDescent="0.35">
      <c r="B121" s="19">
        <v>59.693824886617207</v>
      </c>
      <c r="C121" s="19">
        <v>62.95251123504967</v>
      </c>
    </row>
    <row r="122" spans="2:3" x14ac:dyDescent="0.35">
      <c r="B122" s="19">
        <v>11.981099609673008</v>
      </c>
      <c r="C122" s="19">
        <v>6.1744306622269853</v>
      </c>
    </row>
    <row r="123" spans="2:3" x14ac:dyDescent="0.35">
      <c r="B123" s="19">
        <v>38.380223441740817</v>
      </c>
      <c r="C123" s="19">
        <v>27.078455995240784</v>
      </c>
    </row>
    <row r="124" spans="2:3" x14ac:dyDescent="0.35">
      <c r="B124" s="19">
        <v>33.582650067846387</v>
      </c>
      <c r="C124" s="19">
        <v>34.574058168420045</v>
      </c>
    </row>
    <row r="125" spans="2:3" x14ac:dyDescent="0.35">
      <c r="B125" s="19">
        <v>40.999384911733138</v>
      </c>
      <c r="C125" s="19">
        <v>35.826723116042473</v>
      </c>
    </row>
    <row r="126" spans="2:3" x14ac:dyDescent="0.35">
      <c r="B126" s="19">
        <v>0.52470928376764681</v>
      </c>
      <c r="C126" s="19">
        <v>10.036228257369904</v>
      </c>
    </row>
    <row r="127" spans="2:3" x14ac:dyDescent="0.35">
      <c r="B127" s="19">
        <v>36.864022994878468</v>
      </c>
      <c r="C127" s="19">
        <v>22.167193211591584</v>
      </c>
    </row>
    <row r="128" spans="2:3" x14ac:dyDescent="0.35">
      <c r="B128" s="19">
        <v>61.419740830453989</v>
      </c>
      <c r="C128" s="19">
        <v>7.981130223099747</v>
      </c>
    </row>
    <row r="129" spans="2:3" x14ac:dyDescent="0.35">
      <c r="B129" s="19">
        <v>5.5936673164839847</v>
      </c>
      <c r="C129" s="19">
        <v>43.778246747530901</v>
      </c>
    </row>
    <row r="130" spans="2:3" x14ac:dyDescent="0.35">
      <c r="B130" s="19">
        <v>48.485982956988906</v>
      </c>
      <c r="C130" s="19">
        <v>37.787288429768907</v>
      </c>
    </row>
    <row r="131" spans="2:3" x14ac:dyDescent="0.35">
      <c r="B131" s="19">
        <v>21.869429119424701</v>
      </c>
      <c r="C131" s="19">
        <v>33.946511460700371</v>
      </c>
    </row>
    <row r="132" spans="2:3" x14ac:dyDescent="0.35">
      <c r="B132" s="19">
        <v>77.499217799818382</v>
      </c>
      <c r="C132" s="19">
        <v>28.09047775381757</v>
      </c>
    </row>
    <row r="133" spans="2:3" x14ac:dyDescent="0.35">
      <c r="B133" s="19">
        <v>9.2799718690751281</v>
      </c>
      <c r="C133" s="19">
        <v>31.690504936970239</v>
      </c>
    </row>
    <row r="134" spans="2:3" x14ac:dyDescent="0.35">
      <c r="B134" s="19">
        <v>17.325627815381694</v>
      </c>
      <c r="C134" s="19">
        <v>13.807564723183075</v>
      </c>
    </row>
    <row r="135" spans="2:3" x14ac:dyDescent="0.35">
      <c r="B135" s="19">
        <v>23.762574850966285</v>
      </c>
      <c r="C135" s="19">
        <v>10.334952704517718</v>
      </c>
    </row>
    <row r="136" spans="2:3" x14ac:dyDescent="0.35">
      <c r="B136" s="19">
        <v>2.3762526218767954E-2</v>
      </c>
      <c r="C136" s="19">
        <v>18.936354710963261</v>
      </c>
    </row>
    <row r="137" spans="2:3" x14ac:dyDescent="0.35">
      <c r="B137" s="19">
        <v>3.7844852221428149</v>
      </c>
      <c r="C137" s="19">
        <v>27.63516498934295</v>
      </c>
    </row>
    <row r="138" spans="2:3" x14ac:dyDescent="0.35">
      <c r="B138" s="19">
        <v>28.139256558111036</v>
      </c>
      <c r="C138" s="19">
        <v>47.427821998756734</v>
      </c>
    </row>
    <row r="139" spans="2:3" x14ac:dyDescent="0.35">
      <c r="B139" s="19">
        <v>1.4786627093871674</v>
      </c>
      <c r="C139" s="19">
        <v>21.645524688615467</v>
      </c>
    </row>
    <row r="140" spans="2:3" x14ac:dyDescent="0.35">
      <c r="B140" s="19">
        <v>30.670500354151457</v>
      </c>
      <c r="C140" s="19">
        <v>55.724281513511855</v>
      </c>
    </row>
    <row r="141" spans="2:3" x14ac:dyDescent="0.35">
      <c r="B141" s="19">
        <v>30.749564989375038</v>
      </c>
      <c r="C141" s="19">
        <v>10.717116404379524</v>
      </c>
    </row>
    <row r="142" spans="2:3" x14ac:dyDescent="0.35">
      <c r="B142" s="19">
        <v>19.043383528421941</v>
      </c>
      <c r="C142" s="19">
        <v>4.9605718063532249</v>
      </c>
    </row>
    <row r="143" spans="2:3" x14ac:dyDescent="0.35">
      <c r="B143" s="19">
        <v>19.403060324630932</v>
      </c>
      <c r="C143" s="19">
        <v>69.070719460519584</v>
      </c>
    </row>
    <row r="144" spans="2:3" x14ac:dyDescent="0.35">
      <c r="B144" s="19">
        <v>51.709396747866435</v>
      </c>
      <c r="C144" s="19">
        <v>25.902573125025302</v>
      </c>
    </row>
    <row r="145" spans="2:3" x14ac:dyDescent="0.35">
      <c r="B145" s="19">
        <v>3.0643430064024741</v>
      </c>
      <c r="C145" s="19">
        <v>71.012645517264687</v>
      </c>
    </row>
    <row r="146" spans="2:3" x14ac:dyDescent="0.35">
      <c r="B146" s="19">
        <v>0.71831049280142756</v>
      </c>
      <c r="C146" s="19">
        <v>76.055769320018769</v>
      </c>
    </row>
    <row r="147" spans="2:3" x14ac:dyDescent="0.35">
      <c r="B147" s="19">
        <v>42.723577502845167</v>
      </c>
      <c r="C147" s="19">
        <v>24.631055890242273</v>
      </c>
    </row>
    <row r="148" spans="2:3" x14ac:dyDescent="0.35">
      <c r="B148" s="19">
        <v>39.709895989397772</v>
      </c>
      <c r="C148" s="19">
        <v>19.532390717053829</v>
      </c>
    </row>
    <row r="149" spans="2:3" x14ac:dyDescent="0.35">
      <c r="B149" s="19">
        <v>10.653728050381677</v>
      </c>
      <c r="C149" s="19">
        <v>0.31006145040918565</v>
      </c>
    </row>
    <row r="150" spans="2:3" x14ac:dyDescent="0.35">
      <c r="B150" s="19">
        <v>20.439950914429286</v>
      </c>
      <c r="C150" s="19">
        <v>9.1324175136603962</v>
      </c>
    </row>
    <row r="151" spans="2:3" x14ac:dyDescent="0.35">
      <c r="B151" s="19">
        <v>47.739918263504954</v>
      </c>
      <c r="C151" s="19">
        <v>53.26415596885289</v>
      </c>
    </row>
    <row r="152" spans="2:3" x14ac:dyDescent="0.35">
      <c r="B152" s="19">
        <v>13.330130086396242</v>
      </c>
      <c r="C152" s="19">
        <v>15.127359501552146</v>
      </c>
    </row>
    <row r="153" spans="2:3" x14ac:dyDescent="0.35">
      <c r="B153" s="19">
        <v>20.074174415496959</v>
      </c>
      <c r="C153" s="19">
        <v>54.804466884661082</v>
      </c>
    </row>
    <row r="154" spans="2:3" x14ac:dyDescent="0.35">
      <c r="B154" s="19">
        <v>73.223763830708634</v>
      </c>
      <c r="C154" s="19">
        <v>66.300036142570391</v>
      </c>
    </row>
    <row r="155" spans="2:3" x14ac:dyDescent="0.35">
      <c r="B155" s="19">
        <v>66.471998278027542</v>
      </c>
      <c r="C155" s="19">
        <v>47.203927128113058</v>
      </c>
    </row>
    <row r="156" spans="2:3" x14ac:dyDescent="0.35">
      <c r="B156" s="19">
        <v>71.228487382746778</v>
      </c>
      <c r="C156" s="19">
        <v>41.692155355012908</v>
      </c>
    </row>
    <row r="157" spans="2:3" x14ac:dyDescent="0.35">
      <c r="B157" s="19">
        <v>6.377192856941738</v>
      </c>
      <c r="C157" s="19">
        <v>23.973066242283089</v>
      </c>
    </row>
    <row r="158" spans="2:3" x14ac:dyDescent="0.35">
      <c r="B158" s="19">
        <v>26.504742773630777</v>
      </c>
      <c r="C158" s="19">
        <v>49.33199625403801</v>
      </c>
    </row>
    <row r="159" spans="2:3" x14ac:dyDescent="0.35">
      <c r="B159" s="19">
        <v>28.668922830936378</v>
      </c>
      <c r="C159" s="19">
        <v>15.75026841928441</v>
      </c>
    </row>
    <row r="160" spans="2:3" x14ac:dyDescent="0.35">
      <c r="B160" s="19">
        <v>6.2782693286156714</v>
      </c>
      <c r="C160" s="19">
        <v>46.362495469958361</v>
      </c>
    </row>
    <row r="161" spans="2:3" x14ac:dyDescent="0.35">
      <c r="B161" s="19">
        <v>40.281494437335311</v>
      </c>
      <c r="C161" s="19">
        <v>48.196328150790301</v>
      </c>
    </row>
    <row r="162" spans="2:3" x14ac:dyDescent="0.35">
      <c r="B162" s="19">
        <v>33.996376907028214</v>
      </c>
      <c r="C162" s="19">
        <v>60.216034802938573</v>
      </c>
    </row>
    <row r="163" spans="2:3" x14ac:dyDescent="0.35">
      <c r="B163" s="19">
        <v>35.341030830939523</v>
      </c>
      <c r="C163" s="19">
        <v>24.192478772669716</v>
      </c>
    </row>
    <row r="164" spans="2:3" x14ac:dyDescent="0.35">
      <c r="B164" s="19">
        <v>39.479761704467911</v>
      </c>
      <c r="C164" s="19">
        <v>9.5224891283771402</v>
      </c>
    </row>
    <row r="165" spans="2:3" x14ac:dyDescent="0.35">
      <c r="B165" s="19">
        <v>64.209990575945469</v>
      </c>
      <c r="C165" s="19">
        <v>60.302807722764662</v>
      </c>
    </row>
    <row r="166" spans="2:3" x14ac:dyDescent="0.35">
      <c r="B166" s="19">
        <v>13.046414152741356</v>
      </c>
      <c r="C166" s="19">
        <v>59.477642443472391</v>
      </c>
    </row>
    <row r="167" spans="2:3" x14ac:dyDescent="0.35">
      <c r="B167" s="19">
        <v>76.020041775262655</v>
      </c>
      <c r="C167" s="19">
        <v>72.727610781128803</v>
      </c>
    </row>
    <row r="168" spans="2:3" x14ac:dyDescent="0.35">
      <c r="B168" s="19">
        <v>25.280115184009787</v>
      </c>
      <c r="C168" s="19">
        <v>41.720336544551273</v>
      </c>
    </row>
    <row r="169" spans="2:3" x14ac:dyDescent="0.35">
      <c r="B169" s="19">
        <v>21.358549026432822</v>
      </c>
      <c r="C169" s="19">
        <v>24.869470371077139</v>
      </c>
    </row>
    <row r="170" spans="2:3" x14ac:dyDescent="0.35">
      <c r="B170" s="19">
        <v>60.72080045569021</v>
      </c>
      <c r="C170" s="19">
        <v>49.083727425558131</v>
      </c>
    </row>
    <row r="171" spans="2:3" x14ac:dyDescent="0.35">
      <c r="B171" s="19">
        <v>25.353922208792532</v>
      </c>
      <c r="C171" s="19">
        <v>32.962701559248238</v>
      </c>
    </row>
    <row r="172" spans="2:3" x14ac:dyDescent="0.35">
      <c r="B172" s="19">
        <v>37.480296083074826</v>
      </c>
      <c r="C172" s="19">
        <v>25.197041438268258</v>
      </c>
    </row>
    <row r="173" spans="2:3" x14ac:dyDescent="0.35">
      <c r="B173" s="19">
        <v>10.085119093404224</v>
      </c>
      <c r="C173" s="19">
        <v>34.716611005138454</v>
      </c>
    </row>
    <row r="174" spans="2:3" x14ac:dyDescent="0.35">
      <c r="B174" s="19">
        <v>27.758437827038783</v>
      </c>
      <c r="C174" s="19">
        <v>15.233152036838957</v>
      </c>
    </row>
    <row r="175" spans="2:3" x14ac:dyDescent="0.35">
      <c r="B175" s="19">
        <v>16.421355815525747</v>
      </c>
      <c r="C175" s="19">
        <v>48.654490249530099</v>
      </c>
    </row>
    <row r="176" spans="2:3" x14ac:dyDescent="0.35">
      <c r="B176" s="19">
        <v>20.591004312368927</v>
      </c>
      <c r="C176" s="19">
        <v>23.531955610972496</v>
      </c>
    </row>
    <row r="177" spans="2:3" x14ac:dyDescent="0.35">
      <c r="B177" s="19">
        <v>66.637831078083664</v>
      </c>
      <c r="C177" s="19">
        <v>36.229176605835221</v>
      </c>
    </row>
    <row r="178" spans="2:3" x14ac:dyDescent="0.35">
      <c r="B178" s="19">
        <v>43.965052013320367</v>
      </c>
      <c r="C178" s="19">
        <v>15.122540382326935</v>
      </c>
    </row>
    <row r="179" spans="2:3" x14ac:dyDescent="0.35">
      <c r="B179" s="19">
        <v>47.237532130719984</v>
      </c>
      <c r="C179" s="19">
        <v>69.198351836352273</v>
      </c>
    </row>
    <row r="180" spans="2:3" x14ac:dyDescent="0.35">
      <c r="B180" s="19">
        <v>24.898652915207002</v>
      </c>
      <c r="C180" s="19">
        <v>89.390757304810904</v>
      </c>
    </row>
    <row r="181" spans="2:3" x14ac:dyDescent="0.35">
      <c r="B181" s="19">
        <v>29.664150648528889</v>
      </c>
      <c r="C181" s="19">
        <v>56.175840459175141</v>
      </c>
    </row>
    <row r="182" spans="2:3" x14ac:dyDescent="0.35">
      <c r="B182" s="19">
        <v>10.780216691661966</v>
      </c>
      <c r="C182" s="19">
        <v>18.466386721345966</v>
      </c>
    </row>
    <row r="183" spans="2:3" x14ac:dyDescent="0.35">
      <c r="B183" s="19">
        <v>13.844426372912984</v>
      </c>
      <c r="C183" s="19">
        <v>19.208505453776041</v>
      </c>
    </row>
    <row r="184" spans="2:3" x14ac:dyDescent="0.35">
      <c r="B184" s="19">
        <v>2.2747715570830378</v>
      </c>
      <c r="C184" s="19">
        <v>13.913487303973151</v>
      </c>
    </row>
    <row r="185" spans="2:3" x14ac:dyDescent="0.35">
      <c r="B185" s="19">
        <v>9.6862593821859306</v>
      </c>
      <c r="C185" s="19">
        <v>15.785449947090939</v>
      </c>
    </row>
    <row r="186" spans="2:3" x14ac:dyDescent="0.35">
      <c r="B186" s="19">
        <v>17.879932367990978</v>
      </c>
      <c r="C186" s="19">
        <v>3.0318704297172188</v>
      </c>
    </row>
    <row r="187" spans="2:3" x14ac:dyDescent="0.35">
      <c r="B187" s="19">
        <v>58.051256480202021</v>
      </c>
      <c r="C187" s="19">
        <v>29.020761469085613</v>
      </c>
    </row>
    <row r="188" spans="2:3" x14ac:dyDescent="0.35">
      <c r="B188" s="19">
        <v>11.712958042782653</v>
      </c>
      <c r="C188" s="19">
        <v>58.396528666968585</v>
      </c>
    </row>
    <row r="189" spans="2:3" x14ac:dyDescent="0.35">
      <c r="B189" s="19">
        <v>17.801161386445536</v>
      </c>
      <c r="C189" s="19">
        <v>16.084835939794495</v>
      </c>
    </row>
    <row r="190" spans="2:3" x14ac:dyDescent="0.35">
      <c r="B190" s="19">
        <v>6.0364220745352624</v>
      </c>
      <c r="C190" s="19">
        <v>36.632403038720483</v>
      </c>
    </row>
    <row r="191" spans="2:3" x14ac:dyDescent="0.35">
      <c r="B191" s="19">
        <v>47.137182637991089</v>
      </c>
      <c r="C191" s="19">
        <v>0.84111999658173175</v>
      </c>
    </row>
    <row r="192" spans="2:3" x14ac:dyDescent="0.35">
      <c r="B192" s="19">
        <v>44.13872852842821</v>
      </c>
      <c r="C192" s="19">
        <v>56.268439243943078</v>
      </c>
    </row>
    <row r="193" spans="2:3" x14ac:dyDescent="0.35">
      <c r="B193" s="19">
        <v>33.945229442110829</v>
      </c>
      <c r="C193" s="19">
        <v>34.391945909744422</v>
      </c>
    </row>
    <row r="194" spans="2:3" x14ac:dyDescent="0.35">
      <c r="B194" s="19">
        <v>46.009894730398983</v>
      </c>
      <c r="C194" s="19">
        <v>17.413284105527016</v>
      </c>
    </row>
    <row r="195" spans="2:3" x14ac:dyDescent="0.35">
      <c r="B195" s="19">
        <v>35.151392787530611</v>
      </c>
      <c r="C195" s="19">
        <v>90.857976423659366</v>
      </c>
    </row>
    <row r="196" spans="2:3" x14ac:dyDescent="0.35">
      <c r="B196" s="19">
        <v>42.937043045896672</v>
      </c>
      <c r="C196" s="19">
        <v>10.853719460356924</v>
      </c>
    </row>
    <row r="197" spans="2:3" x14ac:dyDescent="0.35">
      <c r="B197" s="19">
        <v>7.3842521435091317</v>
      </c>
      <c r="C197" s="19">
        <v>14.059220073965548</v>
      </c>
    </row>
    <row r="198" spans="2:3" x14ac:dyDescent="0.35">
      <c r="B198" s="19">
        <v>6.0306104169043317</v>
      </c>
      <c r="C198" s="19">
        <v>61.212075851945116</v>
      </c>
    </row>
    <row r="199" spans="2:3" x14ac:dyDescent="0.35">
      <c r="B199" s="19">
        <v>19.335545847351966</v>
      </c>
      <c r="C199" s="19">
        <v>39.566498047194877</v>
      </c>
    </row>
    <row r="200" spans="2:3" x14ac:dyDescent="0.35">
      <c r="B200" s="19">
        <v>14.688486360467234</v>
      </c>
      <c r="C200" s="19">
        <v>65.860209521617378</v>
      </c>
    </row>
    <row r="201" spans="2:3" x14ac:dyDescent="0.35">
      <c r="B201" s="19">
        <v>39.878027243531164</v>
      </c>
      <c r="C201" s="19">
        <v>20.899464729986665</v>
      </c>
    </row>
    <row r="202" spans="2:3" x14ac:dyDescent="0.35">
      <c r="B202" s="19">
        <v>47.879094136990837</v>
      </c>
      <c r="C202" s="19">
        <v>26.159063555981415</v>
      </c>
    </row>
    <row r="203" spans="2:3" x14ac:dyDescent="0.35">
      <c r="B203" s="19">
        <v>38.432909933009682</v>
      </c>
      <c r="C203" s="19">
        <v>16.106369032192298</v>
      </c>
    </row>
    <row r="204" spans="2:3" x14ac:dyDescent="0.35">
      <c r="B204" s="19">
        <v>31.905881575801978</v>
      </c>
      <c r="C204" s="19">
        <v>28.61308059662186</v>
      </c>
    </row>
    <row r="205" spans="2:3" x14ac:dyDescent="0.35">
      <c r="B205" s="19">
        <v>21.356597904696734</v>
      </c>
      <c r="C205" s="19">
        <v>30.63261128973771</v>
      </c>
    </row>
    <row r="206" spans="2:3" x14ac:dyDescent="0.35">
      <c r="B206" s="19">
        <v>18.904723328257937</v>
      </c>
      <c r="C206" s="19">
        <v>53.794450561476111</v>
      </c>
    </row>
    <row r="207" spans="2:3" x14ac:dyDescent="0.35">
      <c r="B207" s="19">
        <v>43.495372282171459</v>
      </c>
      <c r="C207" s="19">
        <v>21.330279500438088</v>
      </c>
    </row>
    <row r="208" spans="2:3" x14ac:dyDescent="0.35">
      <c r="B208" s="19">
        <v>57.294679486933767</v>
      </c>
      <c r="C208" s="19">
        <v>82.131234552345717</v>
      </c>
    </row>
    <row r="209" spans="2:3" x14ac:dyDescent="0.35">
      <c r="B209" s="19">
        <v>11.03858022159528</v>
      </c>
      <c r="C209" s="19">
        <v>15.570808651717428</v>
      </c>
    </row>
    <row r="210" spans="2:3" x14ac:dyDescent="0.35">
      <c r="B210" s="19">
        <v>23.572319842063685</v>
      </c>
      <c r="C210" s="19">
        <v>18.107675242856054</v>
      </c>
    </row>
    <row r="211" spans="2:3" x14ac:dyDescent="0.35">
      <c r="B211" s="19">
        <v>12.285885585087273</v>
      </c>
      <c r="C211" s="19">
        <v>70.781533730606071</v>
      </c>
    </row>
    <row r="212" spans="2:3" x14ac:dyDescent="0.35">
      <c r="B212" s="19">
        <v>23.941543667051953</v>
      </c>
      <c r="C212" s="19">
        <v>36.906655953933949</v>
      </c>
    </row>
    <row r="213" spans="2:3" x14ac:dyDescent="0.35">
      <c r="B213" s="19">
        <v>19.40237685377021</v>
      </c>
      <c r="C213" s="19">
        <v>4.6295039264530509</v>
      </c>
    </row>
    <row r="214" spans="2:3" x14ac:dyDescent="0.35">
      <c r="B214" s="19">
        <v>18.041969257209676</v>
      </c>
      <c r="C214" s="19">
        <v>66.707265802860078</v>
      </c>
    </row>
    <row r="215" spans="2:3" x14ac:dyDescent="0.35">
      <c r="B215" s="19">
        <v>62.731100776832591</v>
      </c>
      <c r="C215" s="19">
        <v>12.403343746592654</v>
      </c>
    </row>
    <row r="216" spans="2:3" x14ac:dyDescent="0.35">
      <c r="B216" s="19">
        <v>25.335257061389701</v>
      </c>
      <c r="C216" s="19">
        <v>45.27784080630871</v>
      </c>
    </row>
    <row r="217" spans="2:3" x14ac:dyDescent="0.35">
      <c r="B217" s="19">
        <v>46.085873655300396</v>
      </c>
      <c r="C217" s="19">
        <v>39.331507463200971</v>
      </c>
    </row>
    <row r="218" spans="2:3" x14ac:dyDescent="0.35">
      <c r="B218" s="19">
        <v>29.521688928820932</v>
      </c>
      <c r="C218" s="19">
        <v>4.3585718917408496</v>
      </c>
    </row>
    <row r="219" spans="2:3" x14ac:dyDescent="0.35">
      <c r="B219" s="19">
        <v>10.265406896457879</v>
      </c>
      <c r="C219" s="19">
        <v>21.308759038033561</v>
      </c>
    </row>
    <row r="220" spans="2:3" x14ac:dyDescent="0.35">
      <c r="B220" s="19">
        <v>48.110636128409404</v>
      </c>
      <c r="C220" s="19">
        <v>20.857588800219336</v>
      </c>
    </row>
    <row r="221" spans="2:3" x14ac:dyDescent="0.35">
      <c r="B221" s="19">
        <v>31.841746518199734</v>
      </c>
      <c r="C221" s="19">
        <v>62.236102057048548</v>
      </c>
    </row>
    <row r="222" spans="2:3" x14ac:dyDescent="0.35">
      <c r="B222" s="19">
        <v>39.148986335356767</v>
      </c>
      <c r="C222" s="19">
        <v>15.869285466704007</v>
      </c>
    </row>
    <row r="223" spans="2:3" x14ac:dyDescent="0.35">
      <c r="B223" s="19">
        <v>34.247685653660533</v>
      </c>
      <c r="C223" s="19">
        <v>30.796272094440262</v>
      </c>
    </row>
    <row r="224" spans="2:3" x14ac:dyDescent="0.35">
      <c r="B224" s="19">
        <v>39.71520338730501</v>
      </c>
      <c r="C224" s="19">
        <v>36.902598615994812</v>
      </c>
    </row>
    <row r="225" spans="2:3" x14ac:dyDescent="0.35">
      <c r="B225" s="19">
        <v>65.997999556414982</v>
      </c>
      <c r="C225" s="19">
        <v>9.4214810786506309</v>
      </c>
    </row>
    <row r="226" spans="2:3" x14ac:dyDescent="0.35">
      <c r="B226" s="19">
        <v>57.707010568073891</v>
      </c>
      <c r="C226" s="19">
        <v>6.2431928941922736</v>
      </c>
    </row>
    <row r="227" spans="2:3" x14ac:dyDescent="0.35">
      <c r="B227" s="19">
        <v>33.114697490720836</v>
      </c>
      <c r="C227" s="19">
        <v>68.154181769268433</v>
      </c>
    </row>
    <row r="228" spans="2:3" x14ac:dyDescent="0.35">
      <c r="B228" s="19">
        <v>73.794424392653511</v>
      </c>
      <c r="C228" s="19">
        <v>44.687092286405225</v>
      </c>
    </row>
    <row r="229" spans="2:3" x14ac:dyDescent="0.35">
      <c r="B229" s="19">
        <v>45.45523144646166</v>
      </c>
      <c r="C229" s="19">
        <v>4.6620627711143321</v>
      </c>
    </row>
    <row r="230" spans="2:3" x14ac:dyDescent="0.35">
      <c r="B230" s="19">
        <v>57.922391523698074</v>
      </c>
      <c r="C230" s="19">
        <v>57.207423971859455</v>
      </c>
    </row>
    <row r="231" spans="2:3" x14ac:dyDescent="0.35">
      <c r="B231" s="19">
        <v>3.2268716247905682</v>
      </c>
      <c r="C231" s="19">
        <v>21.786159119285635</v>
      </c>
    </row>
    <row r="232" spans="2:3" x14ac:dyDescent="0.35">
      <c r="B232" s="19">
        <v>19.7647149411141</v>
      </c>
      <c r="C232" s="19">
        <v>62.815575271529468</v>
      </c>
    </row>
    <row r="233" spans="2:3" x14ac:dyDescent="0.35">
      <c r="B233" s="19">
        <v>17.069719883290507</v>
      </c>
      <c r="C233" s="19">
        <v>36.41444009440162</v>
      </c>
    </row>
    <row r="234" spans="2:3" x14ac:dyDescent="0.35">
      <c r="B234" s="19">
        <v>18.454172778556906</v>
      </c>
      <c r="C234" s="19">
        <v>4.9217483014591394</v>
      </c>
    </row>
    <row r="235" spans="2:3" x14ac:dyDescent="0.35">
      <c r="B235" s="19">
        <v>9.2998831070310253</v>
      </c>
      <c r="C235" s="19">
        <v>9.5783709881222112</v>
      </c>
    </row>
    <row r="236" spans="2:3" x14ac:dyDescent="0.35">
      <c r="B236" s="19">
        <v>45.870925628388676</v>
      </c>
      <c r="C236" s="19">
        <v>90.162268456559502</v>
      </c>
    </row>
    <row r="237" spans="2:3" x14ac:dyDescent="0.35">
      <c r="B237" s="19">
        <v>78.43004520144018</v>
      </c>
      <c r="C237" s="19">
        <v>17.829704870477645</v>
      </c>
    </row>
    <row r="238" spans="2:3" x14ac:dyDescent="0.35">
      <c r="B238" s="19">
        <v>28.346956162857371</v>
      </c>
      <c r="C238" s="19">
        <v>28.624796026001398</v>
      </c>
    </row>
    <row r="239" spans="2:3" x14ac:dyDescent="0.35">
      <c r="B239" s="19">
        <v>8.2967314518065294</v>
      </c>
      <c r="C239" s="19">
        <v>7.9741988749846557</v>
      </c>
    </row>
    <row r="240" spans="2:3" x14ac:dyDescent="0.35">
      <c r="B240" s="19">
        <v>44.580359653441647</v>
      </c>
      <c r="C240" s="19">
        <v>10.532047157750512</v>
      </c>
    </row>
    <row r="241" spans="2:3" x14ac:dyDescent="0.35">
      <c r="B241" s="19">
        <v>1.8124703572734657</v>
      </c>
      <c r="C241" s="19">
        <v>54.362971100925378</v>
      </c>
    </row>
    <row r="242" spans="2:3" x14ac:dyDescent="0.35">
      <c r="B242" s="19">
        <v>24.006785288910919</v>
      </c>
      <c r="C242" s="19">
        <v>19.966887965073791</v>
      </c>
    </row>
    <row r="243" spans="2:3" x14ac:dyDescent="0.35">
      <c r="B243" s="19">
        <v>13.346349629908472</v>
      </c>
      <c r="C243" s="19">
        <v>32.62697256046512</v>
      </c>
    </row>
    <row r="244" spans="2:3" x14ac:dyDescent="0.35">
      <c r="B244" s="19">
        <v>59.167387994334049</v>
      </c>
      <c r="C244" s="19">
        <v>0.61747668748740614</v>
      </c>
    </row>
    <row r="245" spans="2:3" x14ac:dyDescent="0.35">
      <c r="B245" s="19">
        <v>31.738220021861267</v>
      </c>
      <c r="C245" s="19">
        <v>8.3833354899005226</v>
      </c>
    </row>
    <row r="246" spans="2:3" x14ac:dyDescent="0.35">
      <c r="B246" s="19">
        <v>60.443898880861617</v>
      </c>
      <c r="C246" s="19">
        <v>11.357918029976707</v>
      </c>
    </row>
    <row r="247" spans="2:3" x14ac:dyDescent="0.35">
      <c r="B247" s="19">
        <v>15.032757181831764</v>
      </c>
      <c r="C247" s="19">
        <v>52.341723179155643</v>
      </c>
    </row>
    <row r="248" spans="2:3" x14ac:dyDescent="0.35">
      <c r="B248" s="19">
        <v>11.288407660471563</v>
      </c>
      <c r="C248" s="19">
        <v>26.368760889528133</v>
      </c>
    </row>
    <row r="249" spans="2:3" x14ac:dyDescent="0.35">
      <c r="B249" s="19">
        <v>47.467695624733643</v>
      </c>
      <c r="C249" s="19">
        <v>13.299041258806605</v>
      </c>
    </row>
    <row r="250" spans="2:3" x14ac:dyDescent="0.35">
      <c r="B250" s="19">
        <v>59.280173715972481</v>
      </c>
      <c r="C250" s="19">
        <v>41.439447917160763</v>
      </c>
    </row>
    <row r="251" spans="2:3" x14ac:dyDescent="0.35">
      <c r="B251" s="19">
        <v>26.178630122334543</v>
      </c>
      <c r="C251" s="19">
        <v>14.387081208224267</v>
      </c>
    </row>
    <row r="252" spans="2:3" x14ac:dyDescent="0.35">
      <c r="B252" s="19">
        <v>10.587718270236364</v>
      </c>
      <c r="C252" s="19">
        <v>38.22501175918044</v>
      </c>
    </row>
    <row r="253" spans="2:3" x14ac:dyDescent="0.35">
      <c r="B253" s="19">
        <v>42.04197701571762</v>
      </c>
      <c r="C253" s="19">
        <v>3.9373913873086996</v>
      </c>
    </row>
    <row r="254" spans="2:3" x14ac:dyDescent="0.35">
      <c r="B254" s="19">
        <v>51.757898453703199</v>
      </c>
      <c r="C254" s="19">
        <v>73.941657648669491</v>
      </c>
    </row>
    <row r="255" spans="2:3" x14ac:dyDescent="0.35">
      <c r="B255" s="19">
        <v>1.6813454085959507</v>
      </c>
      <c r="C255" s="19">
        <v>73.8011668077514</v>
      </c>
    </row>
    <row r="256" spans="2:3" x14ac:dyDescent="0.35">
      <c r="B256" s="19">
        <v>19.786029596094377</v>
      </c>
      <c r="C256" s="19">
        <v>32.023687563231206</v>
      </c>
    </row>
    <row r="257" spans="2:3" x14ac:dyDescent="0.35">
      <c r="B257" s="19">
        <v>25.849006841603</v>
      </c>
      <c r="C257" s="19">
        <v>19.227951308699986</v>
      </c>
    </row>
    <row r="258" spans="2:3" x14ac:dyDescent="0.35">
      <c r="B258" s="19">
        <v>34.283209532099782</v>
      </c>
      <c r="C258" s="19">
        <v>40.210114047414024</v>
      </c>
    </row>
    <row r="259" spans="2:3" x14ac:dyDescent="0.35">
      <c r="B259" s="19">
        <v>64.532462252035387</v>
      </c>
      <c r="C259" s="19">
        <v>69.410691338739483</v>
      </c>
    </row>
    <row r="260" spans="2:3" x14ac:dyDescent="0.35">
      <c r="B260" s="19">
        <v>11.780126924792393</v>
      </c>
      <c r="C260" s="19">
        <v>22.421812150431375</v>
      </c>
    </row>
    <row r="261" spans="2:3" x14ac:dyDescent="0.35">
      <c r="B261" s="19">
        <v>26.334313150039627</v>
      </c>
      <c r="C261" s="19">
        <v>49.740457068731949</v>
      </c>
    </row>
    <row r="262" spans="2:3" x14ac:dyDescent="0.35">
      <c r="B262" s="19">
        <v>38.967977078825975</v>
      </c>
      <c r="C262" s="19">
        <v>21.595524335153932</v>
      </c>
    </row>
    <row r="263" spans="2:3" x14ac:dyDescent="0.35">
      <c r="B263" s="19">
        <v>32.804036524896041</v>
      </c>
      <c r="C263" s="19">
        <v>42.675116816417663</v>
      </c>
    </row>
    <row r="264" spans="2:3" x14ac:dyDescent="0.35">
      <c r="B264" s="19">
        <v>28.584208145164535</v>
      </c>
      <c r="C264" s="19">
        <v>17.904898297898509</v>
      </c>
    </row>
    <row r="265" spans="2:3" x14ac:dyDescent="0.35">
      <c r="B265" s="19">
        <v>71.045518300875003</v>
      </c>
      <c r="C265" s="19">
        <v>0.84710480778203379</v>
      </c>
    </row>
    <row r="266" spans="2:3" x14ac:dyDescent="0.35">
      <c r="B266" s="19">
        <v>14.292903806781311</v>
      </c>
      <c r="C266" s="19">
        <v>90.559981204710894</v>
      </c>
    </row>
    <row r="267" spans="2:3" x14ac:dyDescent="0.35">
      <c r="B267" s="19">
        <v>24.559701121144368</v>
      </c>
      <c r="C267" s="19">
        <v>23.086238713475502</v>
      </c>
    </row>
    <row r="268" spans="2:3" x14ac:dyDescent="0.35">
      <c r="B268" s="19">
        <v>23.75327150800776</v>
      </c>
      <c r="C268" s="19">
        <v>32.693699241346266</v>
      </c>
    </row>
    <row r="269" spans="2:3" x14ac:dyDescent="0.35">
      <c r="B269" s="19">
        <v>40.95096645572999</v>
      </c>
      <c r="C269" s="19">
        <v>28.623476695175487</v>
      </c>
    </row>
    <row r="270" spans="2:3" x14ac:dyDescent="0.35">
      <c r="B270" s="19">
        <v>21.336360934038094</v>
      </c>
      <c r="C270" s="19">
        <v>5.053961075997365</v>
      </c>
    </row>
    <row r="271" spans="2:3" x14ac:dyDescent="0.35">
      <c r="B271" s="19">
        <v>5.5077076125730517</v>
      </c>
      <c r="C271" s="19">
        <v>56.756481100910314</v>
      </c>
    </row>
    <row r="272" spans="2:3" x14ac:dyDescent="0.35">
      <c r="B272" s="19">
        <v>28.492204457728704</v>
      </c>
      <c r="C272" s="19">
        <v>54.795909777548736</v>
      </c>
    </row>
    <row r="273" spans="2:3" x14ac:dyDescent="0.35">
      <c r="B273" s="19">
        <v>20.46776058710569</v>
      </c>
      <c r="C273" s="19">
        <v>21.791135325498249</v>
      </c>
    </row>
    <row r="274" spans="2:3" x14ac:dyDescent="0.35">
      <c r="B274" s="19">
        <v>71.114675282139544</v>
      </c>
      <c r="C274" s="19">
        <v>11.25897873735761</v>
      </c>
    </row>
    <row r="275" spans="2:3" x14ac:dyDescent="0.35">
      <c r="B275" s="19">
        <v>22.420691482366653</v>
      </c>
      <c r="C275" s="19">
        <v>9.3295764830792685</v>
      </c>
    </row>
    <row r="276" spans="2:3" x14ac:dyDescent="0.35">
      <c r="B276" s="19">
        <v>17.437797719345685</v>
      </c>
      <c r="C276" s="19">
        <v>24.603312086012192</v>
      </c>
    </row>
    <row r="277" spans="2:3" x14ac:dyDescent="0.35">
      <c r="B277" s="19">
        <v>18.598595669308651</v>
      </c>
      <c r="C277" s="19">
        <v>41.03655316265084</v>
      </c>
    </row>
    <row r="278" spans="2:3" x14ac:dyDescent="0.35">
      <c r="B278" s="19">
        <v>41.230305880611809</v>
      </c>
      <c r="C278" s="19">
        <v>17.178202669720235</v>
      </c>
    </row>
    <row r="279" spans="2:3" x14ac:dyDescent="0.35">
      <c r="B279" s="19">
        <v>0.40801177908564557</v>
      </c>
      <c r="C279" s="19">
        <v>63.580396098538607</v>
      </c>
    </row>
    <row r="280" spans="2:3" x14ac:dyDescent="0.35">
      <c r="B280" s="19">
        <v>25.880085439933787</v>
      </c>
      <c r="C280" s="19">
        <v>24.771120427087951</v>
      </c>
    </row>
    <row r="281" spans="2:3" x14ac:dyDescent="0.35">
      <c r="B281" s="19">
        <v>64.171616784294272</v>
      </c>
      <c r="C281" s="19">
        <v>86.586303862275841</v>
      </c>
    </row>
    <row r="282" spans="2:3" x14ac:dyDescent="0.35">
      <c r="B282" s="19">
        <v>23.693595220712165</v>
      </c>
      <c r="C282" s="19">
        <v>31.707478620179653</v>
      </c>
    </row>
    <row r="283" spans="2:3" x14ac:dyDescent="0.35">
      <c r="B283" s="19">
        <v>43.00402226646878</v>
      </c>
      <c r="C283" s="19">
        <v>0.94985928924541441</v>
      </c>
    </row>
    <row r="284" spans="2:3" x14ac:dyDescent="0.35">
      <c r="B284" s="19">
        <v>6.6029510654757635</v>
      </c>
      <c r="C284" s="19">
        <v>75.821898472893764</v>
      </c>
    </row>
    <row r="285" spans="2:3" x14ac:dyDescent="0.35">
      <c r="B285" s="19">
        <v>22.55958439511496</v>
      </c>
      <c r="C285" s="19">
        <v>53.857416711929758</v>
      </c>
    </row>
    <row r="286" spans="2:3" x14ac:dyDescent="0.35">
      <c r="B286" s="19">
        <v>37.613571051140539</v>
      </c>
      <c r="C286" s="19">
        <v>33.722281209943745</v>
      </c>
    </row>
    <row r="287" spans="2:3" x14ac:dyDescent="0.35">
      <c r="B287" s="19">
        <v>7.5908983883651349</v>
      </c>
      <c r="C287" s="19">
        <v>34.146946051006118</v>
      </c>
    </row>
    <row r="288" spans="2:3" x14ac:dyDescent="0.35">
      <c r="B288" s="19">
        <v>50.008668879453928</v>
      </c>
      <c r="C288" s="19">
        <v>29.000956388283665</v>
      </c>
    </row>
    <row r="289" spans="2:3" x14ac:dyDescent="0.35">
      <c r="B289" s="19">
        <v>33.093465871637008</v>
      </c>
      <c r="C289" s="19">
        <v>23.577961005898313</v>
      </c>
    </row>
    <row r="290" spans="2:3" x14ac:dyDescent="0.35">
      <c r="B290" s="19">
        <v>36.362508358728633</v>
      </c>
      <c r="C290" s="19">
        <v>0.40924259053150536</v>
      </c>
    </row>
    <row r="291" spans="2:3" x14ac:dyDescent="0.35">
      <c r="B291" s="19">
        <v>31.265055603778261</v>
      </c>
      <c r="C291" s="19">
        <v>48.065208182406749</v>
      </c>
    </row>
    <row r="292" spans="2:3" x14ac:dyDescent="0.35">
      <c r="B292" s="19">
        <v>28.033448291719615</v>
      </c>
      <c r="C292" s="19">
        <v>51.089957478496743</v>
      </c>
    </row>
    <row r="293" spans="2:3" x14ac:dyDescent="0.35">
      <c r="B293" s="19">
        <v>61.597445453200173</v>
      </c>
      <c r="C293" s="19">
        <v>9.3430775401651349</v>
      </c>
    </row>
    <row r="294" spans="2:3" x14ac:dyDescent="0.35">
      <c r="B294" s="19">
        <v>22.47409223112199</v>
      </c>
      <c r="C294" s="19">
        <v>18.939312576516766</v>
      </c>
    </row>
    <row r="295" spans="2:3" x14ac:dyDescent="0.35">
      <c r="B295" s="19">
        <v>78.896352368359459</v>
      </c>
      <c r="C295" s="19">
        <v>39.00188907004592</v>
      </c>
    </row>
    <row r="296" spans="2:3" x14ac:dyDescent="0.35">
      <c r="B296" s="19">
        <v>36.827631162764412</v>
      </c>
      <c r="C296" s="19">
        <v>11.864626066422757</v>
      </c>
    </row>
    <row r="297" spans="2:3" x14ac:dyDescent="0.35">
      <c r="B297" s="19">
        <v>35.224300549783798</v>
      </c>
      <c r="C297" s="19">
        <v>26.326061156165821</v>
      </c>
    </row>
    <row r="298" spans="2:3" x14ac:dyDescent="0.35">
      <c r="B298" s="19">
        <v>34.658068517196781</v>
      </c>
      <c r="C298" s="19">
        <v>66.454521092301533</v>
      </c>
    </row>
    <row r="299" spans="2:3" x14ac:dyDescent="0.35">
      <c r="B299" s="19">
        <v>39.408139235881187</v>
      </c>
      <c r="C299" s="19">
        <v>51.827561126741848</v>
      </c>
    </row>
    <row r="300" spans="2:3" x14ac:dyDescent="0.35">
      <c r="B300" s="19">
        <v>31.698140986720841</v>
      </c>
      <c r="C300" s="19">
        <v>18.280806145331269</v>
      </c>
    </row>
    <row r="301" spans="2:3" x14ac:dyDescent="0.35">
      <c r="B301" s="19">
        <v>53.061326595873908</v>
      </c>
      <c r="C301" s="19">
        <v>16.324972471360631</v>
      </c>
    </row>
    <row r="302" spans="2:3" x14ac:dyDescent="0.35">
      <c r="B302" s="19">
        <v>18.731460838229797</v>
      </c>
      <c r="C302" s="19">
        <v>44.103347964484719</v>
      </c>
    </row>
    <row r="303" spans="2:3" x14ac:dyDescent="0.35">
      <c r="B303" s="19">
        <v>49.714007222521694</v>
      </c>
      <c r="C303" s="19">
        <v>51.26869356084616</v>
      </c>
    </row>
    <row r="304" spans="2:3" x14ac:dyDescent="0.35">
      <c r="B304" s="19">
        <v>60.381452223485987</v>
      </c>
      <c r="C304" s="19">
        <v>8.3738421195107087</v>
      </c>
    </row>
    <row r="305" spans="2:3" x14ac:dyDescent="0.35">
      <c r="B305" s="19">
        <v>11.727136421891586</v>
      </c>
      <c r="C305" s="19">
        <v>87.776812826209266</v>
      </c>
    </row>
    <row r="306" spans="2:3" x14ac:dyDescent="0.35">
      <c r="B306" s="19">
        <v>5.1878438707011254</v>
      </c>
      <c r="C306" s="19">
        <v>34.571301775324173</v>
      </c>
    </row>
    <row r="307" spans="2:3" x14ac:dyDescent="0.35">
      <c r="B307" s="19">
        <v>58.726748307040936</v>
      </c>
      <c r="C307" s="19">
        <v>57.537162337770162</v>
      </c>
    </row>
    <row r="308" spans="2:3" x14ac:dyDescent="0.35">
      <c r="B308" s="19">
        <v>16.351098155070822</v>
      </c>
      <c r="C308" s="19">
        <v>31.680241177364309</v>
      </c>
    </row>
    <row r="309" spans="2:3" x14ac:dyDescent="0.35">
      <c r="B309" s="19">
        <v>85.099301017641935</v>
      </c>
      <c r="C309" s="19">
        <v>38.768513045078848</v>
      </c>
    </row>
    <row r="310" spans="2:3" x14ac:dyDescent="0.35">
      <c r="B310" s="19">
        <v>9.269548364036444</v>
      </c>
      <c r="C310" s="19">
        <v>14.853119283096637</v>
      </c>
    </row>
    <row r="311" spans="2:3" x14ac:dyDescent="0.35">
      <c r="B311" s="19">
        <v>43.570781740735853</v>
      </c>
      <c r="C311" s="19">
        <v>2.6393589467937564</v>
      </c>
    </row>
    <row r="312" spans="2:3" x14ac:dyDescent="0.35">
      <c r="B312" s="19">
        <v>10.404107868254037</v>
      </c>
      <c r="C312" s="19">
        <v>94.668860510488969</v>
      </c>
    </row>
    <row r="313" spans="2:3" x14ac:dyDescent="0.35">
      <c r="B313" s="19">
        <v>21.269451902745129</v>
      </c>
      <c r="C313" s="19">
        <v>24.104149579378316</v>
      </c>
    </row>
    <row r="314" spans="2:3" x14ac:dyDescent="0.35">
      <c r="B314" s="19">
        <v>66.532363679165059</v>
      </c>
      <c r="C314" s="19">
        <v>9.3853906843180024</v>
      </c>
    </row>
    <row r="315" spans="2:3" x14ac:dyDescent="0.35">
      <c r="B315" s="19">
        <v>22.512356207492076</v>
      </c>
      <c r="C315" s="19">
        <v>11.686042089325888</v>
      </c>
    </row>
    <row r="316" spans="2:3" x14ac:dyDescent="0.35">
      <c r="B316" s="19">
        <v>33.260805277257639</v>
      </c>
      <c r="C316" s="19">
        <v>3.4407059773574282</v>
      </c>
    </row>
    <row r="317" spans="2:3" x14ac:dyDescent="0.35">
      <c r="B317" s="19">
        <v>42.884658263405321</v>
      </c>
      <c r="C317" s="19">
        <v>62.642511124410774</v>
      </c>
    </row>
    <row r="318" spans="2:3" x14ac:dyDescent="0.35">
      <c r="B318" s="19">
        <v>2.288055314155732</v>
      </c>
      <c r="C318" s="19">
        <v>32.130745221647253</v>
      </c>
    </row>
    <row r="319" spans="2:3" x14ac:dyDescent="0.35">
      <c r="B319" s="19">
        <v>55.954800871219717</v>
      </c>
      <c r="C319" s="19">
        <v>18.263302046816168</v>
      </c>
    </row>
    <row r="320" spans="2:3" x14ac:dyDescent="0.35">
      <c r="B320" s="19">
        <v>8.9403872522418659</v>
      </c>
      <c r="C320" s="19">
        <v>24.095177220762832</v>
      </c>
    </row>
    <row r="321" spans="2:3" x14ac:dyDescent="0.35">
      <c r="B321" s="19">
        <v>7.7390414873620283</v>
      </c>
      <c r="C321" s="19">
        <v>23.868373876427995</v>
      </c>
    </row>
    <row r="322" spans="2:3" x14ac:dyDescent="0.35">
      <c r="B322" s="19">
        <v>2.4589827748003659</v>
      </c>
      <c r="C322" s="19">
        <v>20.830188874855057</v>
      </c>
    </row>
    <row r="323" spans="2:3" x14ac:dyDescent="0.35">
      <c r="B323" s="19">
        <v>31.426015296749469</v>
      </c>
      <c r="C323" s="19">
        <v>33.258293191414126</v>
      </c>
    </row>
    <row r="324" spans="2:3" x14ac:dyDescent="0.35">
      <c r="B324" s="19">
        <v>0.67867151543998849</v>
      </c>
      <c r="C324" s="19">
        <v>46.634035591378378</v>
      </c>
    </row>
    <row r="325" spans="2:3" x14ac:dyDescent="0.35">
      <c r="B325" s="19">
        <v>8.2587389736124077</v>
      </c>
      <c r="C325" s="19">
        <v>46.445049925811652</v>
      </c>
    </row>
    <row r="326" spans="2:3" x14ac:dyDescent="0.35">
      <c r="B326" s="19">
        <v>66.856870139517113</v>
      </c>
      <c r="C326" s="19">
        <v>16.159396528736188</v>
      </c>
    </row>
    <row r="327" spans="2:3" x14ac:dyDescent="0.35">
      <c r="B327" s="19">
        <v>46.901678638391779</v>
      </c>
      <c r="C327" s="19">
        <v>26.499360377234218</v>
      </c>
    </row>
    <row r="328" spans="2:3" x14ac:dyDescent="0.35">
      <c r="B328" s="19">
        <v>33.747446280342714</v>
      </c>
      <c r="C328" s="19">
        <v>70.105195850620731</v>
      </c>
    </row>
    <row r="329" spans="2:3" x14ac:dyDescent="0.35">
      <c r="B329" s="19">
        <v>55.65073125052497</v>
      </c>
      <c r="C329" s="19">
        <v>3.0836286102362713</v>
      </c>
    </row>
    <row r="330" spans="2:3" x14ac:dyDescent="0.35">
      <c r="B330" s="19">
        <v>26.390475401446931</v>
      </c>
      <c r="C330" s="19">
        <v>15.340022257590036</v>
      </c>
    </row>
    <row r="331" spans="2:3" x14ac:dyDescent="0.35">
      <c r="B331" s="19">
        <v>7.6968610707124423</v>
      </c>
      <c r="C331" s="19">
        <v>1.5956090389196316</v>
      </c>
    </row>
    <row r="332" spans="2:3" x14ac:dyDescent="0.35">
      <c r="B332" s="19">
        <v>5.844218650765109</v>
      </c>
      <c r="C332" s="19">
        <v>19.371239224333035</v>
      </c>
    </row>
    <row r="333" spans="2:3" x14ac:dyDescent="0.35">
      <c r="B333" s="19">
        <v>33.352624246082897</v>
      </c>
      <c r="C333" s="19">
        <v>41.440724353621512</v>
      </c>
    </row>
    <row r="334" spans="2:3" x14ac:dyDescent="0.35">
      <c r="B334" s="19">
        <v>2.6383198082594208</v>
      </c>
      <c r="C334" s="19">
        <v>9.5029855412125155</v>
      </c>
    </row>
    <row r="335" spans="2:3" x14ac:dyDescent="0.35">
      <c r="B335" s="19">
        <v>45.412061871593231</v>
      </c>
      <c r="C335" s="19">
        <v>20.743955623329608</v>
      </c>
    </row>
    <row r="336" spans="2:3" x14ac:dyDescent="0.35">
      <c r="B336" s="19">
        <v>27.161387417711026</v>
      </c>
      <c r="C336" s="19">
        <v>18.542958950653293</v>
      </c>
    </row>
    <row r="337" spans="2:3" x14ac:dyDescent="0.35">
      <c r="B337" s="19">
        <v>20.938922665027139</v>
      </c>
      <c r="C337" s="19">
        <v>85.260056724028402</v>
      </c>
    </row>
    <row r="338" spans="2:3" x14ac:dyDescent="0.35">
      <c r="B338" s="19">
        <v>10.639296119068055</v>
      </c>
      <c r="C338" s="19">
        <v>48.327508253817946</v>
      </c>
    </row>
    <row r="339" spans="2:3" x14ac:dyDescent="0.35">
      <c r="B339" s="19">
        <v>32.709463297990879</v>
      </c>
      <c r="C339" s="19">
        <v>30.131911680202823</v>
      </c>
    </row>
    <row r="340" spans="2:3" x14ac:dyDescent="0.35">
      <c r="B340" s="19">
        <v>27.318596698973074</v>
      </c>
      <c r="C340" s="19">
        <v>67.993924419787234</v>
      </c>
    </row>
    <row r="341" spans="2:3" x14ac:dyDescent="0.35">
      <c r="B341" s="19">
        <v>33.412359308513992</v>
      </c>
      <c r="C341" s="19">
        <v>35.261014430567336</v>
      </c>
    </row>
    <row r="342" spans="2:3" x14ac:dyDescent="0.35">
      <c r="B342" s="19">
        <v>60.066555216336688</v>
      </c>
      <c r="C342" s="19">
        <v>41.900235169238783</v>
      </c>
    </row>
    <row r="343" spans="2:3" x14ac:dyDescent="0.35">
      <c r="B343" s="19">
        <v>36.195286958378709</v>
      </c>
      <c r="C343" s="19">
        <v>28.311607462121355</v>
      </c>
    </row>
    <row r="344" spans="2:3" x14ac:dyDescent="0.35">
      <c r="B344" s="19">
        <v>45.469749734263452</v>
      </c>
      <c r="C344" s="19">
        <v>75.273376056913719</v>
      </c>
    </row>
    <row r="345" spans="2:3" x14ac:dyDescent="0.35">
      <c r="B345" s="19">
        <v>61.274880832991435</v>
      </c>
      <c r="C345" s="19">
        <v>39.188640899680522</v>
      </c>
    </row>
    <row r="346" spans="2:3" x14ac:dyDescent="0.35">
      <c r="B346" s="19">
        <v>3.1398886206075769</v>
      </c>
      <c r="C346" s="19">
        <v>5.5972962793440324</v>
      </c>
    </row>
    <row r="347" spans="2:3" x14ac:dyDescent="0.35">
      <c r="B347" s="19">
        <v>77.162550338500367</v>
      </c>
      <c r="C347" s="19">
        <v>63.014772131063914</v>
      </c>
    </row>
    <row r="348" spans="2:3" x14ac:dyDescent="0.35">
      <c r="B348" s="19">
        <v>24.865025085607151</v>
      </c>
      <c r="C348" s="19">
        <v>20.392209836016189</v>
      </c>
    </row>
    <row r="349" spans="2:3" x14ac:dyDescent="0.35">
      <c r="B349" s="19">
        <v>21.796420828811648</v>
      </c>
      <c r="C349" s="19">
        <v>61.96115063797253</v>
      </c>
    </row>
    <row r="350" spans="2:3" x14ac:dyDescent="0.35">
      <c r="B350" s="19">
        <v>22.057858907495007</v>
      </c>
      <c r="C350" s="19">
        <v>44.465355971758846</v>
      </c>
    </row>
    <row r="351" spans="2:3" x14ac:dyDescent="0.35">
      <c r="B351" s="19">
        <v>73.164223220771831</v>
      </c>
      <c r="C351" s="19">
        <v>68.833898610563239</v>
      </c>
    </row>
    <row r="352" spans="2:3" x14ac:dyDescent="0.35">
      <c r="B352" s="19">
        <v>82.418260699132219</v>
      </c>
      <c r="C352" s="19">
        <v>35.081933097084331</v>
      </c>
    </row>
    <row r="353" spans="2:3" x14ac:dyDescent="0.35">
      <c r="B353" s="19">
        <v>24.790890285904577</v>
      </c>
      <c r="C353" s="19">
        <v>42.441779960412013</v>
      </c>
    </row>
    <row r="354" spans="2:3" x14ac:dyDescent="0.35">
      <c r="B354" s="19">
        <v>21.107876438159838</v>
      </c>
      <c r="C354" s="19">
        <v>26.37886384086173</v>
      </c>
    </row>
    <row r="355" spans="2:3" x14ac:dyDescent="0.35">
      <c r="B355" s="19">
        <v>22.608501027417393</v>
      </c>
      <c r="C355" s="19">
        <v>61.350038316357669</v>
      </c>
    </row>
    <row r="356" spans="2:3" x14ac:dyDescent="0.35">
      <c r="B356" s="19">
        <v>57.282008377149978</v>
      </c>
      <c r="C356" s="19">
        <v>27.87460212707067</v>
      </c>
    </row>
    <row r="357" spans="2:3" x14ac:dyDescent="0.35">
      <c r="B357" s="19">
        <v>32.299254990513639</v>
      </c>
      <c r="C357" s="19">
        <v>61.956514972657217</v>
      </c>
    </row>
    <row r="358" spans="2:3" x14ac:dyDescent="0.35">
      <c r="B358" s="19">
        <v>66.402509107467409</v>
      </c>
      <c r="C358" s="19">
        <v>11.897572336899909</v>
      </c>
    </row>
    <row r="359" spans="2:3" x14ac:dyDescent="0.35">
      <c r="B359" s="19">
        <v>26.486739899403837</v>
      </c>
      <c r="C359" s="19">
        <v>49.687761429979169</v>
      </c>
    </row>
    <row r="360" spans="2:3" x14ac:dyDescent="0.35">
      <c r="B360" s="19">
        <v>55.380565173310586</v>
      </c>
      <c r="C360" s="19">
        <v>89.287538478659528</v>
      </c>
    </row>
    <row r="361" spans="2:3" x14ac:dyDescent="0.35">
      <c r="B361" s="19">
        <v>10.453958840463443</v>
      </c>
      <c r="C361" s="19">
        <v>16.000688818754437</v>
      </c>
    </row>
    <row r="362" spans="2:3" x14ac:dyDescent="0.35">
      <c r="B362" s="19">
        <v>5.2269020465850922</v>
      </c>
      <c r="C362" s="19">
        <v>24.362909749974545</v>
      </c>
    </row>
    <row r="363" spans="2:3" x14ac:dyDescent="0.35">
      <c r="B363" s="19">
        <v>93.036553589006175</v>
      </c>
      <c r="C363" s="19">
        <v>16.834274568210603</v>
      </c>
    </row>
    <row r="364" spans="2:3" x14ac:dyDescent="0.35">
      <c r="B364" s="19">
        <v>57.589059931465663</v>
      </c>
      <c r="C364" s="19">
        <v>25.657857841970696</v>
      </c>
    </row>
    <row r="365" spans="2:3" x14ac:dyDescent="0.35">
      <c r="B365" s="19">
        <v>62.976658994673727</v>
      </c>
      <c r="C365" s="19">
        <v>38.608158097150657</v>
      </c>
    </row>
    <row r="366" spans="2:3" x14ac:dyDescent="0.35">
      <c r="B366" s="19">
        <v>3.0473241353076612</v>
      </c>
      <c r="C366" s="19">
        <v>36.545262917734121</v>
      </c>
    </row>
    <row r="367" spans="2:3" x14ac:dyDescent="0.35">
      <c r="B367" s="19">
        <v>29.442408769900368</v>
      </c>
      <c r="C367" s="19">
        <v>18.399776848501986</v>
      </c>
    </row>
    <row r="368" spans="2:3" x14ac:dyDescent="0.35">
      <c r="B368" s="19">
        <v>41.56915731333801</v>
      </c>
      <c r="C368" s="19">
        <v>33.587007819460489</v>
      </c>
    </row>
    <row r="369" spans="2:3" x14ac:dyDescent="0.35">
      <c r="B369" s="19">
        <v>34.289023150710094</v>
      </c>
      <c r="C369" s="19">
        <v>52.367625979989327</v>
      </c>
    </row>
    <row r="370" spans="2:3" x14ac:dyDescent="0.35">
      <c r="B370" s="19">
        <v>10.436282564333538</v>
      </c>
      <c r="C370" s="19">
        <v>21.866230750601812</v>
      </c>
    </row>
    <row r="371" spans="2:3" x14ac:dyDescent="0.35">
      <c r="B371" s="19">
        <v>46.78480464076398</v>
      </c>
      <c r="C371" s="19">
        <v>2.1650397930123706</v>
      </c>
    </row>
    <row r="372" spans="2:3" x14ac:dyDescent="0.35">
      <c r="B372" s="19">
        <v>74.445603171252529</v>
      </c>
      <c r="C372" s="19">
        <v>18.413948984595127</v>
      </c>
    </row>
    <row r="373" spans="2:3" x14ac:dyDescent="0.35">
      <c r="B373" s="19">
        <v>80.233735915022521</v>
      </c>
      <c r="C373" s="19">
        <v>49.875168025471531</v>
      </c>
    </row>
    <row r="374" spans="2:3" x14ac:dyDescent="0.35">
      <c r="B374" s="19">
        <v>32.616239236325001</v>
      </c>
      <c r="C374" s="19">
        <v>19.493155797178048</v>
      </c>
    </row>
    <row r="375" spans="2:3" x14ac:dyDescent="0.35">
      <c r="B375" s="19">
        <v>10.953538423400714</v>
      </c>
      <c r="C375" s="19">
        <v>31.981451399028348</v>
      </c>
    </row>
    <row r="376" spans="2:3" x14ac:dyDescent="0.35">
      <c r="B376" s="19">
        <v>55.206378387999848</v>
      </c>
      <c r="C376" s="19">
        <v>36.706059799476371</v>
      </c>
    </row>
    <row r="377" spans="2:3" x14ac:dyDescent="0.35">
      <c r="B377" s="19">
        <v>44.934096000670543</v>
      </c>
      <c r="C377" s="19">
        <v>36.754294430144789</v>
      </c>
    </row>
    <row r="378" spans="2:3" x14ac:dyDescent="0.35">
      <c r="B378" s="19">
        <v>0.98377644207010506</v>
      </c>
      <c r="C378" s="19">
        <v>37.403217804393456</v>
      </c>
    </row>
    <row r="379" spans="2:3" x14ac:dyDescent="0.35">
      <c r="B379" s="19">
        <v>58.24666793000511</v>
      </c>
      <c r="C379" s="19">
        <v>14.723574423827493</v>
      </c>
    </row>
    <row r="380" spans="2:3" x14ac:dyDescent="0.35">
      <c r="B380" s="19">
        <v>6.539185510427842</v>
      </c>
      <c r="C380" s="19">
        <v>62.181312183764391</v>
      </c>
    </row>
    <row r="381" spans="2:3" x14ac:dyDescent="0.35">
      <c r="B381" s="19">
        <v>70.465614766371786</v>
      </c>
      <c r="C381" s="19">
        <v>13.132208945108779</v>
      </c>
    </row>
    <row r="382" spans="2:3" x14ac:dyDescent="0.35">
      <c r="B382" s="19">
        <v>28.632640648066769</v>
      </c>
      <c r="C382" s="19">
        <v>37.847859401831407</v>
      </c>
    </row>
    <row r="383" spans="2:3" x14ac:dyDescent="0.35">
      <c r="B383" s="19">
        <v>7.8490003876361385</v>
      </c>
      <c r="C383" s="19">
        <v>0.31812253570376148</v>
      </c>
    </row>
    <row r="384" spans="2:3" x14ac:dyDescent="0.35">
      <c r="B384" s="19">
        <v>50.511570498250705</v>
      </c>
      <c r="C384" s="19">
        <v>27.382682041105159</v>
      </c>
    </row>
    <row r="385" spans="2:3" x14ac:dyDescent="0.35">
      <c r="B385" s="19">
        <v>20.123608583368082</v>
      </c>
      <c r="C385" s="19">
        <v>0.96899144142557136</v>
      </c>
    </row>
    <row r="386" spans="2:3" x14ac:dyDescent="0.35">
      <c r="B386" s="19">
        <v>46.586952690683198</v>
      </c>
      <c r="C386" s="19">
        <v>32.089527765954585</v>
      </c>
    </row>
    <row r="387" spans="2:3" x14ac:dyDescent="0.35">
      <c r="B387" s="19">
        <v>33.319150540025078</v>
      </c>
      <c r="C387" s="19">
        <v>39.138227106513369</v>
      </c>
    </row>
    <row r="388" spans="2:3" x14ac:dyDescent="0.35">
      <c r="B388" s="19">
        <v>34.122977008953455</v>
      </c>
      <c r="C388" s="19">
        <v>8.0377715161344536</v>
      </c>
    </row>
    <row r="389" spans="2:3" x14ac:dyDescent="0.35">
      <c r="B389" s="19">
        <v>35.774921037337698</v>
      </c>
      <c r="C389" s="19">
        <v>91.98278879799777</v>
      </c>
    </row>
    <row r="390" spans="2:3" x14ac:dyDescent="0.35">
      <c r="B390" s="19">
        <v>23.049559475736466</v>
      </c>
      <c r="C390" s="19">
        <v>53.367346514790086</v>
      </c>
    </row>
    <row r="391" spans="2:3" x14ac:dyDescent="0.35">
      <c r="B391" s="19">
        <v>27.219613451774826</v>
      </c>
      <c r="C391" s="19">
        <v>61.325079049112716</v>
      </c>
    </row>
    <row r="392" spans="2:3" x14ac:dyDescent="0.35">
      <c r="B392" s="19">
        <v>61.941616340805268</v>
      </c>
      <c r="C392" s="19">
        <v>38.750798901863192</v>
      </c>
    </row>
    <row r="393" spans="2:3" x14ac:dyDescent="0.35">
      <c r="B393" s="19">
        <v>35.996511236645603</v>
      </c>
      <c r="C393" s="19">
        <v>11.352709778299214</v>
      </c>
    </row>
    <row r="394" spans="2:3" x14ac:dyDescent="0.35">
      <c r="B394" s="19">
        <v>54.175750330151679</v>
      </c>
      <c r="C394" s="19">
        <v>4.3644509702336887</v>
      </c>
    </row>
    <row r="395" spans="2:3" x14ac:dyDescent="0.35">
      <c r="B395" s="19">
        <v>65.508930980571364</v>
      </c>
      <c r="C395" s="19">
        <v>0.41166760313117146</v>
      </c>
    </row>
    <row r="396" spans="2:3" x14ac:dyDescent="0.35">
      <c r="B396" s="19">
        <v>14.235072847877795</v>
      </c>
      <c r="C396" s="19">
        <v>5.8159922991496735</v>
      </c>
    </row>
    <row r="397" spans="2:3" x14ac:dyDescent="0.35">
      <c r="B397" s="19">
        <v>46.794419195567542</v>
      </c>
      <c r="C397" s="19">
        <v>16.266314079173963</v>
      </c>
    </row>
    <row r="398" spans="2:3" x14ac:dyDescent="0.35">
      <c r="B398" s="19">
        <v>24.723831376865753</v>
      </c>
      <c r="C398" s="19">
        <v>43.239068894616651</v>
      </c>
    </row>
    <row r="399" spans="2:3" x14ac:dyDescent="0.35">
      <c r="B399" s="19">
        <v>6.6184540241745546</v>
      </c>
      <c r="C399" s="19">
        <v>15.189995751078261</v>
      </c>
    </row>
    <row r="400" spans="2:3" x14ac:dyDescent="0.35">
      <c r="B400" s="19">
        <v>26.976597718858237</v>
      </c>
      <c r="C400" s="19">
        <v>24.769293361000216</v>
      </c>
    </row>
    <row r="401" spans="2:3" x14ac:dyDescent="0.35">
      <c r="B401" s="19">
        <v>11.260822624889398</v>
      </c>
      <c r="C401" s="19">
        <v>25.069918207713478</v>
      </c>
    </row>
    <row r="402" spans="2:3" x14ac:dyDescent="0.35">
      <c r="B402" s="19">
        <v>80.692361034116573</v>
      </c>
      <c r="C402" s="19">
        <v>55.50966377522473</v>
      </c>
    </row>
    <row r="403" spans="2:3" x14ac:dyDescent="0.35">
      <c r="B403" s="19">
        <v>77.843188030530456</v>
      </c>
      <c r="C403" s="19">
        <v>10.162236030081154</v>
      </c>
    </row>
    <row r="404" spans="2:3" x14ac:dyDescent="0.35">
      <c r="B404" s="19">
        <v>29.932088435826355</v>
      </c>
      <c r="C404" s="19">
        <v>48.482857963241067</v>
      </c>
    </row>
    <row r="405" spans="2:3" x14ac:dyDescent="0.35">
      <c r="B405" s="19">
        <v>42.281830004102474</v>
      </c>
      <c r="C405" s="19">
        <v>7.8734189054767061</v>
      </c>
    </row>
    <row r="406" spans="2:3" x14ac:dyDescent="0.35">
      <c r="B406" s="19">
        <v>22.255149146612453</v>
      </c>
      <c r="C406" s="19">
        <v>8.8799299127361948</v>
      </c>
    </row>
    <row r="407" spans="2:3" x14ac:dyDescent="0.35">
      <c r="B407" s="19">
        <v>19.253851490185504</v>
      </c>
      <c r="C407" s="19">
        <v>12.376983274793856</v>
      </c>
    </row>
    <row r="408" spans="2:3" x14ac:dyDescent="0.35">
      <c r="B408" s="19">
        <v>57.413313296275554</v>
      </c>
      <c r="C408" s="19">
        <v>17.97921797921742</v>
      </c>
    </row>
    <row r="409" spans="2:3" x14ac:dyDescent="0.35">
      <c r="B409" s="19">
        <v>0.83018043562723187</v>
      </c>
      <c r="C409" s="19">
        <v>33.388309117130596</v>
      </c>
    </row>
    <row r="410" spans="2:3" x14ac:dyDescent="0.35">
      <c r="B410" s="19">
        <v>82.691545462649685</v>
      </c>
      <c r="C410" s="19">
        <v>12.229928503863754</v>
      </c>
    </row>
    <row r="411" spans="2:3" x14ac:dyDescent="0.35">
      <c r="B411" s="19">
        <v>59.448661286473666</v>
      </c>
      <c r="C411" s="19">
        <v>21.71752230243629</v>
      </c>
    </row>
    <row r="412" spans="2:3" x14ac:dyDescent="0.35">
      <c r="B412" s="19">
        <v>93.478803031215719</v>
      </c>
      <c r="C412" s="19">
        <v>8.4710242704775105</v>
      </c>
    </row>
    <row r="413" spans="2:3" x14ac:dyDescent="0.35">
      <c r="B413" s="19">
        <v>52.588563049020692</v>
      </c>
      <c r="C413" s="19">
        <v>4.7155884206546732</v>
      </c>
    </row>
    <row r="414" spans="2:3" x14ac:dyDescent="0.35">
      <c r="B414" s="19">
        <v>58.086948794120985</v>
      </c>
      <c r="C414" s="19">
        <v>62.996942361663677</v>
      </c>
    </row>
    <row r="415" spans="2:3" x14ac:dyDescent="0.35">
      <c r="B415" s="19">
        <v>15.632676209647363</v>
      </c>
      <c r="C415" s="19">
        <v>37.851977307888752</v>
      </c>
    </row>
    <row r="416" spans="2:3" x14ac:dyDescent="0.35">
      <c r="B416" s="19">
        <v>34.410955605223535</v>
      </c>
      <c r="C416" s="19">
        <v>61.062925974490462</v>
      </c>
    </row>
    <row r="417" spans="2:3" x14ac:dyDescent="0.35">
      <c r="B417" s="19">
        <v>9.6238346599546212</v>
      </c>
      <c r="C417" s="19">
        <v>41.506639819556362</v>
      </c>
    </row>
    <row r="418" spans="2:3" x14ac:dyDescent="0.35">
      <c r="B418" s="19">
        <v>31.067172200581982</v>
      </c>
      <c r="C418" s="19">
        <v>55.071199360314893</v>
      </c>
    </row>
    <row r="419" spans="2:3" x14ac:dyDescent="0.35">
      <c r="B419" s="19">
        <v>15.396180832465067</v>
      </c>
      <c r="C419" s="19">
        <v>23.138997968117273</v>
      </c>
    </row>
    <row r="420" spans="2:3" x14ac:dyDescent="0.35">
      <c r="B420" s="19">
        <v>74.992037711732266</v>
      </c>
      <c r="C420" s="19">
        <v>38.117716784191948</v>
      </c>
    </row>
    <row r="421" spans="2:3" x14ac:dyDescent="0.35">
      <c r="B421" s="19">
        <v>11.013397079857112</v>
      </c>
      <c r="C421" s="19">
        <v>13.460004942082252</v>
      </c>
    </row>
    <row r="422" spans="2:3" x14ac:dyDescent="0.35">
      <c r="B422" s="19">
        <v>11.664834008971214</v>
      </c>
      <c r="C422" s="19">
        <v>11.560239326666263</v>
      </c>
    </row>
    <row r="423" spans="2:3" x14ac:dyDescent="0.35">
      <c r="B423" s="19">
        <v>21.844570378542567</v>
      </c>
      <c r="C423" s="19">
        <v>36.363390834961208</v>
      </c>
    </row>
    <row r="424" spans="2:3" x14ac:dyDescent="0.35">
      <c r="B424" s="19">
        <v>14.816106467288643</v>
      </c>
      <c r="C424" s="19">
        <v>76.177327994393906</v>
      </c>
    </row>
    <row r="425" spans="2:3" x14ac:dyDescent="0.35">
      <c r="B425" s="19">
        <v>15.004957196709334</v>
      </c>
      <c r="C425" s="19">
        <v>13.035377223118738</v>
      </c>
    </row>
    <row r="426" spans="2:3" x14ac:dyDescent="0.35">
      <c r="B426" s="19">
        <v>27.207765317135529</v>
      </c>
      <c r="C426" s="19">
        <v>2.0295112668920243</v>
      </c>
    </row>
    <row r="427" spans="2:3" x14ac:dyDescent="0.35">
      <c r="B427" s="19">
        <v>39.818573048580376</v>
      </c>
      <c r="C427" s="19">
        <v>12.634552580796012</v>
      </c>
    </row>
    <row r="428" spans="2:3" x14ac:dyDescent="0.35">
      <c r="B428" s="19">
        <v>3.3610950808116478</v>
      </c>
      <c r="C428" s="19">
        <v>11.603123686873683</v>
      </c>
    </row>
    <row r="429" spans="2:3" x14ac:dyDescent="0.35">
      <c r="B429" s="19">
        <v>63.891477437479772</v>
      </c>
      <c r="C429" s="19">
        <v>43.053650316005985</v>
      </c>
    </row>
    <row r="430" spans="2:3" x14ac:dyDescent="0.35">
      <c r="B430" s="19">
        <v>67.543568169675041</v>
      </c>
      <c r="C430" s="19">
        <v>65.144335700853091</v>
      </c>
    </row>
    <row r="431" spans="2:3" x14ac:dyDescent="0.35">
      <c r="B431" s="19">
        <v>14.454064981280652</v>
      </c>
      <c r="C431" s="19">
        <v>21.116095944389368</v>
      </c>
    </row>
    <row r="432" spans="2:3" x14ac:dyDescent="0.35">
      <c r="B432" s="19">
        <v>14.843185528936548</v>
      </c>
      <c r="C432" s="19">
        <v>15.627094977816354</v>
      </c>
    </row>
    <row r="433" spans="2:3" x14ac:dyDescent="0.35">
      <c r="B433" s="19">
        <v>79.40488494059575</v>
      </c>
      <c r="C433" s="19">
        <v>39.32939877267642</v>
      </c>
    </row>
    <row r="434" spans="2:3" x14ac:dyDescent="0.35">
      <c r="B434" s="19">
        <v>58.584215946557109</v>
      </c>
      <c r="C434" s="19">
        <v>37.838592466921007</v>
      </c>
    </row>
    <row r="435" spans="2:3" x14ac:dyDescent="0.35">
      <c r="B435" s="19">
        <v>36.396418105127566</v>
      </c>
      <c r="C435" s="19">
        <v>79.518824944766067</v>
      </c>
    </row>
    <row r="436" spans="2:3" x14ac:dyDescent="0.35">
      <c r="B436" s="19">
        <v>31.842412244471713</v>
      </c>
      <c r="C436" s="19">
        <v>20.543795684894764</v>
      </c>
    </row>
    <row r="437" spans="2:3" x14ac:dyDescent="0.35">
      <c r="B437" s="19">
        <v>65.233562684389724</v>
      </c>
      <c r="C437" s="19">
        <v>8.4695410120297101</v>
      </c>
    </row>
    <row r="438" spans="2:3" x14ac:dyDescent="0.35">
      <c r="B438" s="19">
        <v>0.43742245122495094</v>
      </c>
      <c r="C438" s="19">
        <v>28.962924416061117</v>
      </c>
    </row>
    <row r="439" spans="2:3" x14ac:dyDescent="0.35">
      <c r="B439" s="19">
        <v>9.5422645612113328</v>
      </c>
      <c r="C439" s="19">
        <v>47.068948883206268</v>
      </c>
    </row>
    <row r="440" spans="2:3" x14ac:dyDescent="0.35">
      <c r="B440" s="19">
        <v>43.83732671209804</v>
      </c>
      <c r="C440" s="19">
        <v>7.6892634002440943</v>
      </c>
    </row>
    <row r="441" spans="2:3" x14ac:dyDescent="0.35">
      <c r="B441" s="19">
        <v>25.856267394678028</v>
      </c>
      <c r="C441" s="19">
        <v>27.771457991646603</v>
      </c>
    </row>
    <row r="442" spans="2:3" x14ac:dyDescent="0.35">
      <c r="B442" s="19">
        <v>20.313181098749649</v>
      </c>
      <c r="C442" s="19">
        <v>46.56723610664649</v>
      </c>
    </row>
    <row r="443" spans="2:3" x14ac:dyDescent="0.35">
      <c r="B443" s="19">
        <v>31.884511529084957</v>
      </c>
      <c r="C443" s="19">
        <v>68.631067384081376</v>
      </c>
    </row>
    <row r="444" spans="2:3" x14ac:dyDescent="0.35">
      <c r="B444" s="19">
        <v>3.0945850717491519</v>
      </c>
      <c r="C444" s="19">
        <v>77.599648261215293</v>
      </c>
    </row>
    <row r="445" spans="2:3" x14ac:dyDescent="0.35">
      <c r="B445" s="19">
        <v>63.793028159664239</v>
      </c>
      <c r="C445" s="19">
        <v>28.624061100923196</v>
      </c>
    </row>
    <row r="446" spans="2:3" x14ac:dyDescent="0.35">
      <c r="B446" s="19">
        <v>31.995041802376917</v>
      </c>
      <c r="C446" s="19">
        <v>44.281346519854623</v>
      </c>
    </row>
    <row r="447" spans="2:3" x14ac:dyDescent="0.35">
      <c r="B447" s="19">
        <v>11.710800301998425</v>
      </c>
      <c r="C447" s="19">
        <v>7.979285324011685</v>
      </c>
    </row>
    <row r="448" spans="2:3" x14ac:dyDescent="0.35">
      <c r="B448" s="19">
        <v>38.992911906353257</v>
      </c>
      <c r="C448" s="19">
        <v>39.764941104659769</v>
      </c>
    </row>
    <row r="449" spans="2:3" x14ac:dyDescent="0.35">
      <c r="B449" s="19">
        <v>6.9483331406848405</v>
      </c>
      <c r="C449" s="19">
        <v>46.808073333919658</v>
      </c>
    </row>
    <row r="450" spans="2:3" x14ac:dyDescent="0.35">
      <c r="B450" s="19">
        <v>21.035703397835508</v>
      </c>
      <c r="C450" s="19">
        <v>36.107116603680687</v>
      </c>
    </row>
    <row r="451" spans="2:3" x14ac:dyDescent="0.35">
      <c r="B451" s="19">
        <v>93.422523789812587</v>
      </c>
      <c r="C451" s="19">
        <v>4.492430508773559</v>
      </c>
    </row>
    <row r="452" spans="2:3" x14ac:dyDescent="0.35">
      <c r="B452" s="19">
        <v>13.058560380807624</v>
      </c>
      <c r="C452" s="19">
        <v>4.3428495590623202</v>
      </c>
    </row>
    <row r="453" spans="2:3" x14ac:dyDescent="0.35">
      <c r="B453" s="19">
        <v>6.5341498180833542</v>
      </c>
      <c r="C453" s="19">
        <v>30.168418383891371</v>
      </c>
    </row>
    <row r="454" spans="2:3" x14ac:dyDescent="0.35">
      <c r="B454" s="19">
        <v>73.400909865851631</v>
      </c>
      <c r="C454" s="19">
        <v>62.739262441097253</v>
      </c>
    </row>
    <row r="455" spans="2:3" x14ac:dyDescent="0.35">
      <c r="B455" s="19">
        <v>76.590737223212273</v>
      </c>
      <c r="C455" s="19">
        <v>69.459920981712571</v>
      </c>
    </row>
    <row r="456" spans="2:3" x14ac:dyDescent="0.35">
      <c r="B456" s="19">
        <v>18.950538705117978</v>
      </c>
      <c r="C456" s="19">
        <v>2.5333790836160421</v>
      </c>
    </row>
    <row r="457" spans="2:3" x14ac:dyDescent="0.35">
      <c r="B457" s="19">
        <v>0.66452009802802259</v>
      </c>
      <c r="C457" s="19">
        <v>20.433351922363784</v>
      </c>
    </row>
    <row r="458" spans="2:3" x14ac:dyDescent="0.35">
      <c r="B458" s="19">
        <v>85.991873323257224</v>
      </c>
      <c r="C458" s="19">
        <v>12.463713190425162</v>
      </c>
    </row>
    <row r="459" spans="2:3" x14ac:dyDescent="0.35">
      <c r="B459" s="19">
        <v>17.079865443627284</v>
      </c>
      <c r="C459" s="19">
        <v>31.959685497897908</v>
      </c>
    </row>
    <row r="460" spans="2:3" x14ac:dyDescent="0.35">
      <c r="B460" s="19">
        <v>14.48121429714562</v>
      </c>
      <c r="C460" s="19">
        <v>87.015541759821701</v>
      </c>
    </row>
    <row r="461" spans="2:3" x14ac:dyDescent="0.35">
      <c r="B461" s="19">
        <v>4.2473366386867824</v>
      </c>
      <c r="C461" s="19">
        <v>67.034334508959617</v>
      </c>
    </row>
    <row r="462" spans="2:3" x14ac:dyDescent="0.35">
      <c r="B462" s="19">
        <v>7.6224185808598506</v>
      </c>
      <c r="C462" s="19">
        <v>4.4890626199446606</v>
      </c>
    </row>
    <row r="463" spans="2:3" x14ac:dyDescent="0.35">
      <c r="B463" s="19">
        <v>15.399710414830421</v>
      </c>
      <c r="C463" s="19">
        <v>21.192817805732616</v>
      </c>
    </row>
    <row r="464" spans="2:3" x14ac:dyDescent="0.35">
      <c r="B464" s="19">
        <v>57.910022857308661</v>
      </c>
      <c r="C464" s="19">
        <v>6.7877169401383082</v>
      </c>
    </row>
    <row r="465" spans="2:3" x14ac:dyDescent="0.35">
      <c r="B465" s="19">
        <v>77.513355040589545</v>
      </c>
      <c r="C465" s="19">
        <v>20.945890217093165</v>
      </c>
    </row>
    <row r="466" spans="2:3" x14ac:dyDescent="0.35">
      <c r="B466" s="19">
        <v>51.309561070096677</v>
      </c>
      <c r="C466" s="19">
        <v>87.01697012830509</v>
      </c>
    </row>
    <row r="467" spans="2:3" x14ac:dyDescent="0.35">
      <c r="B467" s="19">
        <v>54.618790645957972</v>
      </c>
      <c r="C467" s="19">
        <v>88.554916664752525</v>
      </c>
    </row>
    <row r="468" spans="2:3" x14ac:dyDescent="0.35">
      <c r="B468" s="19">
        <v>38.206688715471685</v>
      </c>
      <c r="C468" s="19">
        <v>31.474600383533527</v>
      </c>
    </row>
    <row r="469" spans="2:3" x14ac:dyDescent="0.35">
      <c r="B469" s="19">
        <v>10.023315191424235</v>
      </c>
      <c r="C469" s="19">
        <v>22.95012500384102</v>
      </c>
    </row>
    <row r="470" spans="2:3" x14ac:dyDescent="0.35">
      <c r="B470" s="19">
        <v>29.669039280810864</v>
      </c>
      <c r="C470" s="19">
        <v>57.607245265997982</v>
      </c>
    </row>
    <row r="471" spans="2:3" x14ac:dyDescent="0.35">
      <c r="B471" s="19">
        <v>50.845019388995176</v>
      </c>
      <c r="C471" s="19">
        <v>81.319847790834473</v>
      </c>
    </row>
    <row r="472" spans="2:3" x14ac:dyDescent="0.35">
      <c r="B472" s="19">
        <v>28.361052842393477</v>
      </c>
      <c r="C472" s="19">
        <v>46.860282094987859</v>
      </c>
    </row>
    <row r="473" spans="2:3" x14ac:dyDescent="0.35">
      <c r="B473" s="19">
        <v>61.812956948585452</v>
      </c>
      <c r="C473" s="19">
        <v>9.157647341118464</v>
      </c>
    </row>
    <row r="474" spans="2:3" x14ac:dyDescent="0.35">
      <c r="B474" s="19">
        <v>16.306230606517111</v>
      </c>
      <c r="C474" s="19">
        <v>17.846133321412527</v>
      </c>
    </row>
    <row r="475" spans="2:3" x14ac:dyDescent="0.35">
      <c r="B475" s="19">
        <v>8.7440618519233695</v>
      </c>
      <c r="C475" s="19">
        <v>9.3809622687482861</v>
      </c>
    </row>
    <row r="476" spans="2:3" x14ac:dyDescent="0.35">
      <c r="B476" s="19">
        <v>28.700384757679029</v>
      </c>
      <c r="C476" s="19">
        <v>38.98902342328784</v>
      </c>
    </row>
    <row r="477" spans="2:3" x14ac:dyDescent="0.35">
      <c r="B477" s="19">
        <v>7.7150575710389235</v>
      </c>
      <c r="C477" s="19">
        <v>33.119021249050192</v>
      </c>
    </row>
    <row r="478" spans="2:3" x14ac:dyDescent="0.35">
      <c r="B478" s="19">
        <v>8.339903850666353</v>
      </c>
      <c r="C478" s="19">
        <v>23.049436828426657</v>
      </c>
    </row>
    <row r="479" spans="2:3" x14ac:dyDescent="0.35">
      <c r="B479" s="19">
        <v>11.75787334261917</v>
      </c>
      <c r="C479" s="19">
        <v>10.754670862890308</v>
      </c>
    </row>
    <row r="480" spans="2:3" x14ac:dyDescent="0.35">
      <c r="B480" s="19">
        <v>36.159748923177858</v>
      </c>
      <c r="C480" s="19">
        <v>48.941341059872464</v>
      </c>
    </row>
    <row r="481" spans="2:3" x14ac:dyDescent="0.35">
      <c r="B481" s="19">
        <v>57.626338307902891</v>
      </c>
      <c r="C481" s="19">
        <v>58.339385648109435</v>
      </c>
    </row>
    <row r="482" spans="2:3" x14ac:dyDescent="0.35">
      <c r="B482" s="19">
        <v>51.853139479199342</v>
      </c>
      <c r="C482" s="19">
        <v>51.393226705209521</v>
      </c>
    </row>
    <row r="483" spans="2:3" x14ac:dyDescent="0.35">
      <c r="B483" s="19">
        <v>44.187919519170514</v>
      </c>
      <c r="C483" s="19">
        <v>33.355650603818745</v>
      </c>
    </row>
    <row r="484" spans="2:3" x14ac:dyDescent="0.35">
      <c r="B484" s="19">
        <v>15.696719518579627</v>
      </c>
      <c r="C484" s="19">
        <v>18.69727358723107</v>
      </c>
    </row>
    <row r="485" spans="2:3" x14ac:dyDescent="0.35">
      <c r="B485" s="19">
        <v>33.555493903845743</v>
      </c>
      <c r="C485" s="19">
        <v>12.522953560412434</v>
      </c>
    </row>
    <row r="486" spans="2:3" x14ac:dyDescent="0.35">
      <c r="B486" s="19">
        <v>48.523717597632491</v>
      </c>
      <c r="C486" s="19">
        <v>15.431463349293967</v>
      </c>
    </row>
    <row r="487" spans="2:3" x14ac:dyDescent="0.35">
      <c r="B487" s="19">
        <v>1.5588332792925033</v>
      </c>
      <c r="C487" s="19">
        <v>39.650251323791039</v>
      </c>
    </row>
    <row r="488" spans="2:3" x14ac:dyDescent="0.35">
      <c r="B488" s="19">
        <v>42.230100269920079</v>
      </c>
      <c r="C488" s="19">
        <v>12.708529264970215</v>
      </c>
    </row>
    <row r="489" spans="2:3" x14ac:dyDescent="0.35">
      <c r="B489" s="19">
        <v>46.467377300569886</v>
      </c>
      <c r="C489" s="19">
        <v>48.964332038702956</v>
      </c>
    </row>
    <row r="490" spans="2:3" x14ac:dyDescent="0.35">
      <c r="B490" s="19">
        <v>49.895749730495623</v>
      </c>
      <c r="C490" s="19">
        <v>10.873638127738582</v>
      </c>
    </row>
    <row r="491" spans="2:3" x14ac:dyDescent="0.35">
      <c r="B491" s="19">
        <v>30.460647676265321</v>
      </c>
      <c r="C491" s="19">
        <v>42.429385671826616</v>
      </c>
    </row>
    <row r="492" spans="2:3" x14ac:dyDescent="0.35">
      <c r="B492" s="19">
        <v>0.99774378731566538</v>
      </c>
      <c r="C492" s="19">
        <v>2.8451807399896571</v>
      </c>
    </row>
    <row r="493" spans="2:3" x14ac:dyDescent="0.35">
      <c r="B493" s="19">
        <v>17.826351297200919</v>
      </c>
      <c r="C493" s="19">
        <v>86.24054584055358</v>
      </c>
    </row>
    <row r="494" spans="2:3" x14ac:dyDescent="0.35">
      <c r="B494" s="19">
        <v>6.5373678618371249</v>
      </c>
      <c r="C494" s="19">
        <v>44.469255940525336</v>
      </c>
    </row>
    <row r="495" spans="2:3" x14ac:dyDescent="0.35">
      <c r="B495" s="19">
        <v>15.237555328907927</v>
      </c>
      <c r="C495" s="19">
        <v>41.200191561424191</v>
      </c>
    </row>
    <row r="496" spans="2:3" x14ac:dyDescent="0.35">
      <c r="B496" s="19">
        <v>49.388953145678585</v>
      </c>
      <c r="C496" s="19">
        <v>44.834639541131025</v>
      </c>
    </row>
    <row r="497" spans="2:3" x14ac:dyDescent="0.35">
      <c r="B497" s="19">
        <v>21.024128981887255</v>
      </c>
      <c r="C497" s="19">
        <v>53.497272273318664</v>
      </c>
    </row>
    <row r="498" spans="2:3" x14ac:dyDescent="0.35">
      <c r="B498" s="19">
        <v>5.2816235074544817</v>
      </c>
      <c r="C498" s="19">
        <v>62.789839332760813</v>
      </c>
    </row>
    <row r="499" spans="2:3" x14ac:dyDescent="0.35">
      <c r="B499" s="19">
        <v>60.673584107839794</v>
      </c>
      <c r="C499" s="19">
        <v>1.6100470641039939</v>
      </c>
    </row>
    <row r="500" spans="2:3" x14ac:dyDescent="0.35">
      <c r="B500" s="19">
        <v>11.132375506792721</v>
      </c>
      <c r="C500" s="19">
        <v>0.3182719508797105</v>
      </c>
    </row>
    <row r="501" spans="2:3" x14ac:dyDescent="0.35">
      <c r="B501" s="19">
        <v>26.369031432478554</v>
      </c>
      <c r="C501" s="19">
        <v>75.502048619591775</v>
      </c>
    </row>
    <row r="502" spans="2:3" x14ac:dyDescent="0.35">
      <c r="B502" s="19">
        <v>55.421692091204704</v>
      </c>
      <c r="C502" s="19">
        <v>10.008208333297278</v>
      </c>
    </row>
    <row r="503" spans="2:3" x14ac:dyDescent="0.35">
      <c r="B503" s="19">
        <v>7.1309748146992069</v>
      </c>
      <c r="C503" s="19">
        <v>61.876538956025648</v>
      </c>
    </row>
    <row r="504" spans="2:3" x14ac:dyDescent="0.35">
      <c r="B504" s="19">
        <v>73.12560885063138</v>
      </c>
      <c r="C504" s="19">
        <v>21.680155438110443</v>
      </c>
    </row>
    <row r="505" spans="2:3" x14ac:dyDescent="0.35">
      <c r="B505" s="19">
        <v>28.566925150970985</v>
      </c>
      <c r="C505" s="19">
        <v>22.392095802798245</v>
      </c>
    </row>
    <row r="506" spans="2:3" x14ac:dyDescent="0.35">
      <c r="B506" s="19">
        <v>7.9232326201881236</v>
      </c>
      <c r="C506" s="19">
        <v>28.353265057324148</v>
      </c>
    </row>
    <row r="507" spans="2:3" x14ac:dyDescent="0.35">
      <c r="B507" s="19">
        <v>36.437687868373061</v>
      </c>
      <c r="C507" s="19">
        <v>5.1425423552990583</v>
      </c>
    </row>
    <row r="508" spans="2:3" x14ac:dyDescent="0.35">
      <c r="B508" s="19">
        <v>62.891764627192337</v>
      </c>
      <c r="C508" s="19">
        <v>0.64486441770850134</v>
      </c>
    </row>
    <row r="509" spans="2:3" x14ac:dyDescent="0.35">
      <c r="B509" s="19">
        <v>2.0645471198507135</v>
      </c>
      <c r="C509" s="19">
        <v>6.668023515102302</v>
      </c>
    </row>
    <row r="510" spans="2:3" x14ac:dyDescent="0.35">
      <c r="B510" s="19">
        <v>1.7082405194103067</v>
      </c>
      <c r="C510" s="19">
        <v>15.969934920420586</v>
      </c>
    </row>
    <row r="511" spans="2:3" x14ac:dyDescent="0.35">
      <c r="B511" s="19">
        <v>10.698669166049461</v>
      </c>
      <c r="C511" s="19">
        <v>19.848439902420221</v>
      </c>
    </row>
    <row r="512" spans="2:3" x14ac:dyDescent="0.35">
      <c r="B512" s="19">
        <v>35.52933172081444</v>
      </c>
      <c r="C512" s="19">
        <v>67.857833751033368</v>
      </c>
    </row>
    <row r="513" spans="2:3" x14ac:dyDescent="0.35">
      <c r="B513" s="19">
        <v>29.839964889929277</v>
      </c>
      <c r="C513" s="19">
        <v>19.578360179475585</v>
      </c>
    </row>
    <row r="514" spans="2:3" x14ac:dyDescent="0.35">
      <c r="B514" s="19">
        <v>13.622501501458363</v>
      </c>
      <c r="C514" s="19">
        <v>32.061692882506811</v>
      </c>
    </row>
    <row r="515" spans="2:3" x14ac:dyDescent="0.35">
      <c r="B515" s="19">
        <v>73.835623408313438</v>
      </c>
      <c r="C515" s="19">
        <v>17.786620543910985</v>
      </c>
    </row>
    <row r="516" spans="2:3" x14ac:dyDescent="0.35">
      <c r="B516" s="19">
        <v>4.2971130139750073</v>
      </c>
      <c r="C516" s="19">
        <v>36.511624304910299</v>
      </c>
    </row>
    <row r="517" spans="2:3" x14ac:dyDescent="0.35">
      <c r="B517" s="19">
        <v>30.496235552209804</v>
      </c>
      <c r="C517" s="19">
        <v>61.738518441591523</v>
      </c>
    </row>
    <row r="518" spans="2:3" x14ac:dyDescent="0.35">
      <c r="B518" s="19">
        <v>16.036818280724471</v>
      </c>
      <c r="C518" s="19">
        <v>26.495501416661035</v>
      </c>
    </row>
    <row r="519" spans="2:3" x14ac:dyDescent="0.35">
      <c r="B519" s="19">
        <v>29.84831464350658</v>
      </c>
      <c r="C519" s="19">
        <v>39.702732979342123</v>
      </c>
    </row>
    <row r="520" spans="2:3" x14ac:dyDescent="0.35">
      <c r="B520" s="19">
        <v>12.699543580931115</v>
      </c>
      <c r="C520" s="19">
        <v>10.19268854499547</v>
      </c>
    </row>
    <row r="521" spans="2:3" x14ac:dyDescent="0.35">
      <c r="B521" s="19">
        <v>31.243518975283173</v>
      </c>
      <c r="C521" s="19">
        <v>13.20806168367359</v>
      </c>
    </row>
    <row r="522" spans="2:3" x14ac:dyDescent="0.35">
      <c r="B522" s="19">
        <v>30.177208270294187</v>
      </c>
      <c r="C522" s="19">
        <v>37.747439437876182</v>
      </c>
    </row>
    <row r="523" spans="2:3" x14ac:dyDescent="0.35">
      <c r="B523" s="19">
        <v>2.0698024691291632</v>
      </c>
      <c r="C523" s="19">
        <v>31.967134970653827</v>
      </c>
    </row>
    <row r="524" spans="2:3" x14ac:dyDescent="0.35">
      <c r="B524" s="19">
        <v>38.000906094692027</v>
      </c>
      <c r="C524" s="19">
        <v>33.920219385951697</v>
      </c>
    </row>
    <row r="525" spans="2:3" x14ac:dyDescent="0.35">
      <c r="B525" s="19">
        <v>29.937838143268497</v>
      </c>
      <c r="C525" s="19">
        <v>10.569457540206963</v>
      </c>
    </row>
    <row r="526" spans="2:3" x14ac:dyDescent="0.35">
      <c r="B526" s="19">
        <v>44.272823963285376</v>
      </c>
      <c r="C526" s="19">
        <v>38.422139445557129</v>
      </c>
    </row>
    <row r="527" spans="2:3" x14ac:dyDescent="0.35">
      <c r="B527" s="19">
        <v>26.249017917434557</v>
      </c>
      <c r="C527" s="19">
        <v>23.280844973776798</v>
      </c>
    </row>
    <row r="528" spans="2:3" x14ac:dyDescent="0.35">
      <c r="B528" s="19">
        <v>29.894551281165278</v>
      </c>
      <c r="C528" s="19">
        <v>37.397932768176915</v>
      </c>
    </row>
    <row r="529" spans="2:3" x14ac:dyDescent="0.35">
      <c r="B529" s="19">
        <v>30.911791864847551</v>
      </c>
      <c r="C529" s="19">
        <v>27.685914199173116</v>
      </c>
    </row>
    <row r="530" spans="2:3" x14ac:dyDescent="0.35">
      <c r="B530" s="19">
        <v>18.23713694067326</v>
      </c>
      <c r="C530" s="19">
        <v>39.146237863516681</v>
      </c>
    </row>
    <row r="531" spans="2:3" x14ac:dyDescent="0.35">
      <c r="B531" s="19">
        <v>4.5727433916040239</v>
      </c>
      <c r="C531" s="19">
        <v>57.110064709629505</v>
      </c>
    </row>
    <row r="532" spans="2:3" x14ac:dyDescent="0.35">
      <c r="B532" s="19">
        <v>72.730294799317704</v>
      </c>
      <c r="C532" s="19">
        <v>36.671398618588093</v>
      </c>
    </row>
    <row r="533" spans="2:3" x14ac:dyDescent="0.35">
      <c r="B533" s="19">
        <v>39.226034901098856</v>
      </c>
      <c r="C533" s="19">
        <v>39.422696989879128</v>
      </c>
    </row>
    <row r="534" spans="2:3" x14ac:dyDescent="0.35">
      <c r="B534" s="19">
        <v>8.0730430136195057</v>
      </c>
      <c r="C534" s="19">
        <v>20.258368704829369</v>
      </c>
    </row>
    <row r="535" spans="2:3" x14ac:dyDescent="0.35">
      <c r="B535" s="19">
        <v>26.286566267233702</v>
      </c>
      <c r="C535" s="19">
        <v>8.3928815325371033</v>
      </c>
    </row>
    <row r="536" spans="2:3" x14ac:dyDescent="0.35">
      <c r="B536" s="19">
        <v>29.520815084128387</v>
      </c>
      <c r="C536" s="19">
        <v>16.853831070018998</v>
      </c>
    </row>
    <row r="537" spans="2:3" x14ac:dyDescent="0.35">
      <c r="B537" s="19">
        <v>20.275169593214184</v>
      </c>
      <c r="C537" s="19">
        <v>25.026407540563778</v>
      </c>
    </row>
    <row r="538" spans="2:3" x14ac:dyDescent="0.35">
      <c r="B538" s="19">
        <v>23.416334720581141</v>
      </c>
      <c r="C538" s="19">
        <v>29.396208170584934</v>
      </c>
    </row>
    <row r="539" spans="2:3" x14ac:dyDescent="0.35">
      <c r="B539" s="19">
        <v>10.443370523063166</v>
      </c>
      <c r="C539" s="19">
        <v>56.61569010228628</v>
      </c>
    </row>
    <row r="540" spans="2:3" x14ac:dyDescent="0.35">
      <c r="B540" s="19">
        <v>11.256447935087282</v>
      </c>
      <c r="C540" s="19">
        <v>4.7912778115622201</v>
      </c>
    </row>
    <row r="541" spans="2:3" x14ac:dyDescent="0.35">
      <c r="B541" s="19">
        <v>11.333929766756778</v>
      </c>
      <c r="C541" s="19">
        <v>40.376407765440753</v>
      </c>
    </row>
    <row r="542" spans="2:3" x14ac:dyDescent="0.35">
      <c r="B542" s="19">
        <v>44.30240845657088</v>
      </c>
      <c r="C542" s="19">
        <v>10.271740872890962</v>
      </c>
    </row>
    <row r="543" spans="2:3" x14ac:dyDescent="0.35">
      <c r="B543" s="19">
        <v>12.200379036807236</v>
      </c>
      <c r="C543" s="19">
        <v>7.8111597197895479</v>
      </c>
    </row>
    <row r="544" spans="2:3" x14ac:dyDescent="0.35">
      <c r="B544" s="19">
        <v>2.2720465695843464</v>
      </c>
      <c r="C544" s="19">
        <v>12.717633662429087</v>
      </c>
    </row>
    <row r="545" spans="2:3" x14ac:dyDescent="0.35">
      <c r="B545" s="19">
        <v>15.979261711934686</v>
      </c>
      <c r="C545" s="19">
        <v>0.95364418622291725</v>
      </c>
    </row>
    <row r="546" spans="2:3" x14ac:dyDescent="0.35">
      <c r="B546" s="19">
        <v>13.103658056743585</v>
      </c>
      <c r="C546" s="19">
        <v>43.347496450017829</v>
      </c>
    </row>
    <row r="547" spans="2:3" x14ac:dyDescent="0.35">
      <c r="B547" s="19">
        <v>46.070546485764318</v>
      </c>
      <c r="C547" s="19">
        <v>55.471312226439714</v>
      </c>
    </row>
    <row r="548" spans="2:3" x14ac:dyDescent="0.35">
      <c r="B548" s="19">
        <v>46.90821187818856</v>
      </c>
      <c r="C548" s="19">
        <v>19.233723714380272</v>
      </c>
    </row>
    <row r="549" spans="2:3" x14ac:dyDescent="0.35">
      <c r="B549" s="19">
        <v>30.766756164853494</v>
      </c>
      <c r="C549" s="19">
        <v>7.0142760876365795</v>
      </c>
    </row>
    <row r="550" spans="2:3" x14ac:dyDescent="0.35">
      <c r="B550" s="19">
        <v>7.6968646291466607</v>
      </c>
      <c r="C550" s="19">
        <v>55.316771221721652</v>
      </c>
    </row>
    <row r="551" spans="2:3" x14ac:dyDescent="0.35">
      <c r="B551" s="19">
        <v>12.296917561071023</v>
      </c>
      <c r="C551" s="19">
        <v>2.4997519352192477</v>
      </c>
    </row>
    <row r="552" spans="2:3" x14ac:dyDescent="0.35">
      <c r="B552" s="19">
        <v>47.841743841342534</v>
      </c>
      <c r="C552" s="19">
        <v>48.494850383233683</v>
      </c>
    </row>
    <row r="553" spans="2:3" x14ac:dyDescent="0.35">
      <c r="B553" s="19">
        <v>2.4217639642083677</v>
      </c>
      <c r="C553" s="19">
        <v>47.887563900078128</v>
      </c>
    </row>
    <row r="554" spans="2:3" x14ac:dyDescent="0.35">
      <c r="B554" s="19">
        <v>20.648992294400497</v>
      </c>
      <c r="C554" s="19">
        <v>51.110836481366604</v>
      </c>
    </row>
    <row r="555" spans="2:3" x14ac:dyDescent="0.35">
      <c r="B555" s="19">
        <v>19.810928421372225</v>
      </c>
      <c r="C555" s="19">
        <v>33.995025726134635</v>
      </c>
    </row>
    <row r="556" spans="2:3" x14ac:dyDescent="0.35">
      <c r="B556" s="19">
        <v>26.20280309609246</v>
      </c>
      <c r="C556" s="19">
        <v>77.41847700165728</v>
      </c>
    </row>
    <row r="557" spans="2:3" x14ac:dyDescent="0.35">
      <c r="B557" s="19">
        <v>38.218535550822658</v>
      </c>
      <c r="C557" s="19">
        <v>71.682779781567419</v>
      </c>
    </row>
    <row r="558" spans="2:3" x14ac:dyDescent="0.35">
      <c r="B558" s="19">
        <v>48.626410389814502</v>
      </c>
      <c r="C558" s="19">
        <v>1.6356538844695616</v>
      </c>
    </row>
    <row r="559" spans="2:3" x14ac:dyDescent="0.35">
      <c r="B559" s="19">
        <v>8.3589850816734028</v>
      </c>
      <c r="C559" s="19">
        <v>5.8161012899816322</v>
      </c>
    </row>
    <row r="560" spans="2:3" x14ac:dyDescent="0.35">
      <c r="B560" s="19">
        <v>55.336396510824152</v>
      </c>
      <c r="C560" s="19">
        <v>0.10279981128449411</v>
      </c>
    </row>
    <row r="561" spans="2:3" x14ac:dyDescent="0.35">
      <c r="B561" s="19">
        <v>31.196269292141366</v>
      </c>
      <c r="C561" s="19">
        <v>14.091581802393097</v>
      </c>
    </row>
    <row r="562" spans="2:3" x14ac:dyDescent="0.35">
      <c r="B562" s="19">
        <v>27.977811162549603</v>
      </c>
      <c r="C562" s="19">
        <v>65.02003399507764</v>
      </c>
    </row>
    <row r="563" spans="2:3" x14ac:dyDescent="0.35">
      <c r="B563" s="19">
        <v>35.645028347000981</v>
      </c>
      <c r="C563" s="19">
        <v>53.689081912945177</v>
      </c>
    </row>
    <row r="564" spans="2:3" x14ac:dyDescent="0.35">
      <c r="B564" s="19">
        <v>21.103851555597714</v>
      </c>
      <c r="C564" s="19">
        <v>61.597843226910129</v>
      </c>
    </row>
    <row r="565" spans="2:3" x14ac:dyDescent="0.35">
      <c r="B565" s="19">
        <v>39.573364694954208</v>
      </c>
      <c r="C565" s="19">
        <v>5.6135693518603853</v>
      </c>
    </row>
    <row r="566" spans="2:3" x14ac:dyDescent="0.35">
      <c r="B566" s="19">
        <v>3.5819581918543615</v>
      </c>
      <c r="C566" s="19">
        <v>20.892463419884866</v>
      </c>
    </row>
    <row r="567" spans="2:3" x14ac:dyDescent="0.35">
      <c r="B567" s="19">
        <v>20.215654748896643</v>
      </c>
      <c r="C567" s="19">
        <v>23.032985365876847</v>
      </c>
    </row>
    <row r="568" spans="2:3" x14ac:dyDescent="0.35">
      <c r="B568" s="19">
        <v>31.045903571016304</v>
      </c>
      <c r="C568" s="19">
        <v>4.6320169133564164</v>
      </c>
    </row>
    <row r="569" spans="2:3" x14ac:dyDescent="0.35">
      <c r="B569" s="19">
        <v>36.192134689167617</v>
      </c>
      <c r="C569" s="19">
        <v>14.569806275223296</v>
      </c>
    </row>
    <row r="570" spans="2:3" x14ac:dyDescent="0.35">
      <c r="B570" s="19">
        <v>9.8876726238692605</v>
      </c>
      <c r="C570" s="19">
        <v>5.8101222236343357</v>
      </c>
    </row>
    <row r="571" spans="2:3" x14ac:dyDescent="0.35">
      <c r="B571" s="19">
        <v>34.32877489481082</v>
      </c>
      <c r="C571" s="19">
        <v>23.727513668402818</v>
      </c>
    </row>
    <row r="572" spans="2:3" x14ac:dyDescent="0.35">
      <c r="B572" s="19">
        <v>55.661588671788842</v>
      </c>
      <c r="C572" s="19">
        <v>14.369510797739972</v>
      </c>
    </row>
    <row r="573" spans="2:3" x14ac:dyDescent="0.35">
      <c r="B573" s="19">
        <v>21.291944492057645</v>
      </c>
      <c r="C573" s="19">
        <v>73.56063620324953</v>
      </c>
    </row>
    <row r="574" spans="2:3" x14ac:dyDescent="0.35">
      <c r="B574" s="19">
        <v>6.3415552880564441</v>
      </c>
      <c r="C574" s="19">
        <v>27.460426829885744</v>
      </c>
    </row>
    <row r="575" spans="2:3" x14ac:dyDescent="0.35">
      <c r="B575" s="19">
        <v>27.27185262458698</v>
      </c>
      <c r="C575" s="19">
        <v>35.298029232155429</v>
      </c>
    </row>
    <row r="576" spans="2:3" x14ac:dyDescent="0.35">
      <c r="B576" s="19">
        <v>63.583495945825518</v>
      </c>
      <c r="C576" s="19">
        <v>11.326264398306982</v>
      </c>
    </row>
    <row r="577" spans="2:3" x14ac:dyDescent="0.35">
      <c r="B577" s="19">
        <v>7.5034909916596906</v>
      </c>
      <c r="C577" s="19">
        <v>17.425979149899888</v>
      </c>
    </row>
    <row r="578" spans="2:3" x14ac:dyDescent="0.35">
      <c r="B578" s="19">
        <v>63.474533743690536</v>
      </c>
      <c r="C578" s="19">
        <v>18.599051236497942</v>
      </c>
    </row>
    <row r="579" spans="2:3" x14ac:dyDescent="0.35">
      <c r="B579" s="19">
        <v>75.330853716619586</v>
      </c>
      <c r="C579" s="19">
        <v>63.635742705691094</v>
      </c>
    </row>
    <row r="580" spans="2:3" x14ac:dyDescent="0.35">
      <c r="B580" s="19">
        <v>79.840366059853082</v>
      </c>
      <c r="C580" s="19">
        <v>30.327870264387666</v>
      </c>
    </row>
    <row r="581" spans="2:3" x14ac:dyDescent="0.35">
      <c r="B581" s="19">
        <v>30.580344312933043</v>
      </c>
      <c r="C581" s="19">
        <v>0.1373073667889021</v>
      </c>
    </row>
    <row r="582" spans="2:3" x14ac:dyDescent="0.35">
      <c r="B582" s="19">
        <v>3.6270017277604478</v>
      </c>
      <c r="C582" s="19">
        <v>58.45237944228824</v>
      </c>
    </row>
    <row r="583" spans="2:3" x14ac:dyDescent="0.35">
      <c r="B583" s="19">
        <v>24.915928274406298</v>
      </c>
      <c r="C583" s="19">
        <v>26.544361088367474</v>
      </c>
    </row>
    <row r="584" spans="2:3" x14ac:dyDescent="0.35">
      <c r="B584" s="19">
        <v>23.254888226459254</v>
      </c>
      <c r="C584" s="19">
        <v>31.63739892728201</v>
      </c>
    </row>
    <row r="585" spans="2:3" x14ac:dyDescent="0.35">
      <c r="B585" s="19">
        <v>45.938163265171191</v>
      </c>
      <c r="C585" s="19">
        <v>80.211027885346496</v>
      </c>
    </row>
    <row r="586" spans="2:3" x14ac:dyDescent="0.35">
      <c r="B586" s="19">
        <v>19.686602917352925</v>
      </c>
      <c r="C586" s="19">
        <v>5.6154545982621302</v>
      </c>
    </row>
    <row r="587" spans="2:3" x14ac:dyDescent="0.35">
      <c r="B587" s="19">
        <v>14.235400399466487</v>
      </c>
      <c r="C587" s="19">
        <v>20.268216949750844</v>
      </c>
    </row>
    <row r="588" spans="2:3" x14ac:dyDescent="0.35">
      <c r="B588" s="19">
        <v>21.191670802223904</v>
      </c>
      <c r="C588" s="19">
        <v>52.83545944963366</v>
      </c>
    </row>
    <row r="589" spans="2:3" x14ac:dyDescent="0.35">
      <c r="B589" s="19">
        <v>11.647162336805124</v>
      </c>
      <c r="C589" s="19">
        <v>2.5850082571396693</v>
      </c>
    </row>
    <row r="590" spans="2:3" x14ac:dyDescent="0.35">
      <c r="B590" s="19">
        <v>20.22933428343482</v>
      </c>
      <c r="C590" s="19">
        <v>15.956528233376064</v>
      </c>
    </row>
    <row r="591" spans="2:3" x14ac:dyDescent="0.35">
      <c r="B591" s="19">
        <v>35.641254368805846</v>
      </c>
      <c r="C591" s="19">
        <v>13.374686924064848</v>
      </c>
    </row>
    <row r="592" spans="2:3" x14ac:dyDescent="0.35">
      <c r="B592" s="19">
        <v>16.903603725884313</v>
      </c>
      <c r="C592" s="19">
        <v>52.255991227304818</v>
      </c>
    </row>
    <row r="593" spans="2:3" x14ac:dyDescent="0.35">
      <c r="B593" s="19">
        <v>1.6905845387308343</v>
      </c>
      <c r="C593" s="19">
        <v>35.498098975429798</v>
      </c>
    </row>
    <row r="594" spans="2:3" x14ac:dyDescent="0.35">
      <c r="B594" s="19">
        <v>49.139709013394878</v>
      </c>
      <c r="C594" s="19">
        <v>41.856173767939339</v>
      </c>
    </row>
    <row r="595" spans="2:3" x14ac:dyDescent="0.35">
      <c r="B595" s="19">
        <v>5.5838049237177936</v>
      </c>
      <c r="C595" s="19">
        <v>7.4496931110141782</v>
      </c>
    </row>
    <row r="596" spans="2:3" x14ac:dyDescent="0.35">
      <c r="B596" s="19">
        <v>9.3175807763480893</v>
      </c>
      <c r="C596" s="19">
        <v>68.1832553669323</v>
      </c>
    </row>
    <row r="597" spans="2:3" x14ac:dyDescent="0.35">
      <c r="B597" s="19">
        <v>4.0067943448837831</v>
      </c>
      <c r="C597" s="19">
        <v>10.692465634853454</v>
      </c>
    </row>
    <row r="598" spans="2:3" x14ac:dyDescent="0.35">
      <c r="B598" s="19">
        <v>39.380884336412436</v>
      </c>
      <c r="C598" s="19">
        <v>21.648634891568836</v>
      </c>
    </row>
    <row r="599" spans="2:3" x14ac:dyDescent="0.35">
      <c r="B599" s="19">
        <v>23.391419546964979</v>
      </c>
      <c r="C599" s="19">
        <v>5.4791397115246019</v>
      </c>
    </row>
    <row r="600" spans="2:3" x14ac:dyDescent="0.35">
      <c r="B600" s="19">
        <v>12.568022090019806</v>
      </c>
      <c r="C600" s="19">
        <v>88.086545796984439</v>
      </c>
    </row>
    <row r="601" spans="2:3" x14ac:dyDescent="0.35">
      <c r="B601" s="19">
        <v>62.753884206206543</v>
      </c>
      <c r="C601" s="19">
        <v>76.414419245774354</v>
      </c>
    </row>
    <row r="602" spans="2:3" x14ac:dyDescent="0.35">
      <c r="B602" s="19">
        <v>5.9077264813837882</v>
      </c>
      <c r="C602" s="19">
        <v>74.623092990616243</v>
      </c>
    </row>
    <row r="603" spans="2:3" x14ac:dyDescent="0.35">
      <c r="B603" s="19">
        <v>30.470779146320545</v>
      </c>
      <c r="C603" s="19">
        <v>58.698866487877282</v>
      </c>
    </row>
    <row r="604" spans="2:3" x14ac:dyDescent="0.35">
      <c r="B604" s="19">
        <v>74.038831193718735</v>
      </c>
      <c r="C604" s="19">
        <v>57.059978569204908</v>
      </c>
    </row>
    <row r="605" spans="2:3" x14ac:dyDescent="0.35">
      <c r="B605" s="19">
        <v>83.532002732973609</v>
      </c>
      <c r="C605" s="19">
        <v>80.494217054546638</v>
      </c>
    </row>
    <row r="606" spans="2:3" x14ac:dyDescent="0.35">
      <c r="B606" s="19">
        <v>4.3921263451316879</v>
      </c>
      <c r="C606" s="19">
        <v>41.550764192047176</v>
      </c>
    </row>
    <row r="607" spans="2:3" x14ac:dyDescent="0.35">
      <c r="B607" s="19">
        <v>39.030972503758008</v>
      </c>
      <c r="C607" s="19">
        <v>37.0228401157907</v>
      </c>
    </row>
    <row r="608" spans="2:3" x14ac:dyDescent="0.35">
      <c r="B608" s="19">
        <v>14.702767625984944</v>
      </c>
      <c r="C608" s="19">
        <v>1.4242125892155775</v>
      </c>
    </row>
    <row r="609" spans="2:3" x14ac:dyDescent="0.35">
      <c r="B609" s="19">
        <v>31.046160708158425</v>
      </c>
      <c r="C609" s="19">
        <v>28.019792641269959</v>
      </c>
    </row>
    <row r="610" spans="2:3" x14ac:dyDescent="0.35">
      <c r="B610" s="19">
        <v>35.174082966199123</v>
      </c>
      <c r="C610" s="19">
        <v>33.06167257890786</v>
      </c>
    </row>
    <row r="611" spans="2:3" x14ac:dyDescent="0.35">
      <c r="B611" s="19">
        <v>20.063709067415921</v>
      </c>
      <c r="C611" s="19">
        <v>57.350725326019052</v>
      </c>
    </row>
    <row r="612" spans="2:3" x14ac:dyDescent="0.35">
      <c r="B612" s="19">
        <v>22.495330253400226</v>
      </c>
      <c r="C612" s="19">
        <v>45.335490428195783</v>
      </c>
    </row>
    <row r="613" spans="2:3" x14ac:dyDescent="0.35">
      <c r="B613" s="19">
        <v>22.972290692891324</v>
      </c>
      <c r="C613" s="19">
        <v>12.609576199968114</v>
      </c>
    </row>
    <row r="614" spans="2:3" x14ac:dyDescent="0.35">
      <c r="B614" s="19">
        <v>69.867733106830471</v>
      </c>
      <c r="C614" s="19">
        <v>25.739432788541112</v>
      </c>
    </row>
    <row r="615" spans="2:3" x14ac:dyDescent="0.35">
      <c r="B615" s="19">
        <v>34.208611940213558</v>
      </c>
      <c r="C615" s="19">
        <v>23.701382475815794</v>
      </c>
    </row>
    <row r="616" spans="2:3" x14ac:dyDescent="0.35">
      <c r="B616" s="19">
        <v>21.120370347308342</v>
      </c>
      <c r="C616" s="19">
        <v>15.476569582131633</v>
      </c>
    </row>
    <row r="617" spans="2:3" x14ac:dyDescent="0.35">
      <c r="B617" s="19">
        <v>62.137121946618308</v>
      </c>
      <c r="C617" s="19">
        <v>47.925184582815184</v>
      </c>
    </row>
    <row r="618" spans="2:3" x14ac:dyDescent="0.35">
      <c r="B618" s="19">
        <v>28.540873900735413</v>
      </c>
      <c r="C618" s="19">
        <v>31.187521858651245</v>
      </c>
    </row>
    <row r="619" spans="2:3" x14ac:dyDescent="0.35">
      <c r="B619" s="19">
        <v>68.522798011960859</v>
      </c>
      <c r="C619" s="19">
        <v>21.97743499385631</v>
      </c>
    </row>
    <row r="620" spans="2:3" x14ac:dyDescent="0.35">
      <c r="B620" s="19">
        <v>30.03762136455509</v>
      </c>
      <c r="C620" s="19">
        <v>4.9366247132829173</v>
      </c>
    </row>
    <row r="621" spans="2:3" x14ac:dyDescent="0.35">
      <c r="B621" s="19">
        <v>2.7724931191501017</v>
      </c>
      <c r="C621" s="19">
        <v>49.49398640733444</v>
      </c>
    </row>
    <row r="622" spans="2:3" x14ac:dyDescent="0.35">
      <c r="B622" s="19">
        <v>8.6181589613546841</v>
      </c>
      <c r="C622" s="19">
        <v>61.581215376194791</v>
      </c>
    </row>
    <row r="623" spans="2:3" x14ac:dyDescent="0.35">
      <c r="B623" s="19">
        <v>8.7217569089395433</v>
      </c>
      <c r="C623" s="19">
        <v>14.553909796199981</v>
      </c>
    </row>
    <row r="624" spans="2:3" x14ac:dyDescent="0.35">
      <c r="B624" s="19">
        <v>11.723025848391208</v>
      </c>
      <c r="C624" s="19">
        <v>54.785759788568726</v>
      </c>
    </row>
    <row r="625" spans="2:3" x14ac:dyDescent="0.35">
      <c r="B625" s="19">
        <v>81.90958390999964</v>
      </c>
      <c r="C625" s="19">
        <v>3.6710463399324289</v>
      </c>
    </row>
    <row r="626" spans="2:3" x14ac:dyDescent="0.35">
      <c r="B626" s="19">
        <v>11.791753224783381</v>
      </c>
      <c r="C626" s="19">
        <v>18.187217389997585</v>
      </c>
    </row>
    <row r="627" spans="2:3" x14ac:dyDescent="0.35">
      <c r="B627" s="19">
        <v>53.018810544711492</v>
      </c>
      <c r="C627" s="19">
        <v>8.0249888159268465</v>
      </c>
    </row>
    <row r="628" spans="2:3" x14ac:dyDescent="0.35">
      <c r="B628" s="19">
        <v>42.656949660121029</v>
      </c>
      <c r="C628" s="19">
        <v>9.8847590789090951</v>
      </c>
    </row>
    <row r="629" spans="2:3" x14ac:dyDescent="0.35">
      <c r="B629" s="19">
        <v>3.4552708129056446</v>
      </c>
      <c r="C629" s="19">
        <v>46.411295873514071</v>
      </c>
    </row>
    <row r="630" spans="2:3" x14ac:dyDescent="0.35">
      <c r="B630" s="19">
        <v>59.401942055367421</v>
      </c>
      <c r="C630" s="19">
        <v>78.938441669947878</v>
      </c>
    </row>
    <row r="631" spans="2:3" x14ac:dyDescent="0.35">
      <c r="B631" s="19">
        <v>72.502771466431199</v>
      </c>
      <c r="C631" s="19">
        <v>27.064861713320759</v>
      </c>
    </row>
    <row r="632" spans="2:3" x14ac:dyDescent="0.35">
      <c r="B632" s="19">
        <v>34.644615283514803</v>
      </c>
      <c r="C632" s="19">
        <v>15.186137762025508</v>
      </c>
    </row>
    <row r="633" spans="2:3" x14ac:dyDescent="0.35">
      <c r="B633" s="19">
        <v>25.313304129250511</v>
      </c>
      <c r="C633" s="19">
        <v>36.448590855205659</v>
      </c>
    </row>
    <row r="634" spans="2:3" x14ac:dyDescent="0.35">
      <c r="B634" s="19">
        <v>75.888830090167872</v>
      </c>
      <c r="C634" s="19">
        <v>4.0064085170932024</v>
      </c>
    </row>
    <row r="635" spans="2:3" x14ac:dyDescent="0.35">
      <c r="B635" s="19">
        <v>14.284092065152455</v>
      </c>
      <c r="C635" s="19">
        <v>71.660861330131553</v>
      </c>
    </row>
    <row r="636" spans="2:3" x14ac:dyDescent="0.35">
      <c r="B636" s="19">
        <v>27.60624828921582</v>
      </c>
      <c r="C636" s="19">
        <v>35.962497357223363</v>
      </c>
    </row>
    <row r="637" spans="2:3" x14ac:dyDescent="0.35">
      <c r="B637" s="19">
        <v>70.562496341265557</v>
      </c>
      <c r="C637" s="19">
        <v>13.198577743037887</v>
      </c>
    </row>
    <row r="638" spans="2:3" x14ac:dyDescent="0.35">
      <c r="B638" s="19">
        <v>24.171929640976987</v>
      </c>
      <c r="C638" s="19">
        <v>29.772277944720518</v>
      </c>
    </row>
    <row r="639" spans="2:3" x14ac:dyDescent="0.35">
      <c r="B639" s="19">
        <v>1.9585819667469426</v>
      </c>
      <c r="C639" s="19">
        <v>20.971068461554413</v>
      </c>
    </row>
    <row r="640" spans="2:3" x14ac:dyDescent="0.35">
      <c r="B640" s="19">
        <v>8.3262548318149374</v>
      </c>
      <c r="C640" s="19">
        <v>30.368373478472215</v>
      </c>
    </row>
    <row r="641" spans="2:3" x14ac:dyDescent="0.35">
      <c r="B641" s="19">
        <v>26.368682922266267</v>
      </c>
      <c r="C641" s="19">
        <v>5.6076633103849858</v>
      </c>
    </row>
    <row r="642" spans="2:3" x14ac:dyDescent="0.35">
      <c r="B642" s="19">
        <v>28.458978639859282</v>
      </c>
      <c r="C642" s="19">
        <v>8.3352886242526676</v>
      </c>
    </row>
    <row r="643" spans="2:3" x14ac:dyDescent="0.35">
      <c r="B643" s="19">
        <v>29.728763126996171</v>
      </c>
      <c r="C643" s="19">
        <v>43.626224579298324</v>
      </c>
    </row>
    <row r="644" spans="2:3" x14ac:dyDescent="0.35">
      <c r="B644" s="19">
        <v>11.426457884995688</v>
      </c>
      <c r="C644" s="19">
        <v>60.422813549589065</v>
      </c>
    </row>
    <row r="645" spans="2:3" x14ac:dyDescent="0.35">
      <c r="B645" s="19">
        <v>4.0483354726208898</v>
      </c>
      <c r="C645" s="19">
        <v>24.06594620715418</v>
      </c>
    </row>
    <row r="646" spans="2:3" x14ac:dyDescent="0.35">
      <c r="B646" s="19">
        <v>88.846576997675797</v>
      </c>
      <c r="C646" s="19">
        <v>59.302254509017075</v>
      </c>
    </row>
    <row r="647" spans="2:3" x14ac:dyDescent="0.35">
      <c r="B647" s="19">
        <v>6.1862303899724687</v>
      </c>
      <c r="C647" s="19">
        <v>68.213594974813603</v>
      </c>
    </row>
    <row r="648" spans="2:3" x14ac:dyDescent="0.35">
      <c r="B648" s="19">
        <v>30.733512496917342</v>
      </c>
      <c r="C648" s="19">
        <v>30.461595687465547</v>
      </c>
    </row>
    <row r="649" spans="2:3" x14ac:dyDescent="0.35">
      <c r="B649" s="19">
        <v>2.4309028046922045</v>
      </c>
      <c r="C649" s="19">
        <v>44.549918593520445</v>
      </c>
    </row>
    <row r="650" spans="2:3" x14ac:dyDescent="0.35">
      <c r="B650" s="19">
        <v>33.837919098381171</v>
      </c>
      <c r="C650" s="19">
        <v>34.682603253910827</v>
      </c>
    </row>
    <row r="651" spans="2:3" x14ac:dyDescent="0.35">
      <c r="B651" s="19">
        <v>3.6591230757152844</v>
      </c>
      <c r="C651" s="19">
        <v>22.263672144177882</v>
      </c>
    </row>
    <row r="652" spans="2:3" x14ac:dyDescent="0.35">
      <c r="B652" s="19">
        <v>35.858137164486017</v>
      </c>
      <c r="C652" s="19">
        <v>19.197984889798413</v>
      </c>
    </row>
    <row r="653" spans="2:3" x14ac:dyDescent="0.35">
      <c r="B653" s="19">
        <v>39.513486412332341</v>
      </c>
      <c r="C653" s="19">
        <v>49.431809284040042</v>
      </c>
    </row>
    <row r="654" spans="2:3" x14ac:dyDescent="0.35">
      <c r="B654" s="19">
        <v>51.962303531468926</v>
      </c>
      <c r="C654" s="19">
        <v>76.909766538194077</v>
      </c>
    </row>
    <row r="655" spans="2:3" x14ac:dyDescent="0.35">
      <c r="B655" s="19">
        <v>27.285678993790491</v>
      </c>
      <c r="C655" s="19">
        <v>9.7427346366834797</v>
      </c>
    </row>
    <row r="656" spans="2:3" x14ac:dyDescent="0.35">
      <c r="B656" s="19">
        <v>31.275192799511689</v>
      </c>
      <c r="C656" s="19">
        <v>16.014977409740059</v>
      </c>
    </row>
    <row r="657" spans="2:3" x14ac:dyDescent="0.35">
      <c r="B657" s="19">
        <v>60.723498031993728</v>
      </c>
      <c r="C657" s="19">
        <v>11.931627915855309</v>
      </c>
    </row>
    <row r="658" spans="2:3" x14ac:dyDescent="0.35">
      <c r="B658" s="19">
        <v>34.798617475402601</v>
      </c>
      <c r="C658" s="19">
        <v>27.002127657845101</v>
      </c>
    </row>
    <row r="659" spans="2:3" x14ac:dyDescent="0.35">
      <c r="B659" s="19">
        <v>5.8497337799254572</v>
      </c>
      <c r="C659" s="19">
        <v>49.485339384636774</v>
      </c>
    </row>
    <row r="660" spans="2:3" x14ac:dyDescent="0.35">
      <c r="B660" s="19">
        <v>15.550382222411018</v>
      </c>
      <c r="C660" s="19">
        <v>59.16432842057359</v>
      </c>
    </row>
    <row r="661" spans="2:3" x14ac:dyDescent="0.35">
      <c r="B661" s="19">
        <v>4.4185307334804156</v>
      </c>
      <c r="C661" s="19">
        <v>41.570893379389268</v>
      </c>
    </row>
    <row r="662" spans="2:3" x14ac:dyDescent="0.35">
      <c r="B662" s="19">
        <v>22.549476370588579</v>
      </c>
      <c r="C662" s="19">
        <v>47.499524615347944</v>
      </c>
    </row>
    <row r="663" spans="2:3" x14ac:dyDescent="0.35">
      <c r="B663" s="19">
        <v>66.010358241665713</v>
      </c>
      <c r="C663" s="19">
        <v>47.355564963502019</v>
      </c>
    </row>
    <row r="664" spans="2:3" x14ac:dyDescent="0.35">
      <c r="B664" s="19">
        <v>94.921520543065043</v>
      </c>
      <c r="C664" s="19">
        <v>34.545390171696624</v>
      </c>
    </row>
    <row r="665" spans="2:3" x14ac:dyDescent="0.35">
      <c r="B665" s="19">
        <v>76.21465898292891</v>
      </c>
      <c r="C665" s="19">
        <v>7.6656411924388914</v>
      </c>
    </row>
    <row r="666" spans="2:3" x14ac:dyDescent="0.35">
      <c r="B666" s="19">
        <v>20.910805006206534</v>
      </c>
      <c r="C666" s="19">
        <v>17.778532459405628</v>
      </c>
    </row>
    <row r="667" spans="2:3" x14ac:dyDescent="0.35">
      <c r="B667" s="19">
        <v>5.5141328842320334</v>
      </c>
      <c r="C667" s="19">
        <v>5.1908671166353457</v>
      </c>
    </row>
    <row r="668" spans="2:3" x14ac:dyDescent="0.35">
      <c r="B668" s="19">
        <v>26.876356365376918</v>
      </c>
      <c r="C668" s="19">
        <v>1.5417089928185712</v>
      </c>
    </row>
    <row r="669" spans="2:3" x14ac:dyDescent="0.35">
      <c r="B669" s="19">
        <v>51.369776851533352</v>
      </c>
      <c r="C669" s="19">
        <v>9.4374593127880999</v>
      </c>
    </row>
    <row r="670" spans="2:3" x14ac:dyDescent="0.35">
      <c r="B670" s="19">
        <v>9.9340000737301164</v>
      </c>
      <c r="C670" s="19">
        <v>33.837873265065873</v>
      </c>
    </row>
    <row r="671" spans="2:3" x14ac:dyDescent="0.35">
      <c r="B671" s="19">
        <v>35.836265516783136</v>
      </c>
      <c r="C671" s="19">
        <v>66.57113723973454</v>
      </c>
    </row>
    <row r="672" spans="2:3" x14ac:dyDescent="0.35">
      <c r="B672" s="19">
        <v>19.315445561704053</v>
      </c>
      <c r="C672" s="19">
        <v>15.761419144561996</v>
      </c>
    </row>
    <row r="673" spans="2:3" x14ac:dyDescent="0.35">
      <c r="B673" s="19">
        <v>10.787417365675196</v>
      </c>
      <c r="C673" s="19">
        <v>31.482813040780314</v>
      </c>
    </row>
    <row r="674" spans="2:3" x14ac:dyDescent="0.35">
      <c r="B674" s="19">
        <v>44.944435502383783</v>
      </c>
      <c r="C674" s="19">
        <v>7.1831801234250143</v>
      </c>
    </row>
    <row r="675" spans="2:3" x14ac:dyDescent="0.35">
      <c r="B675" s="19">
        <v>64.316092883924341</v>
      </c>
      <c r="C675" s="19">
        <v>29.473940830039076</v>
      </c>
    </row>
    <row r="676" spans="2:3" x14ac:dyDescent="0.35">
      <c r="B676" s="19">
        <v>81.416518588989106</v>
      </c>
      <c r="C676" s="19">
        <v>0.90584352096882448</v>
      </c>
    </row>
    <row r="677" spans="2:3" x14ac:dyDescent="0.35">
      <c r="B677" s="19">
        <v>45.041505946265254</v>
      </c>
      <c r="C677" s="19">
        <v>27.03914087765715</v>
      </c>
    </row>
    <row r="678" spans="2:3" x14ac:dyDescent="0.35">
      <c r="B678" s="19">
        <v>20.060004381477803</v>
      </c>
      <c r="C678" s="19">
        <v>25.027523361229441</v>
      </c>
    </row>
    <row r="679" spans="2:3" x14ac:dyDescent="0.35">
      <c r="B679" s="19">
        <v>7.4567816360068253</v>
      </c>
      <c r="C679" s="19">
        <v>11.938218616273755</v>
      </c>
    </row>
    <row r="680" spans="2:3" x14ac:dyDescent="0.35">
      <c r="B680" s="19">
        <v>9.257726626794037</v>
      </c>
      <c r="C680" s="19">
        <v>3.4074047021317533</v>
      </c>
    </row>
    <row r="681" spans="2:3" x14ac:dyDescent="0.35">
      <c r="B681" s="19">
        <v>58.781559233597626</v>
      </c>
      <c r="C681" s="19">
        <v>53.210766808994727</v>
      </c>
    </row>
    <row r="682" spans="2:3" x14ac:dyDescent="0.35">
      <c r="B682" s="19">
        <v>4.1082938703246974</v>
      </c>
      <c r="C682" s="19">
        <v>48.347106959996701</v>
      </c>
    </row>
    <row r="683" spans="2:3" x14ac:dyDescent="0.35">
      <c r="B683" s="19">
        <v>48.266443283110434</v>
      </c>
      <c r="C683" s="19">
        <v>33.232244494899632</v>
      </c>
    </row>
    <row r="684" spans="2:3" x14ac:dyDescent="0.35">
      <c r="B684" s="19">
        <v>25.726997185025496</v>
      </c>
      <c r="C684" s="19">
        <v>10.874714559649801</v>
      </c>
    </row>
    <row r="685" spans="2:3" x14ac:dyDescent="0.35">
      <c r="B685" s="19">
        <v>20.956698120116275</v>
      </c>
      <c r="C685" s="19">
        <v>40.986081125898906</v>
      </c>
    </row>
    <row r="686" spans="2:3" x14ac:dyDescent="0.35">
      <c r="B686" s="19">
        <v>78.780692691819098</v>
      </c>
      <c r="C686" s="19">
        <v>15.620528393029211</v>
      </c>
    </row>
    <row r="687" spans="2:3" x14ac:dyDescent="0.35">
      <c r="B687" s="19">
        <v>61.238828259925135</v>
      </c>
      <c r="C687" s="19">
        <v>54.434167737132853</v>
      </c>
    </row>
    <row r="688" spans="2:3" x14ac:dyDescent="0.35">
      <c r="B688" s="19">
        <v>33.534957563347533</v>
      </c>
      <c r="C688" s="19">
        <v>21.758850299868385</v>
      </c>
    </row>
    <row r="689" spans="2:3" x14ac:dyDescent="0.35">
      <c r="B689" s="19">
        <v>5.9794130092172573</v>
      </c>
      <c r="C689" s="19">
        <v>33.482909653361965</v>
      </c>
    </row>
    <row r="690" spans="2:3" x14ac:dyDescent="0.35">
      <c r="B690" s="19">
        <v>12.592605999062556</v>
      </c>
      <c r="C690" s="19">
        <v>36.967657545618835</v>
      </c>
    </row>
    <row r="691" spans="2:3" x14ac:dyDescent="0.35">
      <c r="B691" s="19">
        <v>76.235330621085666</v>
      </c>
      <c r="C691" s="19">
        <v>58.09944444350517</v>
      </c>
    </row>
    <row r="692" spans="2:3" x14ac:dyDescent="0.35">
      <c r="B692" s="19">
        <v>54.967579509531568</v>
      </c>
      <c r="C692" s="19">
        <v>38.362309865125404</v>
      </c>
    </row>
    <row r="693" spans="2:3" x14ac:dyDescent="0.35">
      <c r="B693" s="19">
        <v>13.013565418896233</v>
      </c>
      <c r="C693" s="19">
        <v>16.740794679015654</v>
      </c>
    </row>
    <row r="694" spans="2:3" x14ac:dyDescent="0.35">
      <c r="B694" s="19">
        <v>57.836534195480773</v>
      </c>
      <c r="C694" s="19">
        <v>4.7111077131233241</v>
      </c>
    </row>
    <row r="695" spans="2:3" x14ac:dyDescent="0.35">
      <c r="B695" s="19">
        <v>18.362221797485674</v>
      </c>
      <c r="C695" s="19">
        <v>11.612763601797782</v>
      </c>
    </row>
    <row r="696" spans="2:3" x14ac:dyDescent="0.35">
      <c r="B696" s="19">
        <v>34.827103349708963</v>
      </c>
      <c r="C696" s="19">
        <v>5.7816177327435447</v>
      </c>
    </row>
    <row r="697" spans="2:3" x14ac:dyDescent="0.35">
      <c r="B697" s="19">
        <v>79.309144648987314</v>
      </c>
      <c r="C697" s="19">
        <v>32.990828072165655</v>
      </c>
    </row>
    <row r="698" spans="2:3" x14ac:dyDescent="0.35">
      <c r="B698" s="19">
        <v>74.658712280090143</v>
      </c>
      <c r="C698" s="19">
        <v>19.015462426852288</v>
      </c>
    </row>
    <row r="699" spans="2:3" x14ac:dyDescent="0.35">
      <c r="B699" s="19">
        <v>62.885285885405352</v>
      </c>
      <c r="C699" s="19">
        <v>19.550436245577494</v>
      </c>
    </row>
    <row r="700" spans="2:3" x14ac:dyDescent="0.35">
      <c r="B700" s="19">
        <v>15.617797431739763</v>
      </c>
      <c r="C700" s="19">
        <v>19.669008292315862</v>
      </c>
    </row>
    <row r="701" spans="2:3" x14ac:dyDescent="0.35">
      <c r="B701" s="19">
        <v>22.862923933060021</v>
      </c>
      <c r="C701" s="19">
        <v>60.188340047749129</v>
      </c>
    </row>
    <row r="702" spans="2:3" x14ac:dyDescent="0.35">
      <c r="B702" s="19">
        <v>30.73057652402834</v>
      </c>
      <c r="C702" s="19">
        <v>19.632072951279742</v>
      </c>
    </row>
    <row r="703" spans="2:3" x14ac:dyDescent="0.35">
      <c r="B703" s="19">
        <v>33.206179623274025</v>
      </c>
      <c r="C703" s="19">
        <v>1.2949931123972749</v>
      </c>
    </row>
    <row r="704" spans="2:3" x14ac:dyDescent="0.35">
      <c r="B704" s="19">
        <v>18.686114947168694</v>
      </c>
      <c r="C704" s="19">
        <v>9.8250383585892465</v>
      </c>
    </row>
    <row r="705" spans="2:3" x14ac:dyDescent="0.35">
      <c r="B705" s="19">
        <v>46.805064771419197</v>
      </c>
      <c r="C705" s="19">
        <v>28.590982643587328</v>
      </c>
    </row>
    <row r="706" spans="2:3" x14ac:dyDescent="0.35">
      <c r="B706" s="19">
        <v>36.453881983600112</v>
      </c>
      <c r="C706" s="19">
        <v>73.872918184370221</v>
      </c>
    </row>
    <row r="707" spans="2:3" x14ac:dyDescent="0.35">
      <c r="B707" s="19">
        <v>49.77863326411201</v>
      </c>
      <c r="C707" s="19">
        <v>59.933936081972377</v>
      </c>
    </row>
    <row r="708" spans="2:3" x14ac:dyDescent="0.35">
      <c r="B708" s="19">
        <v>75.290745488685047</v>
      </c>
      <c r="C708" s="19">
        <v>24.593283877662671</v>
      </c>
    </row>
    <row r="709" spans="2:3" x14ac:dyDescent="0.35">
      <c r="B709" s="19">
        <v>7.4679512704462692</v>
      </c>
      <c r="C709" s="19">
        <v>37.149214457830467</v>
      </c>
    </row>
    <row r="710" spans="2:3" x14ac:dyDescent="0.35">
      <c r="B710" s="19">
        <v>39.141588888299268</v>
      </c>
      <c r="C710" s="19">
        <v>53.497716847059976</v>
      </c>
    </row>
    <row r="711" spans="2:3" x14ac:dyDescent="0.35">
      <c r="B711" s="19">
        <v>35.01458630662453</v>
      </c>
      <c r="C711" s="19">
        <v>21.920514193859514</v>
      </c>
    </row>
    <row r="712" spans="2:3" x14ac:dyDescent="0.35">
      <c r="B712" s="19">
        <v>13.870327027622881</v>
      </c>
      <c r="C712" s="19">
        <v>5.1447826679044573</v>
      </c>
    </row>
    <row r="713" spans="2:3" x14ac:dyDescent="0.35">
      <c r="B713" s="19">
        <v>20.522629232422936</v>
      </c>
      <c r="C713" s="19">
        <v>55.925423738342488</v>
      </c>
    </row>
    <row r="714" spans="2:3" x14ac:dyDescent="0.35">
      <c r="B714" s="19">
        <v>41.13284859736229</v>
      </c>
      <c r="C714" s="19">
        <v>39.182169954785422</v>
      </c>
    </row>
    <row r="715" spans="2:3" x14ac:dyDescent="0.35">
      <c r="B715" s="19">
        <v>56.711847987857745</v>
      </c>
      <c r="C715" s="19">
        <v>19.029227972115425</v>
      </c>
    </row>
    <row r="716" spans="2:3" x14ac:dyDescent="0.35">
      <c r="B716" s="19">
        <v>3.1364976829124629</v>
      </c>
      <c r="C716" s="19">
        <v>43.704465604748357</v>
      </c>
    </row>
    <row r="717" spans="2:3" x14ac:dyDescent="0.35">
      <c r="B717" s="19">
        <v>54.677204565985569</v>
      </c>
      <c r="C717" s="19">
        <v>0.79870849647751641</v>
      </c>
    </row>
    <row r="718" spans="2:3" x14ac:dyDescent="0.35">
      <c r="B718" s="19">
        <v>50.723655781772607</v>
      </c>
      <c r="C718" s="19">
        <v>30.345288549353285</v>
      </c>
    </row>
    <row r="719" spans="2:3" x14ac:dyDescent="0.35">
      <c r="B719" s="19">
        <v>30.354461175586813</v>
      </c>
      <c r="C719" s="19">
        <v>52.022928374616271</v>
      </c>
    </row>
    <row r="720" spans="2:3" x14ac:dyDescent="0.35">
      <c r="B720" s="19">
        <v>32.044010668318606</v>
      </c>
      <c r="C720" s="19">
        <v>69.812588141772579</v>
      </c>
    </row>
    <row r="721" spans="2:3" x14ac:dyDescent="0.35">
      <c r="B721" s="19">
        <v>1.8602913022320477</v>
      </c>
      <c r="C721" s="19">
        <v>26.791782752323478</v>
      </c>
    </row>
    <row r="722" spans="2:3" x14ac:dyDescent="0.35">
      <c r="B722" s="19">
        <v>10.251356902552169</v>
      </c>
      <c r="C722" s="19">
        <v>60.886603224305034</v>
      </c>
    </row>
    <row r="723" spans="2:3" x14ac:dyDescent="0.35">
      <c r="B723" s="19">
        <v>50.342802779718312</v>
      </c>
      <c r="C723" s="19">
        <v>11.180291938204745</v>
      </c>
    </row>
    <row r="724" spans="2:3" x14ac:dyDescent="0.35">
      <c r="B724" s="19">
        <v>18.860596641967309</v>
      </c>
      <c r="C724" s="19">
        <v>2.6562625621504576</v>
      </c>
    </row>
    <row r="725" spans="2:3" x14ac:dyDescent="0.35">
      <c r="B725" s="19">
        <v>9.0459937993149548</v>
      </c>
      <c r="C725" s="19">
        <v>39.638429132580775</v>
      </c>
    </row>
    <row r="726" spans="2:3" x14ac:dyDescent="0.35">
      <c r="B726" s="19">
        <v>49.586574388320656</v>
      </c>
      <c r="C726" s="19">
        <v>27.661424286744698</v>
      </c>
    </row>
    <row r="727" spans="2:3" x14ac:dyDescent="0.35">
      <c r="B727" s="19">
        <v>6.144935656494698</v>
      </c>
      <c r="C727" s="19">
        <v>28.385766057474104</v>
      </c>
    </row>
    <row r="728" spans="2:3" x14ac:dyDescent="0.35">
      <c r="B728" s="19">
        <v>40.935163563299731</v>
      </c>
      <c r="C728" s="19">
        <v>68.425807728449129</v>
      </c>
    </row>
    <row r="729" spans="2:3" x14ac:dyDescent="0.35">
      <c r="B729" s="19">
        <v>47.905170427645004</v>
      </c>
      <c r="C729" s="19">
        <v>33.739369310962864</v>
      </c>
    </row>
    <row r="730" spans="2:3" x14ac:dyDescent="0.35">
      <c r="B730" s="19">
        <v>17.032224967243373</v>
      </c>
      <c r="C730" s="19">
        <v>56.85939233611176</v>
      </c>
    </row>
    <row r="731" spans="2:3" x14ac:dyDescent="0.35">
      <c r="B731" s="19">
        <v>27.838449097500508</v>
      </c>
      <c r="C731" s="19">
        <v>22.111204887043737</v>
      </c>
    </row>
    <row r="732" spans="2:3" x14ac:dyDescent="0.35">
      <c r="B732" s="19">
        <v>6.9232852375701839</v>
      </c>
      <c r="C732" s="19">
        <v>68.414496389481712</v>
      </c>
    </row>
    <row r="733" spans="2:3" x14ac:dyDescent="0.35">
      <c r="B733" s="19">
        <v>20.737514317744239</v>
      </c>
      <c r="C733" s="19">
        <v>11.30503583535814</v>
      </c>
    </row>
    <row r="734" spans="2:3" x14ac:dyDescent="0.35">
      <c r="B734" s="19">
        <v>7.8548156450409579</v>
      </c>
      <c r="C734" s="19">
        <v>25.576160034615608</v>
      </c>
    </row>
    <row r="735" spans="2:3" x14ac:dyDescent="0.35">
      <c r="B735" s="19">
        <v>49.387768871201679</v>
      </c>
      <c r="C735" s="19">
        <v>15.737502736853532</v>
      </c>
    </row>
    <row r="736" spans="2:3" x14ac:dyDescent="0.35">
      <c r="B736" s="19">
        <v>5.1545823411536533</v>
      </c>
      <c r="C736" s="19">
        <v>5.6717363872913502</v>
      </c>
    </row>
    <row r="737" spans="2:3" x14ac:dyDescent="0.35">
      <c r="B737" s="19">
        <v>68.100819690266576</v>
      </c>
      <c r="C737" s="19">
        <v>44.911889494457526</v>
      </c>
    </row>
    <row r="738" spans="2:3" x14ac:dyDescent="0.35">
      <c r="B738" s="19">
        <v>9.4372897208494919</v>
      </c>
      <c r="C738" s="19">
        <v>39.660785240260978</v>
      </c>
    </row>
    <row r="739" spans="2:3" x14ac:dyDescent="0.35">
      <c r="B739" s="19">
        <v>20.950432328405913</v>
      </c>
      <c r="C739" s="19">
        <v>60.650631845030752</v>
      </c>
    </row>
    <row r="740" spans="2:3" x14ac:dyDescent="0.35">
      <c r="B740" s="19">
        <v>77.656321342183261</v>
      </c>
      <c r="C740" s="19">
        <v>82.307113889868901</v>
      </c>
    </row>
    <row r="741" spans="2:3" x14ac:dyDescent="0.35">
      <c r="B741" s="19">
        <v>73.2493102310967</v>
      </c>
      <c r="C741" s="19">
        <v>13.909180402305751</v>
      </c>
    </row>
    <row r="742" spans="2:3" x14ac:dyDescent="0.35">
      <c r="B742" s="19">
        <v>15.1858123251499</v>
      </c>
      <c r="C742" s="19">
        <v>40.789112089953399</v>
      </c>
    </row>
    <row r="743" spans="2:3" x14ac:dyDescent="0.35">
      <c r="B743" s="19">
        <v>6.047583974356888</v>
      </c>
      <c r="C743" s="19">
        <v>41.83554317551647</v>
      </c>
    </row>
    <row r="744" spans="2:3" x14ac:dyDescent="0.35">
      <c r="B744" s="19">
        <v>17.10796382144699</v>
      </c>
      <c r="C744" s="19">
        <v>6.7147427805391127</v>
      </c>
    </row>
    <row r="745" spans="2:3" x14ac:dyDescent="0.35">
      <c r="B745" s="19">
        <v>19.937710105407355</v>
      </c>
      <c r="C745" s="19">
        <v>77.123477340418162</v>
      </c>
    </row>
    <row r="746" spans="2:3" x14ac:dyDescent="0.35">
      <c r="B746" s="19">
        <v>3.2606747029869725</v>
      </c>
      <c r="C746" s="19">
        <v>36.370998040529805</v>
      </c>
    </row>
    <row r="747" spans="2:3" x14ac:dyDescent="0.35">
      <c r="B747" s="19">
        <v>7.783855259168587</v>
      </c>
      <c r="C747" s="19">
        <v>40.62943925288743</v>
      </c>
    </row>
    <row r="748" spans="2:3" x14ac:dyDescent="0.35">
      <c r="B748" s="19">
        <v>67.037342557763836</v>
      </c>
      <c r="C748" s="19">
        <v>54.343895297944336</v>
      </c>
    </row>
    <row r="749" spans="2:3" x14ac:dyDescent="0.35">
      <c r="B749" s="19">
        <v>54.049880426399106</v>
      </c>
      <c r="C749" s="19">
        <v>7.1129706613142973</v>
      </c>
    </row>
    <row r="750" spans="2:3" x14ac:dyDescent="0.35">
      <c r="B750" s="19">
        <v>49.661846046622507</v>
      </c>
      <c r="C750" s="19">
        <v>38.26921697217449</v>
      </c>
    </row>
    <row r="751" spans="2:3" x14ac:dyDescent="0.35">
      <c r="B751" s="19">
        <v>32.484552040842537</v>
      </c>
      <c r="C751" s="19">
        <v>77.255193000058441</v>
      </c>
    </row>
    <row r="752" spans="2:3" x14ac:dyDescent="0.35">
      <c r="B752" s="19">
        <v>15.006763990605922</v>
      </c>
      <c r="C752" s="19">
        <v>12.709014720435849</v>
      </c>
    </row>
    <row r="753" spans="2:3" x14ac:dyDescent="0.35">
      <c r="B753" s="19">
        <v>19.898330563855694</v>
      </c>
      <c r="C753" s="19">
        <v>61.826429911528358</v>
      </c>
    </row>
    <row r="754" spans="2:3" x14ac:dyDescent="0.35">
      <c r="B754" s="19">
        <v>22.05632211557981</v>
      </c>
      <c r="C754" s="19">
        <v>29.597250213620466</v>
      </c>
    </row>
    <row r="755" spans="2:3" x14ac:dyDescent="0.35">
      <c r="B755" s="19">
        <v>14.084700362897312</v>
      </c>
      <c r="C755" s="19">
        <v>30.203233624260069</v>
      </c>
    </row>
    <row r="756" spans="2:3" x14ac:dyDescent="0.35">
      <c r="B756" s="19">
        <v>53.172233651193892</v>
      </c>
      <c r="C756" s="19">
        <v>18.836193174744359</v>
      </c>
    </row>
    <row r="757" spans="2:3" x14ac:dyDescent="0.35">
      <c r="B757" s="19">
        <v>18.645319742262362</v>
      </c>
      <c r="C757" s="19">
        <v>69.43372670918248</v>
      </c>
    </row>
    <row r="758" spans="2:3" x14ac:dyDescent="0.35">
      <c r="B758" s="19">
        <v>21.158612139196208</v>
      </c>
      <c r="C758" s="19">
        <v>3.3754055627626585</v>
      </c>
    </row>
    <row r="759" spans="2:3" x14ac:dyDescent="0.35">
      <c r="B759" s="19">
        <v>29.853992644523476</v>
      </c>
      <c r="C759" s="19">
        <v>37.055074473880893</v>
      </c>
    </row>
    <row r="760" spans="2:3" x14ac:dyDescent="0.35">
      <c r="B760" s="19">
        <v>38.460211064089918</v>
      </c>
      <c r="C760" s="19">
        <v>9.4214048368865555</v>
      </c>
    </row>
    <row r="761" spans="2:3" x14ac:dyDescent="0.35">
      <c r="B761" s="19">
        <v>12.973497194481659</v>
      </c>
      <c r="C761" s="19">
        <v>6.6965247816467492</v>
      </c>
    </row>
    <row r="762" spans="2:3" x14ac:dyDescent="0.35">
      <c r="B762" s="19">
        <v>42.561204988912337</v>
      </c>
      <c r="C762" s="19">
        <v>28.574926430129448</v>
      </c>
    </row>
    <row r="763" spans="2:3" x14ac:dyDescent="0.35">
      <c r="B763" s="19">
        <v>41.80775069853302</v>
      </c>
      <c r="C763" s="19">
        <v>4.1334179308297925</v>
      </c>
    </row>
    <row r="764" spans="2:3" x14ac:dyDescent="0.35">
      <c r="B764" s="19">
        <v>2.1609305358164823</v>
      </c>
      <c r="C764" s="19">
        <v>31.205542971652044</v>
      </c>
    </row>
    <row r="765" spans="2:3" x14ac:dyDescent="0.35">
      <c r="B765" s="19">
        <v>8.2416250387667294</v>
      </c>
      <c r="C765" s="19">
        <v>35.094565503952374</v>
      </c>
    </row>
    <row r="766" spans="2:3" x14ac:dyDescent="0.35">
      <c r="B766" s="19">
        <v>47.412872689019395</v>
      </c>
      <c r="C766" s="19">
        <v>9.661345694238257</v>
      </c>
    </row>
    <row r="767" spans="2:3" x14ac:dyDescent="0.35">
      <c r="B767" s="19">
        <v>86.446171525015899</v>
      </c>
      <c r="C767" s="19">
        <v>14.955872231754535</v>
      </c>
    </row>
    <row r="768" spans="2:3" x14ac:dyDescent="0.35">
      <c r="B768" s="19">
        <v>30.836959477905129</v>
      </c>
      <c r="C768" s="19">
        <v>6.093297425849685</v>
      </c>
    </row>
    <row r="769" spans="2:3" x14ac:dyDescent="0.35">
      <c r="B769" s="19">
        <v>19.419147473272506</v>
      </c>
      <c r="C769" s="19">
        <v>50.519708578985245</v>
      </c>
    </row>
    <row r="770" spans="2:3" x14ac:dyDescent="0.35">
      <c r="B770" s="19">
        <v>6.8510018324660589</v>
      </c>
      <c r="C770" s="19">
        <v>5.4843030343623065</v>
      </c>
    </row>
    <row r="771" spans="2:3" x14ac:dyDescent="0.35">
      <c r="B771" s="19">
        <v>30.903978583157588</v>
      </c>
      <c r="C771" s="19">
        <v>12.449527960719053</v>
      </c>
    </row>
    <row r="772" spans="2:3" x14ac:dyDescent="0.35">
      <c r="B772" s="19">
        <v>51.461526354889891</v>
      </c>
      <c r="C772" s="19">
        <v>23.196882092667295</v>
      </c>
    </row>
    <row r="773" spans="2:3" x14ac:dyDescent="0.35">
      <c r="B773" s="19">
        <v>36.29804318837909</v>
      </c>
      <c r="C773" s="19">
        <v>57.518555837987357</v>
      </c>
    </row>
    <row r="774" spans="2:3" x14ac:dyDescent="0.35">
      <c r="B774" s="19">
        <v>42.507044712677413</v>
      </c>
      <c r="C774" s="19">
        <v>8.2006610454736304</v>
      </c>
    </row>
    <row r="775" spans="2:3" x14ac:dyDescent="0.35">
      <c r="B775" s="19">
        <v>10.202167347019872</v>
      </c>
      <c r="C775" s="19">
        <v>7.457436506985557</v>
      </c>
    </row>
    <row r="776" spans="2:3" x14ac:dyDescent="0.35">
      <c r="B776" s="19">
        <v>87.573605193344207</v>
      </c>
      <c r="C776" s="19">
        <v>73.640605078476113</v>
      </c>
    </row>
    <row r="777" spans="2:3" x14ac:dyDescent="0.35">
      <c r="B777" s="19">
        <v>72.966332080839805</v>
      </c>
      <c r="C777" s="19">
        <v>56.25427516395122</v>
      </c>
    </row>
    <row r="778" spans="2:3" x14ac:dyDescent="0.35">
      <c r="B778" s="19">
        <v>13.052689026083339</v>
      </c>
      <c r="C778" s="19">
        <v>26.661680108321157</v>
      </c>
    </row>
    <row r="779" spans="2:3" x14ac:dyDescent="0.35">
      <c r="B779" s="19">
        <v>53.535505624569531</v>
      </c>
      <c r="C779" s="19">
        <v>21.288408379386691</v>
      </c>
    </row>
    <row r="780" spans="2:3" x14ac:dyDescent="0.35">
      <c r="B780" s="19">
        <v>35.284005128804196</v>
      </c>
      <c r="C780" s="19">
        <v>51.470169155296077</v>
      </c>
    </row>
    <row r="781" spans="2:3" x14ac:dyDescent="0.35">
      <c r="B781" s="19">
        <v>78.947486084525295</v>
      </c>
      <c r="C781" s="19">
        <v>12.060667509612536</v>
      </c>
    </row>
    <row r="782" spans="2:3" x14ac:dyDescent="0.35">
      <c r="B782" s="19">
        <v>40.115037763225132</v>
      </c>
      <c r="C782" s="19">
        <v>24.224835191204971</v>
      </c>
    </row>
    <row r="783" spans="2:3" x14ac:dyDescent="0.35">
      <c r="B783" s="19">
        <v>79.528332437854118</v>
      </c>
      <c r="C783" s="19">
        <v>9.4616682840688178</v>
      </c>
    </row>
    <row r="784" spans="2:3" x14ac:dyDescent="0.35">
      <c r="B784" s="19">
        <v>42.819897153479353</v>
      </c>
      <c r="C784" s="19">
        <v>31.025375918485928</v>
      </c>
    </row>
    <row r="785" spans="2:3" x14ac:dyDescent="0.35">
      <c r="B785" s="19">
        <v>72.61123307562795</v>
      </c>
      <c r="C785" s="19">
        <v>0.82138280286980225</v>
      </c>
    </row>
    <row r="786" spans="2:3" x14ac:dyDescent="0.35">
      <c r="B786" s="19">
        <v>69.342774424984697</v>
      </c>
      <c r="C786" s="19">
        <v>21.039776788986877</v>
      </c>
    </row>
    <row r="787" spans="2:3" x14ac:dyDescent="0.35">
      <c r="B787" s="19">
        <v>11.67969341111184</v>
      </c>
      <c r="C787" s="19">
        <v>50.654679473891882</v>
      </c>
    </row>
    <row r="788" spans="2:3" x14ac:dyDescent="0.35">
      <c r="B788" s="19">
        <v>21.201669790025083</v>
      </c>
      <c r="C788" s="19">
        <v>45.464710172226432</v>
      </c>
    </row>
    <row r="789" spans="2:3" x14ac:dyDescent="0.35">
      <c r="B789" s="19">
        <v>3.3592107199563896</v>
      </c>
      <c r="C789" s="19">
        <v>9.9017901902725072</v>
      </c>
    </row>
    <row r="790" spans="2:3" x14ac:dyDescent="0.35">
      <c r="B790" s="19">
        <v>26.123374391051005</v>
      </c>
      <c r="C790" s="19">
        <v>54.929956028262701</v>
      </c>
    </row>
    <row r="791" spans="2:3" x14ac:dyDescent="0.35">
      <c r="B791" s="19">
        <v>85.753195811331167</v>
      </c>
      <c r="C791" s="19">
        <v>23.127305225891213</v>
      </c>
    </row>
    <row r="792" spans="2:3" x14ac:dyDescent="0.35">
      <c r="B792" s="19">
        <v>49.646204192362013</v>
      </c>
      <c r="C792" s="19">
        <v>42.369138318476558</v>
      </c>
    </row>
    <row r="793" spans="2:3" x14ac:dyDescent="0.35">
      <c r="B793" s="19">
        <v>52.836430328011886</v>
      </c>
      <c r="C793" s="19">
        <v>7.9538794436838973</v>
      </c>
    </row>
    <row r="794" spans="2:3" x14ac:dyDescent="0.35">
      <c r="B794" s="19">
        <v>9.3781856910560109</v>
      </c>
      <c r="C794" s="19">
        <v>25.463567824119082</v>
      </c>
    </row>
    <row r="795" spans="2:3" x14ac:dyDescent="0.35">
      <c r="B795" s="19">
        <v>10.237728266621099</v>
      </c>
      <c r="C795" s="19">
        <v>41.063846256362126</v>
      </c>
    </row>
    <row r="796" spans="2:3" x14ac:dyDescent="0.35">
      <c r="B796" s="19">
        <v>56.08268564600899</v>
      </c>
      <c r="C796" s="19">
        <v>78.340387884114335</v>
      </c>
    </row>
    <row r="797" spans="2:3" x14ac:dyDescent="0.35">
      <c r="B797" s="19">
        <v>37.160968325534704</v>
      </c>
      <c r="C797" s="19">
        <v>38.719688961568906</v>
      </c>
    </row>
    <row r="798" spans="2:3" x14ac:dyDescent="0.35">
      <c r="B798" s="19">
        <v>33.273397198362147</v>
      </c>
      <c r="C798" s="19">
        <v>65.0064896589043</v>
      </c>
    </row>
    <row r="799" spans="2:3" x14ac:dyDescent="0.35">
      <c r="B799" s="19">
        <v>40.287803035408629</v>
      </c>
      <c r="C799" s="19">
        <v>56.982919182838188</v>
      </c>
    </row>
    <row r="800" spans="2:3" x14ac:dyDescent="0.35">
      <c r="B800" s="19">
        <v>44.4228786655543</v>
      </c>
      <c r="C800" s="19">
        <v>47.016280543767408</v>
      </c>
    </row>
    <row r="801" spans="2:3" x14ac:dyDescent="0.35">
      <c r="B801" s="19">
        <v>81.958578915802136</v>
      </c>
      <c r="C801" s="19">
        <v>11.236498906638513</v>
      </c>
    </row>
    <row r="802" spans="2:3" x14ac:dyDescent="0.35">
      <c r="B802" s="19">
        <v>40.141023479245803</v>
      </c>
      <c r="C802" s="19">
        <v>19.364865286680644</v>
      </c>
    </row>
    <row r="803" spans="2:3" x14ac:dyDescent="0.35">
      <c r="B803" s="19">
        <v>17.866097110666871</v>
      </c>
      <c r="C803" s="19">
        <v>9.4877895405063093</v>
      </c>
    </row>
    <row r="804" spans="2:3" x14ac:dyDescent="0.35">
      <c r="B804" s="19">
        <v>66.807366078241628</v>
      </c>
      <c r="C804" s="19">
        <v>12.995551372482982</v>
      </c>
    </row>
    <row r="805" spans="2:3" x14ac:dyDescent="0.35">
      <c r="B805" s="19">
        <v>11.163071268591791</v>
      </c>
      <c r="C805" s="19">
        <v>3.1955076966512959</v>
      </c>
    </row>
    <row r="806" spans="2:3" x14ac:dyDescent="0.35">
      <c r="B806" s="19">
        <v>55.497958926468904</v>
      </c>
      <c r="C806" s="19">
        <v>76.080914636276617</v>
      </c>
    </row>
    <row r="807" spans="2:3" x14ac:dyDescent="0.35">
      <c r="B807" s="19">
        <v>5.8164733285596668</v>
      </c>
      <c r="C807" s="19">
        <v>17.406378659455267</v>
      </c>
    </row>
    <row r="808" spans="2:3" x14ac:dyDescent="0.35">
      <c r="B808" s="19">
        <v>16.589910009825406</v>
      </c>
      <c r="C808" s="19">
        <v>14.204422718837366</v>
      </c>
    </row>
    <row r="809" spans="2:3" x14ac:dyDescent="0.35">
      <c r="B809" s="19">
        <v>25.14771138860074</v>
      </c>
      <c r="C809" s="19">
        <v>26.025922633806307</v>
      </c>
    </row>
    <row r="810" spans="2:3" x14ac:dyDescent="0.35">
      <c r="B810" s="19">
        <v>24.805855169080413</v>
      </c>
      <c r="C810" s="19">
        <v>3.4627331072221694</v>
      </c>
    </row>
    <row r="811" spans="2:3" x14ac:dyDescent="0.35">
      <c r="B811" s="19">
        <v>3.3204338375698961</v>
      </c>
      <c r="C811" s="19">
        <v>61.515529680857242</v>
      </c>
    </row>
    <row r="812" spans="2:3" x14ac:dyDescent="0.35">
      <c r="B812" s="19">
        <v>1.3591933764486974</v>
      </c>
      <c r="C812" s="19">
        <v>27.412191907490811</v>
      </c>
    </row>
    <row r="813" spans="2:3" x14ac:dyDescent="0.35">
      <c r="B813" s="19">
        <v>79.056882473967946</v>
      </c>
      <c r="C813" s="19">
        <v>19.041498707697205</v>
      </c>
    </row>
    <row r="814" spans="2:3" x14ac:dyDescent="0.35">
      <c r="B814" s="19">
        <v>7.8161452274163379</v>
      </c>
      <c r="C814" s="19">
        <v>23.628645510810376</v>
      </c>
    </row>
    <row r="815" spans="2:3" x14ac:dyDescent="0.35">
      <c r="B815" s="19">
        <v>16.739143524216498</v>
      </c>
      <c r="C815" s="19">
        <v>45.811806582345021</v>
      </c>
    </row>
    <row r="816" spans="2:3" x14ac:dyDescent="0.35">
      <c r="B816" s="19">
        <v>14.985616660082332</v>
      </c>
      <c r="C816" s="19">
        <v>48.481489190654742</v>
      </c>
    </row>
    <row r="817" spans="2:3" x14ac:dyDescent="0.35">
      <c r="B817" s="19">
        <v>70.885181586938302</v>
      </c>
      <c r="C817" s="19">
        <v>1.1176485180026026</v>
      </c>
    </row>
    <row r="818" spans="2:3" x14ac:dyDescent="0.35">
      <c r="B818" s="19">
        <v>23.513695079245597</v>
      </c>
      <c r="C818" s="19">
        <v>21.815273509529824</v>
      </c>
    </row>
    <row r="819" spans="2:3" x14ac:dyDescent="0.35">
      <c r="B819" s="19">
        <v>53.254625615310133</v>
      </c>
      <c r="C819" s="19">
        <v>49.695219198015508</v>
      </c>
    </row>
    <row r="820" spans="2:3" x14ac:dyDescent="0.35">
      <c r="B820" s="19">
        <v>37.941063930015126</v>
      </c>
      <c r="C820" s="19">
        <v>49.512900845608947</v>
      </c>
    </row>
    <row r="821" spans="2:3" x14ac:dyDescent="0.35">
      <c r="B821" s="19">
        <v>19.564710200861562</v>
      </c>
      <c r="C821" s="19">
        <v>13.590655864332039</v>
      </c>
    </row>
    <row r="822" spans="2:3" x14ac:dyDescent="0.35">
      <c r="B822" s="19">
        <v>5.6122141880760799</v>
      </c>
      <c r="C822" s="19">
        <v>19.316721293403781</v>
      </c>
    </row>
    <row r="823" spans="2:3" x14ac:dyDescent="0.35">
      <c r="B823" s="19">
        <v>20.219159906724897</v>
      </c>
      <c r="C823" s="19">
        <v>6.8818382776702052</v>
      </c>
    </row>
    <row r="824" spans="2:3" x14ac:dyDescent="0.35">
      <c r="B824" s="19">
        <v>31.329104341764587</v>
      </c>
      <c r="C824" s="19">
        <v>21.212277199605658</v>
      </c>
    </row>
    <row r="825" spans="2:3" x14ac:dyDescent="0.35">
      <c r="B825" s="19">
        <v>14.316221729578135</v>
      </c>
      <c r="C825" s="19">
        <v>59.379509227075289</v>
      </c>
    </row>
    <row r="826" spans="2:3" x14ac:dyDescent="0.35">
      <c r="B826" s="19">
        <v>50.996641448474833</v>
      </c>
      <c r="C826" s="19">
        <v>45.872983562473166</v>
      </c>
    </row>
    <row r="827" spans="2:3" x14ac:dyDescent="0.35">
      <c r="B827" s="19">
        <v>82.392177759967979</v>
      </c>
      <c r="C827" s="19">
        <v>11.972989042324691</v>
      </c>
    </row>
    <row r="828" spans="2:3" x14ac:dyDescent="0.35">
      <c r="B828" s="19">
        <v>20.272636953602703</v>
      </c>
      <c r="C828" s="19">
        <v>79.042192801046653</v>
      </c>
    </row>
    <row r="829" spans="2:3" x14ac:dyDescent="0.35">
      <c r="B829" s="19">
        <v>44.73852306782841</v>
      </c>
      <c r="C829" s="19">
        <v>69.922103126206309</v>
      </c>
    </row>
    <row r="830" spans="2:3" x14ac:dyDescent="0.35">
      <c r="B830" s="19">
        <v>28.922179433622858</v>
      </c>
      <c r="C830" s="19">
        <v>38.524805967805115</v>
      </c>
    </row>
    <row r="831" spans="2:3" x14ac:dyDescent="0.35">
      <c r="B831" s="19">
        <v>24.890679575454751</v>
      </c>
      <c r="C831" s="19">
        <v>29.143095891617254</v>
      </c>
    </row>
    <row r="832" spans="2:3" x14ac:dyDescent="0.35">
      <c r="B832" s="19">
        <v>0.36351966144678594</v>
      </c>
      <c r="C832" s="19">
        <v>38.226112219531302</v>
      </c>
    </row>
    <row r="833" spans="2:3" x14ac:dyDescent="0.35">
      <c r="B833" s="19">
        <v>21.454935777416445</v>
      </c>
      <c r="C833" s="19">
        <v>21.566330028638994</v>
      </c>
    </row>
    <row r="834" spans="2:3" x14ac:dyDescent="0.35">
      <c r="B834" s="19">
        <v>23.630768576662842</v>
      </c>
      <c r="C834" s="19">
        <v>14.139104455820089</v>
      </c>
    </row>
    <row r="835" spans="2:3" x14ac:dyDescent="0.35">
      <c r="B835" s="19">
        <v>83.093124482674426</v>
      </c>
      <c r="C835" s="19">
        <v>40.983820902947784</v>
      </c>
    </row>
    <row r="836" spans="2:3" x14ac:dyDescent="0.35">
      <c r="B836" s="19">
        <v>38.953078143535947</v>
      </c>
      <c r="C836" s="19">
        <v>3.474272627842045</v>
      </c>
    </row>
    <row r="837" spans="2:3" x14ac:dyDescent="0.35">
      <c r="B837" s="19">
        <v>10.367395648886198</v>
      </c>
      <c r="C837" s="19">
        <v>40.745462913260397</v>
      </c>
    </row>
    <row r="838" spans="2:3" x14ac:dyDescent="0.35">
      <c r="B838" s="19">
        <v>2.9946785507544851</v>
      </c>
      <c r="C838" s="19">
        <v>13.869142450999197</v>
      </c>
    </row>
    <row r="839" spans="2:3" x14ac:dyDescent="0.35">
      <c r="B839" s="19">
        <v>14.948476070897842</v>
      </c>
      <c r="C839" s="19">
        <v>74.880254262007554</v>
      </c>
    </row>
    <row r="840" spans="2:3" x14ac:dyDescent="0.35">
      <c r="B840" s="19">
        <v>15.168924350338372</v>
      </c>
      <c r="C840" s="19">
        <v>15.519272683869342</v>
      </c>
    </row>
    <row r="841" spans="2:3" x14ac:dyDescent="0.35">
      <c r="B841" s="19">
        <v>28.57338781407346</v>
      </c>
      <c r="C841" s="19">
        <v>2.4164995766522708</v>
      </c>
    </row>
    <row r="842" spans="2:3" x14ac:dyDescent="0.35">
      <c r="B842" s="19">
        <v>30.686660972088049</v>
      </c>
      <c r="C842" s="19">
        <v>10.814818107412426</v>
      </c>
    </row>
    <row r="843" spans="2:3" x14ac:dyDescent="0.35">
      <c r="B843" s="19">
        <v>29.828452402358018</v>
      </c>
      <c r="C843" s="19">
        <v>16.726962547835541</v>
      </c>
    </row>
    <row r="844" spans="2:3" x14ac:dyDescent="0.35">
      <c r="B844" s="19">
        <v>7.2989043429010732</v>
      </c>
      <c r="C844" s="19">
        <v>37.182725170854219</v>
      </c>
    </row>
    <row r="845" spans="2:3" x14ac:dyDescent="0.35">
      <c r="B845" s="19">
        <v>25.784271927059461</v>
      </c>
      <c r="C845" s="19">
        <v>71.335829041563684</v>
      </c>
    </row>
    <row r="846" spans="2:3" x14ac:dyDescent="0.35">
      <c r="B846" s="19">
        <v>0.92243883730103116</v>
      </c>
      <c r="C846" s="19">
        <v>66.842452383995337</v>
      </c>
    </row>
    <row r="847" spans="2:3" x14ac:dyDescent="0.35">
      <c r="B847" s="19">
        <v>8.0762222491637381</v>
      </c>
      <c r="C847" s="19">
        <v>24.247378413873054</v>
      </c>
    </row>
    <row r="848" spans="2:3" x14ac:dyDescent="0.35">
      <c r="B848" s="19">
        <v>70.109697560049938</v>
      </c>
      <c r="C848" s="19">
        <v>32.781415366693516</v>
      </c>
    </row>
    <row r="849" spans="2:3" x14ac:dyDescent="0.35">
      <c r="B849" s="19">
        <v>48.857240406711426</v>
      </c>
      <c r="C849" s="19">
        <v>32.266084581732819</v>
      </c>
    </row>
    <row r="850" spans="2:3" x14ac:dyDescent="0.35">
      <c r="B850" s="19">
        <v>24.226750312133369</v>
      </c>
      <c r="C850" s="19">
        <v>27.952443304212753</v>
      </c>
    </row>
    <row r="851" spans="2:3" x14ac:dyDescent="0.35">
      <c r="B851" s="19">
        <v>11.585123557833198</v>
      </c>
      <c r="C851" s="19">
        <v>5.4658617483205809</v>
      </c>
    </row>
    <row r="852" spans="2:3" x14ac:dyDescent="0.35">
      <c r="B852" s="19">
        <v>27.544285446694232</v>
      </c>
      <c r="C852" s="19">
        <v>27.525986491164861</v>
      </c>
    </row>
    <row r="853" spans="2:3" x14ac:dyDescent="0.35">
      <c r="B853" s="19">
        <v>13.853451330506273</v>
      </c>
      <c r="C853" s="19">
        <v>42.138827747831805</v>
      </c>
    </row>
    <row r="854" spans="2:3" x14ac:dyDescent="0.35">
      <c r="B854" s="19">
        <v>21.8115159466142</v>
      </c>
      <c r="C854" s="19">
        <v>34.108868767856521</v>
      </c>
    </row>
    <row r="855" spans="2:3" x14ac:dyDescent="0.35">
      <c r="B855" s="19">
        <v>34.294437004451297</v>
      </c>
      <c r="C855" s="19">
        <v>60.189386790583484</v>
      </c>
    </row>
    <row r="856" spans="2:3" x14ac:dyDescent="0.35">
      <c r="B856" s="19">
        <v>77.443518923756386</v>
      </c>
      <c r="C856" s="19">
        <v>26.426810340365918</v>
      </c>
    </row>
    <row r="857" spans="2:3" x14ac:dyDescent="0.35">
      <c r="B857" s="19">
        <v>81.606019571312089</v>
      </c>
      <c r="C857" s="19">
        <v>17.852189015177185</v>
      </c>
    </row>
    <row r="858" spans="2:3" x14ac:dyDescent="0.35">
      <c r="B858" s="19">
        <v>40.028306533939833</v>
      </c>
      <c r="C858" s="19">
        <v>50.997069346176104</v>
      </c>
    </row>
    <row r="859" spans="2:3" x14ac:dyDescent="0.35">
      <c r="B859" s="19">
        <v>13.314182653105799</v>
      </c>
      <c r="C859" s="19">
        <v>11.411623174486181</v>
      </c>
    </row>
    <row r="860" spans="2:3" x14ac:dyDescent="0.35">
      <c r="B860" s="19">
        <v>59.596343685436452</v>
      </c>
      <c r="C860" s="19">
        <v>5.4698583140940125</v>
      </c>
    </row>
    <row r="861" spans="2:3" x14ac:dyDescent="0.35">
      <c r="B861" s="19">
        <v>11.765977015415626</v>
      </c>
      <c r="C861" s="19">
        <v>27.975609677298198</v>
      </c>
    </row>
    <row r="862" spans="2:3" x14ac:dyDescent="0.35">
      <c r="B862" s="19">
        <v>36.068928765009417</v>
      </c>
      <c r="C862" s="19">
        <v>4.8524150025049995</v>
      </c>
    </row>
    <row r="863" spans="2:3" x14ac:dyDescent="0.35">
      <c r="B863" s="19">
        <v>13.062492300651815</v>
      </c>
      <c r="C863" s="19">
        <v>40.138549772255679</v>
      </c>
    </row>
    <row r="864" spans="2:3" x14ac:dyDescent="0.35">
      <c r="B864" s="19">
        <v>4.7048566535596823</v>
      </c>
      <c r="C864" s="19">
        <v>57.69259940348816</v>
      </c>
    </row>
    <row r="865" spans="2:3" x14ac:dyDescent="0.35">
      <c r="B865" s="19">
        <v>29.203617462023889</v>
      </c>
      <c r="C865" s="19">
        <v>52.161491389809704</v>
      </c>
    </row>
    <row r="866" spans="2:3" x14ac:dyDescent="0.35">
      <c r="B866" s="19">
        <v>1.9938329311357306</v>
      </c>
      <c r="C866" s="19">
        <v>19.147942125269136</v>
      </c>
    </row>
    <row r="867" spans="2:3" x14ac:dyDescent="0.35">
      <c r="B867" s="19">
        <v>61.521559099425581</v>
      </c>
      <c r="C867" s="19">
        <v>11.132905372571649</v>
      </c>
    </row>
    <row r="868" spans="2:3" x14ac:dyDescent="0.35">
      <c r="B868" s="19">
        <v>78.879012428040994</v>
      </c>
      <c r="C868" s="19">
        <v>32.563921436187279</v>
      </c>
    </row>
    <row r="869" spans="2:3" x14ac:dyDescent="0.35">
      <c r="B869" s="19">
        <v>26.565530708482807</v>
      </c>
      <c r="C869" s="19">
        <v>61.035018893850285</v>
      </c>
    </row>
    <row r="870" spans="2:3" x14ac:dyDescent="0.35">
      <c r="B870" s="19">
        <v>35.165953984304714</v>
      </c>
      <c r="C870" s="19">
        <v>49.023313407454495</v>
      </c>
    </row>
    <row r="871" spans="2:3" x14ac:dyDescent="0.35">
      <c r="B871" s="19">
        <v>29.064831198005471</v>
      </c>
      <c r="C871" s="19">
        <v>10.951212142977091</v>
      </c>
    </row>
    <row r="872" spans="2:3" x14ac:dyDescent="0.35">
      <c r="B872" s="19">
        <v>37.442011671417028</v>
      </c>
      <c r="C872" s="19">
        <v>13.198744929834193</v>
      </c>
    </row>
    <row r="873" spans="2:3" x14ac:dyDescent="0.35">
      <c r="B873" s="19">
        <v>16.667328487445161</v>
      </c>
      <c r="C873" s="19">
        <v>62.915179973112302</v>
      </c>
    </row>
    <row r="874" spans="2:3" x14ac:dyDescent="0.35">
      <c r="B874" s="19">
        <v>52.194293027942749</v>
      </c>
      <c r="C874" s="19">
        <v>24.665079329440502</v>
      </c>
    </row>
    <row r="875" spans="2:3" x14ac:dyDescent="0.35">
      <c r="B875" s="19">
        <v>54.994856025213949</v>
      </c>
      <c r="C875" s="19">
        <v>19.715999350315574</v>
      </c>
    </row>
    <row r="876" spans="2:3" x14ac:dyDescent="0.35">
      <c r="B876" s="19">
        <v>43.716684774783133</v>
      </c>
      <c r="C876" s="19">
        <v>52.897378142807689</v>
      </c>
    </row>
    <row r="877" spans="2:3" x14ac:dyDescent="0.35">
      <c r="B877" s="19">
        <v>34.590444500511197</v>
      </c>
      <c r="C877" s="19">
        <v>23.857462172944516</v>
      </c>
    </row>
    <row r="878" spans="2:3" x14ac:dyDescent="0.35">
      <c r="B878" s="19">
        <v>20.445072482713357</v>
      </c>
      <c r="C878" s="19">
        <v>10.363246941952735</v>
      </c>
    </row>
    <row r="879" spans="2:3" x14ac:dyDescent="0.35">
      <c r="B879" s="19">
        <v>47.932468665641437</v>
      </c>
      <c r="C879" s="19">
        <v>34.00730934545166</v>
      </c>
    </row>
    <row r="880" spans="2:3" x14ac:dyDescent="0.35">
      <c r="B880" s="19">
        <v>55.854614571706612</v>
      </c>
      <c r="C880" s="19">
        <v>1.2133661814458812</v>
      </c>
    </row>
    <row r="881" spans="2:3" x14ac:dyDescent="0.35">
      <c r="B881" s="19">
        <v>50.115902394267124</v>
      </c>
      <c r="C881" s="19">
        <v>12.210902896298615</v>
      </c>
    </row>
    <row r="882" spans="2:3" x14ac:dyDescent="0.35">
      <c r="B882" s="19">
        <v>41.357742546889988</v>
      </c>
      <c r="C882" s="19">
        <v>3.0621751228966358</v>
      </c>
    </row>
    <row r="883" spans="2:3" x14ac:dyDescent="0.35">
      <c r="B883" s="19">
        <v>49.036997649156291</v>
      </c>
      <c r="C883" s="19">
        <v>54.308050692512587</v>
      </c>
    </row>
    <row r="884" spans="2:3" x14ac:dyDescent="0.35">
      <c r="B884" s="19">
        <v>28.916461048474197</v>
      </c>
      <c r="C884" s="19">
        <v>0.24628653456486127</v>
      </c>
    </row>
    <row r="885" spans="2:3" x14ac:dyDescent="0.35">
      <c r="B885" s="19">
        <v>8.5625989554149857</v>
      </c>
      <c r="C885" s="19">
        <v>14.835970420862894</v>
      </c>
    </row>
    <row r="886" spans="2:3" x14ac:dyDescent="0.35">
      <c r="B886" s="19">
        <v>68.399848863916759</v>
      </c>
      <c r="C886" s="19">
        <v>2.9998464751435447</v>
      </c>
    </row>
    <row r="887" spans="2:3" x14ac:dyDescent="0.35">
      <c r="B887" s="19">
        <v>31.37412058775211</v>
      </c>
      <c r="C887" s="19">
        <v>26.06076621918071</v>
      </c>
    </row>
    <row r="888" spans="2:3" x14ac:dyDescent="0.35">
      <c r="B888" s="19">
        <v>25.430529353823534</v>
      </c>
      <c r="C888" s="19">
        <v>9.5376808551876415</v>
      </c>
    </row>
    <row r="889" spans="2:3" x14ac:dyDescent="0.35">
      <c r="B889" s="19">
        <v>17.374692677096466</v>
      </c>
      <c r="C889" s="19">
        <v>0.56225298076600838</v>
      </c>
    </row>
    <row r="890" spans="2:3" x14ac:dyDescent="0.35">
      <c r="B890" s="19">
        <v>46.519600029057329</v>
      </c>
      <c r="C890" s="19">
        <v>39.352314190691786</v>
      </c>
    </row>
    <row r="891" spans="2:3" x14ac:dyDescent="0.35">
      <c r="B891" s="19">
        <v>9.9746995547420667</v>
      </c>
      <c r="C891" s="19">
        <v>60.791658257249402</v>
      </c>
    </row>
    <row r="892" spans="2:3" x14ac:dyDescent="0.35">
      <c r="B892" s="19">
        <v>18.022274860114447</v>
      </c>
      <c r="C892" s="19">
        <v>2.0327373945319995</v>
      </c>
    </row>
    <row r="893" spans="2:3" x14ac:dyDescent="0.35">
      <c r="B893" s="19">
        <v>54.980457157375618</v>
      </c>
      <c r="C893" s="19">
        <v>55.662878400620222</v>
      </c>
    </row>
    <row r="894" spans="2:3" x14ac:dyDescent="0.35">
      <c r="B894" s="19">
        <v>4.6640383829697738</v>
      </c>
      <c r="C894" s="19">
        <v>26.683018683736979</v>
      </c>
    </row>
    <row r="895" spans="2:3" x14ac:dyDescent="0.35">
      <c r="B895" s="19">
        <v>64.430039329227569</v>
      </c>
      <c r="C895" s="19">
        <v>61.474127260077594</v>
      </c>
    </row>
    <row r="896" spans="2:3" x14ac:dyDescent="0.35">
      <c r="B896" s="19">
        <v>9.062744888175617</v>
      </c>
      <c r="C896" s="19">
        <v>58.411580349749812</v>
      </c>
    </row>
    <row r="897" spans="2:3" x14ac:dyDescent="0.35">
      <c r="B897" s="19">
        <v>19.365269915865102</v>
      </c>
      <c r="C897" s="19">
        <v>6.3805680961876288</v>
      </c>
    </row>
    <row r="898" spans="2:3" x14ac:dyDescent="0.35">
      <c r="B898" s="19">
        <v>1.7540071002639943</v>
      </c>
      <c r="C898" s="19">
        <v>34.32415550832647</v>
      </c>
    </row>
    <row r="899" spans="2:3" x14ac:dyDescent="0.35">
      <c r="B899" s="19">
        <v>29.389178499258417</v>
      </c>
      <c r="C899" s="19">
        <v>22.078436323892127</v>
      </c>
    </row>
    <row r="900" spans="2:3" x14ac:dyDescent="0.35">
      <c r="B900" s="19">
        <v>34.419933417332722</v>
      </c>
      <c r="C900" s="19">
        <v>82.659928900730009</v>
      </c>
    </row>
    <row r="901" spans="2:3" x14ac:dyDescent="0.35">
      <c r="B901" s="19">
        <v>23.287705681938725</v>
      </c>
      <c r="C901" s="19">
        <v>50.818296840139503</v>
      </c>
    </row>
    <row r="902" spans="2:3" x14ac:dyDescent="0.35">
      <c r="B902" s="19">
        <v>26.177734418739231</v>
      </c>
      <c r="C902" s="19">
        <v>5.4904974185127609</v>
      </c>
    </row>
    <row r="903" spans="2:3" x14ac:dyDescent="0.35">
      <c r="B903" s="19">
        <v>6.7439315505961783</v>
      </c>
      <c r="C903" s="19">
        <v>22.375214603669825</v>
      </c>
    </row>
    <row r="904" spans="2:3" x14ac:dyDescent="0.35">
      <c r="B904" s="19">
        <v>3.7187160872304701</v>
      </c>
      <c r="C904" s="19">
        <v>22.581170733576272</v>
      </c>
    </row>
    <row r="905" spans="2:3" x14ac:dyDescent="0.35">
      <c r="B905" s="19">
        <v>46.941850741522281</v>
      </c>
      <c r="C905" s="19">
        <v>11.642206884096298</v>
      </c>
    </row>
    <row r="906" spans="2:3" x14ac:dyDescent="0.35">
      <c r="B906" s="19">
        <v>48.785732063353258</v>
      </c>
      <c r="C906" s="19">
        <v>7.5803292862416116</v>
      </c>
    </row>
    <row r="907" spans="2:3" x14ac:dyDescent="0.35">
      <c r="B907" s="19">
        <v>21.044588658378757</v>
      </c>
      <c r="C907" s="19">
        <v>19.45813212669351</v>
      </c>
    </row>
    <row r="908" spans="2:3" x14ac:dyDescent="0.35">
      <c r="B908" s="19">
        <v>47.834164145311028</v>
      </c>
      <c r="C908" s="19">
        <v>41.147697500543956</v>
      </c>
    </row>
    <row r="909" spans="2:3" x14ac:dyDescent="0.35">
      <c r="B909" s="19">
        <v>2.0282329354526576</v>
      </c>
      <c r="C909" s="19">
        <v>45.185381067052198</v>
      </c>
    </row>
    <row r="910" spans="2:3" x14ac:dyDescent="0.35">
      <c r="B910" s="19">
        <v>41.403941619988508</v>
      </c>
      <c r="C910" s="19">
        <v>25.061874963537555</v>
      </c>
    </row>
    <row r="911" spans="2:3" x14ac:dyDescent="0.35">
      <c r="B911" s="19">
        <v>44.110727028072738</v>
      </c>
      <c r="C911" s="19">
        <v>19.549070397574589</v>
      </c>
    </row>
    <row r="912" spans="2:3" x14ac:dyDescent="0.35">
      <c r="B912" s="19">
        <v>72.544693567413162</v>
      </c>
      <c r="C912" s="19">
        <v>81.122729153559646</v>
      </c>
    </row>
    <row r="913" spans="2:3" x14ac:dyDescent="0.35">
      <c r="B913" s="19">
        <v>28.167754477104012</v>
      </c>
      <c r="C913" s="19">
        <v>59.09462995880817</v>
      </c>
    </row>
    <row r="914" spans="2:3" x14ac:dyDescent="0.35">
      <c r="B914" s="19">
        <v>0.48788828155337638</v>
      </c>
      <c r="C914" s="19">
        <v>68.936698248254089</v>
      </c>
    </row>
    <row r="915" spans="2:3" x14ac:dyDescent="0.35">
      <c r="B915" s="19">
        <v>23.903646515287157</v>
      </c>
      <c r="C915" s="19">
        <v>27.383698094756848</v>
      </c>
    </row>
    <row r="916" spans="2:3" x14ac:dyDescent="0.35">
      <c r="B916" s="19">
        <v>68.331624391668882</v>
      </c>
      <c r="C916" s="19">
        <v>27.292198081926777</v>
      </c>
    </row>
    <row r="917" spans="2:3" x14ac:dyDescent="0.35">
      <c r="B917" s="19">
        <v>41.139085707357196</v>
      </c>
      <c r="C917" s="19">
        <v>16.76356369051372</v>
      </c>
    </row>
    <row r="918" spans="2:3" x14ac:dyDescent="0.35">
      <c r="B918" s="19">
        <v>51.188516434461469</v>
      </c>
      <c r="C918" s="19">
        <v>40.642434306888831</v>
      </c>
    </row>
    <row r="919" spans="2:3" x14ac:dyDescent="0.35">
      <c r="B919" s="19">
        <v>18.033819132916534</v>
      </c>
      <c r="C919" s="19">
        <v>47.514962133842793</v>
      </c>
    </row>
    <row r="920" spans="2:3" x14ac:dyDescent="0.35">
      <c r="B920" s="19">
        <v>29.569481538875731</v>
      </c>
      <c r="C920" s="19">
        <v>16.502892307977287</v>
      </c>
    </row>
    <row r="921" spans="2:3" x14ac:dyDescent="0.35">
      <c r="B921" s="19">
        <v>23.124240223832871</v>
      </c>
      <c r="C921" s="19">
        <v>25.40213417124264</v>
      </c>
    </row>
    <row r="922" spans="2:3" x14ac:dyDescent="0.35">
      <c r="B922" s="19">
        <v>39.22330441968478</v>
      </c>
      <c r="C922" s="19">
        <v>16.30902274380416</v>
      </c>
    </row>
    <row r="923" spans="2:3" x14ac:dyDescent="0.35">
      <c r="B923" s="19">
        <v>25.413709143352293</v>
      </c>
      <c r="C923" s="19">
        <v>48.227410654691319</v>
      </c>
    </row>
    <row r="924" spans="2:3" x14ac:dyDescent="0.35">
      <c r="B924" s="19">
        <v>43.212309716523635</v>
      </c>
      <c r="C924" s="19">
        <v>32.178730965100478</v>
      </c>
    </row>
    <row r="925" spans="2:3" x14ac:dyDescent="0.35">
      <c r="B925" s="19">
        <v>36.170397260823222</v>
      </c>
      <c r="C925" s="19">
        <v>55.185810440341314</v>
      </c>
    </row>
    <row r="926" spans="2:3" x14ac:dyDescent="0.35">
      <c r="B926" s="19">
        <v>2.2563780780030811</v>
      </c>
      <c r="C926" s="19">
        <v>35.83263892393424</v>
      </c>
    </row>
    <row r="927" spans="2:3" x14ac:dyDescent="0.35">
      <c r="B927" s="19">
        <v>53.603971880968068</v>
      </c>
      <c r="C927" s="19">
        <v>18.216080259431941</v>
      </c>
    </row>
    <row r="928" spans="2:3" x14ac:dyDescent="0.35">
      <c r="B928" s="19">
        <v>32.889643525480814</v>
      </c>
      <c r="C928" s="19">
        <v>48.281212920338653</v>
      </c>
    </row>
    <row r="929" spans="2:3" x14ac:dyDescent="0.35">
      <c r="B929" s="19">
        <v>37.674274094606908</v>
      </c>
      <c r="C929" s="19">
        <v>11.563541655409841</v>
      </c>
    </row>
    <row r="930" spans="2:3" x14ac:dyDescent="0.35">
      <c r="B930" s="19">
        <v>20.514178219008684</v>
      </c>
      <c r="C930" s="19">
        <v>11.623621480711378</v>
      </c>
    </row>
    <row r="931" spans="2:3" x14ac:dyDescent="0.35">
      <c r="B931" s="19">
        <v>60.205653626813238</v>
      </c>
      <c r="C931" s="19">
        <v>49.428911430896214</v>
      </c>
    </row>
    <row r="932" spans="2:3" x14ac:dyDescent="0.35">
      <c r="B932" s="19">
        <v>73.560159352902446</v>
      </c>
      <c r="C932" s="19">
        <v>59.977339650572624</v>
      </c>
    </row>
    <row r="933" spans="2:3" x14ac:dyDescent="0.35">
      <c r="B933" s="19">
        <v>69.518304902522004</v>
      </c>
      <c r="C933" s="19">
        <v>7.6312643141204504</v>
      </c>
    </row>
    <row r="934" spans="2:3" x14ac:dyDescent="0.35">
      <c r="B934" s="19">
        <v>36.099851177893825</v>
      </c>
      <c r="C934" s="19">
        <v>8.8577078202402486</v>
      </c>
    </row>
    <row r="935" spans="2:3" x14ac:dyDescent="0.35">
      <c r="B935" s="19">
        <v>46.678092390445592</v>
      </c>
      <c r="C935" s="19">
        <v>47.531745175314335</v>
      </c>
    </row>
    <row r="936" spans="2:3" x14ac:dyDescent="0.35">
      <c r="B936" s="19">
        <v>72.541118881792016</v>
      </c>
      <c r="C936" s="19">
        <v>32.717508432266428</v>
      </c>
    </row>
    <row r="937" spans="2:3" x14ac:dyDescent="0.35">
      <c r="B937" s="19">
        <v>3.4858024815816542</v>
      </c>
      <c r="C937" s="19">
        <v>18.038168000119775</v>
      </c>
    </row>
    <row r="938" spans="2:3" x14ac:dyDescent="0.35">
      <c r="B938" s="19">
        <v>1.6500647803370221</v>
      </c>
      <c r="C938" s="19">
        <v>43.49048760094761</v>
      </c>
    </row>
    <row r="939" spans="2:3" x14ac:dyDescent="0.35">
      <c r="B939" s="19">
        <v>30.656266406781569</v>
      </c>
      <c r="C939" s="19">
        <v>43.528386831200692</v>
      </c>
    </row>
    <row r="940" spans="2:3" x14ac:dyDescent="0.35">
      <c r="B940" s="19">
        <v>20.327698429377033</v>
      </c>
      <c r="C940" s="19">
        <v>12.425536133794539</v>
      </c>
    </row>
    <row r="941" spans="2:3" x14ac:dyDescent="0.35">
      <c r="B941" s="19">
        <v>35.595770364375397</v>
      </c>
      <c r="C941" s="19">
        <v>22.028201225204612</v>
      </c>
    </row>
    <row r="942" spans="2:3" x14ac:dyDescent="0.35">
      <c r="B942" s="19">
        <v>30.491973605898437</v>
      </c>
      <c r="C942" s="19">
        <v>27.757991557894758</v>
      </c>
    </row>
    <row r="943" spans="2:3" x14ac:dyDescent="0.35">
      <c r="B943" s="19">
        <v>36.76594726903263</v>
      </c>
      <c r="C943" s="19">
        <v>40.099848346308839</v>
      </c>
    </row>
    <row r="944" spans="2:3" x14ac:dyDescent="0.35">
      <c r="B944" s="19">
        <v>15.508951515292091</v>
      </c>
      <c r="C944" s="19">
        <v>36.814441526108261</v>
      </c>
    </row>
    <row r="945" spans="2:3" x14ac:dyDescent="0.35">
      <c r="B945" s="19">
        <v>14.201126835076915</v>
      </c>
      <c r="C945" s="19">
        <v>72.823361249003966</v>
      </c>
    </row>
    <row r="946" spans="2:3" x14ac:dyDescent="0.35">
      <c r="B946" s="19">
        <v>36.841907023268234</v>
      </c>
      <c r="C946" s="19">
        <v>3.6806991840943439</v>
      </c>
    </row>
    <row r="947" spans="2:3" x14ac:dyDescent="0.35">
      <c r="B947" s="19">
        <v>1.3699717058728249</v>
      </c>
      <c r="C947" s="19">
        <v>2.8007601641577056</v>
      </c>
    </row>
    <row r="948" spans="2:3" x14ac:dyDescent="0.35">
      <c r="B948" s="19">
        <v>68.788142994268014</v>
      </c>
      <c r="C948" s="19">
        <v>44.450491266171746</v>
      </c>
    </row>
    <row r="949" spans="2:3" x14ac:dyDescent="0.35">
      <c r="B949" s="19">
        <v>57.934249491362081</v>
      </c>
      <c r="C949" s="19">
        <v>9.8457469896643897</v>
      </c>
    </row>
    <row r="950" spans="2:3" x14ac:dyDescent="0.35">
      <c r="B950" s="19">
        <v>59.500054550258177</v>
      </c>
      <c r="C950" s="19">
        <v>2.0945801256253098</v>
      </c>
    </row>
    <row r="951" spans="2:3" x14ac:dyDescent="0.35">
      <c r="B951" s="19">
        <v>8.9378301779664788</v>
      </c>
      <c r="C951" s="19">
        <v>14.389011379579642</v>
      </c>
    </row>
    <row r="952" spans="2:3" x14ac:dyDescent="0.35">
      <c r="B952" s="19">
        <v>33.038314219061846</v>
      </c>
      <c r="C952" s="19">
        <v>31.6251166106718</v>
      </c>
    </row>
    <row r="953" spans="2:3" x14ac:dyDescent="0.35">
      <c r="B953" s="19">
        <v>60.469126772801992</v>
      </c>
      <c r="C953" s="19">
        <v>3.6699970094192111</v>
      </c>
    </row>
    <row r="954" spans="2:3" x14ac:dyDescent="0.35">
      <c r="B954" s="19">
        <v>5.7401090138886524</v>
      </c>
      <c r="C954" s="19">
        <v>28.537315175409653</v>
      </c>
    </row>
    <row r="955" spans="2:3" x14ac:dyDescent="0.35">
      <c r="B955" s="19">
        <v>18.693804938738985</v>
      </c>
      <c r="C955" s="19">
        <v>39.72337628003784</v>
      </c>
    </row>
    <row r="956" spans="2:3" x14ac:dyDescent="0.35">
      <c r="B956" s="19">
        <v>28.108692856241142</v>
      </c>
      <c r="C956" s="19">
        <v>24.312913506950835</v>
      </c>
    </row>
    <row r="957" spans="2:3" x14ac:dyDescent="0.35">
      <c r="B957" s="19">
        <v>37.131551723130691</v>
      </c>
      <c r="C957" s="19">
        <v>7.5619327900052813</v>
      </c>
    </row>
    <row r="958" spans="2:3" x14ac:dyDescent="0.35">
      <c r="B958" s="19">
        <v>75.348716906756621</v>
      </c>
      <c r="C958" s="19">
        <v>27.976383424260138</v>
      </c>
    </row>
    <row r="959" spans="2:3" x14ac:dyDescent="0.35">
      <c r="B959" s="19">
        <v>13.26692080202346</v>
      </c>
      <c r="C959" s="19">
        <v>25.413987003438855</v>
      </c>
    </row>
    <row r="960" spans="2:3" x14ac:dyDescent="0.35">
      <c r="B960" s="19">
        <v>10.658277033731611</v>
      </c>
      <c r="C960" s="19">
        <v>0.64464599978693471</v>
      </c>
    </row>
    <row r="961" spans="2:3" x14ac:dyDescent="0.35">
      <c r="B961" s="19">
        <v>80.446182225157401</v>
      </c>
      <c r="C961" s="19">
        <v>18.747282394767357</v>
      </c>
    </row>
    <row r="962" spans="2:3" x14ac:dyDescent="0.35">
      <c r="B962" s="19">
        <v>46.500633644732574</v>
      </c>
      <c r="C962" s="19">
        <v>67.616641615512179</v>
      </c>
    </row>
    <row r="963" spans="2:3" x14ac:dyDescent="0.35">
      <c r="B963" s="19">
        <v>16.775978083024391</v>
      </c>
      <c r="C963" s="19">
        <v>10.956621125413266</v>
      </c>
    </row>
    <row r="964" spans="2:3" x14ac:dyDescent="0.35">
      <c r="B964" s="19">
        <v>69.84332130238478</v>
      </c>
      <c r="C964" s="19">
        <v>11.952188229093363</v>
      </c>
    </row>
    <row r="965" spans="2:3" x14ac:dyDescent="0.35">
      <c r="B965" s="19">
        <v>10.400024072928428</v>
      </c>
      <c r="C965" s="19">
        <v>59.903123159132186</v>
      </c>
    </row>
    <row r="966" spans="2:3" x14ac:dyDescent="0.35">
      <c r="B966" s="19">
        <v>22.788218368374153</v>
      </c>
      <c r="C966" s="19">
        <v>29.42446117268463</v>
      </c>
    </row>
    <row r="967" spans="2:3" x14ac:dyDescent="0.35">
      <c r="B967" s="19">
        <v>33.15607635829587</v>
      </c>
      <c r="C967" s="19">
        <v>1.8134206549131777</v>
      </c>
    </row>
    <row r="968" spans="2:3" x14ac:dyDescent="0.35">
      <c r="B968" s="19">
        <v>3.5879295347971789</v>
      </c>
      <c r="C968" s="19">
        <v>41.611223581699498</v>
      </c>
    </row>
    <row r="969" spans="2:3" x14ac:dyDescent="0.35">
      <c r="B969" s="19">
        <v>46.544178961116707</v>
      </c>
      <c r="C969" s="19">
        <v>19.919286537104021</v>
      </c>
    </row>
    <row r="970" spans="2:3" x14ac:dyDescent="0.35">
      <c r="B970" s="19">
        <v>29.369260155105977</v>
      </c>
      <c r="C970" s="19">
        <v>3.2963833401005056</v>
      </c>
    </row>
    <row r="971" spans="2:3" x14ac:dyDescent="0.35">
      <c r="B971" s="19">
        <v>58.070548794903686</v>
      </c>
      <c r="C971" s="19">
        <v>14.990914532110368</v>
      </c>
    </row>
    <row r="972" spans="2:3" x14ac:dyDescent="0.35">
      <c r="B972" s="19">
        <v>34.183135746085448</v>
      </c>
      <c r="C972" s="19">
        <v>60.785848805053639</v>
      </c>
    </row>
    <row r="973" spans="2:3" x14ac:dyDescent="0.35">
      <c r="B973" s="19">
        <v>18.474552884404346</v>
      </c>
      <c r="C973" s="19">
        <v>25.866869032175277</v>
      </c>
    </row>
    <row r="974" spans="2:3" x14ac:dyDescent="0.35">
      <c r="B974" s="19">
        <v>44.93338431274686</v>
      </c>
      <c r="C974" s="19">
        <v>76.073903026291845</v>
      </c>
    </row>
    <row r="975" spans="2:3" x14ac:dyDescent="0.35">
      <c r="B975" s="19">
        <v>41.186508357032878</v>
      </c>
      <c r="C975" s="19">
        <v>4.1483187601589577</v>
      </c>
    </row>
    <row r="976" spans="2:3" x14ac:dyDescent="0.35">
      <c r="B976" s="19">
        <v>48.086011088321769</v>
      </c>
      <c r="C976" s="19">
        <v>28.55686619669487</v>
      </c>
    </row>
    <row r="977" spans="2:3" x14ac:dyDescent="0.35">
      <c r="B977" s="19">
        <v>18.187576693436132</v>
      </c>
      <c r="C977" s="19">
        <v>21.669457394576789</v>
      </c>
    </row>
    <row r="978" spans="2:3" x14ac:dyDescent="0.35">
      <c r="B978" s="19">
        <v>43.367749275173026</v>
      </c>
      <c r="C978" s="19">
        <v>9.1424570276089163</v>
      </c>
    </row>
    <row r="979" spans="2:3" x14ac:dyDescent="0.35">
      <c r="B979" s="19">
        <v>69.73206984715307</v>
      </c>
      <c r="C979" s="19">
        <v>41.251223091310138</v>
      </c>
    </row>
    <row r="980" spans="2:3" x14ac:dyDescent="0.35">
      <c r="B980" s="19">
        <v>32.442436243906336</v>
      </c>
      <c r="C980" s="19">
        <v>39.317069590757143</v>
      </c>
    </row>
    <row r="981" spans="2:3" x14ac:dyDescent="0.35">
      <c r="B981" s="19">
        <v>18.79713567059968</v>
      </c>
      <c r="C981" s="19">
        <v>1.3916817789587306</v>
      </c>
    </row>
    <row r="982" spans="2:3" x14ac:dyDescent="0.35">
      <c r="B982" s="19">
        <v>33.627702949872315</v>
      </c>
      <c r="C982" s="19">
        <v>67.466330730711647</v>
      </c>
    </row>
    <row r="983" spans="2:3" x14ac:dyDescent="0.35">
      <c r="B983" s="19">
        <v>0.82096757846937951</v>
      </c>
      <c r="C983" s="19">
        <v>15.457728012226703</v>
      </c>
    </row>
    <row r="984" spans="2:3" x14ac:dyDescent="0.35">
      <c r="B984" s="19">
        <v>17.115424284424279</v>
      </c>
      <c r="C984" s="19">
        <v>64.65008845238161</v>
      </c>
    </row>
    <row r="985" spans="2:3" x14ac:dyDescent="0.35">
      <c r="B985" s="19">
        <v>53.03640803391653</v>
      </c>
      <c r="C985" s="19">
        <v>21.532449471467316</v>
      </c>
    </row>
    <row r="986" spans="2:3" x14ac:dyDescent="0.35">
      <c r="B986" s="19">
        <v>33.849894450034668</v>
      </c>
      <c r="C986" s="19">
        <v>65.231668391449205</v>
      </c>
    </row>
    <row r="987" spans="2:3" x14ac:dyDescent="0.35">
      <c r="B987" s="19">
        <v>49.359532522897752</v>
      </c>
      <c r="C987" s="19">
        <v>51.750801179194418</v>
      </c>
    </row>
    <row r="988" spans="2:3" x14ac:dyDescent="0.35">
      <c r="B988" s="19">
        <v>24.51782657026445</v>
      </c>
      <c r="C988" s="19">
        <v>22.211984197609059</v>
      </c>
    </row>
    <row r="989" spans="2:3" x14ac:dyDescent="0.35">
      <c r="B989" s="19">
        <v>62.842064920901677</v>
      </c>
      <c r="C989" s="19">
        <v>45.295035923731277</v>
      </c>
    </row>
    <row r="990" spans="2:3" x14ac:dyDescent="0.35">
      <c r="B990" s="19">
        <v>22.158583691269111</v>
      </c>
      <c r="C990" s="19">
        <v>19.594989691372774</v>
      </c>
    </row>
    <row r="991" spans="2:3" x14ac:dyDescent="0.35">
      <c r="B991" s="19">
        <v>39.343675204289376</v>
      </c>
      <c r="C991" s="19">
        <v>17.094049456662603</v>
      </c>
    </row>
    <row r="992" spans="2:3" x14ac:dyDescent="0.35">
      <c r="B992" s="19">
        <v>29.327880149019304</v>
      </c>
      <c r="C992" s="19">
        <v>87.475587912921142</v>
      </c>
    </row>
    <row r="993" spans="2:3" x14ac:dyDescent="0.35">
      <c r="B993" s="19">
        <v>10.648924924687995</v>
      </c>
      <c r="C993" s="19">
        <v>20.674210928809902</v>
      </c>
    </row>
    <row r="994" spans="2:3" x14ac:dyDescent="0.35">
      <c r="B994" s="19">
        <v>33.916884324997724</v>
      </c>
      <c r="C994" s="19">
        <v>31.988123956899372</v>
      </c>
    </row>
    <row r="995" spans="2:3" x14ac:dyDescent="0.35">
      <c r="B995" s="19">
        <v>27.333918577287275</v>
      </c>
      <c r="C995" s="19">
        <v>4.5367754980963593</v>
      </c>
    </row>
    <row r="996" spans="2:3" x14ac:dyDescent="0.35">
      <c r="B996" s="19">
        <v>11.647309567279247</v>
      </c>
      <c r="C996" s="19">
        <v>40.35858802567644</v>
      </c>
    </row>
    <row r="997" spans="2:3" x14ac:dyDescent="0.35">
      <c r="B997" s="19">
        <v>67.819821787809303</v>
      </c>
      <c r="C997" s="19">
        <v>10.590234413859882</v>
      </c>
    </row>
    <row r="998" spans="2:3" x14ac:dyDescent="0.35">
      <c r="B998" s="19">
        <v>21.883077243944271</v>
      </c>
      <c r="C998" s="19">
        <v>70.227826944341388</v>
      </c>
    </row>
    <row r="999" spans="2:3" x14ac:dyDescent="0.35">
      <c r="B999" s="19">
        <v>86.769595740786158</v>
      </c>
      <c r="C999" s="19">
        <v>6.4886215118505151</v>
      </c>
    </row>
    <row r="1000" spans="2:3" x14ac:dyDescent="0.35">
      <c r="B1000" s="19">
        <v>38.726292755179834</v>
      </c>
      <c r="C1000" s="19">
        <v>67.957160857629589</v>
      </c>
    </row>
    <row r="1001" spans="2:3" x14ac:dyDescent="0.35">
      <c r="B1001" s="19">
        <v>59.070970761996762</v>
      </c>
      <c r="C1001" s="19">
        <v>19.327674499486903</v>
      </c>
    </row>
    <row r="1002" spans="2:3" x14ac:dyDescent="0.35">
      <c r="B1002" s="19">
        <v>58.957027920850649</v>
      </c>
      <c r="C1002" s="19">
        <v>5.5797202091467479</v>
      </c>
    </row>
    <row r="1003" spans="2:3" x14ac:dyDescent="0.35">
      <c r="B1003" s="19">
        <v>70.37923572456701</v>
      </c>
      <c r="C1003" s="19">
        <v>1.1997662234313196</v>
      </c>
    </row>
    <row r="1004" spans="2:3" x14ac:dyDescent="0.35">
      <c r="B1004" s="19">
        <v>0.33111986712901009</v>
      </c>
      <c r="C1004" s="19">
        <v>59.842160663304483</v>
      </c>
    </row>
    <row r="1005" spans="2:3" x14ac:dyDescent="0.35">
      <c r="B1005" s="19">
        <v>66.775832631835669</v>
      </c>
      <c r="C1005" s="19">
        <v>19.46343713279132</v>
      </c>
    </row>
    <row r="1006" spans="2:3" x14ac:dyDescent="0.35">
      <c r="B1006" s="19">
        <v>25.14592825099886</v>
      </c>
      <c r="C1006" s="19">
        <v>1.0924831620635258</v>
      </c>
    </row>
    <row r="1007" spans="2:3" x14ac:dyDescent="0.35">
      <c r="B1007" s="19">
        <v>63.952047765416339</v>
      </c>
      <c r="C1007" s="19">
        <v>38.189239360284667</v>
      </c>
    </row>
    <row r="1008" spans="2:3" x14ac:dyDescent="0.35">
      <c r="B1008" s="19">
        <v>17.539334093615828</v>
      </c>
      <c r="C1008" s="19">
        <v>22.828070027019123</v>
      </c>
    </row>
    <row r="1009" spans="2:3" x14ac:dyDescent="0.35">
      <c r="B1009" s="19">
        <v>14.962863330777875</v>
      </c>
      <c r="C1009" s="19">
        <v>33.273744996861346</v>
      </c>
    </row>
    <row r="1010" spans="2:3" x14ac:dyDescent="0.35">
      <c r="B1010" s="19">
        <v>34.437589673893868</v>
      </c>
      <c r="C1010" s="19">
        <v>57.735276349408089</v>
      </c>
    </row>
    <row r="1011" spans="2:3" x14ac:dyDescent="0.35">
      <c r="B1011" s="19">
        <v>6.6639079171239226</v>
      </c>
      <c r="C1011" s="19">
        <v>14.820229433191187</v>
      </c>
    </row>
    <row r="1012" spans="2:3" x14ac:dyDescent="0.35">
      <c r="B1012" s="19">
        <v>40.564077044303971</v>
      </c>
      <c r="C1012" s="19">
        <v>23.683485842511207</v>
      </c>
    </row>
    <row r="1013" spans="2:3" x14ac:dyDescent="0.35">
      <c r="B1013" s="19">
        <v>45.259128615380185</v>
      </c>
      <c r="C1013" s="19">
        <v>3.2071686781837521</v>
      </c>
    </row>
    <row r="1014" spans="2:3" x14ac:dyDescent="0.35">
      <c r="B1014" s="19">
        <v>48.36585959739736</v>
      </c>
      <c r="C1014" s="19">
        <v>72.055151210611186</v>
      </c>
    </row>
    <row r="1015" spans="2:3" x14ac:dyDescent="0.35">
      <c r="B1015" s="19">
        <v>14.788333551999312</v>
      </c>
      <c r="C1015" s="19">
        <v>12.705232569603337</v>
      </c>
    </row>
    <row r="1016" spans="2:3" x14ac:dyDescent="0.35">
      <c r="B1016" s="19">
        <v>10.993944806022309</v>
      </c>
      <c r="C1016" s="19">
        <v>68.472423827730523</v>
      </c>
    </row>
    <row r="1017" spans="2:3" x14ac:dyDescent="0.35">
      <c r="B1017" s="19">
        <v>9.0194588138074323</v>
      </c>
      <c r="C1017" s="19">
        <v>41.792787730276515</v>
      </c>
    </row>
    <row r="1018" spans="2:3" x14ac:dyDescent="0.35">
      <c r="B1018" s="19">
        <v>62.602428339651951</v>
      </c>
      <c r="C1018" s="19">
        <v>9.6372158249676279</v>
      </c>
    </row>
    <row r="1019" spans="2:3" x14ac:dyDescent="0.35">
      <c r="B1019" s="19">
        <v>23.852023825609177</v>
      </c>
      <c r="C1019" s="19">
        <v>2.834444652559978</v>
      </c>
    </row>
    <row r="1020" spans="2:3" x14ac:dyDescent="0.35">
      <c r="B1020" s="19">
        <v>34.670017280159627</v>
      </c>
      <c r="C1020" s="19">
        <v>79.138908859026245</v>
      </c>
    </row>
    <row r="1021" spans="2:3" x14ac:dyDescent="0.35">
      <c r="B1021" s="19">
        <v>25.053654587504383</v>
      </c>
      <c r="C1021" s="19">
        <v>16.04548822152455</v>
      </c>
    </row>
    <row r="1022" spans="2:3" x14ac:dyDescent="0.35">
      <c r="B1022" s="19">
        <v>76.455857127580913</v>
      </c>
      <c r="C1022" s="19">
        <v>30.069292168910827</v>
      </c>
    </row>
    <row r="1023" spans="2:3" x14ac:dyDescent="0.35">
      <c r="B1023" s="19">
        <v>43.352115258213232</v>
      </c>
      <c r="C1023" s="19">
        <v>71.373362511038579</v>
      </c>
    </row>
    <row r="1024" spans="2:3" x14ac:dyDescent="0.35">
      <c r="B1024" s="19">
        <v>17.8863372591059</v>
      </c>
      <c r="C1024" s="19">
        <v>29.348659474798012</v>
      </c>
    </row>
    <row r="1025" spans="2:3" x14ac:dyDescent="0.35">
      <c r="B1025" s="19">
        <v>13.967744102164859</v>
      </c>
      <c r="C1025" s="19">
        <v>67.994766860025976</v>
      </c>
    </row>
    <row r="1026" spans="2:3" x14ac:dyDescent="0.35">
      <c r="B1026" s="19">
        <v>0.97296684505982589</v>
      </c>
      <c r="C1026" s="19">
        <v>43.350692365074494</v>
      </c>
    </row>
    <row r="1027" spans="2:3" x14ac:dyDescent="0.35">
      <c r="B1027" s="19">
        <v>33.351418404313506</v>
      </c>
      <c r="C1027" s="19">
        <v>33.912964070194562</v>
      </c>
    </row>
    <row r="1028" spans="2:3" x14ac:dyDescent="0.35">
      <c r="B1028" s="19">
        <v>75.646941402675154</v>
      </c>
      <c r="C1028" s="19">
        <v>21.700818983944984</v>
      </c>
    </row>
    <row r="1029" spans="2:3" x14ac:dyDescent="0.35">
      <c r="B1029" s="19">
        <v>63.932425412359038</v>
      </c>
      <c r="C1029" s="19">
        <v>54.214310207676341</v>
      </c>
    </row>
    <row r="1030" spans="2:3" x14ac:dyDescent="0.35">
      <c r="B1030" s="19">
        <v>38.417852276783861</v>
      </c>
      <c r="C1030" s="19">
        <v>25.961585073065013</v>
      </c>
    </row>
    <row r="1031" spans="2:3" x14ac:dyDescent="0.35">
      <c r="B1031" s="19">
        <v>37.107582306269926</v>
      </c>
      <c r="C1031" s="19">
        <v>3.3962215248215561</v>
      </c>
    </row>
    <row r="1032" spans="2:3" x14ac:dyDescent="0.35">
      <c r="B1032" s="19">
        <v>25.278381776827114</v>
      </c>
      <c r="C1032" s="19">
        <v>2.2193403288911209</v>
      </c>
    </row>
    <row r="1033" spans="2:3" x14ac:dyDescent="0.35">
      <c r="B1033" s="19">
        <v>26.087262933438211</v>
      </c>
      <c r="C1033" s="19">
        <v>30.882233680435473</v>
      </c>
    </row>
    <row r="1034" spans="2:3" x14ac:dyDescent="0.35">
      <c r="B1034" s="19">
        <v>44.922169583317256</v>
      </c>
      <c r="C1034" s="19">
        <v>34.303323077762279</v>
      </c>
    </row>
    <row r="1035" spans="2:3" x14ac:dyDescent="0.35">
      <c r="B1035" s="19">
        <v>4.1317989211145156E-2</v>
      </c>
      <c r="C1035" s="19">
        <v>9.2012194423888118</v>
      </c>
    </row>
    <row r="1036" spans="2:3" x14ac:dyDescent="0.35">
      <c r="B1036" s="19">
        <v>52.513279168359318</v>
      </c>
      <c r="C1036" s="19">
        <v>2.7875854198640466</v>
      </c>
    </row>
    <row r="1037" spans="2:3" x14ac:dyDescent="0.35">
      <c r="B1037" s="19">
        <v>29.341862322735867</v>
      </c>
      <c r="C1037" s="19">
        <v>30.288262913145509</v>
      </c>
    </row>
    <row r="1038" spans="2:3" x14ac:dyDescent="0.35">
      <c r="B1038" s="19">
        <v>6.6514985850596196</v>
      </c>
      <c r="C1038" s="19">
        <v>46.708291239131988</v>
      </c>
    </row>
    <row r="1039" spans="2:3" x14ac:dyDescent="0.35">
      <c r="B1039" s="19">
        <v>61.73561464295387</v>
      </c>
      <c r="C1039" s="19">
        <v>35.898118108153184</v>
      </c>
    </row>
    <row r="1040" spans="2:3" x14ac:dyDescent="0.35">
      <c r="B1040" s="19">
        <v>4.3258326173590635</v>
      </c>
      <c r="C1040" s="19">
        <v>32.235161233355164</v>
      </c>
    </row>
    <row r="1041" spans="2:3" x14ac:dyDescent="0.35">
      <c r="B1041" s="19">
        <v>7.7658344888371493</v>
      </c>
      <c r="C1041" s="19">
        <v>30.799895952456179</v>
      </c>
    </row>
    <row r="1042" spans="2:3" x14ac:dyDescent="0.35">
      <c r="B1042" s="19">
        <v>4.4417441323538531</v>
      </c>
      <c r="C1042" s="19">
        <v>27.833077475895514</v>
      </c>
    </row>
    <row r="1043" spans="2:3" x14ac:dyDescent="0.35">
      <c r="B1043" s="19">
        <v>20.627596498843879</v>
      </c>
      <c r="C1043" s="19">
        <v>14.091572842043792</v>
      </c>
    </row>
    <row r="1044" spans="2:3" x14ac:dyDescent="0.35">
      <c r="B1044" s="19">
        <v>9.3919724966930005</v>
      </c>
      <c r="C1044" s="19">
        <v>68.323084422627218</v>
      </c>
    </row>
    <row r="1045" spans="2:3" x14ac:dyDescent="0.35">
      <c r="B1045" s="19">
        <v>22.802936098736012</v>
      </c>
      <c r="C1045" s="19">
        <v>15.751950289881112</v>
      </c>
    </row>
    <row r="1046" spans="2:3" x14ac:dyDescent="0.35">
      <c r="B1046" s="19">
        <v>8.4256691210876795</v>
      </c>
      <c r="C1046" s="19">
        <v>4.7294589028732412</v>
      </c>
    </row>
    <row r="1047" spans="2:3" x14ac:dyDescent="0.35">
      <c r="B1047" s="19">
        <v>37.584950013558398</v>
      </c>
      <c r="C1047" s="19">
        <v>21.645660799814657</v>
      </c>
    </row>
    <row r="1048" spans="2:3" x14ac:dyDescent="0.35">
      <c r="B1048" s="19">
        <v>65.870890772888771</v>
      </c>
      <c r="C1048" s="19">
        <v>12.016779806995494</v>
      </c>
    </row>
    <row r="1049" spans="2:3" x14ac:dyDescent="0.35">
      <c r="B1049" s="19">
        <v>31.04062730855075</v>
      </c>
      <c r="C1049" s="19">
        <v>19.490864482231324</v>
      </c>
    </row>
    <row r="1050" spans="2:3" x14ac:dyDescent="0.35">
      <c r="B1050" s="19">
        <v>3.3124653174207017</v>
      </c>
      <c r="C1050" s="19">
        <v>44.040980806834646</v>
      </c>
    </row>
    <row r="1051" spans="2:3" x14ac:dyDescent="0.35">
      <c r="B1051" s="19">
        <v>43.442410910137149</v>
      </c>
      <c r="C1051" s="19">
        <v>0.78604720263300698</v>
      </c>
    </row>
    <row r="1052" spans="2:3" x14ac:dyDescent="0.35">
      <c r="B1052" s="19">
        <v>27.2924746776538</v>
      </c>
      <c r="C1052" s="19">
        <v>65.439104726515481</v>
      </c>
    </row>
    <row r="1053" spans="2:3" x14ac:dyDescent="0.35">
      <c r="B1053" s="19">
        <v>7.9517331040745596</v>
      </c>
      <c r="C1053" s="19">
        <v>73.169679136924771</v>
      </c>
    </row>
    <row r="1054" spans="2:3" x14ac:dyDescent="0.35">
      <c r="B1054" s="19">
        <v>1.0607756169341709</v>
      </c>
      <c r="C1054" s="19">
        <v>2.7614208958663733</v>
      </c>
    </row>
    <row r="1055" spans="2:3" x14ac:dyDescent="0.35">
      <c r="B1055" s="19">
        <v>12.150956784864757</v>
      </c>
      <c r="C1055" s="19">
        <v>13.66161546242753</v>
      </c>
    </row>
    <row r="1056" spans="2:3" x14ac:dyDescent="0.35">
      <c r="B1056" s="19">
        <v>1.0777646205842428</v>
      </c>
      <c r="C1056" s="19">
        <v>5.7160343047769153</v>
      </c>
    </row>
    <row r="1057" spans="2:3" x14ac:dyDescent="0.35">
      <c r="B1057" s="19">
        <v>16.911478005432581</v>
      </c>
      <c r="C1057" s="19">
        <v>60.304253180305338</v>
      </c>
    </row>
    <row r="1058" spans="2:3" x14ac:dyDescent="0.35">
      <c r="B1058" s="19">
        <v>24.550548187847038</v>
      </c>
      <c r="C1058" s="19">
        <v>68.470159754985218</v>
      </c>
    </row>
    <row r="1059" spans="2:3" x14ac:dyDescent="0.35">
      <c r="B1059" s="19">
        <v>25.42566108518195</v>
      </c>
      <c r="C1059" s="19">
        <v>5.5485729381351678</v>
      </c>
    </row>
    <row r="1060" spans="2:3" x14ac:dyDescent="0.35">
      <c r="B1060" s="19">
        <v>60.888796918500255</v>
      </c>
      <c r="C1060" s="19">
        <v>1.7685267236355777</v>
      </c>
    </row>
    <row r="1061" spans="2:3" x14ac:dyDescent="0.35">
      <c r="B1061" s="19">
        <v>45.088606818940285</v>
      </c>
      <c r="C1061" s="19">
        <v>7.5690274663908186</v>
      </c>
    </row>
    <row r="1062" spans="2:3" x14ac:dyDescent="0.35">
      <c r="B1062" s="19">
        <v>38.201029219335688</v>
      </c>
      <c r="C1062" s="19">
        <v>70.128050182422811</v>
      </c>
    </row>
    <row r="1063" spans="2:3" x14ac:dyDescent="0.35">
      <c r="B1063" s="19">
        <v>25.648642681977986</v>
      </c>
      <c r="C1063" s="19">
        <v>27.535122742318332</v>
      </c>
    </row>
    <row r="1064" spans="2:3" x14ac:dyDescent="0.35">
      <c r="B1064" s="19">
        <v>35.321800255285517</v>
      </c>
      <c r="C1064" s="19">
        <v>6.8690525055880087</v>
      </c>
    </row>
    <row r="1065" spans="2:3" x14ac:dyDescent="0.35">
      <c r="B1065" s="19">
        <v>30.840444622411788</v>
      </c>
      <c r="C1065" s="19">
        <v>45.623811692289415</v>
      </c>
    </row>
    <row r="1066" spans="2:3" x14ac:dyDescent="0.35">
      <c r="B1066" s="19">
        <v>30.980756811392972</v>
      </c>
      <c r="C1066" s="19">
        <v>6.7274643657102597</v>
      </c>
    </row>
    <row r="1067" spans="2:3" x14ac:dyDescent="0.35">
      <c r="B1067" s="19">
        <v>20.971739063462358</v>
      </c>
      <c r="C1067" s="19">
        <v>52.26809923632878</v>
      </c>
    </row>
    <row r="1068" spans="2:3" x14ac:dyDescent="0.35">
      <c r="B1068" s="19">
        <v>8.5699080570712685</v>
      </c>
      <c r="C1068" s="19">
        <v>27.875326850269133</v>
      </c>
    </row>
    <row r="1069" spans="2:3" x14ac:dyDescent="0.35">
      <c r="B1069" s="19">
        <v>11.763137375382438</v>
      </c>
      <c r="C1069" s="19">
        <v>13.906140683828355</v>
      </c>
    </row>
    <row r="1070" spans="2:3" x14ac:dyDescent="0.35">
      <c r="B1070" s="19">
        <v>18.33229849120346</v>
      </c>
      <c r="C1070" s="19">
        <v>35.274779418789883</v>
      </c>
    </row>
    <row r="1071" spans="2:3" x14ac:dyDescent="0.35">
      <c r="B1071" s="19">
        <v>30.736623220521324</v>
      </c>
      <c r="C1071" s="19">
        <v>50.787022357308267</v>
      </c>
    </row>
    <row r="1072" spans="2:3" x14ac:dyDescent="0.35">
      <c r="B1072" s="19">
        <v>8.0158581377121916</v>
      </c>
      <c r="C1072" s="19">
        <v>41.138950070219558</v>
      </c>
    </row>
    <row r="1073" spans="2:3" x14ac:dyDescent="0.35">
      <c r="B1073" s="19">
        <v>0.32794114783782691</v>
      </c>
      <c r="C1073" s="19">
        <v>41.250030682513056</v>
      </c>
    </row>
    <row r="1074" spans="2:3" x14ac:dyDescent="0.35">
      <c r="B1074" s="19">
        <v>1.3131232301800499</v>
      </c>
      <c r="C1074" s="19">
        <v>15.902654840948056</v>
      </c>
    </row>
    <row r="1075" spans="2:3" x14ac:dyDescent="0.35">
      <c r="B1075" s="19">
        <v>35.155920030059811</v>
      </c>
      <c r="C1075" s="19">
        <v>16.119668678701359</v>
      </c>
    </row>
    <row r="1076" spans="2:3" x14ac:dyDescent="0.35">
      <c r="B1076" s="19">
        <v>55.742088197715823</v>
      </c>
      <c r="C1076" s="19">
        <v>75.655994139183875</v>
      </c>
    </row>
    <row r="1077" spans="2:3" x14ac:dyDescent="0.35">
      <c r="B1077" s="19">
        <v>9.1888693550334963</v>
      </c>
      <c r="C1077" s="19">
        <v>59.768167571591007</v>
      </c>
    </row>
    <row r="1078" spans="2:3" x14ac:dyDescent="0.35">
      <c r="B1078" s="19">
        <v>22.148182980010944</v>
      </c>
      <c r="C1078" s="19">
        <v>21.93427525544627</v>
      </c>
    </row>
    <row r="1079" spans="2:3" x14ac:dyDescent="0.35">
      <c r="B1079" s="19">
        <v>41.591081811953657</v>
      </c>
      <c r="C1079" s="19">
        <v>54.124690401116247</v>
      </c>
    </row>
    <row r="1080" spans="2:3" x14ac:dyDescent="0.35">
      <c r="B1080" s="19">
        <v>97.244775339415725</v>
      </c>
      <c r="C1080" s="19">
        <v>25.166378111789612</v>
      </c>
    </row>
    <row r="1081" spans="2:3" x14ac:dyDescent="0.35">
      <c r="B1081" s="19">
        <v>72.133566496436686</v>
      </c>
      <c r="C1081" s="19">
        <v>53.946342105027128</v>
      </c>
    </row>
    <row r="1082" spans="2:3" x14ac:dyDescent="0.35">
      <c r="B1082" s="19">
        <v>14.286815511642939</v>
      </c>
      <c r="C1082" s="19">
        <v>33.090377291520852</v>
      </c>
    </row>
    <row r="1083" spans="2:3" x14ac:dyDescent="0.35">
      <c r="B1083" s="19">
        <v>28.026603788402802</v>
      </c>
      <c r="C1083" s="19">
        <v>1.22831520477515</v>
      </c>
    </row>
    <row r="1084" spans="2:3" x14ac:dyDescent="0.35">
      <c r="B1084" s="19">
        <v>46.746927347498676</v>
      </c>
      <c r="C1084" s="19">
        <v>44.126616589253125</v>
      </c>
    </row>
    <row r="1085" spans="2:3" x14ac:dyDescent="0.35">
      <c r="B1085" s="19">
        <v>12.266581989535128</v>
      </c>
      <c r="C1085" s="19">
        <v>78.015806648491747</v>
      </c>
    </row>
    <row r="1086" spans="2:3" x14ac:dyDescent="0.35">
      <c r="B1086" s="19">
        <v>9.2079676008497877</v>
      </c>
      <c r="C1086" s="19">
        <v>60.635521618535989</v>
      </c>
    </row>
    <row r="1087" spans="2:3" x14ac:dyDescent="0.35">
      <c r="B1087" s="19">
        <v>45.623088403671524</v>
      </c>
      <c r="C1087" s="19">
        <v>10.353950066826522</v>
      </c>
    </row>
    <row r="1088" spans="2:3" x14ac:dyDescent="0.35">
      <c r="B1088" s="19">
        <v>63.446519507814124</v>
      </c>
      <c r="C1088" s="19">
        <v>70.114661416696876</v>
      </c>
    </row>
    <row r="1089" spans="2:3" x14ac:dyDescent="0.35">
      <c r="B1089" s="19">
        <v>16.406858875243202</v>
      </c>
      <c r="C1089" s="19">
        <v>31.020746788285543</v>
      </c>
    </row>
    <row r="1090" spans="2:3" x14ac:dyDescent="0.35">
      <c r="B1090" s="19">
        <v>15.9782243251874</v>
      </c>
      <c r="C1090" s="19">
        <v>34.330665284716567</v>
      </c>
    </row>
    <row r="1091" spans="2:3" x14ac:dyDescent="0.35">
      <c r="B1091" s="19">
        <v>24.072547283983855</v>
      </c>
      <c r="C1091" s="19">
        <v>41.407789803538343</v>
      </c>
    </row>
    <row r="1092" spans="2:3" x14ac:dyDescent="0.35">
      <c r="B1092" s="19">
        <v>49.883971566827498</v>
      </c>
      <c r="C1092" s="19">
        <v>32.231544805648731</v>
      </c>
    </row>
    <row r="1093" spans="2:3" x14ac:dyDescent="0.35">
      <c r="B1093" s="19">
        <v>24.026420106154006</v>
      </c>
      <c r="C1093" s="19">
        <v>16.123163142528423</v>
      </c>
    </row>
    <row r="1094" spans="2:3" x14ac:dyDescent="0.35">
      <c r="B1094" s="19">
        <v>8.8055353971407406</v>
      </c>
      <c r="C1094" s="19">
        <v>31.746867783027753</v>
      </c>
    </row>
    <row r="1095" spans="2:3" x14ac:dyDescent="0.35">
      <c r="B1095" s="19">
        <v>6.9213338302560361</v>
      </c>
      <c r="C1095" s="19">
        <v>11.522723709824731</v>
      </c>
    </row>
    <row r="1096" spans="2:3" x14ac:dyDescent="0.35">
      <c r="B1096" s="19">
        <v>68.197883938081603</v>
      </c>
      <c r="C1096" s="19">
        <v>29.933762662418204</v>
      </c>
    </row>
    <row r="1097" spans="2:3" x14ac:dyDescent="0.35">
      <c r="B1097" s="19">
        <v>6.749255263466198</v>
      </c>
      <c r="C1097" s="19">
        <v>16.412404838593023</v>
      </c>
    </row>
    <row r="1098" spans="2:3" x14ac:dyDescent="0.35">
      <c r="B1098" s="19">
        <v>1.1351477747634462</v>
      </c>
      <c r="C1098" s="19">
        <v>28.857754628084471</v>
      </c>
    </row>
    <row r="1099" spans="2:3" x14ac:dyDescent="0.35">
      <c r="B1099" s="19">
        <v>38.445113136265071</v>
      </c>
      <c r="C1099" s="19">
        <v>20.755969922484347</v>
      </c>
    </row>
    <row r="1100" spans="2:3" x14ac:dyDescent="0.35">
      <c r="B1100" s="19">
        <v>6.3707210464199866</v>
      </c>
      <c r="C1100" s="19">
        <v>4.9796005579730735</v>
      </c>
    </row>
    <row r="1101" spans="2:3" x14ac:dyDescent="0.35">
      <c r="B1101" s="19">
        <v>27.66169482011664</v>
      </c>
      <c r="C1101" s="19">
        <v>68.466708386678107</v>
      </c>
    </row>
    <row r="1102" spans="2:3" x14ac:dyDescent="0.35">
      <c r="B1102" s="19">
        <v>13.256923470985338</v>
      </c>
      <c r="C1102" s="19">
        <v>14.340898805697027</v>
      </c>
    </row>
    <row r="1103" spans="2:3" x14ac:dyDescent="0.35">
      <c r="B1103" s="19">
        <v>14.73723991494713</v>
      </c>
      <c r="C1103" s="19">
        <v>46.349682596083753</v>
      </c>
    </row>
    <row r="1104" spans="2:3" x14ac:dyDescent="0.35">
      <c r="B1104" s="19">
        <v>46.341302314023402</v>
      </c>
      <c r="C1104" s="19">
        <v>53.607033149826151</v>
      </c>
    </row>
    <row r="1105" spans="2:3" x14ac:dyDescent="0.35">
      <c r="B1105" s="19">
        <v>47.040703109432819</v>
      </c>
      <c r="C1105" s="19">
        <v>27.857320603817261</v>
      </c>
    </row>
    <row r="1106" spans="2:3" x14ac:dyDescent="0.35">
      <c r="B1106" s="19">
        <v>60.253672803539963</v>
      </c>
      <c r="C1106" s="19">
        <v>5.3847906319040231</v>
      </c>
    </row>
    <row r="1107" spans="2:3" x14ac:dyDescent="0.35">
      <c r="B1107" s="19">
        <v>66.042956704822117</v>
      </c>
      <c r="C1107" s="19">
        <v>52.711144728287579</v>
      </c>
    </row>
    <row r="1108" spans="2:3" x14ac:dyDescent="0.35">
      <c r="B1108" s="19">
        <v>4.5724313335707425</v>
      </c>
      <c r="C1108" s="19">
        <v>11.202375395372286</v>
      </c>
    </row>
    <row r="1109" spans="2:3" x14ac:dyDescent="0.35">
      <c r="B1109" s="19">
        <v>29.31422680327718</v>
      </c>
      <c r="C1109" s="19">
        <v>79.379973361464593</v>
      </c>
    </row>
    <row r="1110" spans="2:3" x14ac:dyDescent="0.35">
      <c r="B1110" s="19">
        <v>82.973731965448408</v>
      </c>
      <c r="C1110" s="19">
        <v>4.344102709590679</v>
      </c>
    </row>
    <row r="1111" spans="2:3" x14ac:dyDescent="0.35">
      <c r="B1111" s="19">
        <v>77.08160517694715</v>
      </c>
      <c r="C1111" s="19">
        <v>33.223458332751918</v>
      </c>
    </row>
    <row r="1112" spans="2:3" x14ac:dyDescent="0.35">
      <c r="B1112" s="19">
        <v>4.9768479317004131</v>
      </c>
      <c r="C1112" s="19">
        <v>6.1945046369738339</v>
      </c>
    </row>
    <row r="1113" spans="2:3" x14ac:dyDescent="0.35">
      <c r="B1113" s="19">
        <v>60.985370756367487</v>
      </c>
      <c r="C1113" s="19">
        <v>10.154363057585734</v>
      </c>
    </row>
    <row r="1114" spans="2:3" x14ac:dyDescent="0.35">
      <c r="B1114" s="19">
        <v>19.983995073727954</v>
      </c>
      <c r="C1114" s="19">
        <v>24.805485990403206</v>
      </c>
    </row>
    <row r="1115" spans="2:3" x14ac:dyDescent="0.35">
      <c r="B1115" s="19">
        <v>36.088691244521769</v>
      </c>
      <c r="C1115" s="19">
        <v>10.600736407158628</v>
      </c>
    </row>
    <row r="1116" spans="2:3" x14ac:dyDescent="0.35">
      <c r="B1116" s="19">
        <v>43.168366532809415</v>
      </c>
      <c r="C1116" s="19">
        <v>42.710552708442698</v>
      </c>
    </row>
    <row r="1117" spans="2:3" x14ac:dyDescent="0.35">
      <c r="B1117" s="19">
        <v>17.578496556480172</v>
      </c>
      <c r="C1117" s="19">
        <v>2.0650264277985402</v>
      </c>
    </row>
    <row r="1118" spans="2:3" x14ac:dyDescent="0.35">
      <c r="B1118" s="19">
        <v>50.193558521260513</v>
      </c>
      <c r="C1118" s="19">
        <v>37.887269358533196</v>
      </c>
    </row>
    <row r="1119" spans="2:3" x14ac:dyDescent="0.35">
      <c r="B1119" s="19">
        <v>78.362960706095393</v>
      </c>
      <c r="C1119" s="19">
        <v>26.092788511720208</v>
      </c>
    </row>
    <row r="1120" spans="2:3" x14ac:dyDescent="0.35">
      <c r="B1120" s="19">
        <v>4.1560181303320531</v>
      </c>
      <c r="C1120" s="19">
        <v>79.761882433767596</v>
      </c>
    </row>
    <row r="1121" spans="2:3" x14ac:dyDescent="0.35">
      <c r="B1121" s="19">
        <v>42.304817168373162</v>
      </c>
      <c r="C1121" s="19">
        <v>3.4200502302211255</v>
      </c>
    </row>
    <row r="1122" spans="2:3" x14ac:dyDescent="0.35">
      <c r="B1122" s="19">
        <v>25.286512497022724</v>
      </c>
      <c r="C1122" s="19">
        <v>31.968540004430164</v>
      </c>
    </row>
    <row r="1123" spans="2:3" x14ac:dyDescent="0.35">
      <c r="B1123" s="19">
        <v>41.440497382739871</v>
      </c>
      <c r="C1123" s="19">
        <v>18.614807139851919</v>
      </c>
    </row>
    <row r="1124" spans="2:3" x14ac:dyDescent="0.35">
      <c r="B1124" s="19">
        <v>45.652693067876363</v>
      </c>
      <c r="C1124" s="19">
        <v>17.664557095953153</v>
      </c>
    </row>
    <row r="1125" spans="2:3" x14ac:dyDescent="0.35">
      <c r="B1125" s="19">
        <v>18.62086504837664</v>
      </c>
      <c r="C1125" s="19">
        <v>73.593106164694518</v>
      </c>
    </row>
    <row r="1126" spans="2:3" x14ac:dyDescent="0.35">
      <c r="B1126" s="19">
        <v>17.177730819999255</v>
      </c>
      <c r="C1126" s="19">
        <v>13.982822102085638</v>
      </c>
    </row>
    <row r="1127" spans="2:3" x14ac:dyDescent="0.35">
      <c r="B1127" s="19">
        <v>64.933588431498734</v>
      </c>
      <c r="C1127" s="19">
        <v>19.491252456614113</v>
      </c>
    </row>
    <row r="1128" spans="2:3" x14ac:dyDescent="0.35">
      <c r="B1128" s="19">
        <v>66.018247263029224</v>
      </c>
      <c r="C1128" s="19">
        <v>33.769165896332879</v>
      </c>
    </row>
    <row r="1129" spans="2:3" x14ac:dyDescent="0.35">
      <c r="B1129" s="19">
        <v>31.671257676130772</v>
      </c>
      <c r="C1129" s="19">
        <v>1.0143363842222453</v>
      </c>
    </row>
    <row r="1130" spans="2:3" x14ac:dyDescent="0.35">
      <c r="B1130" s="19">
        <v>45.173846843092278</v>
      </c>
      <c r="C1130" s="19">
        <v>41.274032526621092</v>
      </c>
    </row>
    <row r="1131" spans="2:3" x14ac:dyDescent="0.35">
      <c r="B1131" s="19">
        <v>38.392292726720449</v>
      </c>
      <c r="C1131" s="19">
        <v>59.837129604840612</v>
      </c>
    </row>
    <row r="1132" spans="2:3" x14ac:dyDescent="0.35">
      <c r="B1132" s="19">
        <v>24.314308649843976</v>
      </c>
      <c r="C1132" s="19">
        <v>6.6141558775981668</v>
      </c>
    </row>
    <row r="1133" spans="2:3" x14ac:dyDescent="0.35">
      <c r="B1133" s="19">
        <v>48.519117487996027</v>
      </c>
      <c r="C1133" s="19">
        <v>23.436204719289105</v>
      </c>
    </row>
    <row r="1134" spans="2:3" x14ac:dyDescent="0.35">
      <c r="B1134" s="19">
        <v>21.712834514541708</v>
      </c>
      <c r="C1134" s="19">
        <v>39.905487714718973</v>
      </c>
    </row>
    <row r="1135" spans="2:3" x14ac:dyDescent="0.35">
      <c r="B1135" s="19">
        <v>24.90098532714725</v>
      </c>
      <c r="C1135" s="19">
        <v>52.000115125917887</v>
      </c>
    </row>
    <row r="1136" spans="2:3" x14ac:dyDescent="0.35">
      <c r="B1136" s="19">
        <v>45.725937330682761</v>
      </c>
      <c r="C1136" s="19">
        <v>41.066234606933186</v>
      </c>
    </row>
    <row r="1137" spans="2:3" x14ac:dyDescent="0.35">
      <c r="B1137" s="19">
        <v>31.982250287338179</v>
      </c>
      <c r="C1137" s="19">
        <v>12.807091074732718</v>
      </c>
    </row>
    <row r="1138" spans="2:3" x14ac:dyDescent="0.35">
      <c r="B1138" s="19">
        <v>57.167074508006884</v>
      </c>
      <c r="C1138" s="19">
        <v>27.29571115435543</v>
      </c>
    </row>
    <row r="1139" spans="2:3" x14ac:dyDescent="0.35">
      <c r="B1139" s="19">
        <v>20.590308362137129</v>
      </c>
      <c r="C1139" s="19">
        <v>53.499407325526398</v>
      </c>
    </row>
    <row r="1140" spans="2:3" x14ac:dyDescent="0.35">
      <c r="B1140" s="19">
        <v>46.469982889989218</v>
      </c>
      <c r="C1140" s="19">
        <v>15.928206063247</v>
      </c>
    </row>
    <row r="1141" spans="2:3" x14ac:dyDescent="0.35">
      <c r="B1141" s="19">
        <v>38.104682755348065</v>
      </c>
      <c r="C1141" s="19">
        <v>47.60654232392227</v>
      </c>
    </row>
    <row r="1142" spans="2:3" x14ac:dyDescent="0.35">
      <c r="B1142" s="19">
        <v>29.57025435106506</v>
      </c>
      <c r="C1142" s="19">
        <v>11.500812097475587</v>
      </c>
    </row>
    <row r="1143" spans="2:3" x14ac:dyDescent="0.35">
      <c r="B1143" s="19">
        <v>26.187210073511864</v>
      </c>
      <c r="C1143" s="19">
        <v>74.404086704839813</v>
      </c>
    </row>
    <row r="1144" spans="2:3" x14ac:dyDescent="0.35">
      <c r="B1144" s="19">
        <v>56.167990278049473</v>
      </c>
      <c r="C1144" s="19">
        <v>37.074469515751538</v>
      </c>
    </row>
    <row r="1145" spans="2:3" x14ac:dyDescent="0.35">
      <c r="B1145" s="19">
        <v>38.898408929938284</v>
      </c>
      <c r="C1145" s="19">
        <v>11.203983583768231</v>
      </c>
    </row>
    <row r="1146" spans="2:3" x14ac:dyDescent="0.35">
      <c r="B1146" s="19">
        <v>21.954055708495439</v>
      </c>
      <c r="C1146" s="19">
        <v>32.686297085190361</v>
      </c>
    </row>
    <row r="1147" spans="2:3" x14ac:dyDescent="0.35">
      <c r="B1147" s="19">
        <v>67.956775553056644</v>
      </c>
      <c r="C1147" s="19">
        <v>44.856489023332806</v>
      </c>
    </row>
    <row r="1148" spans="2:3" x14ac:dyDescent="0.35">
      <c r="B1148" s="19">
        <v>10.596845871726122</v>
      </c>
      <c r="C1148" s="19">
        <v>2.9003099989072192</v>
      </c>
    </row>
    <row r="1149" spans="2:3" x14ac:dyDescent="0.35">
      <c r="B1149" s="19">
        <v>19.594271911902435</v>
      </c>
      <c r="C1149" s="19">
        <v>4.612153233281453</v>
      </c>
    </row>
    <row r="1150" spans="2:3" x14ac:dyDescent="0.35">
      <c r="B1150" s="19">
        <v>6.0461206315267182</v>
      </c>
      <c r="C1150" s="19">
        <v>9.756822928050731</v>
      </c>
    </row>
    <row r="1151" spans="2:3" x14ac:dyDescent="0.35">
      <c r="B1151" s="19">
        <v>35.12078507438531</v>
      </c>
      <c r="C1151" s="19">
        <v>2.6162406383411803</v>
      </c>
    </row>
    <row r="1152" spans="2:3" x14ac:dyDescent="0.35">
      <c r="B1152" s="19">
        <v>54.318023185331313</v>
      </c>
      <c r="C1152" s="19">
        <v>13.911777564408041</v>
      </c>
    </row>
    <row r="1153" spans="2:3" x14ac:dyDescent="0.35">
      <c r="B1153" s="19">
        <v>21.479725183422211</v>
      </c>
      <c r="C1153" s="19">
        <v>41.755835249998292</v>
      </c>
    </row>
    <row r="1154" spans="2:3" x14ac:dyDescent="0.35">
      <c r="B1154" s="19">
        <v>73.885809089751092</v>
      </c>
      <c r="C1154" s="19">
        <v>22.55208190289617</v>
      </c>
    </row>
    <row r="1155" spans="2:3" x14ac:dyDescent="0.35">
      <c r="B1155" s="19">
        <v>12.125153965585154</v>
      </c>
      <c r="C1155" s="19">
        <v>25.960732857326004</v>
      </c>
    </row>
    <row r="1156" spans="2:3" x14ac:dyDescent="0.35">
      <c r="B1156" s="19">
        <v>21.7501876386982</v>
      </c>
      <c r="C1156" s="19">
        <v>23.954589865461415</v>
      </c>
    </row>
    <row r="1157" spans="2:3" x14ac:dyDescent="0.35">
      <c r="B1157" s="19">
        <v>39.099173027182054</v>
      </c>
      <c r="C1157" s="19">
        <v>7.4637495439026145</v>
      </c>
    </row>
    <row r="1158" spans="2:3" x14ac:dyDescent="0.35">
      <c r="B1158" s="19">
        <v>55.229837933170337</v>
      </c>
      <c r="C1158" s="19">
        <v>21.301836056402156</v>
      </c>
    </row>
    <row r="1159" spans="2:3" x14ac:dyDescent="0.35">
      <c r="B1159" s="19">
        <v>47.952321486462381</v>
      </c>
      <c r="C1159" s="19">
        <v>10.499084638922048</v>
      </c>
    </row>
    <row r="1160" spans="2:3" x14ac:dyDescent="0.35">
      <c r="B1160" s="19">
        <v>64.59889486123366</v>
      </c>
      <c r="C1160" s="19">
        <v>23.470145313538669</v>
      </c>
    </row>
    <row r="1161" spans="2:3" x14ac:dyDescent="0.35">
      <c r="B1161" s="19">
        <v>45.487105216980055</v>
      </c>
      <c r="C1161" s="19">
        <v>22.328030087317845</v>
      </c>
    </row>
    <row r="1162" spans="2:3" x14ac:dyDescent="0.35">
      <c r="B1162" s="19">
        <v>18.802685212097387</v>
      </c>
      <c r="C1162" s="19">
        <v>31.00050236032957</v>
      </c>
    </row>
    <row r="1163" spans="2:3" x14ac:dyDescent="0.35">
      <c r="B1163" s="19">
        <v>0.68933643743500639</v>
      </c>
      <c r="C1163" s="19">
        <v>32.331020882012645</v>
      </c>
    </row>
    <row r="1164" spans="2:3" x14ac:dyDescent="0.35">
      <c r="B1164" s="19">
        <v>7.5845546699650663</v>
      </c>
      <c r="C1164" s="19">
        <v>31.285679922725755</v>
      </c>
    </row>
    <row r="1165" spans="2:3" x14ac:dyDescent="0.35">
      <c r="B1165" s="19">
        <v>51.157465179420903</v>
      </c>
      <c r="C1165" s="19">
        <v>27.464982737900538</v>
      </c>
    </row>
    <row r="1166" spans="2:3" x14ac:dyDescent="0.35">
      <c r="B1166" s="19">
        <v>1.266029210902863</v>
      </c>
      <c r="C1166" s="19">
        <v>47.090421725019823</v>
      </c>
    </row>
    <row r="1167" spans="2:3" x14ac:dyDescent="0.35">
      <c r="B1167" s="19">
        <v>19.379669952649319</v>
      </c>
      <c r="C1167" s="19">
        <v>12.764657015944909</v>
      </c>
    </row>
    <row r="1168" spans="2:3" x14ac:dyDescent="0.35">
      <c r="B1168" s="19">
        <v>15.568178497587446</v>
      </c>
      <c r="C1168" s="19">
        <v>54.696720336478577</v>
      </c>
    </row>
    <row r="1169" spans="2:3" x14ac:dyDescent="0.35">
      <c r="B1169" s="19">
        <v>59.258260471169748</v>
      </c>
      <c r="C1169" s="19">
        <v>61.300115463579843</v>
      </c>
    </row>
    <row r="1170" spans="2:3" x14ac:dyDescent="0.35">
      <c r="B1170" s="19">
        <v>5.2026514515222484</v>
      </c>
      <c r="C1170" s="19">
        <v>6.8079107094393692</v>
      </c>
    </row>
    <row r="1171" spans="2:3" x14ac:dyDescent="0.35">
      <c r="B1171" s="19">
        <v>40.52062345932687</v>
      </c>
      <c r="C1171" s="19">
        <v>19.057717209121979</v>
      </c>
    </row>
    <row r="1172" spans="2:3" x14ac:dyDescent="0.35">
      <c r="B1172" s="19">
        <v>27.231570657502285</v>
      </c>
      <c r="C1172" s="19">
        <v>21.866140574709053</v>
      </c>
    </row>
    <row r="1173" spans="2:3" x14ac:dyDescent="0.35">
      <c r="B1173" s="19">
        <v>22.355226020117151</v>
      </c>
      <c r="C1173" s="19">
        <v>36.431149379563479</v>
      </c>
    </row>
    <row r="1174" spans="2:3" x14ac:dyDescent="0.35">
      <c r="B1174" s="19">
        <v>14.69608168969638</v>
      </c>
      <c r="C1174" s="19">
        <v>29.342679081781181</v>
      </c>
    </row>
    <row r="1175" spans="2:3" x14ac:dyDescent="0.35">
      <c r="B1175" s="19">
        <v>42.342408312017277</v>
      </c>
      <c r="C1175" s="19">
        <v>65.558477530113336</v>
      </c>
    </row>
    <row r="1176" spans="2:3" x14ac:dyDescent="0.35">
      <c r="B1176" s="19">
        <v>83.990421466485756</v>
      </c>
      <c r="C1176" s="19">
        <v>33.963774016277661</v>
      </c>
    </row>
    <row r="1177" spans="2:3" x14ac:dyDescent="0.35">
      <c r="B1177" s="19">
        <v>42.440521961862956</v>
      </c>
      <c r="C1177" s="19">
        <v>24.596917043543417</v>
      </c>
    </row>
    <row r="1178" spans="2:3" x14ac:dyDescent="0.35">
      <c r="B1178" s="19">
        <v>11.194343500384912</v>
      </c>
      <c r="C1178" s="19">
        <v>5.9296004418075405</v>
      </c>
    </row>
    <row r="1179" spans="2:3" x14ac:dyDescent="0.35">
      <c r="B1179" s="19">
        <v>40.922228964998723</v>
      </c>
      <c r="C1179" s="19">
        <v>74.543194908073872</v>
      </c>
    </row>
    <row r="1180" spans="2:3" x14ac:dyDescent="0.35">
      <c r="B1180" s="19">
        <v>44.423897367406305</v>
      </c>
      <c r="C1180" s="19">
        <v>26.154396160397244</v>
      </c>
    </row>
    <row r="1181" spans="2:3" x14ac:dyDescent="0.35">
      <c r="B1181" s="19">
        <v>47.201252383572864</v>
      </c>
      <c r="C1181" s="19">
        <v>10.240738087046088</v>
      </c>
    </row>
    <row r="1182" spans="2:3" x14ac:dyDescent="0.35">
      <c r="B1182" s="19">
        <v>27.51575712829824</v>
      </c>
      <c r="C1182" s="19">
        <v>14.843330148264478</v>
      </c>
    </row>
    <row r="1183" spans="2:3" x14ac:dyDescent="0.35">
      <c r="B1183" s="19">
        <v>54.315468621229478</v>
      </c>
      <c r="C1183" s="19">
        <v>24.890384531610959</v>
      </c>
    </row>
    <row r="1184" spans="2:3" x14ac:dyDescent="0.35">
      <c r="B1184" s="19">
        <v>29.71858646808429</v>
      </c>
      <c r="C1184" s="19">
        <v>54.475584646038051</v>
      </c>
    </row>
    <row r="1185" spans="2:3" x14ac:dyDescent="0.35">
      <c r="B1185" s="19">
        <v>4.1525565921633332</v>
      </c>
      <c r="C1185" s="19">
        <v>17.837121915143538</v>
      </c>
    </row>
    <row r="1186" spans="2:3" x14ac:dyDescent="0.35">
      <c r="B1186" s="19">
        <v>2.233833224928814</v>
      </c>
      <c r="C1186" s="19">
        <v>74.547987184321968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7"/>
  <sheetViews>
    <sheetView topLeftCell="A10" zoomScale="85" zoomScaleNormal="85" workbookViewId="0">
      <selection activeCell="D17" sqref="D17"/>
    </sheetView>
  </sheetViews>
  <sheetFormatPr defaultRowHeight="14.5" x14ac:dyDescent="0.35"/>
  <cols>
    <col min="2" max="2" width="27.90625" bestFit="1" customWidth="1"/>
  </cols>
  <sheetData>
    <row r="4" spans="2:12" x14ac:dyDescent="0.35">
      <c r="B4" s="13" t="s">
        <v>14</v>
      </c>
      <c r="C4" s="14">
        <v>80</v>
      </c>
      <c r="D4" s="15">
        <f>C4+20</f>
        <v>100</v>
      </c>
      <c r="E4" s="15">
        <f t="shared" ref="E4:L4" si="0">D4+20</f>
        <v>120</v>
      </c>
      <c r="F4" s="15">
        <f t="shared" si="0"/>
        <v>140</v>
      </c>
      <c r="G4" s="15">
        <f t="shared" si="0"/>
        <v>160</v>
      </c>
      <c r="H4" s="15">
        <f t="shared" si="0"/>
        <v>180</v>
      </c>
      <c r="I4" s="15">
        <f t="shared" si="0"/>
        <v>200</v>
      </c>
      <c r="J4" s="15">
        <f t="shared" si="0"/>
        <v>220</v>
      </c>
      <c r="K4" s="15">
        <f t="shared" si="0"/>
        <v>240</v>
      </c>
      <c r="L4" s="15">
        <f t="shared" si="0"/>
        <v>260</v>
      </c>
    </row>
    <row r="5" spans="2:12" x14ac:dyDescent="0.35">
      <c r="C5" s="11" t="s">
        <v>15</v>
      </c>
      <c r="D5" s="11" t="s">
        <v>16</v>
      </c>
      <c r="E5" s="11" t="s">
        <v>17</v>
      </c>
      <c r="F5" s="11" t="s">
        <v>18</v>
      </c>
      <c r="G5" s="11" t="s">
        <v>19</v>
      </c>
      <c r="H5" s="11" t="s">
        <v>20</v>
      </c>
      <c r="I5" s="11" t="s">
        <v>21</v>
      </c>
      <c r="J5" s="11" t="s">
        <v>22</v>
      </c>
      <c r="K5" s="11" t="s">
        <v>23</v>
      </c>
      <c r="L5" s="11" t="s">
        <v>24</v>
      </c>
    </row>
    <row r="6" spans="2:12" x14ac:dyDescent="0.35">
      <c r="C6" s="9">
        <v>55</v>
      </c>
      <c r="D6" s="9">
        <v>65</v>
      </c>
      <c r="E6" s="9">
        <v>79</v>
      </c>
      <c r="F6" s="9">
        <v>80</v>
      </c>
      <c r="G6" s="9">
        <v>102</v>
      </c>
      <c r="H6" s="9">
        <v>110</v>
      </c>
      <c r="I6" s="9">
        <v>120</v>
      </c>
      <c r="J6" s="9">
        <v>135</v>
      </c>
      <c r="K6" s="9">
        <v>137</v>
      </c>
      <c r="L6" s="9">
        <v>150</v>
      </c>
    </row>
    <row r="7" spans="2:12" x14ac:dyDescent="0.35">
      <c r="C7" s="9">
        <v>60</v>
      </c>
      <c r="D7" s="9">
        <v>70</v>
      </c>
      <c r="E7" s="9">
        <v>84</v>
      </c>
      <c r="F7" s="9">
        <v>93</v>
      </c>
      <c r="G7" s="9">
        <v>107</v>
      </c>
      <c r="H7" s="9">
        <v>115</v>
      </c>
      <c r="I7" s="9">
        <v>136</v>
      </c>
      <c r="J7" s="9">
        <v>137</v>
      </c>
      <c r="K7" s="9">
        <v>145</v>
      </c>
      <c r="L7" s="9">
        <v>152</v>
      </c>
    </row>
    <row r="8" spans="2:12" x14ac:dyDescent="0.35">
      <c r="C8" s="9">
        <v>65</v>
      </c>
      <c r="D8" s="9">
        <v>74</v>
      </c>
      <c r="E8" s="9">
        <v>90</v>
      </c>
      <c r="F8" s="9">
        <v>95</v>
      </c>
      <c r="G8" s="9">
        <v>110</v>
      </c>
      <c r="H8" s="9">
        <v>120</v>
      </c>
      <c r="I8" s="9">
        <v>140</v>
      </c>
      <c r="J8" s="9">
        <v>140</v>
      </c>
      <c r="K8" s="9">
        <v>155</v>
      </c>
      <c r="L8" s="9">
        <v>175</v>
      </c>
    </row>
    <row r="9" spans="2:12" x14ac:dyDescent="0.35">
      <c r="C9" s="9">
        <v>70</v>
      </c>
      <c r="D9" s="9">
        <v>80</v>
      </c>
      <c r="E9" s="9">
        <v>94</v>
      </c>
      <c r="F9" s="9">
        <v>103</v>
      </c>
      <c r="G9" s="9">
        <v>116</v>
      </c>
      <c r="H9" s="9">
        <v>130</v>
      </c>
      <c r="I9" s="9">
        <v>144</v>
      </c>
      <c r="J9" s="9">
        <v>152</v>
      </c>
      <c r="K9" s="9">
        <v>165</v>
      </c>
      <c r="L9" s="9">
        <v>178</v>
      </c>
    </row>
    <row r="10" spans="2:12" x14ac:dyDescent="0.35">
      <c r="C10" s="9">
        <v>75</v>
      </c>
      <c r="D10" s="9">
        <v>85</v>
      </c>
      <c r="E10" s="9">
        <v>98</v>
      </c>
      <c r="F10" s="9">
        <v>108</v>
      </c>
      <c r="G10" s="9">
        <v>118</v>
      </c>
      <c r="H10" s="9">
        <v>135</v>
      </c>
      <c r="I10" s="9">
        <v>145</v>
      </c>
      <c r="J10" s="9">
        <v>157</v>
      </c>
      <c r="K10" s="9">
        <v>175</v>
      </c>
      <c r="L10" s="9">
        <v>180</v>
      </c>
    </row>
    <row r="11" spans="2:12" x14ac:dyDescent="0.35">
      <c r="C11" s="9" t="s">
        <v>11</v>
      </c>
      <c r="D11" s="9">
        <v>88</v>
      </c>
      <c r="E11" s="9" t="s">
        <v>11</v>
      </c>
      <c r="F11" s="9">
        <v>113</v>
      </c>
      <c r="G11" s="9">
        <v>125</v>
      </c>
      <c r="H11" s="9">
        <v>140</v>
      </c>
      <c r="I11" s="9" t="s">
        <v>11</v>
      </c>
      <c r="J11" s="9">
        <v>160</v>
      </c>
      <c r="K11" s="9">
        <v>189</v>
      </c>
      <c r="L11" s="9">
        <v>185</v>
      </c>
    </row>
    <row r="12" spans="2:12" x14ac:dyDescent="0.35">
      <c r="C12" s="9" t="s">
        <v>11</v>
      </c>
      <c r="D12" s="9" t="s">
        <v>11</v>
      </c>
      <c r="E12" s="9" t="s">
        <v>11</v>
      </c>
      <c r="F12" s="9">
        <v>115</v>
      </c>
      <c r="G12" s="9" t="s">
        <v>11</v>
      </c>
      <c r="H12" s="9" t="s">
        <v>11</v>
      </c>
      <c r="I12" s="9" t="s">
        <v>11</v>
      </c>
      <c r="J12" s="9">
        <v>162</v>
      </c>
      <c r="K12" s="9" t="s">
        <v>11</v>
      </c>
      <c r="L12" s="9">
        <v>191</v>
      </c>
    </row>
    <row r="13" spans="2:12" x14ac:dyDescent="0.35">
      <c r="B13" s="7" t="s">
        <v>12</v>
      </c>
      <c r="C13" s="10">
        <f>SUM(C6:C12)</f>
        <v>325</v>
      </c>
      <c r="D13" s="10">
        <f t="shared" ref="D13:L13" si="1">SUM(D6:D12)</f>
        <v>462</v>
      </c>
      <c r="E13" s="10">
        <f t="shared" si="1"/>
        <v>445</v>
      </c>
      <c r="F13" s="10">
        <f t="shared" si="1"/>
        <v>707</v>
      </c>
      <c r="G13" s="10">
        <f t="shared" si="1"/>
        <v>678</v>
      </c>
      <c r="H13" s="10">
        <f t="shared" si="1"/>
        <v>750</v>
      </c>
      <c r="I13" s="10">
        <f t="shared" si="1"/>
        <v>685</v>
      </c>
      <c r="J13" s="10">
        <f t="shared" si="1"/>
        <v>1043</v>
      </c>
      <c r="K13" s="10">
        <f t="shared" si="1"/>
        <v>966</v>
      </c>
      <c r="L13" s="10">
        <f t="shared" si="1"/>
        <v>1211</v>
      </c>
    </row>
    <row r="14" spans="2:12" x14ac:dyDescent="0.35">
      <c r="B14" s="8" t="s">
        <v>13</v>
      </c>
      <c r="C14" s="12">
        <f>AVERAGE(C6:C12)</f>
        <v>65</v>
      </c>
      <c r="D14" s="12">
        <f t="shared" ref="D14:L14" si="2">AVERAGE(D6:D12)</f>
        <v>77</v>
      </c>
      <c r="E14" s="12">
        <f t="shared" si="2"/>
        <v>89</v>
      </c>
      <c r="F14" s="12">
        <f t="shared" si="2"/>
        <v>101</v>
      </c>
      <c r="G14" s="12">
        <f t="shared" si="2"/>
        <v>113</v>
      </c>
      <c r="H14" s="12">
        <f t="shared" si="2"/>
        <v>125</v>
      </c>
      <c r="I14" s="12">
        <f t="shared" si="2"/>
        <v>137</v>
      </c>
      <c r="J14" s="12">
        <f t="shared" si="2"/>
        <v>149</v>
      </c>
      <c r="K14" s="12">
        <f t="shared" si="2"/>
        <v>161</v>
      </c>
      <c r="L14" s="12">
        <f t="shared" si="2"/>
        <v>173</v>
      </c>
    </row>
    <row r="17" spans="4:4" x14ac:dyDescent="0.35">
      <c r="D17" s="21">
        <f>SUM(C6:L12)/60</f>
        <v>121.2</v>
      </c>
    </row>
  </sheetData>
  <hyperlinks>
    <hyperlink ref="B4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H28"/>
  <sheetViews>
    <sheetView workbookViewId="0">
      <selection activeCell="H18" sqref="H18"/>
    </sheetView>
  </sheetViews>
  <sheetFormatPr defaultRowHeight="14.5" x14ac:dyDescent="0.35"/>
  <cols>
    <col min="2" max="2" width="17.7265625" bestFit="1" customWidth="1"/>
    <col min="3" max="3" width="17.1796875" bestFit="1" customWidth="1"/>
    <col min="4" max="4" width="10.1796875" bestFit="1" customWidth="1"/>
    <col min="5" max="5" width="12.7265625" bestFit="1" customWidth="1"/>
    <col min="6" max="6" width="10.1796875" bestFit="1" customWidth="1"/>
  </cols>
  <sheetData>
    <row r="9" spans="1:8" x14ac:dyDescent="0.35">
      <c r="A9" t="s">
        <v>27</v>
      </c>
      <c r="B9" t="s">
        <v>26</v>
      </c>
      <c r="C9" t="s">
        <v>47</v>
      </c>
      <c r="D9" t="s">
        <v>25</v>
      </c>
    </row>
    <row r="10" spans="1:8" x14ac:dyDescent="0.35">
      <c r="A10" s="1" t="s">
        <v>28</v>
      </c>
      <c r="B10" s="1">
        <v>5</v>
      </c>
      <c r="C10" s="17">
        <f>B10/SUM($B$10:$B$28)</f>
        <v>8.1967213114754092E-2</v>
      </c>
      <c r="D10" s="18">
        <v>360</v>
      </c>
      <c r="E10" s="16"/>
      <c r="F10" s="16">
        <f>SUMPRODUCT(C10:C28,D10:D28)</f>
        <v>240.08196721311472</v>
      </c>
    </row>
    <row r="11" spans="1:8" x14ac:dyDescent="0.35">
      <c r="A11" s="1" t="s">
        <v>29</v>
      </c>
      <c r="B11" s="1">
        <v>2</v>
      </c>
      <c r="C11" s="17">
        <f t="shared" ref="C11:C28" si="0">B11/SUM($B$10:$B$28)</f>
        <v>3.2786885245901641E-2</v>
      </c>
      <c r="D11" s="18">
        <v>93</v>
      </c>
    </row>
    <row r="12" spans="1:8" x14ac:dyDescent="0.35">
      <c r="A12" s="1" t="s">
        <v>30</v>
      </c>
      <c r="B12" s="1">
        <v>3</v>
      </c>
      <c r="C12" s="17">
        <f t="shared" si="0"/>
        <v>4.9180327868852458E-2</v>
      </c>
      <c r="D12" s="18">
        <v>198</v>
      </c>
      <c r="H12">
        <f>15%*10</f>
        <v>1.5</v>
      </c>
    </row>
    <row r="13" spans="1:8" x14ac:dyDescent="0.35">
      <c r="A13" s="1" t="s">
        <v>31</v>
      </c>
      <c r="B13" s="1">
        <v>2</v>
      </c>
      <c r="C13" s="17">
        <f t="shared" si="0"/>
        <v>3.2786885245901641E-2</v>
      </c>
      <c r="D13" s="18">
        <v>32</v>
      </c>
    </row>
    <row r="14" spans="1:8" x14ac:dyDescent="0.35">
      <c r="A14" s="1" t="s">
        <v>32</v>
      </c>
      <c r="B14" s="1">
        <v>1</v>
      </c>
      <c r="C14" s="17">
        <f t="shared" si="0"/>
        <v>1.6393442622950821E-2</v>
      </c>
      <c r="D14" s="18">
        <v>161</v>
      </c>
    </row>
    <row r="15" spans="1:8" x14ac:dyDescent="0.35">
      <c r="A15" s="1" t="s">
        <v>33</v>
      </c>
      <c r="B15" s="1">
        <v>5</v>
      </c>
      <c r="C15" s="17">
        <f t="shared" si="0"/>
        <v>8.1967213114754092E-2</v>
      </c>
      <c r="D15" s="18">
        <v>28</v>
      </c>
    </row>
    <row r="16" spans="1:8" x14ac:dyDescent="0.35">
      <c r="A16" s="1" t="s">
        <v>34</v>
      </c>
      <c r="B16" s="1">
        <v>3</v>
      </c>
      <c r="C16" s="17">
        <f t="shared" si="0"/>
        <v>4.9180327868852458E-2</v>
      </c>
      <c r="D16" s="18">
        <v>407</v>
      </c>
    </row>
    <row r="17" spans="1:4" x14ac:dyDescent="0.35">
      <c r="A17" s="1" t="s">
        <v>35</v>
      </c>
      <c r="B17" s="1">
        <v>4</v>
      </c>
      <c r="C17" s="17">
        <f t="shared" si="0"/>
        <v>6.5573770491803282E-2</v>
      </c>
      <c r="D17" s="18">
        <v>395</v>
      </c>
    </row>
    <row r="18" spans="1:4" x14ac:dyDescent="0.35">
      <c r="A18" s="1" t="s">
        <v>36</v>
      </c>
      <c r="B18" s="1">
        <v>3</v>
      </c>
      <c r="C18" s="17">
        <f t="shared" si="0"/>
        <v>4.9180327868852458E-2</v>
      </c>
      <c r="D18" s="18">
        <v>147</v>
      </c>
    </row>
    <row r="19" spans="1:4" x14ac:dyDescent="0.35">
      <c r="A19" s="1" t="s">
        <v>37</v>
      </c>
      <c r="B19" s="1">
        <v>4</v>
      </c>
      <c r="C19" s="17">
        <f t="shared" si="0"/>
        <v>6.5573770491803282E-2</v>
      </c>
      <c r="D19" s="18">
        <v>344</v>
      </c>
    </row>
    <row r="20" spans="1:4" x14ac:dyDescent="0.35">
      <c r="A20" s="1" t="s">
        <v>38</v>
      </c>
      <c r="B20" s="1">
        <v>3</v>
      </c>
      <c r="C20" s="17">
        <f t="shared" si="0"/>
        <v>4.9180327868852458E-2</v>
      </c>
      <c r="D20" s="18">
        <v>339</v>
      </c>
    </row>
    <row r="21" spans="1:4" x14ac:dyDescent="0.35">
      <c r="A21" s="1" t="s">
        <v>39</v>
      </c>
      <c r="B21" s="1">
        <v>3</v>
      </c>
      <c r="C21" s="17">
        <f t="shared" si="0"/>
        <v>4.9180327868852458E-2</v>
      </c>
      <c r="D21" s="18">
        <v>28</v>
      </c>
    </row>
    <row r="22" spans="1:4" x14ac:dyDescent="0.35">
      <c r="A22" s="1" t="s">
        <v>40</v>
      </c>
      <c r="B22" s="1">
        <v>1</v>
      </c>
      <c r="C22" s="17">
        <f t="shared" si="0"/>
        <v>1.6393442622950821E-2</v>
      </c>
      <c r="D22" s="18">
        <v>336</v>
      </c>
    </row>
    <row r="23" spans="1:4" x14ac:dyDescent="0.35">
      <c r="A23" s="1" t="s">
        <v>41</v>
      </c>
      <c r="B23" s="1">
        <v>2</v>
      </c>
      <c r="C23" s="17">
        <f t="shared" si="0"/>
        <v>3.2786885245901641E-2</v>
      </c>
      <c r="D23" s="18">
        <v>486</v>
      </c>
    </row>
    <row r="24" spans="1:4" x14ac:dyDescent="0.35">
      <c r="A24" s="1" t="s">
        <v>42</v>
      </c>
      <c r="B24" s="1">
        <v>5</v>
      </c>
      <c r="C24" s="17">
        <f t="shared" si="0"/>
        <v>8.1967213114754092E-2</v>
      </c>
      <c r="D24" s="18">
        <v>161</v>
      </c>
    </row>
    <row r="25" spans="1:4" x14ac:dyDescent="0.35">
      <c r="A25" s="1" t="s">
        <v>43</v>
      </c>
      <c r="B25" s="1">
        <v>5</v>
      </c>
      <c r="C25" s="17">
        <f t="shared" si="0"/>
        <v>8.1967213114754092E-2</v>
      </c>
      <c r="D25" s="18">
        <v>266</v>
      </c>
    </row>
    <row r="26" spans="1:4" x14ac:dyDescent="0.35">
      <c r="A26" s="1" t="s">
        <v>44</v>
      </c>
      <c r="B26" s="1">
        <v>5</v>
      </c>
      <c r="C26" s="17">
        <f t="shared" si="0"/>
        <v>8.1967213114754092E-2</v>
      </c>
      <c r="D26" s="18">
        <v>372</v>
      </c>
    </row>
    <row r="27" spans="1:4" x14ac:dyDescent="0.35">
      <c r="A27" s="1" t="s">
        <v>45</v>
      </c>
      <c r="B27" s="1">
        <v>2</v>
      </c>
      <c r="C27" s="17">
        <f t="shared" si="0"/>
        <v>3.2786885245901641E-2</v>
      </c>
      <c r="D27" s="18">
        <v>168</v>
      </c>
    </row>
    <row r="28" spans="1:4" x14ac:dyDescent="0.35">
      <c r="A28" s="1" t="s">
        <v>46</v>
      </c>
      <c r="B28" s="1">
        <v>3</v>
      </c>
      <c r="C28" s="17">
        <f t="shared" si="0"/>
        <v>4.9180327868852458E-2</v>
      </c>
      <c r="D28" s="18">
        <v>114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6"/>
  <sheetViews>
    <sheetView workbookViewId="0">
      <selection activeCell="G23" sqref="G23"/>
    </sheetView>
  </sheetViews>
  <sheetFormatPr defaultRowHeight="14.5" x14ac:dyDescent="0.35"/>
  <cols>
    <col min="1" max="1" width="4.54296875" customWidth="1"/>
    <col min="2" max="2" width="24" bestFit="1" customWidth="1"/>
    <col min="3" max="3" width="16.36328125" bestFit="1" customWidth="1"/>
    <col min="4" max="4" width="14.26953125" bestFit="1" customWidth="1"/>
  </cols>
  <sheetData>
    <row r="3" spans="2:7" x14ac:dyDescent="0.35">
      <c r="C3" t="s">
        <v>48</v>
      </c>
      <c r="D3" s="20">
        <f>INTERCEPT(C7:C26,B7:B26)</f>
        <v>27.15582271765922</v>
      </c>
    </row>
    <row r="4" spans="2:7" x14ac:dyDescent="0.35">
      <c r="C4" t="s">
        <v>49</v>
      </c>
      <c r="D4" s="20">
        <f>SLOPE(C7:C26,B7:B26)</f>
        <v>-6.3044613611137307E-2</v>
      </c>
    </row>
    <row r="6" spans="2:7" x14ac:dyDescent="0.35">
      <c r="B6" s="1" t="s">
        <v>50</v>
      </c>
      <c r="C6" s="1" t="s">
        <v>51</v>
      </c>
      <c r="D6" t="s">
        <v>55</v>
      </c>
    </row>
    <row r="7" spans="2:7" x14ac:dyDescent="0.35">
      <c r="B7" s="1">
        <v>144</v>
      </c>
      <c r="C7" s="19">
        <v>17</v>
      </c>
      <c r="D7" s="19">
        <f>$D$3+$D$4*B7</f>
        <v>18.077398357655447</v>
      </c>
      <c r="F7" t="s">
        <v>52</v>
      </c>
      <c r="G7">
        <f>MAX(B7:B26)</f>
        <v>381</v>
      </c>
    </row>
    <row r="8" spans="2:7" x14ac:dyDescent="0.35">
      <c r="B8" s="1">
        <v>132</v>
      </c>
      <c r="C8" s="19">
        <v>12</v>
      </c>
      <c r="D8" s="19">
        <f t="shared" ref="D8:D26" si="0">$D$3+$D$4*B8</f>
        <v>18.833933720989094</v>
      </c>
      <c r="F8" t="s">
        <v>53</v>
      </c>
      <c r="G8">
        <f>AVERAGE(B7:B26)</f>
        <v>245.95</v>
      </c>
    </row>
    <row r="9" spans="2:7" x14ac:dyDescent="0.35">
      <c r="B9" s="1">
        <v>343</v>
      </c>
      <c r="C9" s="19">
        <v>8</v>
      </c>
      <c r="D9" s="19">
        <f t="shared" si="0"/>
        <v>5.5315202490391222</v>
      </c>
      <c r="F9" t="s">
        <v>54</v>
      </c>
      <c r="G9">
        <f>MIN(B7:B26)</f>
        <v>105</v>
      </c>
    </row>
    <row r="10" spans="2:7" x14ac:dyDescent="0.35">
      <c r="B10" s="1">
        <v>335</v>
      </c>
      <c r="C10" s="19">
        <v>8</v>
      </c>
      <c r="D10" s="19">
        <f>$D$3+$D$4*B10</f>
        <v>6.0358771579282227</v>
      </c>
    </row>
    <row r="11" spans="2:7" x14ac:dyDescent="0.35">
      <c r="B11" s="1">
        <v>255</v>
      </c>
      <c r="C11" s="19">
        <v>7</v>
      </c>
      <c r="D11" s="19">
        <f t="shared" si="0"/>
        <v>11.079446246819206</v>
      </c>
    </row>
    <row r="12" spans="2:7" x14ac:dyDescent="0.35">
      <c r="B12" s="1">
        <v>311</v>
      </c>
      <c r="C12" s="19">
        <v>6</v>
      </c>
      <c r="D12" s="19">
        <f t="shared" si="0"/>
        <v>7.5489478845955169</v>
      </c>
    </row>
    <row r="13" spans="2:7" x14ac:dyDescent="0.35">
      <c r="B13" s="1">
        <v>188</v>
      </c>
      <c r="C13" s="19">
        <v>16</v>
      </c>
      <c r="D13" s="19">
        <f t="shared" si="0"/>
        <v>15.303435358765405</v>
      </c>
    </row>
    <row r="14" spans="2:7" x14ac:dyDescent="0.35">
      <c r="B14" s="1">
        <v>245</v>
      </c>
      <c r="C14" s="19">
        <v>14</v>
      </c>
      <c r="D14" s="19">
        <f t="shared" si="0"/>
        <v>11.70989238293058</v>
      </c>
    </row>
    <row r="15" spans="2:7" x14ac:dyDescent="0.35">
      <c r="B15" s="1">
        <v>208</v>
      </c>
      <c r="C15" s="19">
        <v>13</v>
      </c>
      <c r="D15" s="19">
        <f t="shared" si="0"/>
        <v>14.042543086542659</v>
      </c>
    </row>
    <row r="16" spans="2:7" x14ac:dyDescent="0.35">
      <c r="B16" s="1">
        <v>221</v>
      </c>
      <c r="C16" s="19">
        <v>19</v>
      </c>
      <c r="D16" s="19">
        <f t="shared" si="0"/>
        <v>13.222963109597876</v>
      </c>
    </row>
    <row r="17" spans="2:4" x14ac:dyDescent="0.35">
      <c r="B17" s="1">
        <v>105</v>
      </c>
      <c r="C17" s="19">
        <v>27</v>
      </c>
      <c r="D17" s="19">
        <f t="shared" si="0"/>
        <v>20.536138288489802</v>
      </c>
    </row>
    <row r="18" spans="2:4" x14ac:dyDescent="0.35">
      <c r="B18" s="1">
        <v>270</v>
      </c>
      <c r="C18" s="19">
        <v>8</v>
      </c>
      <c r="D18" s="19">
        <f t="shared" si="0"/>
        <v>10.133777042652145</v>
      </c>
    </row>
    <row r="19" spans="2:4" x14ac:dyDescent="0.35">
      <c r="B19" s="1">
        <v>381</v>
      </c>
      <c r="C19" s="19">
        <v>7</v>
      </c>
      <c r="D19" s="19">
        <f t="shared" si="0"/>
        <v>3.1358249318159075</v>
      </c>
    </row>
    <row r="20" spans="2:4" x14ac:dyDescent="0.35">
      <c r="B20" s="1">
        <v>282</v>
      </c>
      <c r="C20" s="19">
        <v>6</v>
      </c>
      <c r="D20" s="19">
        <f t="shared" si="0"/>
        <v>9.3772416793184981</v>
      </c>
    </row>
    <row r="21" spans="2:4" x14ac:dyDescent="0.35">
      <c r="B21" s="1">
        <v>200</v>
      </c>
      <c r="C21" s="19">
        <v>14</v>
      </c>
      <c r="D21" s="19">
        <f t="shared" si="0"/>
        <v>14.546899995431758</v>
      </c>
    </row>
    <row r="22" spans="2:4" x14ac:dyDescent="0.35">
      <c r="B22" s="1">
        <v>216</v>
      </c>
      <c r="C22" s="19">
        <v>13</v>
      </c>
      <c r="D22" s="19">
        <f t="shared" si="0"/>
        <v>13.538186177653561</v>
      </c>
    </row>
    <row r="23" spans="2:4" x14ac:dyDescent="0.35">
      <c r="B23" s="1">
        <v>190</v>
      </c>
      <c r="C23" s="19">
        <v>13</v>
      </c>
      <c r="D23" s="19">
        <f t="shared" si="0"/>
        <v>15.177346131543132</v>
      </c>
    </row>
    <row r="24" spans="2:4" x14ac:dyDescent="0.35">
      <c r="B24" s="1">
        <v>335</v>
      </c>
      <c r="C24" s="19">
        <v>3</v>
      </c>
      <c r="D24" s="19">
        <f t="shared" si="0"/>
        <v>6.0358771579282227</v>
      </c>
    </row>
    <row r="25" spans="2:4" x14ac:dyDescent="0.35">
      <c r="B25" s="1">
        <v>193</v>
      </c>
      <c r="C25" s="19">
        <v>19</v>
      </c>
      <c r="D25" s="19">
        <f t="shared" si="0"/>
        <v>14.98821229070972</v>
      </c>
    </row>
    <row r="26" spans="2:4" x14ac:dyDescent="0.35">
      <c r="B26" s="1">
        <v>365</v>
      </c>
      <c r="C26" s="19">
        <v>3</v>
      </c>
      <c r="D26" s="19">
        <f t="shared" si="0"/>
        <v>4.1445387495941013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63"/>
  <sheetViews>
    <sheetView tabSelected="1" workbookViewId="0">
      <pane ySplit="2" topLeftCell="A3" activePane="bottomLeft" state="frozen"/>
      <selection pane="bottomLeft" activeCell="J28" sqref="J28"/>
    </sheetView>
  </sheetViews>
  <sheetFormatPr defaultRowHeight="14.5" x14ac:dyDescent="0.35"/>
  <cols>
    <col min="1" max="1" width="3.54296875" customWidth="1"/>
    <col min="2" max="3" width="8.7265625" style="1"/>
  </cols>
  <sheetData>
    <row r="2" spans="2:3" x14ac:dyDescent="0.35">
      <c r="B2" s="1" t="s">
        <v>1</v>
      </c>
      <c r="C2" s="1" t="s">
        <v>0</v>
      </c>
    </row>
    <row r="3" spans="2:3" x14ac:dyDescent="0.35">
      <c r="B3" s="19">
        <v>1.3352899260692193</v>
      </c>
      <c r="C3" s="19">
        <v>21.335289926069219</v>
      </c>
    </row>
    <row r="4" spans="2:3" x14ac:dyDescent="0.35">
      <c r="B4" s="19">
        <v>16.500377390644047</v>
      </c>
      <c r="C4" s="19">
        <v>34.500377390644047</v>
      </c>
    </row>
    <row r="5" spans="2:3" x14ac:dyDescent="0.35">
      <c r="B5" s="19">
        <v>82.32167697888184</v>
      </c>
      <c r="C5" s="19">
        <v>101.32167697888184</v>
      </c>
    </row>
    <row r="6" spans="2:3" x14ac:dyDescent="0.35">
      <c r="B6" s="19">
        <v>75.56738145134463</v>
      </c>
      <c r="C6" s="19">
        <v>88.56738145134463</v>
      </c>
    </row>
    <row r="7" spans="2:3" x14ac:dyDescent="0.35">
      <c r="B7" s="19">
        <v>114.08955969176642</v>
      </c>
      <c r="C7" s="19">
        <v>126.08955969176642</v>
      </c>
    </row>
    <row r="8" spans="2:3" x14ac:dyDescent="0.35">
      <c r="B8" s="19">
        <v>72.997515625083594</v>
      </c>
      <c r="C8" s="19">
        <v>89.997515625083594</v>
      </c>
    </row>
    <row r="9" spans="2:3" x14ac:dyDescent="0.35">
      <c r="B9" s="19">
        <v>266.8633393895239</v>
      </c>
      <c r="C9" s="19">
        <v>282.8633393895239</v>
      </c>
    </row>
    <row r="10" spans="2:3" x14ac:dyDescent="0.35">
      <c r="B10" s="19">
        <v>46.587008239308055</v>
      </c>
      <c r="C10" s="19">
        <v>64.587008239308062</v>
      </c>
    </row>
    <row r="11" spans="2:3" x14ac:dyDescent="0.35">
      <c r="B11" s="19">
        <v>225.45237924405933</v>
      </c>
      <c r="C11" s="19">
        <v>238.45237924405933</v>
      </c>
    </row>
    <row r="12" spans="2:3" x14ac:dyDescent="0.35">
      <c r="B12" s="19">
        <v>74.634489269343419</v>
      </c>
      <c r="C12" s="19">
        <v>85.634489269343419</v>
      </c>
    </row>
    <row r="13" spans="2:3" x14ac:dyDescent="0.35">
      <c r="B13" s="19">
        <v>147.38969730037451</v>
      </c>
      <c r="C13" s="19">
        <v>158.38969730037451</v>
      </c>
    </row>
    <row r="14" spans="2:3" x14ac:dyDescent="0.35">
      <c r="B14" s="19">
        <v>55.299778439143445</v>
      </c>
      <c r="C14" s="19">
        <v>65.299778439143438</v>
      </c>
    </row>
    <row r="15" spans="2:3" x14ac:dyDescent="0.35">
      <c r="B15" s="19">
        <v>59.717444479411874</v>
      </c>
      <c r="C15" s="19">
        <v>74.717444479411881</v>
      </c>
    </row>
    <row r="16" spans="2:3" x14ac:dyDescent="0.35">
      <c r="B16" s="19">
        <v>51.341073872725019</v>
      </c>
      <c r="C16" s="19">
        <v>65.341073872725019</v>
      </c>
    </row>
    <row r="17" spans="2:3" x14ac:dyDescent="0.35">
      <c r="B17" s="19">
        <v>24.088105218184197</v>
      </c>
      <c r="C17" s="19">
        <v>42.088105218184197</v>
      </c>
    </row>
    <row r="18" spans="2:3" x14ac:dyDescent="0.35">
      <c r="B18" s="19">
        <v>19.232004510207666</v>
      </c>
      <c r="C18" s="19">
        <v>31.232004510207666</v>
      </c>
    </row>
    <row r="19" spans="2:3" x14ac:dyDescent="0.35">
      <c r="B19" s="19">
        <v>46.15611848927179</v>
      </c>
      <c r="C19" s="19">
        <v>62.15611848927179</v>
      </c>
    </row>
    <row r="20" spans="2:3" x14ac:dyDescent="0.35">
      <c r="B20" s="19">
        <v>77.860378299057061</v>
      </c>
      <c r="C20" s="19">
        <v>94.860378299057061</v>
      </c>
    </row>
    <row r="21" spans="2:3" x14ac:dyDescent="0.35">
      <c r="B21" s="19">
        <v>185.29502123232837</v>
      </c>
      <c r="C21" s="19">
        <v>197.29502123232837</v>
      </c>
    </row>
    <row r="22" spans="2:3" x14ac:dyDescent="0.35">
      <c r="B22" s="19">
        <v>113.61692561055604</v>
      </c>
      <c r="C22" s="19">
        <v>126.61692561055604</v>
      </c>
    </row>
    <row r="23" spans="2:3" x14ac:dyDescent="0.35">
      <c r="B23" s="19">
        <v>115.06040194758377</v>
      </c>
      <c r="C23" s="19">
        <v>132.06040194758378</v>
      </c>
    </row>
    <row r="24" spans="2:3" x14ac:dyDescent="0.35">
      <c r="B24" s="19">
        <v>115.44983576279674</v>
      </c>
      <c r="C24" s="19">
        <v>134.44983576279674</v>
      </c>
    </row>
    <row r="25" spans="2:3" x14ac:dyDescent="0.35">
      <c r="B25" s="19">
        <v>11.847746045527044</v>
      </c>
      <c r="C25" s="19">
        <v>21.847746045527046</v>
      </c>
    </row>
    <row r="26" spans="2:3" x14ac:dyDescent="0.35">
      <c r="B26" s="19">
        <v>163.39248010484602</v>
      </c>
      <c r="C26" s="19">
        <v>176.39248010484602</v>
      </c>
    </row>
    <row r="27" spans="2:3" x14ac:dyDescent="0.35">
      <c r="B27" s="19">
        <v>138.09873433474647</v>
      </c>
      <c r="C27" s="19">
        <v>148.09873433474647</v>
      </c>
    </row>
    <row r="28" spans="2:3" x14ac:dyDescent="0.35">
      <c r="B28" s="19">
        <v>138.85502412983283</v>
      </c>
      <c r="C28" s="19">
        <v>152.85502412983283</v>
      </c>
    </row>
    <row r="29" spans="2:3" x14ac:dyDescent="0.35">
      <c r="B29" s="19">
        <v>172.2166655771511</v>
      </c>
      <c r="C29" s="19">
        <v>190.2166655771511</v>
      </c>
    </row>
    <row r="30" spans="2:3" x14ac:dyDescent="0.35">
      <c r="B30" s="19">
        <v>94.846436979698566</v>
      </c>
      <c r="C30" s="19">
        <v>112.84643697969857</v>
      </c>
    </row>
    <row r="31" spans="2:3" x14ac:dyDescent="0.35">
      <c r="B31" s="19">
        <v>217.39805836680586</v>
      </c>
      <c r="C31" s="19">
        <v>237.39805836680586</v>
      </c>
    </row>
    <row r="32" spans="2:3" x14ac:dyDescent="0.35">
      <c r="B32" s="19">
        <v>41.67187450563484</v>
      </c>
      <c r="C32" s="19">
        <v>56.67187450563484</v>
      </c>
    </row>
    <row r="33" spans="2:3" x14ac:dyDescent="0.35">
      <c r="B33" s="19">
        <v>112.3593850083511</v>
      </c>
      <c r="C33" s="19">
        <v>123.3593850083511</v>
      </c>
    </row>
    <row r="34" spans="2:3" x14ac:dyDescent="0.35">
      <c r="B34" s="19">
        <v>176.95982435275602</v>
      </c>
      <c r="C34" s="19">
        <v>187.95982435275602</v>
      </c>
    </row>
    <row r="35" spans="2:3" x14ac:dyDescent="0.35">
      <c r="B35" s="19">
        <v>209.73689190273245</v>
      </c>
      <c r="C35" s="19">
        <v>220.73689190273245</v>
      </c>
    </row>
    <row r="36" spans="2:3" x14ac:dyDescent="0.35">
      <c r="B36" s="19">
        <v>38.901045909176354</v>
      </c>
      <c r="C36" s="19">
        <v>57.901045909176354</v>
      </c>
    </row>
    <row r="37" spans="2:3" x14ac:dyDescent="0.35">
      <c r="B37" s="19">
        <v>31.866890844759372</v>
      </c>
      <c r="C37" s="19">
        <v>48.866890844759368</v>
      </c>
    </row>
    <row r="38" spans="2:3" x14ac:dyDescent="0.35">
      <c r="B38" s="19">
        <v>187.16100210088635</v>
      </c>
      <c r="C38" s="19">
        <v>205.16100210088635</v>
      </c>
    </row>
    <row r="39" spans="2:3" x14ac:dyDescent="0.35">
      <c r="B39" s="19">
        <v>0.96968326364719015</v>
      </c>
      <c r="C39" s="19">
        <v>15.969683263647191</v>
      </c>
    </row>
    <row r="40" spans="2:3" x14ac:dyDescent="0.35">
      <c r="B40" s="19">
        <v>20.410469423233053</v>
      </c>
      <c r="C40" s="19">
        <v>35.410469423233053</v>
      </c>
    </row>
    <row r="41" spans="2:3" x14ac:dyDescent="0.35">
      <c r="B41" s="19">
        <v>111.68425849616273</v>
      </c>
      <c r="C41" s="19">
        <v>124.68425849616273</v>
      </c>
    </row>
    <row r="42" spans="2:3" x14ac:dyDescent="0.35">
      <c r="B42" s="19">
        <v>164.39387088560193</v>
      </c>
      <c r="C42" s="19">
        <v>182.39387088560193</v>
      </c>
    </row>
    <row r="43" spans="2:3" x14ac:dyDescent="0.35">
      <c r="B43" s="19">
        <v>205.54920309697746</v>
      </c>
      <c r="C43" s="19">
        <v>220.54920309697746</v>
      </c>
    </row>
    <row r="44" spans="2:3" x14ac:dyDescent="0.35">
      <c r="B44" s="19">
        <v>256.25863929830558</v>
      </c>
      <c r="C44" s="19">
        <v>269.25863929830558</v>
      </c>
    </row>
    <row r="45" spans="2:3" x14ac:dyDescent="0.35">
      <c r="B45" s="19">
        <v>15.335197569361171</v>
      </c>
      <c r="C45" s="19">
        <v>28.335197569361171</v>
      </c>
    </row>
    <row r="46" spans="2:3" x14ac:dyDescent="0.35">
      <c r="B46" s="19">
        <v>133.25271167951061</v>
      </c>
      <c r="C46" s="19">
        <v>153.25271167951061</v>
      </c>
    </row>
    <row r="47" spans="2:3" x14ac:dyDescent="0.35">
      <c r="B47" s="19">
        <v>118.21411411832891</v>
      </c>
      <c r="C47" s="19">
        <v>131.21411411832889</v>
      </c>
    </row>
    <row r="48" spans="2:3" x14ac:dyDescent="0.35">
      <c r="B48" s="19">
        <v>41.74871261058167</v>
      </c>
      <c r="C48" s="19">
        <v>55.74871261058167</v>
      </c>
    </row>
    <row r="49" spans="2:3" x14ac:dyDescent="0.35">
      <c r="B49" s="19">
        <v>49.954399761926958</v>
      </c>
      <c r="C49" s="19">
        <v>67.954399761926965</v>
      </c>
    </row>
    <row r="50" spans="2:3" x14ac:dyDescent="0.35">
      <c r="B50" s="19">
        <v>212.95780732296419</v>
      </c>
      <c r="C50" s="19">
        <v>232.95780732296419</v>
      </c>
    </row>
    <row r="51" spans="2:3" x14ac:dyDescent="0.35">
      <c r="B51" s="19">
        <v>11.022824991148902</v>
      </c>
      <c r="C51" s="19">
        <v>23.022824991148902</v>
      </c>
    </row>
    <row r="52" spans="2:3" x14ac:dyDescent="0.35">
      <c r="B52" s="19">
        <v>42.915261476132478</v>
      </c>
      <c r="C52" s="19">
        <v>62.915261476132478</v>
      </c>
    </row>
    <row r="53" spans="2:3" x14ac:dyDescent="0.35">
      <c r="B53" s="19">
        <v>28.913533571271426</v>
      </c>
      <c r="C53" s="19">
        <v>45.913533571271429</v>
      </c>
    </row>
    <row r="54" spans="2:3" x14ac:dyDescent="0.35">
      <c r="B54" s="19">
        <v>156.16636231775851</v>
      </c>
      <c r="C54" s="19">
        <v>168.16636231775851</v>
      </c>
    </row>
    <row r="55" spans="2:3" x14ac:dyDescent="0.35">
      <c r="B55" s="19">
        <v>6.5742668318435271</v>
      </c>
      <c r="C55" s="19">
        <v>24.574266831843527</v>
      </c>
    </row>
    <row r="56" spans="2:3" x14ac:dyDescent="0.35">
      <c r="B56" s="19">
        <v>71.857462822671934</v>
      </c>
      <c r="C56" s="19">
        <v>88.857462822671934</v>
      </c>
    </row>
    <row r="57" spans="2:3" x14ac:dyDescent="0.35">
      <c r="B57" s="19">
        <v>250.99724404918311</v>
      </c>
      <c r="C57" s="19">
        <v>269.99724404918311</v>
      </c>
    </row>
    <row r="58" spans="2:3" x14ac:dyDescent="0.35">
      <c r="B58" s="19">
        <v>185.4125201859047</v>
      </c>
      <c r="C58" s="19">
        <v>205.4125201859047</v>
      </c>
    </row>
    <row r="59" spans="2:3" x14ac:dyDescent="0.35">
      <c r="B59" s="19">
        <v>214.97215831174935</v>
      </c>
      <c r="C59" s="19">
        <v>231.97215831174935</v>
      </c>
    </row>
    <row r="60" spans="2:3" x14ac:dyDescent="0.35">
      <c r="B60" s="19">
        <v>79.0467115210852</v>
      </c>
      <c r="C60" s="19">
        <v>99.0467115210852</v>
      </c>
    </row>
    <row r="61" spans="2:3" x14ac:dyDescent="0.35">
      <c r="B61" s="19">
        <v>70.196982677829354</v>
      </c>
      <c r="C61" s="19">
        <v>83.196982677829354</v>
      </c>
    </row>
    <row r="62" spans="2:3" x14ac:dyDescent="0.35">
      <c r="B62" s="19">
        <v>29.108092738624265</v>
      </c>
      <c r="C62" s="19">
        <v>47.108092738624265</v>
      </c>
    </row>
    <row r="63" spans="2:3" x14ac:dyDescent="0.35">
      <c r="B63" s="19">
        <v>109.90280418280086</v>
      </c>
      <c r="C63" s="19">
        <v>123.90280418280086</v>
      </c>
    </row>
    <row r="64" spans="2:3" x14ac:dyDescent="0.35">
      <c r="B64" s="19">
        <v>120.26752110324055</v>
      </c>
      <c r="C64" s="19">
        <v>130.26752110324054</v>
      </c>
    </row>
    <row r="65" spans="2:3" x14ac:dyDescent="0.35">
      <c r="B65" s="19">
        <v>177.06321329113842</v>
      </c>
      <c r="C65" s="19">
        <v>197.06321329113842</v>
      </c>
    </row>
    <row r="66" spans="2:3" x14ac:dyDescent="0.35">
      <c r="B66" s="19">
        <v>128.18562626156069</v>
      </c>
      <c r="C66" s="19">
        <v>144.18562626156069</v>
      </c>
    </row>
    <row r="67" spans="2:3" x14ac:dyDescent="0.35">
      <c r="B67" s="19">
        <v>73.72736090380522</v>
      </c>
      <c r="C67" s="19">
        <v>91.72736090380522</v>
      </c>
    </row>
    <row r="68" spans="2:3" x14ac:dyDescent="0.35">
      <c r="B68" s="19">
        <v>7.6981480609635966</v>
      </c>
      <c r="C68" s="19">
        <v>21.698148060963597</v>
      </c>
    </row>
    <row r="69" spans="2:3" x14ac:dyDescent="0.35">
      <c r="B69" s="19">
        <v>94.269129073152556</v>
      </c>
      <c r="C69" s="19">
        <v>106.26912907315256</v>
      </c>
    </row>
    <row r="70" spans="2:3" x14ac:dyDescent="0.35">
      <c r="B70" s="19">
        <v>82.818578192636039</v>
      </c>
      <c r="C70" s="19">
        <v>94.818578192636039</v>
      </c>
    </row>
    <row r="71" spans="2:3" x14ac:dyDescent="0.35">
      <c r="B71" s="19">
        <v>148.65703135076626</v>
      </c>
      <c r="C71" s="19">
        <v>161.65703135076626</v>
      </c>
    </row>
    <row r="72" spans="2:3" x14ac:dyDescent="0.35">
      <c r="B72" s="19">
        <v>275.91816800457786</v>
      </c>
      <c r="C72" s="19">
        <v>287.91816800457786</v>
      </c>
    </row>
    <row r="73" spans="2:3" x14ac:dyDescent="0.35">
      <c r="B73" s="19">
        <v>32.58857823920026</v>
      </c>
      <c r="C73" s="19">
        <v>45.58857823920026</v>
      </c>
    </row>
    <row r="74" spans="2:3" x14ac:dyDescent="0.35">
      <c r="B74" s="19">
        <v>89.535169527618905</v>
      </c>
      <c r="C74" s="19">
        <v>104.5351695276189</v>
      </c>
    </row>
    <row r="75" spans="2:3" x14ac:dyDescent="0.35">
      <c r="B75" s="19">
        <v>68.171370506651741</v>
      </c>
      <c r="C75" s="19">
        <v>84.171370506651741</v>
      </c>
    </row>
    <row r="76" spans="2:3" x14ac:dyDescent="0.35">
      <c r="B76" s="19">
        <v>60.013060362651309</v>
      </c>
      <c r="C76" s="19">
        <v>74.013060362651316</v>
      </c>
    </row>
    <row r="77" spans="2:3" x14ac:dyDescent="0.35">
      <c r="B77" s="19">
        <v>129.41631970214678</v>
      </c>
      <c r="C77" s="19">
        <v>145.41631970214678</v>
      </c>
    </row>
    <row r="78" spans="2:3" x14ac:dyDescent="0.35">
      <c r="B78" s="19">
        <v>128.96680867235725</v>
      </c>
      <c r="C78" s="19">
        <v>146.96680867235725</v>
      </c>
    </row>
    <row r="79" spans="2:3" x14ac:dyDescent="0.35">
      <c r="B79" s="19">
        <v>100.08594920396266</v>
      </c>
      <c r="C79" s="19">
        <v>113.08594920396266</v>
      </c>
    </row>
    <row r="80" spans="2:3" x14ac:dyDescent="0.35">
      <c r="B80" s="19">
        <v>141.15444449134387</v>
      </c>
      <c r="C80" s="19">
        <v>151.15444449134387</v>
      </c>
    </row>
    <row r="81" spans="2:3" x14ac:dyDescent="0.35">
      <c r="B81" s="19">
        <v>90.776146923962528</v>
      </c>
      <c r="C81" s="19">
        <v>100.77614692396253</v>
      </c>
    </row>
    <row r="82" spans="2:3" x14ac:dyDescent="0.35">
      <c r="B82" s="19">
        <v>37.98640348869214</v>
      </c>
      <c r="C82" s="19">
        <v>48.98640348869214</v>
      </c>
    </row>
    <row r="83" spans="2:3" x14ac:dyDescent="0.35">
      <c r="B83" s="19">
        <v>68.204066189097503</v>
      </c>
      <c r="C83" s="19">
        <v>88.204066189097503</v>
      </c>
    </row>
    <row r="84" spans="2:3" x14ac:dyDescent="0.35">
      <c r="B84" s="19">
        <v>139.64426241927768</v>
      </c>
      <c r="C84" s="19">
        <v>152.64426241927768</v>
      </c>
    </row>
    <row r="85" spans="2:3" x14ac:dyDescent="0.35">
      <c r="B85" s="19">
        <v>120.70752745011946</v>
      </c>
      <c r="C85" s="19">
        <v>136.70752745011947</v>
      </c>
    </row>
    <row r="86" spans="2:3" x14ac:dyDescent="0.35">
      <c r="B86" s="19">
        <v>71.74827217916453</v>
      </c>
      <c r="C86" s="19">
        <v>82.74827217916453</v>
      </c>
    </row>
    <row r="87" spans="2:3" x14ac:dyDescent="0.35">
      <c r="B87" s="19">
        <v>54.669145531499829</v>
      </c>
      <c r="C87" s="19">
        <v>71.669145531499822</v>
      </c>
    </row>
    <row r="88" spans="2:3" x14ac:dyDescent="0.35">
      <c r="B88" s="19">
        <v>161.01465114866755</v>
      </c>
      <c r="C88" s="19">
        <v>172.01465114866755</v>
      </c>
    </row>
    <row r="89" spans="2:3" x14ac:dyDescent="0.35">
      <c r="B89" s="19">
        <v>74.781693668501148</v>
      </c>
      <c r="C89" s="19">
        <v>86.781693668501148</v>
      </c>
    </row>
    <row r="90" spans="2:3" x14ac:dyDescent="0.35">
      <c r="B90" s="19">
        <v>28.870792750492484</v>
      </c>
      <c r="C90" s="19">
        <v>45.870792750492484</v>
      </c>
    </row>
    <row r="91" spans="2:3" x14ac:dyDescent="0.35">
      <c r="B91" s="19">
        <v>35.712186721049754</v>
      </c>
      <c r="C91" s="19">
        <v>46.712186721049754</v>
      </c>
    </row>
    <row r="92" spans="2:3" x14ac:dyDescent="0.35">
      <c r="B92" s="19">
        <v>181.98269112562431</v>
      </c>
      <c r="C92" s="19">
        <v>199.98269112562431</v>
      </c>
    </row>
    <row r="93" spans="2:3" x14ac:dyDescent="0.35">
      <c r="B93" s="19">
        <v>175.66382959375605</v>
      </c>
      <c r="C93" s="19">
        <v>190.66382959375605</v>
      </c>
    </row>
    <row r="94" spans="2:3" x14ac:dyDescent="0.35">
      <c r="B94" s="19">
        <v>13.825533100973081</v>
      </c>
      <c r="C94" s="19">
        <v>33.825533100973082</v>
      </c>
    </row>
    <row r="95" spans="2:3" x14ac:dyDescent="0.35">
      <c r="B95" s="19">
        <v>24.783966824891603</v>
      </c>
      <c r="C95" s="19">
        <v>42.783966824891607</v>
      </c>
    </row>
    <row r="96" spans="2:3" x14ac:dyDescent="0.35">
      <c r="B96" s="19">
        <v>20.2893978756872</v>
      </c>
      <c r="C96" s="19">
        <v>30.2893978756872</v>
      </c>
    </row>
    <row r="97" spans="2:3" x14ac:dyDescent="0.35">
      <c r="B97" s="19">
        <v>93.402626497708425</v>
      </c>
      <c r="C97" s="19">
        <v>103.40262649770843</v>
      </c>
    </row>
    <row r="98" spans="2:3" x14ac:dyDescent="0.35">
      <c r="B98" s="19">
        <v>129.48247734625042</v>
      </c>
      <c r="C98" s="19">
        <v>145.48247734625042</v>
      </c>
    </row>
    <row r="99" spans="2:3" x14ac:dyDescent="0.35">
      <c r="B99" s="19">
        <v>212.03489182595376</v>
      </c>
      <c r="C99" s="19">
        <v>224.03489182595376</v>
      </c>
    </row>
    <row r="100" spans="2:3" x14ac:dyDescent="0.35">
      <c r="B100" s="19">
        <v>48.698043670933146</v>
      </c>
      <c r="C100" s="19">
        <v>68.698043670933146</v>
      </c>
    </row>
    <row r="101" spans="2:3" x14ac:dyDescent="0.35">
      <c r="B101" s="19">
        <v>133.14748467166839</v>
      </c>
      <c r="C101" s="19">
        <v>143.14748467166839</v>
      </c>
    </row>
    <row r="102" spans="2:3" x14ac:dyDescent="0.35">
      <c r="B102" s="19">
        <v>20.237851393745355</v>
      </c>
      <c r="C102" s="19">
        <v>31.237851393745355</v>
      </c>
    </row>
    <row r="103" spans="2:3" x14ac:dyDescent="0.35">
      <c r="B103" s="19">
        <v>86.229351920914283</v>
      </c>
      <c r="C103" s="19">
        <v>105.22935192091428</v>
      </c>
    </row>
    <row r="104" spans="2:3" x14ac:dyDescent="0.35">
      <c r="B104" s="19">
        <v>93.350234528336244</v>
      </c>
      <c r="C104" s="19">
        <v>113.35023452833624</v>
      </c>
    </row>
    <row r="105" spans="2:3" x14ac:dyDescent="0.35">
      <c r="B105" s="19">
        <v>66.694134864497983</v>
      </c>
      <c r="C105" s="19">
        <v>80.694134864497983</v>
      </c>
    </row>
    <row r="106" spans="2:3" x14ac:dyDescent="0.35">
      <c r="B106" s="19">
        <v>76.289591551713769</v>
      </c>
      <c r="C106" s="19">
        <v>90.289591551713769</v>
      </c>
    </row>
    <row r="107" spans="2:3" x14ac:dyDescent="0.35">
      <c r="B107" s="19">
        <v>162.69100955986883</v>
      </c>
      <c r="C107" s="19">
        <v>181.69100955986883</v>
      </c>
    </row>
    <row r="108" spans="2:3" x14ac:dyDescent="0.35">
      <c r="B108" s="19">
        <v>117.21289444939383</v>
      </c>
      <c r="C108" s="19">
        <v>129.21289444939384</v>
      </c>
    </row>
    <row r="109" spans="2:3" x14ac:dyDescent="0.35">
      <c r="B109" s="19">
        <v>92.441423466304528</v>
      </c>
      <c r="C109" s="19">
        <v>103.44142346630453</v>
      </c>
    </row>
    <row r="110" spans="2:3" x14ac:dyDescent="0.35">
      <c r="B110" s="19">
        <v>127.14710312976599</v>
      </c>
      <c r="C110" s="19">
        <v>144.14710312976598</v>
      </c>
    </row>
    <row r="111" spans="2:3" x14ac:dyDescent="0.35">
      <c r="B111" s="19">
        <v>44.290484522194703</v>
      </c>
      <c r="C111" s="19">
        <v>58.290484522194703</v>
      </c>
    </row>
    <row r="112" spans="2:3" x14ac:dyDescent="0.35">
      <c r="B112" s="19">
        <v>96.155668243208169</v>
      </c>
      <c r="C112" s="19">
        <v>108.15566824320817</v>
      </c>
    </row>
    <row r="113" spans="2:3" x14ac:dyDescent="0.35">
      <c r="B113" s="19">
        <v>109.21093769865001</v>
      </c>
      <c r="C113" s="19">
        <v>122.21093769865001</v>
      </c>
    </row>
    <row r="114" spans="2:3" x14ac:dyDescent="0.35">
      <c r="B114" s="19">
        <v>96.032063414528537</v>
      </c>
      <c r="C114" s="19">
        <v>111.03206341452854</v>
      </c>
    </row>
    <row r="115" spans="2:3" x14ac:dyDescent="0.35">
      <c r="B115" s="19">
        <v>79.201184128712526</v>
      </c>
      <c r="C115" s="19">
        <v>93.201184128712526</v>
      </c>
    </row>
    <row r="116" spans="2:3" x14ac:dyDescent="0.35">
      <c r="B116" s="19">
        <v>96.218609928082699</v>
      </c>
      <c r="C116" s="19">
        <v>113.2186099280827</v>
      </c>
    </row>
    <row r="117" spans="2:3" x14ac:dyDescent="0.35">
      <c r="B117" s="19">
        <v>66.08265472006056</v>
      </c>
      <c r="C117" s="19">
        <v>82.08265472006056</v>
      </c>
    </row>
    <row r="118" spans="2:3" x14ac:dyDescent="0.35">
      <c r="B118" s="19">
        <v>105.20606786419113</v>
      </c>
      <c r="C118" s="19">
        <v>125.20606786419113</v>
      </c>
    </row>
    <row r="119" spans="2:3" x14ac:dyDescent="0.35">
      <c r="B119" s="19">
        <v>275.0966437063995</v>
      </c>
      <c r="C119" s="19">
        <v>295.0966437063995</v>
      </c>
    </row>
    <row r="120" spans="2:3" x14ac:dyDescent="0.35">
      <c r="B120" s="19">
        <v>68.353638623700476</v>
      </c>
      <c r="C120" s="19">
        <v>83.353638623700476</v>
      </c>
    </row>
    <row r="121" spans="2:3" x14ac:dyDescent="0.35">
      <c r="B121" s="19">
        <v>117.54559186244219</v>
      </c>
      <c r="C121" s="19">
        <v>131.54559186244219</v>
      </c>
    </row>
    <row r="122" spans="2:3" x14ac:dyDescent="0.35">
      <c r="B122" s="19">
        <v>210.86057886555824</v>
      </c>
      <c r="C122" s="19">
        <v>225.86057886555824</v>
      </c>
    </row>
    <row r="123" spans="2:3" x14ac:dyDescent="0.35">
      <c r="B123" s="19">
        <v>5.1364672976401984</v>
      </c>
      <c r="C123" s="19">
        <v>22.136467297640198</v>
      </c>
    </row>
    <row r="124" spans="2:3" x14ac:dyDescent="0.35">
      <c r="B124" s="19">
        <v>101.04857368907669</v>
      </c>
      <c r="C124" s="19">
        <v>113.04857368907669</v>
      </c>
    </row>
    <row r="125" spans="2:3" x14ac:dyDescent="0.35">
      <c r="B125" s="19">
        <v>145.89985313469006</v>
      </c>
      <c r="C125" s="19">
        <v>163.89985313469006</v>
      </c>
    </row>
    <row r="126" spans="2:3" x14ac:dyDescent="0.35">
      <c r="B126" s="19">
        <v>64.518413588032104</v>
      </c>
      <c r="C126" s="19">
        <v>78.518413588032104</v>
      </c>
    </row>
    <row r="127" spans="2:3" x14ac:dyDescent="0.35">
      <c r="B127" s="19">
        <v>59.032054233797965</v>
      </c>
      <c r="C127" s="19">
        <v>74.032054233797965</v>
      </c>
    </row>
    <row r="128" spans="2:3" x14ac:dyDescent="0.35">
      <c r="B128" s="19">
        <v>152.16953740196362</v>
      </c>
      <c r="C128" s="19">
        <v>165.16953740196362</v>
      </c>
    </row>
    <row r="129" spans="2:3" x14ac:dyDescent="0.35">
      <c r="B129" s="19">
        <v>31.580846197069228</v>
      </c>
      <c r="C129" s="19">
        <v>42.580846197069228</v>
      </c>
    </row>
    <row r="130" spans="2:3" x14ac:dyDescent="0.35">
      <c r="B130" s="19">
        <v>50.090012542556416</v>
      </c>
      <c r="C130" s="19">
        <v>64.090012542556423</v>
      </c>
    </row>
    <row r="131" spans="2:3" x14ac:dyDescent="0.35">
      <c r="B131" s="19">
        <v>149.44914313639953</v>
      </c>
      <c r="C131" s="19">
        <v>165.44914313639953</v>
      </c>
    </row>
    <row r="132" spans="2:3" x14ac:dyDescent="0.35">
      <c r="B132" s="19">
        <v>82.314487680689282</v>
      </c>
      <c r="C132" s="19">
        <v>98.314487680689282</v>
      </c>
    </row>
    <row r="133" spans="2:3" x14ac:dyDescent="0.35">
      <c r="B133" s="19">
        <v>217.82519041713775</v>
      </c>
      <c r="C133" s="19">
        <v>234.82519041713775</v>
      </c>
    </row>
    <row r="134" spans="2:3" x14ac:dyDescent="0.35">
      <c r="B134" s="19">
        <v>37.946862531175874</v>
      </c>
      <c r="C134" s="19">
        <v>50.946862531175874</v>
      </c>
    </row>
    <row r="135" spans="2:3" x14ac:dyDescent="0.35">
      <c r="B135" s="19">
        <v>56.917101166100856</v>
      </c>
      <c r="C135" s="19">
        <v>66.917101166100849</v>
      </c>
    </row>
    <row r="136" spans="2:3" x14ac:dyDescent="0.35">
      <c r="B136" s="19">
        <v>238.16436072777989</v>
      </c>
      <c r="C136" s="19">
        <v>255.16436072777989</v>
      </c>
    </row>
    <row r="137" spans="2:3" x14ac:dyDescent="0.35">
      <c r="B137" s="19">
        <v>179.80131192642341</v>
      </c>
      <c r="C137" s="19">
        <v>190.80131192642341</v>
      </c>
    </row>
    <row r="138" spans="2:3" x14ac:dyDescent="0.35">
      <c r="B138" s="19">
        <v>199.1782257139003</v>
      </c>
      <c r="C138" s="19">
        <v>218.1782257139003</v>
      </c>
    </row>
    <row r="139" spans="2:3" x14ac:dyDescent="0.35">
      <c r="B139" s="19">
        <v>117.9279518039999</v>
      </c>
      <c r="C139" s="19">
        <v>127.9279518039999</v>
      </c>
    </row>
    <row r="140" spans="2:3" x14ac:dyDescent="0.35">
      <c r="B140" s="19">
        <v>61.295453649320265</v>
      </c>
      <c r="C140" s="19">
        <v>72.295453649320265</v>
      </c>
    </row>
    <row r="141" spans="2:3" x14ac:dyDescent="0.35">
      <c r="B141" s="19">
        <v>119.91088697094503</v>
      </c>
      <c r="C141" s="19">
        <v>129.91088697094503</v>
      </c>
    </row>
    <row r="142" spans="2:3" x14ac:dyDescent="0.35">
      <c r="B142" s="19">
        <v>28.86026299745841</v>
      </c>
      <c r="C142" s="19">
        <v>39.860262997458406</v>
      </c>
    </row>
    <row r="143" spans="2:3" x14ac:dyDescent="0.35">
      <c r="B143" s="19">
        <v>205.68709789663092</v>
      </c>
      <c r="C143" s="19">
        <v>217.68709789663092</v>
      </c>
    </row>
    <row r="144" spans="2:3" x14ac:dyDescent="0.35">
      <c r="B144" s="19">
        <v>121.31117254798571</v>
      </c>
      <c r="C144" s="19">
        <v>132.31117254798571</v>
      </c>
    </row>
    <row r="145" spans="2:3" x14ac:dyDescent="0.35">
      <c r="B145" s="19">
        <v>28.553383344567351</v>
      </c>
      <c r="C145" s="19">
        <v>46.553383344567351</v>
      </c>
    </row>
    <row r="146" spans="2:3" x14ac:dyDescent="0.35">
      <c r="B146" s="19">
        <v>38.675359742762161</v>
      </c>
      <c r="C146" s="19">
        <v>52.675359742762161</v>
      </c>
    </row>
    <row r="147" spans="2:3" x14ac:dyDescent="0.35">
      <c r="B147" s="19">
        <v>90.343179816156322</v>
      </c>
      <c r="C147" s="19">
        <v>105.34317981615632</v>
      </c>
    </row>
    <row r="148" spans="2:3" x14ac:dyDescent="0.35">
      <c r="B148" s="19">
        <v>113.56955055706314</v>
      </c>
      <c r="C148" s="19">
        <v>130.56955055706314</v>
      </c>
    </row>
    <row r="149" spans="2:3" x14ac:dyDescent="0.35">
      <c r="B149" s="19">
        <v>97.056448825175849</v>
      </c>
      <c r="C149" s="19">
        <v>112.05644882517585</v>
      </c>
    </row>
    <row r="150" spans="2:3" x14ac:dyDescent="0.35">
      <c r="B150" s="19">
        <v>130.74538626617127</v>
      </c>
      <c r="C150" s="19">
        <v>142.74538626617127</v>
      </c>
    </row>
    <row r="151" spans="2:3" x14ac:dyDescent="0.35">
      <c r="B151" s="19">
        <v>1.9316172316113378</v>
      </c>
      <c r="C151" s="19">
        <v>21.931617231611337</v>
      </c>
    </row>
    <row r="152" spans="2:3" x14ac:dyDescent="0.35">
      <c r="B152" s="19">
        <v>70.427562461252393</v>
      </c>
      <c r="C152" s="19">
        <v>85.427562461252393</v>
      </c>
    </row>
    <row r="153" spans="2:3" x14ac:dyDescent="0.35">
      <c r="B153" s="19">
        <v>128.45646117039843</v>
      </c>
      <c r="C153" s="19">
        <v>138.45646117039843</v>
      </c>
    </row>
    <row r="154" spans="2:3" x14ac:dyDescent="0.35">
      <c r="B154" s="19">
        <v>13.622731144822865</v>
      </c>
      <c r="C154" s="19">
        <v>31.622731144822865</v>
      </c>
    </row>
    <row r="155" spans="2:3" x14ac:dyDescent="0.35">
      <c r="B155" s="19">
        <v>78.781445373676789</v>
      </c>
      <c r="C155" s="19">
        <v>98.781445373676789</v>
      </c>
    </row>
    <row r="156" spans="2:3" x14ac:dyDescent="0.35">
      <c r="B156" s="19">
        <v>210.28059890811016</v>
      </c>
      <c r="C156" s="19">
        <v>229.28059890811016</v>
      </c>
    </row>
    <row r="157" spans="2:3" x14ac:dyDescent="0.35">
      <c r="B157" s="19">
        <v>59.695335437423203</v>
      </c>
      <c r="C157" s="19">
        <v>72.695335437423211</v>
      </c>
    </row>
    <row r="158" spans="2:3" x14ac:dyDescent="0.35">
      <c r="B158" s="19">
        <v>47.942831665022148</v>
      </c>
      <c r="C158" s="19">
        <v>59.942831665022148</v>
      </c>
    </row>
    <row r="159" spans="2:3" x14ac:dyDescent="0.35">
      <c r="B159" s="19">
        <v>120.39477007552028</v>
      </c>
      <c r="C159" s="19">
        <v>137.39477007552028</v>
      </c>
    </row>
    <row r="160" spans="2:3" x14ac:dyDescent="0.35">
      <c r="B160" s="19">
        <v>64.512057882143324</v>
      </c>
      <c r="C160" s="19">
        <v>83.512057882143324</v>
      </c>
    </row>
    <row r="161" spans="2:3" x14ac:dyDescent="0.35">
      <c r="B161" s="19">
        <v>202.48642665873962</v>
      </c>
      <c r="C161" s="19">
        <v>220.48642665873962</v>
      </c>
    </row>
    <row r="162" spans="2:3" x14ac:dyDescent="0.35">
      <c r="B162" s="19">
        <v>142.93103866068793</v>
      </c>
      <c r="C162" s="19">
        <v>156.93103866068793</v>
      </c>
    </row>
    <row r="163" spans="2:3" x14ac:dyDescent="0.35">
      <c r="B163" s="19">
        <v>133.34375179646565</v>
      </c>
      <c r="C163" s="19">
        <v>147.34375179646565</v>
      </c>
    </row>
    <row r="164" spans="2:3" x14ac:dyDescent="0.35">
      <c r="B164" s="19">
        <v>187.36396842094493</v>
      </c>
      <c r="C164" s="19">
        <v>204.36396842094493</v>
      </c>
    </row>
    <row r="165" spans="2:3" x14ac:dyDescent="0.35">
      <c r="B165" s="19">
        <v>113.143612742797</v>
      </c>
      <c r="C165" s="19">
        <v>133.14361274279702</v>
      </c>
    </row>
    <row r="166" spans="2:3" x14ac:dyDescent="0.35">
      <c r="B166" s="19">
        <v>44.418725860333794</v>
      </c>
      <c r="C166" s="19">
        <v>60.418725860333794</v>
      </c>
    </row>
    <row r="167" spans="2:3" x14ac:dyDescent="0.35">
      <c r="B167" s="19">
        <v>82.38868247943617</v>
      </c>
      <c r="C167" s="19">
        <v>98.38868247943617</v>
      </c>
    </row>
    <row r="168" spans="2:3" x14ac:dyDescent="0.35">
      <c r="B168" s="19">
        <v>129.85693553237425</v>
      </c>
      <c r="C168" s="19">
        <v>143.85693553237425</v>
      </c>
    </row>
    <row r="169" spans="2:3" x14ac:dyDescent="0.35">
      <c r="B169" s="19">
        <v>107.36753773553225</v>
      </c>
      <c r="C169" s="19">
        <v>117.36753773553225</v>
      </c>
    </row>
    <row r="170" spans="2:3" x14ac:dyDescent="0.35">
      <c r="B170" s="19">
        <v>111.08130920499963</v>
      </c>
      <c r="C170" s="19">
        <v>128.08130920499963</v>
      </c>
    </row>
    <row r="171" spans="2:3" x14ac:dyDescent="0.35">
      <c r="B171" s="19">
        <v>100.41169296966284</v>
      </c>
      <c r="C171" s="19">
        <v>119.41169296966284</v>
      </c>
    </row>
    <row r="172" spans="2:3" x14ac:dyDescent="0.35">
      <c r="B172" s="19">
        <v>25.702402323842417</v>
      </c>
      <c r="C172" s="19">
        <v>38.702402323842421</v>
      </c>
    </row>
    <row r="173" spans="2:3" x14ac:dyDescent="0.35">
      <c r="B173" s="19">
        <v>187.91627731878231</v>
      </c>
      <c r="C173" s="19">
        <v>206.91627731878231</v>
      </c>
    </row>
    <row r="174" spans="2:3" x14ac:dyDescent="0.35">
      <c r="B174" s="19">
        <v>137.75768463941785</v>
      </c>
      <c r="C174" s="19">
        <v>156.75768463941785</v>
      </c>
    </row>
    <row r="175" spans="2:3" x14ac:dyDescent="0.35">
      <c r="B175" s="19">
        <v>119.73208564249116</v>
      </c>
      <c r="C175" s="19">
        <v>137.73208564249114</v>
      </c>
    </row>
    <row r="176" spans="2:3" x14ac:dyDescent="0.35">
      <c r="B176" s="19">
        <v>81.317230797171973</v>
      </c>
      <c r="C176" s="19">
        <v>92.317230797171973</v>
      </c>
    </row>
    <row r="177" spans="2:3" x14ac:dyDescent="0.35">
      <c r="B177" s="19">
        <v>86.659871552514659</v>
      </c>
      <c r="C177" s="19">
        <v>105.65987155251466</v>
      </c>
    </row>
    <row r="178" spans="2:3" x14ac:dyDescent="0.35">
      <c r="B178" s="19">
        <v>115.42140930059047</v>
      </c>
      <c r="C178" s="19">
        <v>126.42140930059047</v>
      </c>
    </row>
    <row r="179" spans="2:3" x14ac:dyDescent="0.35">
      <c r="B179" s="19">
        <v>157.53060654971688</v>
      </c>
      <c r="C179" s="19">
        <v>170.53060654971688</v>
      </c>
    </row>
    <row r="180" spans="2:3" x14ac:dyDescent="0.35">
      <c r="B180" s="19">
        <v>176.38806483248106</v>
      </c>
      <c r="C180" s="19">
        <v>194.38806483248106</v>
      </c>
    </row>
    <row r="181" spans="2:3" x14ac:dyDescent="0.35">
      <c r="B181" s="19">
        <v>76.238772067487787</v>
      </c>
      <c r="C181" s="19">
        <v>87.238772067487787</v>
      </c>
    </row>
    <row r="182" spans="2:3" x14ac:dyDescent="0.35">
      <c r="B182" s="19">
        <v>258.73451137326504</v>
      </c>
      <c r="C182" s="19">
        <v>275.73451137326504</v>
      </c>
    </row>
    <row r="183" spans="2:3" x14ac:dyDescent="0.35">
      <c r="B183" s="19">
        <v>5.8234037559152974</v>
      </c>
      <c r="C183" s="19">
        <v>15.823403755915297</v>
      </c>
    </row>
    <row r="184" spans="2:3" x14ac:dyDescent="0.35">
      <c r="B184" s="19">
        <v>14.279132503163181</v>
      </c>
      <c r="C184" s="19">
        <v>32.279132503163183</v>
      </c>
    </row>
    <row r="185" spans="2:3" x14ac:dyDescent="0.35">
      <c r="B185" s="19">
        <v>58.538815426634905</v>
      </c>
      <c r="C185" s="19">
        <v>69.538815426634898</v>
      </c>
    </row>
    <row r="186" spans="2:3" x14ac:dyDescent="0.35">
      <c r="B186" s="19">
        <v>22.192586151541626</v>
      </c>
      <c r="C186" s="19">
        <v>38.192586151541626</v>
      </c>
    </row>
    <row r="187" spans="2:3" x14ac:dyDescent="0.35">
      <c r="B187" s="19">
        <v>138.01341213755279</v>
      </c>
      <c r="C187" s="19">
        <v>154.01341213755279</v>
      </c>
    </row>
    <row r="188" spans="2:3" x14ac:dyDescent="0.35">
      <c r="B188" s="19">
        <v>160.21848448017545</v>
      </c>
      <c r="C188" s="19">
        <v>180.21848448017545</v>
      </c>
    </row>
    <row r="189" spans="2:3" x14ac:dyDescent="0.35">
      <c r="B189" s="19">
        <v>191.10001955954488</v>
      </c>
      <c r="C189" s="19">
        <v>209.10001955954488</v>
      </c>
    </row>
    <row r="190" spans="2:3" x14ac:dyDescent="0.35">
      <c r="B190" s="19">
        <v>10.41010866856562</v>
      </c>
      <c r="C190" s="19">
        <v>29.41010866856562</v>
      </c>
    </row>
    <row r="191" spans="2:3" x14ac:dyDescent="0.35">
      <c r="B191" s="19">
        <v>233.36407039638434</v>
      </c>
      <c r="C191" s="19">
        <v>244.36407039638434</v>
      </c>
    </row>
    <row r="192" spans="2:3" x14ac:dyDescent="0.35">
      <c r="B192" s="19">
        <v>78.705683273361203</v>
      </c>
      <c r="C192" s="19">
        <v>98.705683273361203</v>
      </c>
    </row>
    <row r="193" spans="2:3" x14ac:dyDescent="0.35">
      <c r="B193" s="19">
        <v>147.87494133331057</v>
      </c>
      <c r="C193" s="19">
        <v>166.87494133331057</v>
      </c>
    </row>
    <row r="194" spans="2:3" x14ac:dyDescent="0.35">
      <c r="B194" s="19">
        <v>59.105065899253816</v>
      </c>
      <c r="C194" s="19">
        <v>77.105065899253816</v>
      </c>
    </row>
    <row r="195" spans="2:3" x14ac:dyDescent="0.35">
      <c r="B195" s="19">
        <v>122.78620587643515</v>
      </c>
      <c r="C195" s="19">
        <v>140.78620587643513</v>
      </c>
    </row>
    <row r="196" spans="2:3" x14ac:dyDescent="0.35">
      <c r="B196" s="19">
        <v>81.602773432969315</v>
      </c>
      <c r="C196" s="19">
        <v>97.602773432969315</v>
      </c>
    </row>
    <row r="197" spans="2:3" x14ac:dyDescent="0.35">
      <c r="B197" s="19">
        <v>42.070616573116276</v>
      </c>
      <c r="C197" s="19">
        <v>54.070616573116276</v>
      </c>
    </row>
    <row r="198" spans="2:3" x14ac:dyDescent="0.35">
      <c r="B198" s="19">
        <v>195.74388918170808</v>
      </c>
      <c r="C198" s="19">
        <v>205.74388918170808</v>
      </c>
    </row>
    <row r="199" spans="2:3" x14ac:dyDescent="0.35">
      <c r="B199" s="19">
        <v>5.1861557414160124</v>
      </c>
      <c r="C199" s="19">
        <v>16.186155741416012</v>
      </c>
    </row>
    <row r="200" spans="2:3" x14ac:dyDescent="0.35">
      <c r="B200" s="19">
        <v>61.855563456785887</v>
      </c>
      <c r="C200" s="19">
        <v>75.855563456785887</v>
      </c>
    </row>
    <row r="201" spans="2:3" x14ac:dyDescent="0.35">
      <c r="B201" s="19">
        <v>161.34680390317686</v>
      </c>
      <c r="C201" s="19">
        <v>181.34680390317686</v>
      </c>
    </row>
    <row r="202" spans="2:3" x14ac:dyDescent="0.35">
      <c r="B202" s="19">
        <v>41.979053683958099</v>
      </c>
      <c r="C202" s="19">
        <v>57.979053683958099</v>
      </c>
    </row>
    <row r="203" spans="2:3" x14ac:dyDescent="0.35">
      <c r="B203" s="19">
        <v>115.26228317699966</v>
      </c>
      <c r="C203" s="19">
        <v>131.26228317699966</v>
      </c>
    </row>
    <row r="204" spans="2:3" x14ac:dyDescent="0.35">
      <c r="B204" s="19">
        <v>99.650358399019211</v>
      </c>
      <c r="C204" s="19">
        <v>109.65035839901921</v>
      </c>
    </row>
    <row r="205" spans="2:3" x14ac:dyDescent="0.35">
      <c r="B205" s="19">
        <v>148.62013892409811</v>
      </c>
      <c r="C205" s="19">
        <v>167.62013892409811</v>
      </c>
    </row>
    <row r="206" spans="2:3" x14ac:dyDescent="0.35">
      <c r="B206" s="19">
        <v>50.284865539292738</v>
      </c>
      <c r="C206" s="19">
        <v>67.284865539292738</v>
      </c>
    </row>
    <row r="207" spans="2:3" x14ac:dyDescent="0.35">
      <c r="B207" s="19">
        <v>150.09825878903393</v>
      </c>
      <c r="C207" s="19">
        <v>164.09825878903393</v>
      </c>
    </row>
    <row r="208" spans="2:3" x14ac:dyDescent="0.35">
      <c r="B208" s="19">
        <v>32.0083362141783</v>
      </c>
      <c r="C208" s="19">
        <v>45.0083362141783</v>
      </c>
    </row>
    <row r="209" spans="2:3" x14ac:dyDescent="0.35">
      <c r="B209" s="19">
        <v>122.80657032216806</v>
      </c>
      <c r="C209" s="19">
        <v>133.80657032216806</v>
      </c>
    </row>
    <row r="210" spans="2:3" x14ac:dyDescent="0.35">
      <c r="B210" s="19">
        <v>95.04764944830265</v>
      </c>
      <c r="C210" s="19">
        <v>110.04764944830265</v>
      </c>
    </row>
    <row r="211" spans="2:3" x14ac:dyDescent="0.35">
      <c r="B211" s="19">
        <v>144.72755191533776</v>
      </c>
      <c r="C211" s="19">
        <v>156.72755191533776</v>
      </c>
    </row>
    <row r="212" spans="2:3" x14ac:dyDescent="0.35">
      <c r="B212" s="19">
        <v>14.781564073634961</v>
      </c>
      <c r="C212" s="19">
        <v>26.781564073634961</v>
      </c>
    </row>
    <row r="213" spans="2:3" x14ac:dyDescent="0.35">
      <c r="B213" s="19">
        <v>114.86825416161045</v>
      </c>
      <c r="C213" s="19">
        <v>130.86825416161045</v>
      </c>
    </row>
    <row r="214" spans="2:3" x14ac:dyDescent="0.35">
      <c r="B214" s="19">
        <v>106.84667939595468</v>
      </c>
      <c r="C214" s="19">
        <v>117.84667939595468</v>
      </c>
    </row>
    <row r="215" spans="2:3" x14ac:dyDescent="0.35">
      <c r="B215" s="19">
        <v>195.89513004562298</v>
      </c>
      <c r="C215" s="19">
        <v>215.89513004562298</v>
      </c>
    </row>
    <row r="216" spans="2:3" x14ac:dyDescent="0.35">
      <c r="B216" s="19">
        <v>25.316395865695931</v>
      </c>
      <c r="C216" s="19">
        <v>43.316395865695931</v>
      </c>
    </row>
    <row r="217" spans="2:3" x14ac:dyDescent="0.35">
      <c r="B217" s="19">
        <v>45.973593965866385</v>
      </c>
      <c r="C217" s="19">
        <v>64.973593965866385</v>
      </c>
    </row>
    <row r="218" spans="2:3" x14ac:dyDescent="0.35">
      <c r="B218" s="19">
        <v>116.44191201275289</v>
      </c>
      <c r="C218" s="19">
        <v>136.44191201275288</v>
      </c>
    </row>
    <row r="219" spans="2:3" x14ac:dyDescent="0.35">
      <c r="B219" s="19">
        <v>10.792882056787279</v>
      </c>
      <c r="C219" s="19">
        <v>26.792882056787278</v>
      </c>
    </row>
    <row r="220" spans="2:3" x14ac:dyDescent="0.35">
      <c r="B220" s="19">
        <v>51.04450726665192</v>
      </c>
      <c r="C220" s="19">
        <v>71.04450726665192</v>
      </c>
    </row>
    <row r="221" spans="2:3" x14ac:dyDescent="0.35">
      <c r="B221" s="19">
        <v>8.4259963580851434</v>
      </c>
      <c r="C221" s="19">
        <v>21.425996358085143</v>
      </c>
    </row>
    <row r="222" spans="2:3" x14ac:dyDescent="0.35">
      <c r="B222" s="19">
        <v>262.86827305261545</v>
      </c>
      <c r="C222" s="19">
        <v>280.86827305261545</v>
      </c>
    </row>
    <row r="223" spans="2:3" x14ac:dyDescent="0.35">
      <c r="B223" s="19">
        <v>83.132137195582715</v>
      </c>
      <c r="C223" s="19">
        <v>97.132137195582715</v>
      </c>
    </row>
    <row r="224" spans="2:3" x14ac:dyDescent="0.35">
      <c r="B224" s="19">
        <v>57.152695240668869</v>
      </c>
      <c r="C224" s="19">
        <v>70.152695240668862</v>
      </c>
    </row>
    <row r="225" spans="2:3" x14ac:dyDescent="0.35">
      <c r="B225" s="19">
        <v>162.60406190293781</v>
      </c>
      <c r="C225" s="19">
        <v>177.60406190293781</v>
      </c>
    </row>
    <row r="226" spans="2:3" x14ac:dyDescent="0.35">
      <c r="B226" s="19">
        <v>266.22732256783763</v>
      </c>
      <c r="C226" s="19">
        <v>285.22732256783763</v>
      </c>
    </row>
    <row r="227" spans="2:3" x14ac:dyDescent="0.35">
      <c r="B227" s="19">
        <v>43.783839260494496</v>
      </c>
      <c r="C227" s="19">
        <v>63.783839260494496</v>
      </c>
    </row>
    <row r="228" spans="2:3" x14ac:dyDescent="0.35">
      <c r="B228" s="19">
        <v>100.31647073290246</v>
      </c>
      <c r="C228" s="19">
        <v>118.31647073290246</v>
      </c>
    </row>
    <row r="229" spans="2:3" x14ac:dyDescent="0.35">
      <c r="B229" s="19">
        <v>45.812805040869172</v>
      </c>
      <c r="C229" s="19">
        <v>63.812805040869172</v>
      </c>
    </row>
    <row r="230" spans="2:3" x14ac:dyDescent="0.35">
      <c r="B230" s="19">
        <v>2.7654416930443082</v>
      </c>
      <c r="C230" s="19">
        <v>20.765441693044309</v>
      </c>
    </row>
    <row r="231" spans="2:3" x14ac:dyDescent="0.35">
      <c r="B231" s="19">
        <v>189.82091587434363</v>
      </c>
      <c r="C231" s="19">
        <v>201.82091587434363</v>
      </c>
    </row>
    <row r="232" spans="2:3" x14ac:dyDescent="0.35">
      <c r="B232" s="19">
        <v>12.544973994040655</v>
      </c>
      <c r="C232" s="19">
        <v>24.544973994040653</v>
      </c>
    </row>
    <row r="233" spans="2:3" x14ac:dyDescent="0.35">
      <c r="B233" s="19">
        <v>63.508966271879146</v>
      </c>
      <c r="C233" s="19">
        <v>76.508966271879146</v>
      </c>
    </row>
    <row r="234" spans="2:3" x14ac:dyDescent="0.35">
      <c r="B234" s="19">
        <v>49.830080568428073</v>
      </c>
      <c r="C234" s="19">
        <v>63.830080568428073</v>
      </c>
    </row>
    <row r="235" spans="2:3" x14ac:dyDescent="0.35">
      <c r="B235" s="19">
        <v>175.47413220205578</v>
      </c>
      <c r="C235" s="19">
        <v>185.47413220205578</v>
      </c>
    </row>
    <row r="236" spans="2:3" x14ac:dyDescent="0.35">
      <c r="B236" s="19">
        <v>33.493890100164471</v>
      </c>
      <c r="C236" s="19">
        <v>45.493890100164471</v>
      </c>
    </row>
    <row r="237" spans="2:3" x14ac:dyDescent="0.35">
      <c r="B237" s="19">
        <v>61.900312126795626</v>
      </c>
      <c r="C237" s="19">
        <v>71.900312126795626</v>
      </c>
    </row>
    <row r="238" spans="2:3" x14ac:dyDescent="0.35">
      <c r="B238" s="19">
        <v>121.02429873622866</v>
      </c>
      <c r="C238" s="19">
        <v>137.02429873622867</v>
      </c>
    </row>
    <row r="239" spans="2:3" x14ac:dyDescent="0.35">
      <c r="B239" s="19">
        <v>95.576497422836496</v>
      </c>
      <c r="C239" s="19">
        <v>115.5764974228365</v>
      </c>
    </row>
    <row r="240" spans="2:3" x14ac:dyDescent="0.35">
      <c r="B240" s="19">
        <v>42.281661059934798</v>
      </c>
      <c r="C240" s="19">
        <v>53.281661059934798</v>
      </c>
    </row>
    <row r="241" spans="2:3" x14ac:dyDescent="0.35">
      <c r="B241" s="19">
        <v>191.9021275995656</v>
      </c>
      <c r="C241" s="19">
        <v>211.9021275995656</v>
      </c>
    </row>
    <row r="242" spans="2:3" x14ac:dyDescent="0.35">
      <c r="B242" s="19">
        <v>30.826404495053787</v>
      </c>
      <c r="C242" s="19">
        <v>43.826404495053787</v>
      </c>
    </row>
    <row r="243" spans="2:3" x14ac:dyDescent="0.35">
      <c r="B243" s="19">
        <v>132.1129758047141</v>
      </c>
      <c r="C243" s="19">
        <v>144.1129758047141</v>
      </c>
    </row>
    <row r="244" spans="2:3" x14ac:dyDescent="0.35">
      <c r="B244" s="19">
        <v>116.91469945631218</v>
      </c>
      <c r="C244" s="19">
        <v>128.91469945631218</v>
      </c>
    </row>
    <row r="245" spans="2:3" x14ac:dyDescent="0.35">
      <c r="B245" s="19">
        <v>23.504593499148704</v>
      </c>
      <c r="C245" s="19">
        <v>41.504593499148704</v>
      </c>
    </row>
    <row r="246" spans="2:3" x14ac:dyDescent="0.35">
      <c r="B246" s="19">
        <v>129.75301413556247</v>
      </c>
      <c r="C246" s="19">
        <v>139.75301413556247</v>
      </c>
    </row>
    <row r="247" spans="2:3" x14ac:dyDescent="0.35">
      <c r="B247" s="19">
        <v>82.050389158157159</v>
      </c>
      <c r="C247" s="19">
        <v>93.050389158157159</v>
      </c>
    </row>
    <row r="248" spans="2:3" x14ac:dyDescent="0.35">
      <c r="B248" s="19">
        <v>208.19492281517824</v>
      </c>
      <c r="C248" s="19">
        <v>219.19492281517824</v>
      </c>
    </row>
    <row r="249" spans="2:3" x14ac:dyDescent="0.35">
      <c r="B249" s="19">
        <v>25.985302517357809</v>
      </c>
      <c r="C249" s="19">
        <v>40.985302517357809</v>
      </c>
    </row>
    <row r="250" spans="2:3" x14ac:dyDescent="0.35">
      <c r="B250" s="19">
        <v>155.09510264431395</v>
      </c>
      <c r="C250" s="19">
        <v>167.09510264431395</v>
      </c>
    </row>
    <row r="251" spans="2:3" x14ac:dyDescent="0.35">
      <c r="B251" s="19">
        <v>20.045433562408608</v>
      </c>
      <c r="C251" s="19">
        <v>38.045433562408604</v>
      </c>
    </row>
    <row r="252" spans="2:3" x14ac:dyDescent="0.35">
      <c r="B252" s="19">
        <v>72.827883933287836</v>
      </c>
      <c r="C252" s="19">
        <v>89.827883933287836</v>
      </c>
    </row>
    <row r="253" spans="2:3" x14ac:dyDescent="0.35">
      <c r="B253" s="19">
        <v>90.00407540786027</v>
      </c>
      <c r="C253" s="19">
        <v>106.00407540786027</v>
      </c>
    </row>
    <row r="254" spans="2:3" x14ac:dyDescent="0.35">
      <c r="B254" s="19">
        <v>149.41841100221095</v>
      </c>
      <c r="C254" s="19">
        <v>166.41841100221095</v>
      </c>
    </row>
    <row r="255" spans="2:3" x14ac:dyDescent="0.35">
      <c r="B255" s="19">
        <v>50.959399662317509</v>
      </c>
      <c r="C255" s="19">
        <v>68.959399662317509</v>
      </c>
    </row>
    <row r="256" spans="2:3" x14ac:dyDescent="0.35">
      <c r="B256" s="19">
        <v>32.01153778450113</v>
      </c>
      <c r="C256" s="19">
        <v>51.01153778450113</v>
      </c>
    </row>
    <row r="257" spans="2:3" x14ac:dyDescent="0.35">
      <c r="B257" s="19">
        <v>75.97561279122877</v>
      </c>
      <c r="C257" s="19">
        <v>88.97561279122877</v>
      </c>
    </row>
    <row r="258" spans="2:3" x14ac:dyDescent="0.35">
      <c r="B258" s="19">
        <v>82.928785429628761</v>
      </c>
      <c r="C258" s="19">
        <v>101.92878542962876</v>
      </c>
    </row>
    <row r="259" spans="2:3" x14ac:dyDescent="0.35">
      <c r="B259" s="19">
        <v>48.091993408192856</v>
      </c>
      <c r="C259" s="19">
        <v>61.091993408192856</v>
      </c>
    </row>
    <row r="260" spans="2:3" x14ac:dyDescent="0.35">
      <c r="B260" s="19">
        <v>75.650865798544757</v>
      </c>
      <c r="C260" s="19">
        <v>95.650865798544757</v>
      </c>
    </row>
    <row r="261" spans="2:3" x14ac:dyDescent="0.35">
      <c r="B261" s="19">
        <v>93.140590927162194</v>
      </c>
      <c r="C261" s="19">
        <v>113.14059092716219</v>
      </c>
    </row>
    <row r="262" spans="2:3" x14ac:dyDescent="0.35">
      <c r="B262" s="19">
        <v>44.081096454897732</v>
      </c>
      <c r="C262" s="19">
        <v>59.081096454897732</v>
      </c>
    </row>
    <row r="263" spans="2:3" x14ac:dyDescent="0.35">
      <c r="B263" s="19">
        <v>88.345480539098659</v>
      </c>
      <c r="C263" s="19">
        <v>99.345480539098659</v>
      </c>
    </row>
    <row r="264" spans="2:3" x14ac:dyDescent="0.35">
      <c r="B264" s="19">
        <v>31.512589835749292</v>
      </c>
      <c r="C264" s="19">
        <v>47.512589835749296</v>
      </c>
    </row>
    <row r="265" spans="2:3" x14ac:dyDescent="0.35">
      <c r="B265" s="19">
        <v>70.719364312888104</v>
      </c>
      <c r="C265" s="19">
        <v>82.719364312888104</v>
      </c>
    </row>
    <row r="266" spans="2:3" x14ac:dyDescent="0.35">
      <c r="B266" s="19">
        <v>250.93725767419269</v>
      </c>
      <c r="C266" s="19">
        <v>269.93725767419267</v>
      </c>
    </row>
    <row r="267" spans="2:3" x14ac:dyDescent="0.35">
      <c r="B267" s="19">
        <v>174.11283684966739</v>
      </c>
      <c r="C267" s="19">
        <v>185.11283684966739</v>
      </c>
    </row>
    <row r="268" spans="2:3" x14ac:dyDescent="0.35">
      <c r="B268" s="19">
        <v>80.246151592361798</v>
      </c>
      <c r="C268" s="19">
        <v>96.246151592361798</v>
      </c>
    </row>
    <row r="269" spans="2:3" x14ac:dyDescent="0.35">
      <c r="B269" s="19">
        <v>167.35437264552564</v>
      </c>
      <c r="C269" s="19">
        <v>187.35437264552564</v>
      </c>
    </row>
    <row r="270" spans="2:3" x14ac:dyDescent="0.35">
      <c r="B270" s="19">
        <v>194.58231751988302</v>
      </c>
      <c r="C270" s="19">
        <v>206.58231751988302</v>
      </c>
    </row>
    <row r="271" spans="2:3" x14ac:dyDescent="0.35">
      <c r="B271" s="19">
        <v>75.375176469958248</v>
      </c>
      <c r="C271" s="19">
        <v>85.375176469958248</v>
      </c>
    </row>
    <row r="272" spans="2:3" x14ac:dyDescent="0.35">
      <c r="B272" s="19">
        <v>72.052129063674215</v>
      </c>
      <c r="C272" s="19">
        <v>88.052129063674215</v>
      </c>
    </row>
    <row r="273" spans="2:3" x14ac:dyDescent="0.35">
      <c r="B273" s="19">
        <v>109.12337921420038</v>
      </c>
      <c r="C273" s="19">
        <v>119.12337921420038</v>
      </c>
    </row>
    <row r="274" spans="2:3" x14ac:dyDescent="0.35">
      <c r="B274" s="19">
        <v>79.466841701726494</v>
      </c>
      <c r="C274" s="19">
        <v>89.466841701726494</v>
      </c>
    </row>
    <row r="275" spans="2:3" x14ac:dyDescent="0.35">
      <c r="B275" s="19">
        <v>184.73305874065397</v>
      </c>
      <c r="C275" s="19">
        <v>202.73305874065397</v>
      </c>
    </row>
    <row r="276" spans="2:3" x14ac:dyDescent="0.35">
      <c r="B276" s="19">
        <v>12.050059749088813</v>
      </c>
      <c r="C276" s="19">
        <v>30.050059749088813</v>
      </c>
    </row>
    <row r="277" spans="2:3" x14ac:dyDescent="0.35">
      <c r="B277" s="19">
        <v>124.11491947746013</v>
      </c>
      <c r="C277" s="19">
        <v>136.11491947746015</v>
      </c>
    </row>
    <row r="278" spans="2:3" x14ac:dyDescent="0.35">
      <c r="B278" s="19">
        <v>41.419335609286556</v>
      </c>
      <c r="C278" s="19">
        <v>59.419335609286556</v>
      </c>
    </row>
    <row r="279" spans="2:3" x14ac:dyDescent="0.35">
      <c r="B279" s="19">
        <v>80.273250782471834</v>
      </c>
      <c r="C279" s="19">
        <v>94.273250782471834</v>
      </c>
    </row>
    <row r="280" spans="2:3" x14ac:dyDescent="0.35">
      <c r="B280" s="19">
        <v>85.750706681374965</v>
      </c>
      <c r="C280" s="19">
        <v>103.75070668137496</v>
      </c>
    </row>
    <row r="281" spans="2:3" x14ac:dyDescent="0.35">
      <c r="B281" s="19">
        <v>74.2290906183283</v>
      </c>
      <c r="C281" s="19">
        <v>85.2290906183283</v>
      </c>
    </row>
    <row r="282" spans="2:3" x14ac:dyDescent="0.35">
      <c r="B282" s="19">
        <v>91.949771451526118</v>
      </c>
      <c r="C282" s="19">
        <v>101.94977145152612</v>
      </c>
    </row>
    <row r="283" spans="2:3" x14ac:dyDescent="0.35">
      <c r="B283" s="19">
        <v>75.407689097722681</v>
      </c>
      <c r="C283" s="19">
        <v>90.407689097722681</v>
      </c>
    </row>
    <row r="284" spans="2:3" x14ac:dyDescent="0.35">
      <c r="B284" s="19">
        <v>208.94249475016446</v>
      </c>
      <c r="C284" s="19">
        <v>221.94249475016446</v>
      </c>
    </row>
    <row r="285" spans="2:3" x14ac:dyDescent="0.35">
      <c r="B285" s="19">
        <v>34.745610996815181</v>
      </c>
      <c r="C285" s="19">
        <v>54.745610996815181</v>
      </c>
    </row>
    <row r="286" spans="2:3" x14ac:dyDescent="0.35">
      <c r="B286" s="19">
        <v>105.79863609987744</v>
      </c>
      <c r="C286" s="19">
        <v>116.79863609987744</v>
      </c>
    </row>
    <row r="287" spans="2:3" x14ac:dyDescent="0.35">
      <c r="B287" s="19">
        <v>70.520848800985988</v>
      </c>
      <c r="C287" s="19">
        <v>80.520848800985988</v>
      </c>
    </row>
    <row r="288" spans="2:3" x14ac:dyDescent="0.35">
      <c r="B288" s="19">
        <v>53.080259645963388</v>
      </c>
      <c r="C288" s="19">
        <v>63.080259645963388</v>
      </c>
    </row>
    <row r="289" spans="2:3" x14ac:dyDescent="0.35">
      <c r="B289" s="19">
        <v>142.6726780608895</v>
      </c>
      <c r="C289" s="19">
        <v>159.6726780608895</v>
      </c>
    </row>
    <row r="290" spans="2:3" x14ac:dyDescent="0.35">
      <c r="B290" s="19">
        <v>157.81991851704049</v>
      </c>
      <c r="C290" s="19">
        <v>170.81991851704049</v>
      </c>
    </row>
    <row r="291" spans="2:3" x14ac:dyDescent="0.35">
      <c r="B291" s="19">
        <v>50.144121841320199</v>
      </c>
      <c r="C291" s="19">
        <v>66.144121841320199</v>
      </c>
    </row>
    <row r="292" spans="2:3" x14ac:dyDescent="0.35">
      <c r="B292" s="19">
        <v>125.51575630514058</v>
      </c>
      <c r="C292" s="19">
        <v>141.5157563051406</v>
      </c>
    </row>
    <row r="293" spans="2:3" x14ac:dyDescent="0.35">
      <c r="B293" s="19">
        <v>63.679045625947218</v>
      </c>
      <c r="C293" s="19">
        <v>83.679045625947225</v>
      </c>
    </row>
    <row r="294" spans="2:3" x14ac:dyDescent="0.35">
      <c r="B294" s="19">
        <v>146.31914251317443</v>
      </c>
      <c r="C294" s="19">
        <v>161.31914251317443</v>
      </c>
    </row>
    <row r="295" spans="2:3" x14ac:dyDescent="0.35">
      <c r="B295" s="19">
        <v>255.62377527969502</v>
      </c>
      <c r="C295" s="19">
        <v>273.623775279695</v>
      </c>
    </row>
    <row r="296" spans="2:3" x14ac:dyDescent="0.35">
      <c r="B296" s="19">
        <v>181.76849516940993</v>
      </c>
      <c r="C296" s="19">
        <v>196.76849516940993</v>
      </c>
    </row>
    <row r="297" spans="2:3" x14ac:dyDescent="0.35">
      <c r="B297" s="19">
        <v>39.169688636540407</v>
      </c>
      <c r="C297" s="19">
        <v>53.169688636540407</v>
      </c>
    </row>
    <row r="298" spans="2:3" x14ac:dyDescent="0.35">
      <c r="B298" s="19">
        <v>171.34371602712238</v>
      </c>
      <c r="C298" s="19">
        <v>190.34371602712238</v>
      </c>
    </row>
    <row r="299" spans="2:3" x14ac:dyDescent="0.35">
      <c r="B299" s="19">
        <v>215.0534124201175</v>
      </c>
      <c r="C299" s="19">
        <v>225.0534124201175</v>
      </c>
    </row>
    <row r="300" spans="2:3" x14ac:dyDescent="0.35">
      <c r="B300" s="19">
        <v>43.178803891345197</v>
      </c>
      <c r="C300" s="19">
        <v>59.178803891345197</v>
      </c>
    </row>
    <row r="301" spans="2:3" x14ac:dyDescent="0.35">
      <c r="B301" s="19">
        <v>20.44656229858758</v>
      </c>
      <c r="C301" s="19">
        <v>37.44656229858758</v>
      </c>
    </row>
    <row r="302" spans="2:3" x14ac:dyDescent="0.35">
      <c r="B302" s="19">
        <v>123.29995007095677</v>
      </c>
      <c r="C302" s="19">
        <v>142.29995007095675</v>
      </c>
    </row>
    <row r="303" spans="2:3" x14ac:dyDescent="0.35">
      <c r="B303" s="19">
        <v>167.95494325424869</v>
      </c>
      <c r="C303" s="19">
        <v>183.95494325424869</v>
      </c>
    </row>
    <row r="304" spans="2:3" x14ac:dyDescent="0.35">
      <c r="B304" s="19">
        <v>123.94798007656996</v>
      </c>
      <c r="C304" s="19">
        <v>138.94798007656996</v>
      </c>
    </row>
    <row r="305" spans="2:3" x14ac:dyDescent="0.35">
      <c r="B305" s="19">
        <v>105.51623613542807</v>
      </c>
      <c r="C305" s="19">
        <v>115.51623613542807</v>
      </c>
    </row>
    <row r="306" spans="2:3" x14ac:dyDescent="0.35">
      <c r="B306" s="19">
        <v>17.30440798195804</v>
      </c>
      <c r="C306" s="19">
        <v>30.30440798195804</v>
      </c>
    </row>
    <row r="307" spans="2:3" x14ac:dyDescent="0.35">
      <c r="B307" s="19">
        <v>14.848539910954385</v>
      </c>
      <c r="C307" s="19">
        <v>33.848539910954386</v>
      </c>
    </row>
    <row r="308" spans="2:3" x14ac:dyDescent="0.35">
      <c r="B308" s="19">
        <v>150.58153195001597</v>
      </c>
      <c r="C308" s="19">
        <v>166.58153195001597</v>
      </c>
    </row>
    <row r="309" spans="2:3" x14ac:dyDescent="0.35">
      <c r="B309" s="19">
        <v>99.615242007201886</v>
      </c>
      <c r="C309" s="19">
        <v>113.61524200720189</v>
      </c>
    </row>
    <row r="310" spans="2:3" x14ac:dyDescent="0.35">
      <c r="B310" s="19">
        <v>73.501609690888273</v>
      </c>
      <c r="C310" s="19">
        <v>90.501609690888273</v>
      </c>
    </row>
    <row r="311" spans="2:3" x14ac:dyDescent="0.35">
      <c r="B311" s="19">
        <v>6.8443494708443779</v>
      </c>
      <c r="C311" s="19">
        <v>23.844349470844378</v>
      </c>
    </row>
    <row r="312" spans="2:3" x14ac:dyDescent="0.35">
      <c r="B312" s="19">
        <v>46.272984082571057</v>
      </c>
      <c r="C312" s="19">
        <v>58.272984082571057</v>
      </c>
    </row>
    <row r="313" spans="2:3" x14ac:dyDescent="0.35">
      <c r="B313" s="19">
        <v>145.95545769990721</v>
      </c>
      <c r="C313" s="19">
        <v>161.95545769990721</v>
      </c>
    </row>
    <row r="314" spans="2:3" x14ac:dyDescent="0.35">
      <c r="B314" s="19">
        <v>83.992883706113332</v>
      </c>
      <c r="C314" s="19">
        <v>96.992883706113332</v>
      </c>
    </row>
    <row r="315" spans="2:3" x14ac:dyDescent="0.35">
      <c r="B315" s="19">
        <v>52.355494750924557</v>
      </c>
      <c r="C315" s="19">
        <v>65.355494750924549</v>
      </c>
    </row>
    <row r="316" spans="2:3" x14ac:dyDescent="0.35">
      <c r="B316" s="19">
        <v>74.028603209337504</v>
      </c>
      <c r="C316" s="19">
        <v>92.028603209337504</v>
      </c>
    </row>
    <row r="317" spans="2:3" x14ac:dyDescent="0.35">
      <c r="B317" s="19">
        <v>29.404398857575291</v>
      </c>
      <c r="C317" s="19">
        <v>49.404398857575288</v>
      </c>
    </row>
    <row r="318" spans="2:3" x14ac:dyDescent="0.35">
      <c r="B318" s="19">
        <v>120.75799168510531</v>
      </c>
      <c r="C318" s="19">
        <v>139.75799168510531</v>
      </c>
    </row>
    <row r="319" spans="2:3" x14ac:dyDescent="0.35">
      <c r="B319" s="19">
        <v>40.612234739574561</v>
      </c>
      <c r="C319" s="19">
        <v>50.612234739574561</v>
      </c>
    </row>
    <row r="320" spans="2:3" x14ac:dyDescent="0.35">
      <c r="B320" s="19">
        <v>126.20517274059095</v>
      </c>
      <c r="C320" s="19">
        <v>141.20517274059097</v>
      </c>
    </row>
    <row r="321" spans="2:3" x14ac:dyDescent="0.35">
      <c r="B321" s="19">
        <v>36.260121264191234</v>
      </c>
      <c r="C321" s="19">
        <v>47.260121264191234</v>
      </c>
    </row>
    <row r="322" spans="2:3" x14ac:dyDescent="0.35">
      <c r="B322" s="19">
        <v>17.585823420719034</v>
      </c>
      <c r="C322" s="19">
        <v>33.585823420719038</v>
      </c>
    </row>
    <row r="323" spans="2:3" x14ac:dyDescent="0.35">
      <c r="B323" s="19">
        <v>274.08032730779615</v>
      </c>
      <c r="C323" s="19">
        <v>287.08032730779615</v>
      </c>
    </row>
    <row r="324" spans="2:3" x14ac:dyDescent="0.35">
      <c r="B324" s="19">
        <v>83.790894046670559</v>
      </c>
      <c r="C324" s="19">
        <v>96.790894046670559</v>
      </c>
    </row>
    <row r="325" spans="2:3" x14ac:dyDescent="0.35">
      <c r="B325" s="19">
        <v>151.36249590461898</v>
      </c>
      <c r="C325" s="19">
        <v>167.36249590461898</v>
      </c>
    </row>
    <row r="326" spans="2:3" x14ac:dyDescent="0.35">
      <c r="B326" s="19">
        <v>139.75996971071368</v>
      </c>
      <c r="C326" s="19">
        <v>152.75996971071368</v>
      </c>
    </row>
    <row r="327" spans="2:3" x14ac:dyDescent="0.35">
      <c r="B327" s="19">
        <v>30.711652956000506</v>
      </c>
      <c r="C327" s="19">
        <v>45.711652956000506</v>
      </c>
    </row>
    <row r="328" spans="2:3" x14ac:dyDescent="0.35">
      <c r="B328" s="19">
        <v>117.76924076310064</v>
      </c>
      <c r="C328" s="19">
        <v>133.76924076310064</v>
      </c>
    </row>
    <row r="329" spans="2:3" x14ac:dyDescent="0.35">
      <c r="B329" s="19">
        <v>126.95830782718387</v>
      </c>
      <c r="C329" s="19">
        <v>143.95830782718389</v>
      </c>
    </row>
    <row r="330" spans="2:3" x14ac:dyDescent="0.35">
      <c r="B330" s="19">
        <v>271.12417868568264</v>
      </c>
      <c r="C330" s="19">
        <v>285.12417868568264</v>
      </c>
    </row>
    <row r="331" spans="2:3" x14ac:dyDescent="0.35">
      <c r="B331" s="19">
        <v>159.4714099261812</v>
      </c>
      <c r="C331" s="19">
        <v>176.4714099261812</v>
      </c>
    </row>
    <row r="332" spans="2:3" x14ac:dyDescent="0.35">
      <c r="B332" s="19">
        <v>92.164688828688526</v>
      </c>
      <c r="C332" s="19">
        <v>109.16468882868853</v>
      </c>
    </row>
    <row r="333" spans="2:3" x14ac:dyDescent="0.35">
      <c r="B333" s="19">
        <v>92.304258885115487</v>
      </c>
      <c r="C333" s="19">
        <v>110.30425888511549</v>
      </c>
    </row>
    <row r="334" spans="2:3" x14ac:dyDescent="0.35">
      <c r="B334" s="19">
        <v>70.621799241810692</v>
      </c>
      <c r="C334" s="19">
        <v>89.621799241810692</v>
      </c>
    </row>
    <row r="335" spans="2:3" x14ac:dyDescent="0.35">
      <c r="B335" s="19">
        <v>69.804290910179645</v>
      </c>
      <c r="C335" s="19">
        <v>89.804290910179645</v>
      </c>
    </row>
    <row r="336" spans="2:3" x14ac:dyDescent="0.35">
      <c r="B336" s="19">
        <v>83.38025485197349</v>
      </c>
      <c r="C336" s="19">
        <v>95.38025485197349</v>
      </c>
    </row>
    <row r="337" spans="2:3" x14ac:dyDescent="0.35">
      <c r="B337" s="19">
        <v>67.13656650568862</v>
      </c>
      <c r="C337" s="19">
        <v>87.13656650568862</v>
      </c>
    </row>
    <row r="338" spans="2:3" x14ac:dyDescent="0.35">
      <c r="B338" s="19">
        <v>24.797727682155809</v>
      </c>
      <c r="C338" s="19">
        <v>36.797727682155809</v>
      </c>
    </row>
    <row r="339" spans="2:3" x14ac:dyDescent="0.35">
      <c r="B339" s="19">
        <v>24.871256351852423</v>
      </c>
      <c r="C339" s="19">
        <v>44.871256351852423</v>
      </c>
    </row>
    <row r="340" spans="2:3" x14ac:dyDescent="0.35">
      <c r="B340" s="19">
        <v>47.184929609046819</v>
      </c>
      <c r="C340" s="19">
        <v>58.184929609046819</v>
      </c>
    </row>
    <row r="341" spans="2:3" x14ac:dyDescent="0.35">
      <c r="B341" s="19">
        <v>84.984700870906593</v>
      </c>
      <c r="C341" s="19">
        <v>100.98470087090659</v>
      </c>
    </row>
    <row r="342" spans="2:3" x14ac:dyDescent="0.35">
      <c r="B342" s="19">
        <v>243.81844138756983</v>
      </c>
      <c r="C342" s="19">
        <v>254.81844138756983</v>
      </c>
    </row>
    <row r="343" spans="2:3" x14ac:dyDescent="0.35">
      <c r="B343" s="19">
        <v>225.59672719385154</v>
      </c>
      <c r="C343" s="19">
        <v>242.59672719385154</v>
      </c>
    </row>
    <row r="344" spans="2:3" x14ac:dyDescent="0.35">
      <c r="B344" s="19">
        <v>84.853505760144955</v>
      </c>
      <c r="C344" s="19">
        <v>99.853505760144955</v>
      </c>
    </row>
    <row r="345" spans="2:3" x14ac:dyDescent="0.35">
      <c r="B345" s="19">
        <v>49.228793389590912</v>
      </c>
      <c r="C345" s="19">
        <v>65.228793389590919</v>
      </c>
    </row>
    <row r="346" spans="2:3" x14ac:dyDescent="0.35">
      <c r="B346" s="19">
        <v>66.537738280157015</v>
      </c>
      <c r="C346" s="19">
        <v>79.537738280157015</v>
      </c>
    </row>
    <row r="347" spans="2:3" x14ac:dyDescent="0.35">
      <c r="B347" s="19">
        <v>246.18898644244078</v>
      </c>
      <c r="C347" s="19">
        <v>266.18898644244075</v>
      </c>
    </row>
    <row r="348" spans="2:3" x14ac:dyDescent="0.35">
      <c r="B348" s="19">
        <v>136.44347303397367</v>
      </c>
      <c r="C348" s="19">
        <v>149.44347303397367</v>
      </c>
    </row>
    <row r="349" spans="2:3" x14ac:dyDescent="0.35">
      <c r="B349" s="19">
        <v>115.2311195208714</v>
      </c>
      <c r="C349" s="19">
        <v>135.2311195208714</v>
      </c>
    </row>
    <row r="350" spans="2:3" x14ac:dyDescent="0.35">
      <c r="B350" s="19">
        <v>31.820772254509567</v>
      </c>
      <c r="C350" s="19">
        <v>42.820772254509563</v>
      </c>
    </row>
    <row r="351" spans="2:3" x14ac:dyDescent="0.35">
      <c r="B351" s="19">
        <v>39.18332739768482</v>
      </c>
      <c r="C351" s="19">
        <v>55.18332739768482</v>
      </c>
    </row>
    <row r="352" spans="2:3" x14ac:dyDescent="0.35">
      <c r="B352" s="19">
        <v>39.707824297582135</v>
      </c>
      <c r="C352" s="19">
        <v>58.707824297582135</v>
      </c>
    </row>
    <row r="353" spans="2:3" x14ac:dyDescent="0.35">
      <c r="B353" s="19">
        <v>175.39485658730533</v>
      </c>
      <c r="C353" s="19">
        <v>192.39485658730533</v>
      </c>
    </row>
    <row r="354" spans="2:3" x14ac:dyDescent="0.35">
      <c r="B354" s="19">
        <v>193.07973455055972</v>
      </c>
      <c r="C354" s="19">
        <v>211.07973455055972</v>
      </c>
    </row>
    <row r="355" spans="2:3" x14ac:dyDescent="0.35">
      <c r="B355" s="19">
        <v>139.95144401369595</v>
      </c>
      <c r="C355" s="19">
        <v>157.95144401369595</v>
      </c>
    </row>
    <row r="356" spans="2:3" x14ac:dyDescent="0.35">
      <c r="B356" s="19">
        <v>46.945918859909277</v>
      </c>
      <c r="C356" s="19">
        <v>61.945918859909277</v>
      </c>
    </row>
    <row r="357" spans="2:3" x14ac:dyDescent="0.35">
      <c r="B357" s="19">
        <v>66.067094911240488</v>
      </c>
      <c r="C357" s="19">
        <v>78.067094911240488</v>
      </c>
    </row>
    <row r="358" spans="2:3" x14ac:dyDescent="0.35">
      <c r="B358" s="19">
        <v>11.376573242277555</v>
      </c>
      <c r="C358" s="19">
        <v>30.376573242277555</v>
      </c>
    </row>
    <row r="359" spans="2:3" x14ac:dyDescent="0.35">
      <c r="B359" s="19">
        <v>75.105859852417211</v>
      </c>
      <c r="C359" s="19">
        <v>88.105859852417211</v>
      </c>
    </row>
    <row r="360" spans="2:3" x14ac:dyDescent="0.35">
      <c r="B360" s="19">
        <v>117.29013801456931</v>
      </c>
      <c r="C360" s="19">
        <v>129.29013801456932</v>
      </c>
    </row>
    <row r="361" spans="2:3" x14ac:dyDescent="0.35">
      <c r="B361" s="19">
        <v>58.298617025955586</v>
      </c>
      <c r="C361" s="19">
        <v>78.298617025955593</v>
      </c>
    </row>
    <row r="362" spans="2:3" x14ac:dyDescent="0.35">
      <c r="B362" s="19">
        <v>208.85436343862273</v>
      </c>
      <c r="C362" s="19">
        <v>224.85436343862273</v>
      </c>
    </row>
    <row r="363" spans="2:3" x14ac:dyDescent="0.35">
      <c r="B363" s="19">
        <v>10.241126712453468</v>
      </c>
      <c r="C363" s="19">
        <v>28.241126712453468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28"/>
  <sheetViews>
    <sheetView zoomScale="85" zoomScaleNormal="85" workbookViewId="0">
      <selection activeCell="H15" sqref="H15"/>
    </sheetView>
  </sheetViews>
  <sheetFormatPr defaultRowHeight="14.5" x14ac:dyDescent="0.35"/>
  <cols>
    <col min="1" max="1" width="3.6328125" customWidth="1"/>
    <col min="2" max="2" width="8.7265625" style="1"/>
    <col min="3" max="3" width="11.54296875" style="1" customWidth="1"/>
  </cols>
  <sheetData>
    <row r="5" spans="2:3" x14ac:dyDescent="0.35">
      <c r="B5" s="2" t="s">
        <v>2</v>
      </c>
      <c r="C5" s="2" t="s">
        <v>3</v>
      </c>
    </row>
    <row r="6" spans="2:3" x14ac:dyDescent="0.35">
      <c r="B6" s="1">
        <v>595</v>
      </c>
      <c r="C6" s="1">
        <f>50+0.7*B6</f>
        <v>466.5</v>
      </c>
    </row>
    <row r="7" spans="2:3" x14ac:dyDescent="0.35">
      <c r="B7" s="1">
        <v>388</v>
      </c>
      <c r="C7" s="1">
        <f t="shared" ref="C7:C28" si="0">50+0.7*B7</f>
        <v>321.59999999999997</v>
      </c>
    </row>
    <row r="8" spans="2:3" x14ac:dyDescent="0.35">
      <c r="B8" s="1">
        <v>316</v>
      </c>
      <c r="C8" s="1">
        <f t="shared" si="0"/>
        <v>271.2</v>
      </c>
    </row>
    <row r="9" spans="2:3" x14ac:dyDescent="0.35">
      <c r="B9" s="1">
        <v>314</v>
      </c>
      <c r="C9" s="1">
        <f t="shared" si="0"/>
        <v>269.79999999999995</v>
      </c>
    </row>
    <row r="10" spans="2:3" x14ac:dyDescent="0.35">
      <c r="B10" s="1">
        <v>546</v>
      </c>
      <c r="C10" s="1">
        <f t="shared" si="0"/>
        <v>432.2</v>
      </c>
    </row>
    <row r="11" spans="2:3" x14ac:dyDescent="0.35">
      <c r="B11" s="1">
        <v>498</v>
      </c>
      <c r="C11" s="1">
        <f t="shared" si="0"/>
        <v>398.59999999999997</v>
      </c>
    </row>
    <row r="12" spans="2:3" x14ac:dyDescent="0.35">
      <c r="B12" s="1">
        <v>426</v>
      </c>
      <c r="C12" s="1">
        <f t="shared" si="0"/>
        <v>348.2</v>
      </c>
    </row>
    <row r="13" spans="2:3" x14ac:dyDescent="0.35">
      <c r="B13" s="1">
        <v>306</v>
      </c>
      <c r="C13" s="1">
        <f t="shared" si="0"/>
        <v>264.2</v>
      </c>
    </row>
    <row r="14" spans="2:3" x14ac:dyDescent="0.35">
      <c r="B14" s="1">
        <v>595</v>
      </c>
      <c r="C14" s="1">
        <f t="shared" si="0"/>
        <v>466.5</v>
      </c>
    </row>
    <row r="15" spans="2:3" x14ac:dyDescent="0.35">
      <c r="B15" s="1">
        <v>375</v>
      </c>
      <c r="C15" s="1">
        <f t="shared" si="0"/>
        <v>312.5</v>
      </c>
    </row>
    <row r="16" spans="2:3" x14ac:dyDescent="0.35">
      <c r="B16" s="1">
        <v>390</v>
      </c>
      <c r="C16" s="1">
        <f t="shared" si="0"/>
        <v>323</v>
      </c>
    </row>
    <row r="17" spans="2:3" x14ac:dyDescent="0.35">
      <c r="B17" s="1">
        <v>308</v>
      </c>
      <c r="C17" s="1">
        <f t="shared" si="0"/>
        <v>265.60000000000002</v>
      </c>
    </row>
    <row r="18" spans="2:3" x14ac:dyDescent="0.35">
      <c r="B18" s="1">
        <v>375</v>
      </c>
      <c r="C18" s="1">
        <f t="shared" si="0"/>
        <v>312.5</v>
      </c>
    </row>
    <row r="19" spans="2:3" x14ac:dyDescent="0.35">
      <c r="B19" s="1">
        <v>585</v>
      </c>
      <c r="C19" s="1">
        <f t="shared" si="0"/>
        <v>459.5</v>
      </c>
    </row>
    <row r="20" spans="2:3" x14ac:dyDescent="0.35">
      <c r="B20" s="1">
        <v>425</v>
      </c>
      <c r="C20" s="1">
        <f t="shared" si="0"/>
        <v>347.5</v>
      </c>
    </row>
    <row r="21" spans="2:3" x14ac:dyDescent="0.35">
      <c r="B21" s="1">
        <v>416</v>
      </c>
      <c r="C21" s="1">
        <f t="shared" si="0"/>
        <v>341.2</v>
      </c>
    </row>
    <row r="22" spans="2:3" x14ac:dyDescent="0.35">
      <c r="B22" s="1">
        <v>547</v>
      </c>
      <c r="C22" s="1">
        <f t="shared" si="0"/>
        <v>432.9</v>
      </c>
    </row>
    <row r="23" spans="2:3" x14ac:dyDescent="0.35">
      <c r="B23" s="1">
        <v>516</v>
      </c>
      <c r="C23" s="1">
        <f t="shared" si="0"/>
        <v>411.2</v>
      </c>
    </row>
    <row r="24" spans="2:3" x14ac:dyDescent="0.35">
      <c r="B24" s="1">
        <v>572</v>
      </c>
      <c r="C24" s="1">
        <f t="shared" si="0"/>
        <v>450.4</v>
      </c>
    </row>
    <row r="25" spans="2:3" x14ac:dyDescent="0.35">
      <c r="B25" s="1">
        <v>443</v>
      </c>
      <c r="C25" s="1">
        <f t="shared" si="0"/>
        <v>360.09999999999997</v>
      </c>
    </row>
    <row r="26" spans="2:3" x14ac:dyDescent="0.35">
      <c r="B26" s="1">
        <v>424</v>
      </c>
      <c r="C26" s="1">
        <f t="shared" si="0"/>
        <v>346.79999999999995</v>
      </c>
    </row>
    <row r="27" spans="2:3" x14ac:dyDescent="0.35">
      <c r="B27" s="1">
        <v>569</v>
      </c>
      <c r="C27" s="1">
        <f t="shared" si="0"/>
        <v>448.29999999999995</v>
      </c>
    </row>
    <row r="28" spans="2:3" x14ac:dyDescent="0.35">
      <c r="B28" s="1">
        <v>367</v>
      </c>
      <c r="C28" s="1">
        <f t="shared" si="0"/>
        <v>306.89999999999998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D50"/>
  <sheetViews>
    <sheetView workbookViewId="0">
      <selection activeCell="J2" sqref="J2"/>
    </sheetView>
  </sheetViews>
  <sheetFormatPr defaultRowHeight="14.5" x14ac:dyDescent="0.35"/>
  <cols>
    <col min="2" max="4" width="8.7265625" style="1"/>
  </cols>
  <sheetData>
    <row r="4" spans="2:4" x14ac:dyDescent="0.35">
      <c r="B4" s="5" t="s">
        <v>4</v>
      </c>
      <c r="C4" s="5" t="s">
        <v>5</v>
      </c>
      <c r="D4" s="5" t="s">
        <v>6</v>
      </c>
    </row>
    <row r="5" spans="2:4" x14ac:dyDescent="0.35">
      <c r="B5" s="1">
        <v>1960</v>
      </c>
      <c r="C5" s="1">
        <v>1597.4</v>
      </c>
      <c r="D5" s="1">
        <v>2501.8000000000002</v>
      </c>
    </row>
    <row r="6" spans="2:4" x14ac:dyDescent="0.35">
      <c r="B6" s="1">
        <v>1961</v>
      </c>
      <c r="C6" s="1">
        <v>1630.3</v>
      </c>
      <c r="D6" s="1">
        <v>2560</v>
      </c>
    </row>
    <row r="7" spans="2:4" x14ac:dyDescent="0.35">
      <c r="B7" s="1">
        <v>1962</v>
      </c>
      <c r="C7" s="1">
        <v>1711.1</v>
      </c>
      <c r="D7" s="1">
        <v>2715.2</v>
      </c>
    </row>
    <row r="8" spans="2:4" x14ac:dyDescent="0.35">
      <c r="B8" s="1">
        <v>1963</v>
      </c>
      <c r="C8" s="1">
        <v>1781.6</v>
      </c>
      <c r="D8" s="1">
        <v>2834</v>
      </c>
    </row>
    <row r="9" spans="2:4" x14ac:dyDescent="0.35">
      <c r="B9" s="1">
        <v>1964</v>
      </c>
      <c r="C9" s="1">
        <v>1888.4</v>
      </c>
      <c r="D9" s="1">
        <v>2998.6</v>
      </c>
    </row>
    <row r="10" spans="2:4" x14ac:dyDescent="0.35">
      <c r="B10" s="1">
        <v>1965</v>
      </c>
      <c r="C10" s="1">
        <v>2007.7</v>
      </c>
      <c r="D10" s="1">
        <v>3191.1</v>
      </c>
    </row>
    <row r="11" spans="2:4" x14ac:dyDescent="0.35">
      <c r="B11" s="1">
        <v>1966</v>
      </c>
      <c r="C11" s="1">
        <v>2121.8000000000002</v>
      </c>
      <c r="D11" s="1">
        <v>3399.1</v>
      </c>
    </row>
    <row r="12" spans="2:4" x14ac:dyDescent="0.35">
      <c r="B12" s="1">
        <v>1967</v>
      </c>
      <c r="C12" s="1">
        <v>2185</v>
      </c>
      <c r="D12" s="1">
        <v>3484.6</v>
      </c>
    </row>
    <row r="13" spans="2:4" x14ac:dyDescent="0.35">
      <c r="B13" s="1">
        <v>1968</v>
      </c>
      <c r="C13" s="1">
        <v>2310.5</v>
      </c>
      <c r="D13" s="1">
        <v>3652.7</v>
      </c>
    </row>
    <row r="14" spans="2:4" x14ac:dyDescent="0.35">
      <c r="B14" s="1">
        <v>1969</v>
      </c>
      <c r="C14" s="1">
        <v>2396.4</v>
      </c>
      <c r="D14" s="1">
        <v>3765.4</v>
      </c>
    </row>
    <row r="15" spans="2:4" x14ac:dyDescent="0.35">
      <c r="B15" s="1">
        <v>1970</v>
      </c>
      <c r="C15" s="1">
        <v>2451.9</v>
      </c>
      <c r="D15" s="1">
        <v>3771.9</v>
      </c>
    </row>
    <row r="16" spans="2:4" x14ac:dyDescent="0.35">
      <c r="B16" s="1">
        <v>1971</v>
      </c>
      <c r="C16" s="1">
        <v>2545.5</v>
      </c>
      <c r="D16" s="1">
        <v>3898.6</v>
      </c>
    </row>
    <row r="17" spans="2:4" x14ac:dyDescent="0.35">
      <c r="B17" s="1">
        <v>1972</v>
      </c>
      <c r="C17" s="1">
        <v>2701.3</v>
      </c>
      <c r="D17" s="1">
        <v>4105</v>
      </c>
    </row>
    <row r="18" spans="2:4" x14ac:dyDescent="0.35">
      <c r="B18" s="1">
        <v>1973</v>
      </c>
      <c r="C18" s="1">
        <v>2833.8</v>
      </c>
      <c r="D18" s="1">
        <v>4341.5</v>
      </c>
    </row>
    <row r="19" spans="2:4" x14ac:dyDescent="0.35">
      <c r="B19" s="1">
        <v>1974</v>
      </c>
      <c r="C19" s="1">
        <v>2812.3</v>
      </c>
      <c r="D19" s="1">
        <v>4319.6000000000004</v>
      </c>
    </row>
    <row r="20" spans="2:4" x14ac:dyDescent="0.35">
      <c r="B20" s="1">
        <v>1975</v>
      </c>
      <c r="C20" s="1">
        <v>2876.9</v>
      </c>
      <c r="D20" s="1">
        <v>4311.2</v>
      </c>
    </row>
    <row r="21" spans="2:4" x14ac:dyDescent="0.35">
      <c r="B21" s="1">
        <v>1976</v>
      </c>
      <c r="C21" s="1">
        <v>3035.5</v>
      </c>
      <c r="D21" s="1">
        <v>4540.8999999999996</v>
      </c>
    </row>
    <row r="22" spans="2:4" x14ac:dyDescent="0.35">
      <c r="B22" s="1">
        <v>1977</v>
      </c>
      <c r="C22" s="1">
        <v>3164.1</v>
      </c>
      <c r="D22" s="1">
        <v>4750.5</v>
      </c>
    </row>
    <row r="23" spans="2:4" x14ac:dyDescent="0.35">
      <c r="B23" s="1">
        <v>1978</v>
      </c>
      <c r="C23" s="1">
        <v>3303.1</v>
      </c>
      <c r="D23" s="1">
        <v>5015</v>
      </c>
    </row>
    <row r="24" spans="2:4" x14ac:dyDescent="0.35">
      <c r="B24" s="1">
        <v>1979</v>
      </c>
      <c r="C24" s="1">
        <v>3383.4</v>
      </c>
      <c r="D24" s="1">
        <v>5173.3999999999996</v>
      </c>
    </row>
    <row r="25" spans="2:4" x14ac:dyDescent="0.35">
      <c r="B25" s="1">
        <v>1980</v>
      </c>
      <c r="C25" s="1">
        <v>3374.1</v>
      </c>
      <c r="D25" s="1">
        <v>5161.7</v>
      </c>
    </row>
    <row r="26" spans="2:4" x14ac:dyDescent="0.35">
      <c r="B26" s="1">
        <v>1981</v>
      </c>
      <c r="C26" s="1">
        <v>3422.2</v>
      </c>
      <c r="D26" s="1">
        <v>5291.7</v>
      </c>
    </row>
    <row r="27" spans="2:4" x14ac:dyDescent="0.35">
      <c r="B27" s="1">
        <v>1982</v>
      </c>
      <c r="C27" s="1">
        <v>3470.3</v>
      </c>
      <c r="D27" s="1">
        <v>5189.3</v>
      </c>
    </row>
    <row r="28" spans="2:4" x14ac:dyDescent="0.35">
      <c r="B28" s="1">
        <v>1983</v>
      </c>
      <c r="C28" s="1">
        <v>3668.6</v>
      </c>
      <c r="D28" s="1">
        <v>5423.8</v>
      </c>
    </row>
    <row r="29" spans="2:4" x14ac:dyDescent="0.35">
      <c r="B29" s="1">
        <v>1984</v>
      </c>
      <c r="C29" s="1">
        <v>3863.3</v>
      </c>
      <c r="D29" s="1">
        <v>5813.6</v>
      </c>
    </row>
    <row r="30" spans="2:4" x14ac:dyDescent="0.35">
      <c r="B30" s="1">
        <v>1985</v>
      </c>
      <c r="C30" s="1">
        <v>4064</v>
      </c>
      <c r="D30" s="1">
        <v>6053.7</v>
      </c>
    </row>
    <row r="31" spans="2:4" x14ac:dyDescent="0.35">
      <c r="B31" s="1">
        <v>1986</v>
      </c>
      <c r="C31" s="1">
        <v>4228.8999999999996</v>
      </c>
      <c r="D31" s="1">
        <v>6263.6</v>
      </c>
    </row>
    <row r="32" spans="2:4" x14ac:dyDescent="0.35">
      <c r="B32" s="1">
        <v>1987</v>
      </c>
      <c r="C32" s="1">
        <v>4369.8</v>
      </c>
      <c r="D32" s="1">
        <v>6475.1</v>
      </c>
    </row>
    <row r="33" spans="2:4" x14ac:dyDescent="0.35">
      <c r="B33" s="1">
        <v>1988</v>
      </c>
      <c r="C33" s="1">
        <v>4546.8999999999996</v>
      </c>
      <c r="D33" s="1">
        <v>6742.7</v>
      </c>
    </row>
    <row r="34" spans="2:4" x14ac:dyDescent="0.35">
      <c r="B34" s="1">
        <v>1989</v>
      </c>
      <c r="C34" s="1">
        <v>4675</v>
      </c>
      <c r="D34" s="1">
        <v>6981.4</v>
      </c>
    </row>
    <row r="35" spans="2:4" x14ac:dyDescent="0.35">
      <c r="B35" s="1">
        <v>1990</v>
      </c>
      <c r="C35" s="1">
        <v>4770.3</v>
      </c>
      <c r="D35" s="1">
        <v>7112.5</v>
      </c>
    </row>
    <row r="36" spans="2:4" x14ac:dyDescent="0.35">
      <c r="B36" s="1">
        <v>1991</v>
      </c>
      <c r="C36" s="1">
        <v>4778.3999999999996</v>
      </c>
      <c r="D36" s="1">
        <v>7100.5</v>
      </c>
    </row>
    <row r="37" spans="2:4" x14ac:dyDescent="0.35">
      <c r="B37" s="1">
        <v>1992</v>
      </c>
      <c r="C37" s="1">
        <v>4934.8</v>
      </c>
      <c r="D37" s="1">
        <v>7336.6</v>
      </c>
    </row>
    <row r="38" spans="2:4" x14ac:dyDescent="0.35">
      <c r="B38" s="1">
        <v>1993</v>
      </c>
      <c r="C38" s="1">
        <v>5099.8</v>
      </c>
      <c r="D38" s="1">
        <v>7532.7</v>
      </c>
    </row>
    <row r="39" spans="2:4" x14ac:dyDescent="0.35">
      <c r="B39" s="1">
        <v>1994</v>
      </c>
      <c r="C39" s="1">
        <v>5290.7</v>
      </c>
      <c r="D39" s="1">
        <v>7835.5</v>
      </c>
    </row>
    <row r="40" spans="2:4" x14ac:dyDescent="0.35">
      <c r="B40" s="1">
        <v>1995</v>
      </c>
      <c r="C40" s="1">
        <v>5433.5</v>
      </c>
      <c r="D40" s="1">
        <v>8031.7</v>
      </c>
    </row>
    <row r="41" spans="2:4" x14ac:dyDescent="0.35">
      <c r="B41" s="1">
        <v>1996</v>
      </c>
      <c r="C41" s="1">
        <v>5619.4</v>
      </c>
      <c r="D41" s="1">
        <v>8328.9</v>
      </c>
    </row>
    <row r="42" spans="2:4" x14ac:dyDescent="0.35">
      <c r="B42" s="1">
        <v>1997</v>
      </c>
      <c r="C42" s="1">
        <v>5831.8</v>
      </c>
      <c r="D42" s="1">
        <v>8703.5</v>
      </c>
    </row>
    <row r="43" spans="2:4" x14ac:dyDescent="0.35">
      <c r="B43" s="1">
        <v>1998</v>
      </c>
      <c r="C43" s="1">
        <v>6125.8</v>
      </c>
      <c r="D43" s="1">
        <v>9066.9</v>
      </c>
    </row>
    <row r="44" spans="2:4" x14ac:dyDescent="0.35">
      <c r="B44" s="1">
        <v>1999</v>
      </c>
      <c r="C44" s="1">
        <v>6438.6</v>
      </c>
      <c r="D44" s="1">
        <v>9470.2999999999993</v>
      </c>
    </row>
    <row r="45" spans="2:4" x14ac:dyDescent="0.35">
      <c r="B45" s="1">
        <v>2000</v>
      </c>
      <c r="C45" s="1">
        <v>6739.4</v>
      </c>
      <c r="D45" s="1">
        <v>9817</v>
      </c>
    </row>
    <row r="46" spans="2:4" x14ac:dyDescent="0.35">
      <c r="B46" s="1">
        <v>2001</v>
      </c>
      <c r="C46" s="1">
        <v>6910.4</v>
      </c>
      <c r="D46" s="1">
        <v>9890.7000000000007</v>
      </c>
    </row>
    <row r="47" spans="2:4" x14ac:dyDescent="0.35">
      <c r="B47" s="1">
        <v>2002</v>
      </c>
      <c r="C47" s="1">
        <v>7099.3</v>
      </c>
      <c r="D47" s="1">
        <v>10048.799999999999</v>
      </c>
    </row>
    <row r="48" spans="2:4" x14ac:dyDescent="0.35">
      <c r="B48" s="1">
        <v>2003</v>
      </c>
      <c r="C48" s="1">
        <v>7295.3</v>
      </c>
      <c r="D48" s="1">
        <v>10301</v>
      </c>
    </row>
    <row r="49" spans="2:4" x14ac:dyDescent="0.35">
      <c r="B49" s="1">
        <v>2004</v>
      </c>
      <c r="C49" s="1">
        <v>7577.1</v>
      </c>
      <c r="D49" s="1">
        <v>10703.5</v>
      </c>
    </row>
    <row r="50" spans="2:4" x14ac:dyDescent="0.35">
      <c r="B50" s="1">
        <v>2005</v>
      </c>
      <c r="C50" s="1">
        <v>7841.2</v>
      </c>
      <c r="D50" s="1">
        <v>11048.6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F20"/>
  <sheetViews>
    <sheetView workbookViewId="0">
      <selection activeCell="F18" sqref="F18"/>
    </sheetView>
  </sheetViews>
  <sheetFormatPr defaultRowHeight="14.5" x14ac:dyDescent="0.35"/>
  <cols>
    <col min="1" max="1" width="3.6328125" customWidth="1"/>
    <col min="2" max="2" width="12.36328125" customWidth="1"/>
    <col min="3" max="3" width="16.6328125" customWidth="1"/>
    <col min="5" max="5" width="13.81640625" style="1" bestFit="1" customWidth="1"/>
    <col min="6" max="6" width="8.7265625" style="1"/>
  </cols>
  <sheetData>
    <row r="3" spans="2:6" x14ac:dyDescent="0.35">
      <c r="B3" s="4" t="s">
        <v>7</v>
      </c>
      <c r="C3" s="4" t="s">
        <v>8</v>
      </c>
      <c r="E3" s="3" t="s">
        <v>9</v>
      </c>
      <c r="F3" s="3" t="s">
        <v>10</v>
      </c>
    </row>
    <row r="4" spans="2:6" x14ac:dyDescent="0.35">
      <c r="B4" s="6">
        <v>0.55505052707495139</v>
      </c>
      <c r="C4" s="6">
        <v>0.26005524447790507</v>
      </c>
      <c r="E4" s="1">
        <v>18</v>
      </c>
      <c r="F4" s="1">
        <v>2600</v>
      </c>
    </row>
    <row r="5" spans="2:6" x14ac:dyDescent="0.35">
      <c r="B5" s="6">
        <v>0.78052588097777698</v>
      </c>
      <c r="C5" s="6">
        <v>0.21234105765105543</v>
      </c>
      <c r="E5" s="1">
        <v>22</v>
      </c>
      <c r="F5" s="1">
        <v>3400</v>
      </c>
    </row>
    <row r="6" spans="2:6" x14ac:dyDescent="0.35">
      <c r="B6" s="6">
        <v>0.70642976502289201</v>
      </c>
      <c r="C6" s="6">
        <v>0.20787808687240819</v>
      </c>
      <c r="E6" s="1">
        <v>1</v>
      </c>
      <c r="F6" s="1">
        <v>1300</v>
      </c>
    </row>
    <row r="7" spans="2:6" x14ac:dyDescent="0.35">
      <c r="B7" s="6">
        <v>0.84095443002735981</v>
      </c>
      <c r="C7" s="6">
        <v>0.29458807524082836</v>
      </c>
      <c r="E7" s="1">
        <v>21</v>
      </c>
      <c r="F7" s="1">
        <v>3400</v>
      </c>
    </row>
    <row r="8" spans="2:6" x14ac:dyDescent="0.35">
      <c r="B8" s="6">
        <v>0.14108713088903246</v>
      </c>
      <c r="C8" s="6">
        <v>0.11938040514331397</v>
      </c>
      <c r="E8" s="1">
        <v>0</v>
      </c>
      <c r="F8" s="1">
        <v>1300</v>
      </c>
    </row>
    <row r="9" spans="2:6" x14ac:dyDescent="0.35">
      <c r="B9" s="6">
        <v>8.0124835583360476E-2</v>
      </c>
      <c r="C9" s="6">
        <v>0.2361079963592235</v>
      </c>
      <c r="E9" s="1">
        <v>11</v>
      </c>
      <c r="F9" s="1">
        <v>2600</v>
      </c>
    </row>
    <row r="10" spans="2:6" x14ac:dyDescent="0.35">
      <c r="B10" s="6">
        <v>0.31888884477713353</v>
      </c>
      <c r="C10" s="6">
        <v>0.29786814979859505</v>
      </c>
      <c r="E10" s="1">
        <v>4</v>
      </c>
      <c r="F10" s="1">
        <v>1300</v>
      </c>
    </row>
    <row r="11" spans="2:6" x14ac:dyDescent="0.35">
      <c r="B11" s="6">
        <v>0.64278233452682021</v>
      </c>
      <c r="C11" s="6">
        <v>0.18866650033038987</v>
      </c>
      <c r="E11" s="1">
        <v>30</v>
      </c>
      <c r="F11" s="1">
        <v>7000</v>
      </c>
    </row>
    <row r="12" spans="2:6" x14ac:dyDescent="0.35">
      <c r="B12" s="6">
        <v>0.25811614523230075</v>
      </c>
      <c r="C12" s="6">
        <v>0.33988389022931864</v>
      </c>
      <c r="E12" s="1">
        <v>38</v>
      </c>
      <c r="F12" s="1">
        <v>7000</v>
      </c>
    </row>
    <row r="13" spans="2:6" x14ac:dyDescent="0.35">
      <c r="B13" s="6">
        <v>0.5328634216613819</v>
      </c>
      <c r="C13" s="6">
        <v>0.30901539559910363</v>
      </c>
      <c r="E13" s="1">
        <v>33</v>
      </c>
      <c r="F13" s="1">
        <v>7000</v>
      </c>
    </row>
    <row r="14" spans="2:6" x14ac:dyDescent="0.35">
      <c r="B14" s="6">
        <v>0.12258764239773279</v>
      </c>
      <c r="C14" s="6">
        <v>6.8487242754791705E-2</v>
      </c>
      <c r="E14" s="1">
        <v>18</v>
      </c>
      <c r="F14" s="1">
        <v>2600</v>
      </c>
    </row>
    <row r="15" spans="2:6" x14ac:dyDescent="0.35">
      <c r="B15" s="6">
        <v>0.36888964602272023</v>
      </c>
      <c r="C15" s="6">
        <v>0.28590462631537655</v>
      </c>
      <c r="E15" s="1">
        <v>34</v>
      </c>
      <c r="F15" s="1">
        <v>7000</v>
      </c>
    </row>
    <row r="16" spans="2:6" x14ac:dyDescent="0.35">
      <c r="B16" s="6">
        <v>4.4144657982705171E-2</v>
      </c>
      <c r="C16" s="6">
        <v>0.1856575593155193</v>
      </c>
      <c r="E16" s="1">
        <v>15</v>
      </c>
      <c r="F16" s="1">
        <v>2600</v>
      </c>
    </row>
    <row r="17" spans="2:6" x14ac:dyDescent="0.35">
      <c r="B17" s="6">
        <v>0.63463585223724928</v>
      </c>
      <c r="C17" s="6">
        <v>0.25365896082099881</v>
      </c>
      <c r="E17" s="1">
        <v>3</v>
      </c>
      <c r="F17" s="1">
        <v>1300</v>
      </c>
    </row>
    <row r="18" spans="2:6" x14ac:dyDescent="0.35">
      <c r="B18" s="6">
        <v>0.9002675886408974</v>
      </c>
      <c r="C18" s="6">
        <v>0.38999429454862061</v>
      </c>
      <c r="E18" s="1">
        <v>25</v>
      </c>
      <c r="F18" s="1">
        <v>3400</v>
      </c>
    </row>
    <row r="19" spans="2:6" x14ac:dyDescent="0.35">
      <c r="B19" s="6">
        <v>0.80060589592081166</v>
      </c>
      <c r="C19" s="6">
        <v>0.34654226996622706</v>
      </c>
      <c r="E19" s="1">
        <v>18</v>
      </c>
      <c r="F19" s="1">
        <v>2600</v>
      </c>
    </row>
    <row r="20" spans="2:6" x14ac:dyDescent="0.35">
      <c r="B20" s="6">
        <v>0.35416842752813882</v>
      </c>
      <c r="C20" s="6">
        <v>0.21058886671304317</v>
      </c>
      <c r="E20" s="1">
        <v>26</v>
      </c>
      <c r="F20" s="1">
        <v>7000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7"/>
  <sheetViews>
    <sheetView zoomScale="70" zoomScaleNormal="70" workbookViewId="0">
      <selection activeCell="E12" sqref="E12"/>
    </sheetView>
  </sheetViews>
  <sheetFormatPr defaultRowHeight="14.5" x14ac:dyDescent="0.35"/>
  <cols>
    <col min="1" max="1" width="3.36328125" customWidth="1"/>
    <col min="2" max="3" width="8.7265625" style="19"/>
  </cols>
  <sheetData>
    <row r="3" spans="2:3" x14ac:dyDescent="0.35">
      <c r="B3" s="22" t="s">
        <v>1</v>
      </c>
      <c r="C3" s="22" t="s">
        <v>0</v>
      </c>
    </row>
    <row r="4" spans="2:3" x14ac:dyDescent="0.35">
      <c r="B4" s="19">
        <f ca="1">RANDBETWEEN(50,100)+RAND()</f>
        <v>58.101760092529283</v>
      </c>
      <c r="C4" s="19">
        <f ca="1">RANDBETWEEN(110,220)+RAND()</f>
        <v>200.6238219604648</v>
      </c>
    </row>
    <row r="5" spans="2:3" x14ac:dyDescent="0.35">
      <c r="B5" s="19">
        <f t="shared" ref="B5:B57" ca="1" si="0">RANDBETWEEN(50,100)+RAND()</f>
        <v>71.836010281467878</v>
      </c>
      <c r="C5" s="19">
        <f t="shared" ref="C5:C57" ca="1" si="1">RANDBETWEEN(110,220)+RAND()</f>
        <v>132.35248568415548</v>
      </c>
    </row>
    <row r="6" spans="2:3" x14ac:dyDescent="0.35">
      <c r="B6" s="19">
        <f t="shared" ca="1" si="0"/>
        <v>70.69821897877469</v>
      </c>
      <c r="C6" s="19">
        <f t="shared" ca="1" si="1"/>
        <v>164.65187347299417</v>
      </c>
    </row>
    <row r="7" spans="2:3" x14ac:dyDescent="0.35">
      <c r="B7" s="19">
        <f t="shared" ca="1" si="0"/>
        <v>62.969671072853608</v>
      </c>
      <c r="C7" s="19">
        <f t="shared" ca="1" si="1"/>
        <v>184.87307161221358</v>
      </c>
    </row>
    <row r="8" spans="2:3" x14ac:dyDescent="0.35">
      <c r="B8" s="19">
        <f t="shared" ca="1" si="0"/>
        <v>56.631340422678313</v>
      </c>
      <c r="C8" s="19">
        <f t="shared" ca="1" si="1"/>
        <v>186.1748102193468</v>
      </c>
    </row>
    <row r="9" spans="2:3" x14ac:dyDescent="0.35">
      <c r="B9" s="19">
        <f t="shared" ca="1" si="0"/>
        <v>68.469797984341866</v>
      </c>
      <c r="C9" s="19">
        <f t="shared" ca="1" si="1"/>
        <v>196.49523603599323</v>
      </c>
    </row>
    <row r="10" spans="2:3" x14ac:dyDescent="0.35">
      <c r="B10" s="19">
        <f t="shared" ca="1" si="0"/>
        <v>93.876053491038689</v>
      </c>
      <c r="C10" s="19">
        <f t="shared" ca="1" si="1"/>
        <v>120.36480056714839</v>
      </c>
    </row>
    <row r="11" spans="2:3" x14ac:dyDescent="0.35">
      <c r="B11" s="19">
        <f t="shared" ca="1" si="0"/>
        <v>90.508548984632895</v>
      </c>
      <c r="C11" s="19">
        <f t="shared" ca="1" si="1"/>
        <v>126.86247285190657</v>
      </c>
    </row>
    <row r="12" spans="2:3" x14ac:dyDescent="0.35">
      <c r="B12" s="19">
        <f t="shared" ca="1" si="0"/>
        <v>93.359967147962394</v>
      </c>
      <c r="C12" s="19">
        <f t="shared" ca="1" si="1"/>
        <v>132.77883015083606</v>
      </c>
    </row>
    <row r="13" spans="2:3" x14ac:dyDescent="0.35">
      <c r="B13" s="19">
        <f t="shared" ca="1" si="0"/>
        <v>56.444174442379556</v>
      </c>
      <c r="C13" s="19">
        <f t="shared" ca="1" si="1"/>
        <v>201.99027394349054</v>
      </c>
    </row>
    <row r="14" spans="2:3" x14ac:dyDescent="0.35">
      <c r="B14" s="19">
        <f t="shared" ca="1" si="0"/>
        <v>96.984532612946794</v>
      </c>
      <c r="C14" s="19">
        <f t="shared" ca="1" si="1"/>
        <v>195.03925248209069</v>
      </c>
    </row>
    <row r="15" spans="2:3" x14ac:dyDescent="0.35">
      <c r="B15" s="19">
        <f t="shared" ca="1" si="0"/>
        <v>90.983802398418831</v>
      </c>
      <c r="C15" s="19">
        <f t="shared" ca="1" si="1"/>
        <v>159.06664101869873</v>
      </c>
    </row>
    <row r="16" spans="2:3" x14ac:dyDescent="0.35">
      <c r="B16" s="19">
        <f t="shared" ca="1" si="0"/>
        <v>62.635437217040121</v>
      </c>
      <c r="C16" s="19">
        <f t="shared" ca="1" si="1"/>
        <v>201.4235473659449</v>
      </c>
    </row>
    <row r="17" spans="2:3" x14ac:dyDescent="0.35">
      <c r="B17" s="19">
        <f t="shared" ca="1" si="0"/>
        <v>92.059653820566695</v>
      </c>
      <c r="C17" s="19">
        <f t="shared" ca="1" si="1"/>
        <v>176.61765292173556</v>
      </c>
    </row>
    <row r="18" spans="2:3" x14ac:dyDescent="0.35">
      <c r="B18" s="19">
        <f t="shared" ca="1" si="0"/>
        <v>55.428393589535965</v>
      </c>
      <c r="C18" s="19">
        <f t="shared" ca="1" si="1"/>
        <v>139.03439006657899</v>
      </c>
    </row>
    <row r="19" spans="2:3" x14ac:dyDescent="0.35">
      <c r="B19" s="19">
        <f t="shared" ca="1" si="0"/>
        <v>81.514199487227984</v>
      </c>
      <c r="C19" s="19">
        <f t="shared" ca="1" si="1"/>
        <v>190.25557598479395</v>
      </c>
    </row>
    <row r="20" spans="2:3" x14ac:dyDescent="0.35">
      <c r="B20" s="19">
        <f t="shared" ca="1" si="0"/>
        <v>61.657654107464268</v>
      </c>
      <c r="C20" s="19">
        <f t="shared" ca="1" si="1"/>
        <v>201.85966553978093</v>
      </c>
    </row>
    <row r="21" spans="2:3" x14ac:dyDescent="0.35">
      <c r="B21" s="19">
        <f t="shared" ca="1" si="0"/>
        <v>54.005520300536446</v>
      </c>
      <c r="C21" s="19">
        <f t="shared" ca="1" si="1"/>
        <v>214.84717169880795</v>
      </c>
    </row>
    <row r="22" spans="2:3" x14ac:dyDescent="0.35">
      <c r="B22" s="19">
        <f t="shared" ca="1" si="0"/>
        <v>84.757630055951466</v>
      </c>
      <c r="C22" s="19">
        <f t="shared" ca="1" si="1"/>
        <v>197.55191842605549</v>
      </c>
    </row>
    <row r="23" spans="2:3" x14ac:dyDescent="0.35">
      <c r="B23" s="19">
        <f t="shared" ca="1" si="0"/>
        <v>71.883066413014518</v>
      </c>
      <c r="C23" s="19">
        <f t="shared" ca="1" si="1"/>
        <v>179.85809936179336</v>
      </c>
    </row>
    <row r="24" spans="2:3" x14ac:dyDescent="0.35">
      <c r="B24" s="19">
        <f t="shared" ca="1" si="0"/>
        <v>68.412337781706725</v>
      </c>
      <c r="C24" s="19">
        <f t="shared" ca="1" si="1"/>
        <v>167.71611488462452</v>
      </c>
    </row>
    <row r="25" spans="2:3" x14ac:dyDescent="0.35">
      <c r="B25" s="19">
        <f t="shared" ca="1" si="0"/>
        <v>50.678699570126952</v>
      </c>
      <c r="C25" s="19">
        <f t="shared" ca="1" si="1"/>
        <v>203.44471668243162</v>
      </c>
    </row>
    <row r="26" spans="2:3" x14ac:dyDescent="0.35">
      <c r="B26" s="19">
        <f t="shared" ca="1" si="0"/>
        <v>95.383158672315076</v>
      </c>
      <c r="C26" s="19">
        <f t="shared" ca="1" si="1"/>
        <v>129.03398470501077</v>
      </c>
    </row>
    <row r="27" spans="2:3" x14ac:dyDescent="0.35">
      <c r="B27" s="19">
        <f t="shared" ca="1" si="0"/>
        <v>81.642910996569611</v>
      </c>
      <c r="C27" s="19">
        <f t="shared" ca="1" si="1"/>
        <v>157.31090435950648</v>
      </c>
    </row>
    <row r="28" spans="2:3" x14ac:dyDescent="0.35">
      <c r="B28" s="19">
        <f t="shared" ca="1" si="0"/>
        <v>67.625843264004857</v>
      </c>
      <c r="C28" s="19">
        <f t="shared" ca="1" si="1"/>
        <v>142.35079673111662</v>
      </c>
    </row>
    <row r="29" spans="2:3" x14ac:dyDescent="0.35">
      <c r="B29" s="19">
        <f t="shared" ca="1" si="0"/>
        <v>99.459902604036913</v>
      </c>
      <c r="C29" s="19">
        <f t="shared" ca="1" si="1"/>
        <v>208.6795440665023</v>
      </c>
    </row>
    <row r="30" spans="2:3" x14ac:dyDescent="0.35">
      <c r="B30" s="19">
        <f t="shared" ca="1" si="0"/>
        <v>58.141726387313724</v>
      </c>
      <c r="C30" s="19">
        <f t="shared" ca="1" si="1"/>
        <v>220.44409777914464</v>
      </c>
    </row>
    <row r="31" spans="2:3" x14ac:dyDescent="0.35">
      <c r="B31" s="19">
        <f t="shared" ca="1" si="0"/>
        <v>71.946597741627826</v>
      </c>
      <c r="C31" s="19">
        <f t="shared" ca="1" si="1"/>
        <v>159.55120668665924</v>
      </c>
    </row>
    <row r="32" spans="2:3" x14ac:dyDescent="0.35">
      <c r="B32" s="19">
        <f t="shared" ca="1" si="0"/>
        <v>51.35598859314949</v>
      </c>
      <c r="C32" s="19">
        <f t="shared" ca="1" si="1"/>
        <v>119.72893552838492</v>
      </c>
    </row>
    <row r="33" spans="2:3" x14ac:dyDescent="0.35">
      <c r="B33" s="19">
        <f t="shared" ca="1" si="0"/>
        <v>53.487012496955444</v>
      </c>
      <c r="C33" s="19">
        <f t="shared" ca="1" si="1"/>
        <v>169.42391387524762</v>
      </c>
    </row>
    <row r="34" spans="2:3" x14ac:dyDescent="0.35">
      <c r="B34" s="19">
        <f t="shared" ca="1" si="0"/>
        <v>82.454186508221781</v>
      </c>
      <c r="C34" s="19">
        <f t="shared" ca="1" si="1"/>
        <v>169.33824554442276</v>
      </c>
    </row>
    <row r="35" spans="2:3" x14ac:dyDescent="0.35">
      <c r="B35" s="19">
        <f t="shared" ca="1" si="0"/>
        <v>86.138839243352166</v>
      </c>
      <c r="C35" s="19">
        <f t="shared" ca="1" si="1"/>
        <v>160.50650623177347</v>
      </c>
    </row>
    <row r="36" spans="2:3" x14ac:dyDescent="0.35">
      <c r="B36" s="19">
        <f t="shared" ca="1" si="0"/>
        <v>77.190221079972275</v>
      </c>
      <c r="C36" s="19">
        <f t="shared" ca="1" si="1"/>
        <v>220.74351139999757</v>
      </c>
    </row>
    <row r="37" spans="2:3" x14ac:dyDescent="0.35">
      <c r="B37" s="19">
        <f t="shared" ca="1" si="0"/>
        <v>64.680310115955052</v>
      </c>
      <c r="C37" s="19">
        <f t="shared" ca="1" si="1"/>
        <v>190.01358597048642</v>
      </c>
    </row>
    <row r="38" spans="2:3" x14ac:dyDescent="0.35">
      <c r="B38" s="19">
        <f t="shared" ca="1" si="0"/>
        <v>86.233417581361607</v>
      </c>
      <c r="C38" s="19">
        <f t="shared" ca="1" si="1"/>
        <v>118.28402014414759</v>
      </c>
    </row>
    <row r="39" spans="2:3" x14ac:dyDescent="0.35">
      <c r="B39" s="19">
        <f t="shared" ca="1" si="0"/>
        <v>98.188560196845756</v>
      </c>
      <c r="C39" s="19">
        <f t="shared" ca="1" si="1"/>
        <v>128.95568386303759</v>
      </c>
    </row>
    <row r="40" spans="2:3" x14ac:dyDescent="0.35">
      <c r="B40" s="19">
        <f t="shared" ca="1" si="0"/>
        <v>73.064027831245582</v>
      </c>
      <c r="C40" s="19">
        <f t="shared" ca="1" si="1"/>
        <v>143.79698661201726</v>
      </c>
    </row>
    <row r="41" spans="2:3" x14ac:dyDescent="0.35">
      <c r="B41" s="19">
        <f t="shared" ca="1" si="0"/>
        <v>52.089740639226065</v>
      </c>
      <c r="C41" s="19">
        <f t="shared" ca="1" si="1"/>
        <v>131.12504797579123</v>
      </c>
    </row>
    <row r="42" spans="2:3" x14ac:dyDescent="0.35">
      <c r="B42" s="19">
        <f t="shared" ca="1" si="0"/>
        <v>99.665356894268598</v>
      </c>
      <c r="C42" s="19">
        <f t="shared" ca="1" si="1"/>
        <v>128.15069419714209</v>
      </c>
    </row>
    <row r="43" spans="2:3" x14ac:dyDescent="0.35">
      <c r="B43" s="19">
        <f t="shared" ca="1" si="0"/>
        <v>100.02193976261908</v>
      </c>
      <c r="C43" s="19">
        <f t="shared" ca="1" si="1"/>
        <v>210.37079928932928</v>
      </c>
    </row>
    <row r="44" spans="2:3" x14ac:dyDescent="0.35">
      <c r="B44" s="19">
        <f t="shared" ca="1" si="0"/>
        <v>59.59631426019353</v>
      </c>
      <c r="C44" s="19">
        <f t="shared" ca="1" si="1"/>
        <v>200.14662034507032</v>
      </c>
    </row>
    <row r="45" spans="2:3" x14ac:dyDescent="0.35">
      <c r="B45" s="19">
        <f t="shared" ca="1" si="0"/>
        <v>72.963421241384566</v>
      </c>
      <c r="C45" s="19">
        <f t="shared" ca="1" si="1"/>
        <v>217.28190321935458</v>
      </c>
    </row>
    <row r="46" spans="2:3" x14ac:dyDescent="0.35">
      <c r="B46" s="19">
        <f t="shared" ca="1" si="0"/>
        <v>56.190145601332944</v>
      </c>
      <c r="C46" s="19">
        <f t="shared" ca="1" si="1"/>
        <v>166.33509991661847</v>
      </c>
    </row>
    <row r="47" spans="2:3" x14ac:dyDescent="0.35">
      <c r="B47" s="19">
        <f t="shared" ca="1" si="0"/>
        <v>91.232874933673003</v>
      </c>
      <c r="C47" s="19">
        <f t="shared" ca="1" si="1"/>
        <v>188.66426683321754</v>
      </c>
    </row>
    <row r="48" spans="2:3" x14ac:dyDescent="0.35">
      <c r="B48" s="19">
        <f t="shared" ca="1" si="0"/>
        <v>68.217670235415781</v>
      </c>
      <c r="C48" s="19">
        <f t="shared" ca="1" si="1"/>
        <v>208.6109899789974</v>
      </c>
    </row>
    <row r="49" spans="2:3" x14ac:dyDescent="0.35">
      <c r="B49" s="19">
        <f t="shared" ca="1" si="0"/>
        <v>79.466583803124308</v>
      </c>
      <c r="C49" s="19">
        <f t="shared" ca="1" si="1"/>
        <v>195.51694446896443</v>
      </c>
    </row>
    <row r="50" spans="2:3" x14ac:dyDescent="0.35">
      <c r="B50" s="19">
        <f t="shared" ca="1" si="0"/>
        <v>98.347275000221074</v>
      </c>
      <c r="C50" s="19">
        <f t="shared" ca="1" si="1"/>
        <v>139.55641460013953</v>
      </c>
    </row>
    <row r="51" spans="2:3" x14ac:dyDescent="0.35">
      <c r="B51" s="19">
        <f t="shared" ca="1" si="0"/>
        <v>61.037245477758191</v>
      </c>
      <c r="C51" s="19">
        <f t="shared" ca="1" si="1"/>
        <v>187.07144469016521</v>
      </c>
    </row>
    <row r="52" spans="2:3" x14ac:dyDescent="0.35">
      <c r="B52" s="19">
        <f t="shared" ca="1" si="0"/>
        <v>66.905534258974868</v>
      </c>
      <c r="C52" s="19">
        <f t="shared" ca="1" si="1"/>
        <v>188.76470663225413</v>
      </c>
    </row>
    <row r="53" spans="2:3" x14ac:dyDescent="0.35">
      <c r="B53" s="19">
        <f t="shared" ca="1" si="0"/>
        <v>88.280467212899325</v>
      </c>
      <c r="C53" s="19">
        <f t="shared" ca="1" si="1"/>
        <v>162.55175940149576</v>
      </c>
    </row>
    <row r="54" spans="2:3" x14ac:dyDescent="0.35">
      <c r="B54" s="19">
        <f t="shared" ca="1" si="0"/>
        <v>62.831538600304576</v>
      </c>
      <c r="C54" s="19">
        <f t="shared" ca="1" si="1"/>
        <v>139.67095335311356</v>
      </c>
    </row>
    <row r="55" spans="2:3" x14ac:dyDescent="0.35">
      <c r="B55" s="19">
        <f t="shared" ca="1" si="0"/>
        <v>70.408808820590565</v>
      </c>
      <c r="C55" s="19">
        <f t="shared" ca="1" si="1"/>
        <v>170.31598489465654</v>
      </c>
    </row>
    <row r="56" spans="2:3" x14ac:dyDescent="0.35">
      <c r="B56" s="19">
        <f t="shared" ca="1" si="0"/>
        <v>89.366348610075505</v>
      </c>
      <c r="C56" s="19">
        <f t="shared" ca="1" si="1"/>
        <v>111.34334432735689</v>
      </c>
    </row>
    <row r="57" spans="2:3" x14ac:dyDescent="0.35">
      <c r="B57" s="19">
        <f t="shared" ca="1" si="0"/>
        <v>57.133561149164379</v>
      </c>
      <c r="C57" s="19">
        <f t="shared" ca="1" si="1"/>
        <v>156.83759034189629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Exemplo 1</vt:lpstr>
      <vt:lpstr>Exemplo 2</vt:lpstr>
      <vt:lpstr>Exemplo 3</vt:lpstr>
      <vt:lpstr>Exemplo 4</vt:lpstr>
      <vt:lpstr>Exemplo 5</vt:lpstr>
      <vt:lpstr>Exercício 1</vt:lpstr>
      <vt:lpstr>Exercício 2</vt:lpstr>
      <vt:lpstr>Exercício 3</vt:lpstr>
      <vt:lpstr>Exercício 4</vt:lpstr>
      <vt:lpstr>Exercício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2020-10-28T11:50:55Z</dcterms:created>
  <dcterms:modified xsi:type="dcterms:W3CDTF">2020-10-31T22:11:22Z</dcterms:modified>
</cp:coreProperties>
</file>