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rectory" sheetId="1" r:id="rId3"/>
    <sheet state="visible" name="Data" sheetId="2" r:id="rId4"/>
  </sheets>
  <definedNames>
    <definedName hidden="1" localSheetId="1" name="_xlnm._FilterDatabase">Data!$A$1:$H$1217</definedName>
  </definedNames>
  <calcPr/>
</workbook>
</file>

<file path=xl/sharedStrings.xml><?xml version="1.0" encoding="utf-8"?>
<sst xmlns="http://schemas.openxmlformats.org/spreadsheetml/2006/main" count="8362" uniqueCount="4816">
  <si>
    <t>CompanyName</t>
  </si>
  <si>
    <t>Address</t>
  </si>
  <si>
    <t>CompanyLink</t>
  </si>
  <si>
    <t>Contact</t>
  </si>
  <si>
    <t>NurseryType</t>
  </si>
  <si>
    <t>BusinessType</t>
  </si>
  <si>
    <t>Product</t>
  </si>
  <si>
    <t>State</t>
  </si>
  <si>
    <t>Zip</t>
  </si>
  <si>
    <t>Country</t>
  </si>
  <si>
    <t>Contact Phone</t>
  </si>
  <si>
    <t>Contact Adjusted</t>
  </si>
  <si>
    <t>3E Tree Farms and Wetland Nursery Inc</t>
  </si>
  <si>
    <t>https://rngr.net/resources/directory/3etreefarmsandwetlandnurseryinc/view</t>
  </si>
  <si>
    <t>PO Box 476 Loxahatchee, Florida 33470-3069</t>
  </si>
  <si>
    <t>Irene Goltzena 561.718.3069</t>
  </si>
  <si>
    <t>Private</t>
  </si>
  <si>
    <t>Wholesale, Retail, Mail, Internet, Contract</t>
  </si>
  <si>
    <t>Plants</t>
  </si>
  <si>
    <t>A Great SW Saguaro and Tree | Arizona Native Plant Specialist</t>
  </si>
  <si>
    <t>https://rngr.net/resources/directory/arizonanativeplantspec/view</t>
  </si>
  <si>
    <t>31632 North 43rd Street Cave Creek, Arizona 85331</t>
  </si>
  <si>
    <t>Bart Chrader 480.483.8355</t>
  </si>
  <si>
    <t>Wholesale, Retail</t>
  </si>
  <si>
    <t>A Quality Plant</t>
  </si>
  <si>
    <t>https://rngr.net/resources/directory/a-quality-plant/view</t>
  </si>
  <si>
    <t>1998 19th Ave NE Ruskin, Florida 33570</t>
  </si>
  <si>
    <t>Rob Pittman 866.998.9393</t>
  </si>
  <si>
    <t>A Touch O' Green Landscape &amp; Gardens LLC</t>
  </si>
  <si>
    <t>https://rngr.net/resources/directory/a-touch-o-green-landscape--gardens-llc/view</t>
  </si>
  <si>
    <t>7205 Holly Fern Cove Austin, Texas 78750</t>
  </si>
  <si>
    <t>Bridget 512.736.4859</t>
  </si>
  <si>
    <t>A Waldbart &amp; Sons Nursery</t>
  </si>
  <si>
    <t>https://rngr.net/resources/directory/awaldbartsonsnursery/view</t>
  </si>
  <si>
    <t>5517 N Hwy 67 Florissant, Missouri 63034</t>
  </si>
  <si>
    <t>Jack Cunningham 314.741.3121</t>
  </si>
  <si>
    <t>ALCLA Native Plant Restoration Inc</t>
  </si>
  <si>
    <t>https://rngr.net/resources/directory/alclanativeplantrestorationinc/view</t>
  </si>
  <si>
    <t>3208 Bearspaw Dr NW Calgary, Alberta T2L 1T2</t>
  </si>
  <si>
    <t>Pat or Al Fedkenheuer 403.282.6516</t>
  </si>
  <si>
    <t>Retail</t>
  </si>
  <si>
    <t>ATL Urban Farms</t>
  </si>
  <si>
    <t>https://rngr.net/resources/directory/mountain-valley-farms/view</t>
  </si>
  <si>
    <t>6976 Frix Rd Cumming, Georgia 30028</t>
  </si>
  <si>
    <t>Bret Bowlin 770.886.9334</t>
  </si>
  <si>
    <t>ATS Partners LLC</t>
  </si>
  <si>
    <t>https://rngr.net/resources/directory/atspartnersllc/view</t>
  </si>
  <si>
    <t>PO Box 1306 2514 Vada Rd</t>
  </si>
  <si>
    <t>Chuck Whittaker 229.246.2662</t>
  </si>
  <si>
    <t>Wholesale</t>
  </si>
  <si>
    <t>Plants, Seeds</t>
  </si>
  <si>
    <t>Abbott's Nursery</t>
  </si>
  <si>
    <t>https://rngr.net/resources/directory/abbottsnursery/view</t>
  </si>
  <si>
    <t>2781 Scio Church Rd Ann Arbor, Michigan 48103</t>
  </si>
  <si>
    <t>Abraczinskas Nurseries Inc</t>
  </si>
  <si>
    <t>https://rngr.net/resources/directory/abraczinskasnurseriesinc/view</t>
  </si>
  <si>
    <t>346 Numidia Dr Catawissa, Pennsylvania 17820</t>
  </si>
  <si>
    <t>Peter Abraczinskas 570.356.2323</t>
  </si>
  <si>
    <t>Wholesale, Mail</t>
  </si>
  <si>
    <t>Action Theory Landscape and Nursery</t>
  </si>
  <si>
    <t>https://rngr.net/resources/directory/actiontheorylandscapingandnursery/view</t>
  </si>
  <si>
    <t>22401 SW 130 Ave Goulds, Florida 33170</t>
  </si>
  <si>
    <t>Claude 305.257.2244</t>
  </si>
  <si>
    <t>Adkins Arboretum</t>
  </si>
  <si>
    <t>https://rngr.net/resources/directory/adkinsarboretum/view</t>
  </si>
  <si>
    <t>12610 Eveland Road Ridgely, Maryland 21660</t>
  </si>
  <si>
    <t>Joann Healey 410.634.2847</t>
  </si>
  <si>
    <t>Agrecol Corporation</t>
  </si>
  <si>
    <t>https://rngr.net/resources/directory/agrecolcorporation/view</t>
  </si>
  <si>
    <t>10101 N Casey Rd Evansville, Wisconsin 53536</t>
  </si>
  <si>
    <t>Customer Service 608.223.3571</t>
  </si>
  <si>
    <t>AgriCycle Farms</t>
  </si>
  <si>
    <t>https://rngr.net/resources/directory/agricycle-farms/view</t>
  </si>
  <si>
    <t>PO Box 1656 Delta Junction, Alaska 99737-1656</t>
  </si>
  <si>
    <t>Alaska</t>
  </si>
  <si>
    <t>Agua Fria Nursery</t>
  </si>
  <si>
    <t>https://rngr.net/resources/directory/aguafrianursery/view</t>
  </si>
  <si>
    <t>1409 Agua Fria St Santa Fe, New Mexico 87505-0907</t>
  </si>
  <si>
    <t>Bob Pennington 505.983.4831</t>
  </si>
  <si>
    <t>Ahakhav Tribal Preserve</t>
  </si>
  <si>
    <t>https://rngr.net/resources/directory/ahakhav-tribal-preserve/view</t>
  </si>
  <si>
    <t>26600 Mohave Rd Parker, Arizona 85344</t>
  </si>
  <si>
    <t>Joe Sims 928.669.2664</t>
  </si>
  <si>
    <t>Tribal</t>
  </si>
  <si>
    <t>Aikane Nursery</t>
  </si>
  <si>
    <t>https://rngr.net/resources/directory/aikanenursery/view</t>
  </si>
  <si>
    <t>PO Box 459 Kapa'au, Hawaii 96755</t>
  </si>
  <si>
    <t>Becky Tarties 808.889.5906</t>
  </si>
  <si>
    <t>Aileen's Nursery - Po'o Wai U</t>
  </si>
  <si>
    <t>https://rngr.net/resources/directory/aileens-nursery---poo-wai-u/view</t>
  </si>
  <si>
    <t>942 W Kawailani St Hilo, Hawaii 96720</t>
  </si>
  <si>
    <t>Aileen Yeh 808.936.2671</t>
  </si>
  <si>
    <t>Alabama Forestry Commission - EA Hauss Nursery</t>
  </si>
  <si>
    <t>https://rngr.net/resources/directory/alabamaforestrycommission-eahaussnursery/view</t>
  </si>
  <si>
    <t>4165 Ross Rd Atmore, Alabama 36502</t>
  </si>
  <si>
    <t>Bobby 251.368.4854</t>
  </si>
  <si>
    <t>Alaska Dept of Natural Resources - Plant Materials Center Forest Nursery</t>
  </si>
  <si>
    <t>https://rngr.net/resources/directory/alaskadeptofnaturalresources-plantmaterialscenterforestnursery/view</t>
  </si>
  <si>
    <t>5310 Bodenburg Spur Rd Palmer, Alaska 99645</t>
  </si>
  <si>
    <t>Alicia Holladay 907.745.4469</t>
  </si>
  <si>
    <t>Alaska Greenhouses Inc</t>
  </si>
  <si>
    <t>https://rngr.net/resources/directory/alaskagreenhousesinc/view</t>
  </si>
  <si>
    <t>1301 Muldoon Rd Anchorage, Alaska 99504</t>
  </si>
  <si>
    <t>Alberta Nurseries and Seeds Ltd</t>
  </si>
  <si>
    <t>https://rngr.net/resources/directory/albertanurseriesandseedsltd/view</t>
  </si>
  <si>
    <t>PO Box 20 Bowden, Alberta T0M 0K0</t>
  </si>
  <si>
    <t>Chris Bergeren 403.224.3545</t>
  </si>
  <si>
    <t>Aldrich Berry Farm &amp; Nursery Inc</t>
  </si>
  <si>
    <t>https://rngr.net/resources/directory/aldrichberryfarmnurseryinc/view</t>
  </si>
  <si>
    <t>190 Aldrich Rd Mossyrock, Washington 98564</t>
  </si>
  <si>
    <t>Glenn Aldrich 360.983.3138</t>
  </si>
  <si>
    <t>Wholesale, Retail, Contract</t>
  </si>
  <si>
    <t>Aldridge Nursery Inc</t>
  </si>
  <si>
    <t>https://rngr.net/resources/directory/aldridgenurseryinc/view</t>
  </si>
  <si>
    <t>PO Box 1299 Von Ormy, Texas 78073</t>
  </si>
  <si>
    <t>Tom 210.622.3491</t>
  </si>
  <si>
    <t>Alexander Landscaping &amp; Plant Farm</t>
  </si>
  <si>
    <t>https://rngr.net/resources/directory/alexander-landscaping--plant-farm/view</t>
  </si>
  <si>
    <t>910 S Flamingo Rd Davie, Florida 33325</t>
  </si>
  <si>
    <t>Bryan Tozzie 954.472.5039</t>
  </si>
  <si>
    <t>Wholesale, Retail, Mail</t>
  </si>
  <si>
    <t>All Native Garden Center &amp; Plant Nursery</t>
  </si>
  <si>
    <t>https://rngr.net/resources/directory/allnativegardencenterplantnursery/view</t>
  </si>
  <si>
    <t>300 Center Rd Fort Myers, Florida 33907-1513</t>
  </si>
  <si>
    <t>John Sibley 239.939.9663</t>
  </si>
  <si>
    <t>All Natives</t>
  </si>
  <si>
    <t>https://rngr.net/resources/directory/allnatives/view</t>
  </si>
  <si>
    <t>PO Box 1045 San Antonio, Florida 33576-1045</t>
  </si>
  <si>
    <t>Brightman Logan 352.588.3687</t>
  </si>
  <si>
    <t>Allendan Seed</t>
  </si>
  <si>
    <t>https://rngr.net/resources/directory/allendanseed/view</t>
  </si>
  <si>
    <t>1966 175th Ln Winterset, Iowa 50273-8500</t>
  </si>
  <si>
    <t>Dan Allen 515.462.1241</t>
  </si>
  <si>
    <t>Seeds</t>
  </si>
  <si>
    <t>Alpha Nurseries</t>
  </si>
  <si>
    <t>https://rngr.net/resources/directory/alphanurseries/view</t>
  </si>
  <si>
    <t>3737 65th St Holland, Michigan 49423</t>
  </si>
  <si>
    <t>Jeff Busscher 269.857.7804</t>
  </si>
  <si>
    <t>Alpha Nursery Inc</t>
  </si>
  <si>
    <t>https://rngr.net/resources/directory/alpha-nursery-inc./view</t>
  </si>
  <si>
    <t>5050 Hazel Green Rd NE Salem, Oregon 97305</t>
  </si>
  <si>
    <t>Jamie 503.390.1286</t>
  </si>
  <si>
    <t>Althouse Nursery</t>
  </si>
  <si>
    <t>https://rngr.net/resources/directory/althousenursery/view</t>
  </si>
  <si>
    <t>8576 Rogue River Hwy Grants Pass, Oregon 97527</t>
  </si>
  <si>
    <t>Barbara or Graig Delbol 541.592.2395</t>
  </si>
  <si>
    <t>Wholesale, Contract</t>
  </si>
  <si>
    <t>Amanda's Garden</t>
  </si>
  <si>
    <t>https://rngr.net/resources/directory/amandasgarden/view</t>
  </si>
  <si>
    <t>8030 Story Road Dansville, New York 14437</t>
  </si>
  <si>
    <t>Ellen Folts 585.750.6288</t>
  </si>
  <si>
    <t>American Grass Seed Producers</t>
  </si>
  <si>
    <t>https://rngr.net/resources/directory/americangrassseedproducers/view</t>
  </si>
  <si>
    <t>PO Box 268 Tangent, Oregon 97389</t>
  </si>
  <si>
    <t>Charity Morris 541.926.4611</t>
  </si>
  <si>
    <t>American Native Nursery</t>
  </si>
  <si>
    <t>https://rngr.net/resources/directory/american-native-nursery/view</t>
  </si>
  <si>
    <t>2191 Hillcrest Rd Quakertown, Pennsylvania 18951</t>
  </si>
  <si>
    <t>Mark Brownlee 855.752.6862</t>
  </si>
  <si>
    <t>American Native Plants</t>
  </si>
  <si>
    <t>https://rngr.net/resources/directory/american-native-plants/view</t>
  </si>
  <si>
    <t>PO Box 246 Chase, Maryland 21127</t>
  </si>
  <si>
    <t>Roy List or Michael McConnell 410.529.0552</t>
  </si>
  <si>
    <t>American Native Products</t>
  </si>
  <si>
    <t>https://rngr.net/resources/directory/americannativeproducts/view</t>
  </si>
  <si>
    <t>PO Box 549 Scottsmoor, Florida 32775</t>
  </si>
  <si>
    <t>Louis or Barbara 321.383.1967</t>
  </si>
  <si>
    <t>American Samoa Community College - Land Grant Forestry Extension</t>
  </si>
  <si>
    <t>https://rngr.net/resources/directory/landgrantforestryextension/view</t>
  </si>
  <si>
    <t>PO Box 5319 Pago Pago, American Samoa 96799</t>
  </si>
  <si>
    <t>Mary Taufetee 684.699.1394</t>
  </si>
  <si>
    <t>AmericanMeadows com</t>
  </si>
  <si>
    <t>https://rngr.net/resources/directory/americanmeadowscom/view</t>
  </si>
  <si>
    <t>223 Ave D Ste 30 Williston, Vermont 05495</t>
  </si>
  <si>
    <t>Mike Lizotte 802.951.5812</t>
  </si>
  <si>
    <t>Amy Greenwell Ethnobotanical Gardens Nursery</t>
  </si>
  <si>
    <t>https://rngr.net/resources/directory/amygreenwellethnobotanicalgardensnursery/view</t>
  </si>
  <si>
    <t>PO Box 1053 Captain Cook, Hawaii 96704</t>
  </si>
  <si>
    <t>Brian Kiyabu 808.323.3318</t>
  </si>
  <si>
    <t>Angelica Nurseries Inc</t>
  </si>
  <si>
    <t>https://rngr.net/resources/directory/angelicanurseriesinc/view</t>
  </si>
  <si>
    <t>11129 Locust Grove Rd Kennedyville, Maryland 21645</t>
  </si>
  <si>
    <t>Kim Usilton 410.928.3111</t>
  </si>
  <si>
    <t>Anna Nursery</t>
  </si>
  <si>
    <t>https://rngr.net/resources/directory/anna-nursery/view</t>
  </si>
  <si>
    <t>PO Box 1 Cobden, Illinois 62920</t>
  </si>
  <si>
    <t>Jason Tabor 618.893.2124</t>
  </si>
  <si>
    <t>Antelope Valley Resource Conservation District Tree Nursery &amp; Arboretum</t>
  </si>
  <si>
    <t>https://rngr.net/resources/directory/antelopevalleyresourceconservationdistricttreenurseryarboretum/view</t>
  </si>
  <si>
    <t>10148 W Ave I Lancaster, California 93536</t>
  </si>
  <si>
    <t>Tom Florence 661.942.7306</t>
  </si>
  <si>
    <t>Federal</t>
  </si>
  <si>
    <t>Apalachee Native Nursery</t>
  </si>
  <si>
    <t>https://rngr.net/resources/directory/apalacheenativenursery/view</t>
  </si>
  <si>
    <t>12 Hayfield Spur Monticello, Florida 32344</t>
  </si>
  <si>
    <t>William Dickerson 850.997.8976</t>
  </si>
  <si>
    <t>Appalachian Native Plants Inc</t>
  </si>
  <si>
    <t>https://rngr.net/resources/directory/appalachian-native-plants-inc./view</t>
  </si>
  <si>
    <t>PO Box 736 Mountain City, Tennessee 37683</t>
  </si>
  <si>
    <t>Jay or Lindy 423.727.4264</t>
  </si>
  <si>
    <t>Applewood Seed Company</t>
  </si>
  <si>
    <t>https://rngr.net/resources/directory/applewoodseeds/view</t>
  </si>
  <si>
    <t>5380 Vivian St Arvada, Colorado 80002</t>
  </si>
  <si>
    <t>Norm Poppe 303.431.7333</t>
  </si>
  <si>
    <t>Applied Ecological Services  Inc</t>
  </si>
  <si>
    <t>https://rngr.net/resources/directory/kaw-river-restoration-nurseries/view</t>
  </si>
  <si>
    <t>1269 N  222 Road Baldwin City, Kansas 66006</t>
  </si>
  <si>
    <t>Elliot Duemler 785.594.2245</t>
  </si>
  <si>
    <t>Applied Ecological Services | Taylor Creek Restoration Nurseries</t>
  </si>
  <si>
    <t>https://rngr.net/resources/directory/taylorcreekrestorationnurseryappliedecologicalservices/view</t>
  </si>
  <si>
    <t>2224 E 1260 Road Baldwin City, Kansas 66006</t>
  </si>
  <si>
    <t>Corrine Daniels 608.897.8641</t>
  </si>
  <si>
    <t>Aquascapes Unlimited Inc</t>
  </si>
  <si>
    <t>https://rngr.net/resources/directory/aquascapesunlimitedinc/view</t>
  </si>
  <si>
    <t>PO Box 364 Pipersville, Pennsylvania 18947</t>
  </si>
  <si>
    <t>Randy Heffner 215.766.8151</t>
  </si>
  <si>
    <t>Aquatic Nursery</t>
  </si>
  <si>
    <t>https://rngr.net/resources/directory/aquaticnursery/view</t>
  </si>
  <si>
    <t>38W135 Mc Donald Rd Elgin, Illinois 60124</t>
  </si>
  <si>
    <t>Robert D Steinbach 847.741.7678</t>
  </si>
  <si>
    <t>Aquatic Plants of Florida Inc</t>
  </si>
  <si>
    <t>https://rngr.net/resources/directory/aquaticplantsoffloridainc/view</t>
  </si>
  <si>
    <t>8120 Blaikie Ct Sarasota, Florida 34240</t>
  </si>
  <si>
    <t>Gilbert J Sharell 941.378.2700</t>
  </si>
  <si>
    <t>Wholesale, Mail, Contract</t>
  </si>
  <si>
    <t>Aquatic Resources &amp; Glacial Pond Farms</t>
  </si>
  <si>
    <t>https://rngr.net/resources/directory/aquaticresourcesglacialpondfarms/view</t>
  </si>
  <si>
    <t>Plainview Ridge Boscobel, Wisconsin 53805</t>
  </si>
  <si>
    <t>Ran Atkinson 608.778.1131</t>
  </si>
  <si>
    <t>Aquatic Systems &amp; Resources</t>
  </si>
  <si>
    <t>https://rngr.net/resources/directory/aquaticsystemsresources/view</t>
  </si>
  <si>
    <t>PO Box 1462 Palm City, Florida 34991</t>
  </si>
  <si>
    <t>Pat Faehnle 772.286.9376</t>
  </si>
  <si>
    <t>Aquatic and Wetland Company</t>
  </si>
  <si>
    <t>https://rngr.net/resources/directory/aquaticandwetlandcompany/view</t>
  </si>
  <si>
    <t>9999 Co Road 25 Fort Lupton, Colorado 80621</t>
  </si>
  <si>
    <t>Heidi Windell 303.442.4766</t>
  </si>
  <si>
    <t>ArborGen - Alabama SuperTree Nursery</t>
  </si>
  <si>
    <t>https://rngr.net/resources/directory/internationalpaper-alabamasupertreenursery/view</t>
  </si>
  <si>
    <t>264 Co Road 888 Selma, Alabama 36703-8576</t>
  </si>
  <si>
    <t>Larry Foster 334.872.5452</t>
  </si>
  <si>
    <t>ArborGen - Bellamy Tree Orchard</t>
  </si>
  <si>
    <t>https://rngr.net/resources/directory/internationalpaper-supertreeorchards/view</t>
  </si>
  <si>
    <t>4189 Bellamy Bridge Rd Marianna, Florida 32446</t>
  </si>
  <si>
    <t>Timothy Slichter 850.594.6001</t>
  </si>
  <si>
    <t>ArborGen - Bellville SuperTree Nursery</t>
  </si>
  <si>
    <t>https://rngr.net/resources/directory/internationalpapercompany-bellvillesupertreenursery/view</t>
  </si>
  <si>
    <t>PO Box 56 Bellville, Georgia 30414</t>
  </si>
  <si>
    <t>Steve Cantrell 912.739.4721</t>
  </si>
  <si>
    <t>ArborGen - Fred C Gragg SuperTree Nursery</t>
  </si>
  <si>
    <t>https://rngr.net/resources/directory/internationalpapercompany-fredcgraggsupertreenursery/view</t>
  </si>
  <si>
    <t>186 Nevada 420 Bluff City, Arkansas 71722</t>
  </si>
  <si>
    <t>Bill Abernathy 800.222.1270</t>
  </si>
  <si>
    <t>ArborGen - Georgia SuperTree Nursery</t>
  </si>
  <si>
    <t>https://rngr.net/resources/directory/internationalpaper-georgiasupertreenursery/view</t>
  </si>
  <si>
    <t>78 Super Tree Ln Shellman, Georgia 39886-9757</t>
  </si>
  <si>
    <t>Robert Cross 800.554.6550</t>
  </si>
  <si>
    <t>ArborGen - Livingston SuperTree Nursery</t>
  </si>
  <si>
    <t>https://rngr.net/resources/directory/livingstonsupertreenursery/view</t>
  </si>
  <si>
    <t>3535 Nursery Rd Livingston, Texas 77351</t>
  </si>
  <si>
    <t>Lux Davis 877.600.8015</t>
  </si>
  <si>
    <t>ArborGen - Richard O  Barhan SuperTree Nursery</t>
  </si>
  <si>
    <t>https://rngr.net/resources/directory/arborgen2014richard-o-barham-supertree-nursery/view</t>
  </si>
  <si>
    <t>PO Box 947 Bullard, Texas 75757</t>
  </si>
  <si>
    <t>Beverly Lindsey 800.642.2264</t>
  </si>
  <si>
    <t>Arid Solution LLC</t>
  </si>
  <si>
    <t>https://rngr.net/resources/directory/aridsolutionllc/view</t>
  </si>
  <si>
    <t>P.O. Box 167 Phoenix, Arizona 85040</t>
  </si>
  <si>
    <t>Richard or Bob Underwood 602.437.5194</t>
  </si>
  <si>
    <t>Arid Zone Trees</t>
  </si>
  <si>
    <t>https://rngr.net/resources/directory/aridzonetrees/view</t>
  </si>
  <si>
    <t>PO Box 167 Queen Creek, Arizona 85142</t>
  </si>
  <si>
    <t>Todd Power 480.987.9094</t>
  </si>
  <si>
    <t>Arizona Botanical</t>
  </si>
  <si>
    <t>https://rngr.net/resources/directory/arizona-botanical/view</t>
  </si>
  <si>
    <t>PO Drawer 160 Clarkdale, Arizona 86324</t>
  </si>
  <si>
    <t>Jason Lavelle 928.634.2166</t>
  </si>
  <si>
    <t>Arkansas Forestry Commission - Baucum Nursery</t>
  </si>
  <si>
    <t>https://rngr.net/resources/directory/arkansasforestrycommission-baucumnursery/view</t>
  </si>
  <si>
    <t>1402 Hwy 391 N North Little Rock, Arkansas 72117</t>
  </si>
  <si>
    <t>James Shelton 501.907.2485</t>
  </si>
  <si>
    <t>Arkansas Valley Seed Inc</t>
  </si>
  <si>
    <t>https://rngr.net/resources/directory/arkansas-valley-seed-inc/view</t>
  </si>
  <si>
    <t>4300 Monaco St Denver, Colorado 80216</t>
  </si>
  <si>
    <t>Paul Hahn 877.907.3337</t>
  </si>
  <si>
    <t>Aroostook Band of Mic Macs</t>
  </si>
  <si>
    <t>https://rngr.net/resources/directory/aroostookbandofmicmacs/view</t>
  </si>
  <si>
    <t>8 Northern Road Presque Isle, Maine 04769</t>
  </si>
  <si>
    <t>David Macek 207.764.7765</t>
  </si>
  <si>
    <t>Arrow Seed Company Inc</t>
  </si>
  <si>
    <t>https://rngr.net/resources/directory/arrowseedcoinc/view</t>
  </si>
  <si>
    <t>PO Box 722 Broken Bow, Nebraska 68822</t>
  </si>
  <si>
    <t>Jim Girardin 800.622.4727</t>
  </si>
  <si>
    <t>Arrowhead Alpines</t>
  </si>
  <si>
    <t>https://rngr.net/resources/directory/arrowheadalpines/view</t>
  </si>
  <si>
    <t>PO Box 857 Fowlerville, Michigan 48836</t>
  </si>
  <si>
    <t>Bob or Brigitta Stewart, owners 517.223.3581</t>
  </si>
  <si>
    <t>Arrowwood Native Plant Nursery LLC</t>
  </si>
  <si>
    <t>https://rngr.net/resources/directory/arrowwoodnativeplantnurseryllc/view</t>
  </si>
  <si>
    <t>961 Clark Ave Franklinville, New Jersey 08322</t>
  </si>
  <si>
    <t>Cathy Arsenal 856.697.6045</t>
  </si>
  <si>
    <t>Arvida Nurseries</t>
  </si>
  <si>
    <t>https://rngr.net/resources/directory/arvidanurseries/view</t>
  </si>
  <si>
    <t>PO Box 1508 Homestead, Florida 33090-1508</t>
  </si>
  <si>
    <t>Bob Plyler 800.884.9573</t>
  </si>
  <si>
    <t>Aurora Nursery Inc</t>
  </si>
  <si>
    <t>https://rngr.net/resources/directory/aurora-nursery-inc./view</t>
  </si>
  <si>
    <t>22821 Boones Ferry Rd NE Aurora, Oregon 97070</t>
  </si>
  <si>
    <t>Joyce Parker 503.678.7903</t>
  </si>
  <si>
    <t>BBB Seed</t>
  </si>
  <si>
    <t>https://rngr.net/resources/directory/beautybeyondbelief/view</t>
  </si>
  <si>
    <t>6595 Odell Place Unit G</t>
  </si>
  <si>
    <t>Mike Wade 303.530.1222</t>
  </si>
  <si>
    <t>BC Nursery</t>
  </si>
  <si>
    <t>https://rngr.net/resources/directory/bcnursery/view</t>
  </si>
  <si>
    <t>4183 State Rt 276 Batavia, Ohio 45103</t>
  </si>
  <si>
    <t>Chris Daeger 513.724.9032</t>
  </si>
  <si>
    <t>BC's Wild Heritage Plants</t>
  </si>
  <si>
    <t>https://rngr.net/resources/directory/bcswildheritageplants/view</t>
  </si>
  <si>
    <t>47330 Extrom Rd Chilliwack, British Columbia V2R 4V1</t>
  </si>
  <si>
    <t>Lee Larkin 604.858.5141</t>
  </si>
  <si>
    <t>BFI Native Seeds</t>
  </si>
  <si>
    <t>https://rngr.net/resources/directory/bfinativeseeds-1/view</t>
  </si>
  <si>
    <t>1145 S Jefferson Ave Moses Lake, Washington 98837</t>
  </si>
  <si>
    <t>Jerry Benson 509.765.6348</t>
  </si>
  <si>
    <t>Bach's Cactus Nursery Inc</t>
  </si>
  <si>
    <t>https://rngr.net/resources/directory/bachscactusnurseryinc/view</t>
  </si>
  <si>
    <t>8602 N Thornydale Rd Tucson, Arizona 85742</t>
  </si>
  <si>
    <t>Dan or Diane Bach 520.744.3333</t>
  </si>
  <si>
    <t>Bailey Seed Company Inc</t>
  </si>
  <si>
    <t>https://rngr.net/resources/directory/baileyseedcoinc/view</t>
  </si>
  <si>
    <t>4570 Ridge Dr  NE Salem, Oregon 97301</t>
  </si>
  <si>
    <t>Craig Sellers 800.407.7713</t>
  </si>
  <si>
    <t>Baker's Acres</t>
  </si>
  <si>
    <t>https://rngr.net/resources/directory/bakersacres/view</t>
  </si>
  <si>
    <t>674 W Selina Ln Wasilla, Alaska 99654</t>
  </si>
  <si>
    <t>Ed Baker 907.357.4175</t>
  </si>
  <si>
    <t>Balance Restoration Nursery LLC</t>
  </si>
  <si>
    <t>https://rngr.net/resources/directory/balancerestorationnurseryllc/view</t>
  </si>
  <si>
    <t>27995 Chambers Mill Rd Lorane, Oregon 97451</t>
  </si>
  <si>
    <t>Jeff Levy 541.942.5530</t>
  </si>
  <si>
    <t>Bamert Seed Company</t>
  </si>
  <si>
    <t>https://rngr.net/resources/directory/bamertseedco/view</t>
  </si>
  <si>
    <t>1897 CR 1018 Muleshoe, Texas 79347</t>
  </si>
  <si>
    <t>Brett Bamert 806.262.9892</t>
  </si>
  <si>
    <t>Wholesale, Mail, Internet, Contract</t>
  </si>
  <si>
    <t>Barth Nursery</t>
  </si>
  <si>
    <t>https://rngr.net/resources/directory/barthnursery/view</t>
  </si>
  <si>
    <t>8456 May Rd NE Mt. Angel, Oregon 97362</t>
  </si>
  <si>
    <t>Wade Barth 503.845.6955</t>
  </si>
  <si>
    <t>Barton Springs Nursery</t>
  </si>
  <si>
    <t>https://rngr.net/resources/directory/bartonspringsnursery/view</t>
  </si>
  <si>
    <t>3601 Bee Caves Road Austin, Texas 78746</t>
  </si>
  <si>
    <t>Bernadine 512.328.6655</t>
  </si>
  <si>
    <t>Bate's Plants</t>
  </si>
  <si>
    <t>https://rngr.net/resources/directory/carlbatesindigenousplants/view</t>
  </si>
  <si>
    <t>15001 W Angle Rd Fort Pierce, Florida 34945</t>
  </si>
  <si>
    <t>Chad Bates 561.358.7480</t>
  </si>
  <si>
    <t>Bay Natives</t>
  </si>
  <si>
    <t>https://rngr.net/resources/directory/bay-natives/view</t>
  </si>
  <si>
    <t>10 Cargo Way San Francisco, California 94124</t>
  </si>
  <si>
    <t>Paul Furman 415.287.6755</t>
  </si>
  <si>
    <t>BeaverLake Nursery</t>
  </si>
  <si>
    <t>https://rngr.net/resources/directory/beaverlake-nursery/view</t>
  </si>
  <si>
    <t>PO Box 927 Beavercreek, Oregon 97004</t>
  </si>
  <si>
    <t>Troy or Kelly Martin 503.632.4787</t>
  </si>
  <si>
    <t>Bechedor Inc</t>
  </si>
  <si>
    <t>https://rngr.net/resources/directory/bechedorinc/view</t>
  </si>
  <si>
    <t>1508 25th Ave Saint-Prosper, Quebec G0M 1Y0</t>
  </si>
  <si>
    <t>Nicole Doyon 418.594.8580</t>
  </si>
  <si>
    <t>Beeman's Nursery Inc</t>
  </si>
  <si>
    <t>https://rngr.net/resources/directory/beemansnurseryinc/view</t>
  </si>
  <si>
    <t>3637 Florida 44 New Smyrna Beach, Florida 32168</t>
  </si>
  <si>
    <t>Steve Beeman 386.428.8889</t>
  </si>
  <si>
    <t>Behmerwald Nursery</t>
  </si>
  <si>
    <t>https://rngr.net/resources/directory/behmerwaldnursery/view</t>
  </si>
  <si>
    <t>4904 Garges Rd Schwenksville, Pennsylvania 19473</t>
  </si>
  <si>
    <t>Beineke's Nursery</t>
  </si>
  <si>
    <t>https://rngr.net/resources/directory/beinekes-nursery/view</t>
  </si>
  <si>
    <t>513 Sharon Rd West Lafayette, Indiana 47906</t>
  </si>
  <si>
    <t>Walter Beineke 765.463.2994</t>
  </si>
  <si>
    <t>Bell Brothers Inc</t>
  </si>
  <si>
    <t>https://rngr.net/resources/directory/bellbrothersinc/view</t>
  </si>
  <si>
    <t>PO Box 128 Bellville, Georgia 30414</t>
  </si>
  <si>
    <t>Danny or Gary Bell 912.739.2273</t>
  </si>
  <si>
    <t>Bert Driver Nursery</t>
  </si>
  <si>
    <t>https://rngr.net/resources/directory/bertdrivernursery/view</t>
  </si>
  <si>
    <t>PO Box 351 Smithville, Tennessee 37166</t>
  </si>
  <si>
    <t>Bert 615.597.9560</t>
  </si>
  <si>
    <t>Better Forest Tree Seeds</t>
  </si>
  <si>
    <t>https://rngr.net/resources/directory/betterforesttreeseeds/view</t>
  </si>
  <si>
    <t>13872 Alan Seeger Rd Petersburg, Pennsylvania 16669</t>
  </si>
  <si>
    <t>Chris Kiratzis 814.667.3666</t>
  </si>
  <si>
    <t>Biddles Nursery</t>
  </si>
  <si>
    <t>https://rngr.net/resources/directory/biddlesnursery/view</t>
  </si>
  <si>
    <t>PO Box 259 Sedona, Arizona 86339</t>
  </si>
  <si>
    <t>Barry Maketansky 928.282.5078</t>
  </si>
  <si>
    <t>Big River Cottonwood Nursery</t>
  </si>
  <si>
    <t>https://rngr.net/resources/directory/big-river-cottonwood-nursery/view</t>
  </si>
  <si>
    <t>PO Box 188 Crowville , Louisiana 71230</t>
  </si>
  <si>
    <t>Don Anderson 318.282.0418</t>
  </si>
  <si>
    <t>Big Sioux Nursery Inc</t>
  </si>
  <si>
    <t>https://rngr.net/resources/directory/bigsiouxnurseryinc/view</t>
  </si>
  <si>
    <t>16613 Sioux Conifer Rd Watertown, South Dakota 57201</t>
  </si>
  <si>
    <t>Blaine Martian 605.886.6806</t>
  </si>
  <si>
    <t>Big Trees Today</t>
  </si>
  <si>
    <t>https://rngr.net/resources/directory/bigtreestoday/view</t>
  </si>
  <si>
    <t>PO Box 1402 Hillsboro, Oregon 97123</t>
  </si>
  <si>
    <t>Dan Hickman, Cole 503.640.3011</t>
  </si>
  <si>
    <t>Billings Nursery &amp; Landscaping</t>
  </si>
  <si>
    <t>https://rngr.net/resources/directory/billingsnurserylandscaping/view</t>
  </si>
  <si>
    <t>7900 S Frontage Rd Billings, Montana 59101</t>
  </si>
  <si>
    <t>Richard Marble 406.656.2410</t>
  </si>
  <si>
    <t>Biosphere Consulting Inc</t>
  </si>
  <si>
    <t>https://rngr.net/resources/directory/biosphereconsultinginc/view</t>
  </si>
  <si>
    <t>14908 Tilden Rd Winter Garden, Florida 34787</t>
  </si>
  <si>
    <t>Jim Thomas 407.656.8277</t>
  </si>
  <si>
    <t>Birch Creek Nursery</t>
  </si>
  <si>
    <t>https://rngr.net/resources/directory/birch-creek-nursery/view</t>
  </si>
  <si>
    <t>14060 Big Fir Dr Prince George, British Columbia V2N 5B5</t>
  </si>
  <si>
    <t>Barbara Rayment 250.964.6684</t>
  </si>
  <si>
    <t>Retail, Contract</t>
  </si>
  <si>
    <t>Bitterroot Restoration Inc (BRI)</t>
  </si>
  <si>
    <t>https://rngr.net/resources/directory/bitterroot-restoration-inc-%28bri%29/view</t>
  </si>
  <si>
    <t>445 Quast Ln Corvallis, Montana 59828</t>
  </si>
  <si>
    <t>NaN</t>
  </si>
  <si>
    <t>Black Creek Nursery</t>
  </si>
  <si>
    <t>https://rngr.net/resources/directory/blackcreeknursery/view</t>
  </si>
  <si>
    <t>1524 Mercado Ave Coral Gables, Florida 33146</t>
  </si>
  <si>
    <t>Pieter 305.258.2618</t>
  </si>
  <si>
    <t>Blackfeet Community College Greenhouse</t>
  </si>
  <si>
    <t>https://rngr.net/resources/directory/blackfeetcommunitycollegegreenhouse/view</t>
  </si>
  <si>
    <t>PO Box 819 Browning, Montana 59417</t>
  </si>
  <si>
    <t>Wilbert Fish 406.338.5441</t>
  </si>
  <si>
    <t>Blackfoot Native Plants</t>
  </si>
  <si>
    <t>https://rngr.net/resources/directory/blackfoot-native-plants/view</t>
  </si>
  <si>
    <t>PO Box 761 Bonner, Montana 59823</t>
  </si>
  <si>
    <t>Kathy Settevendemie 406.880.8809</t>
  </si>
  <si>
    <t>Blanchette Gardens</t>
  </si>
  <si>
    <t>https://rngr.net/resources/directory/blanchettegardens/view</t>
  </si>
  <si>
    <t>267 Rutland St Carlisle, Massachusetts 01741</t>
  </si>
  <si>
    <t>Pamela Blanchette 978.369.2962</t>
  </si>
  <si>
    <t>Blank's Nursery  Garden &amp; Pet Center</t>
  </si>
  <si>
    <t>https://rngr.net/resources/directory/blanks-nursery-garden--pet-center/view</t>
  </si>
  <si>
    <t>0448 E 500 S LaPorte, Indiana 46350</t>
  </si>
  <si>
    <t>Blazing Star Inc</t>
  </si>
  <si>
    <t>https://rngr.net/resources/directory/blazing-star-associates/view</t>
  </si>
  <si>
    <t>2107 Edgewood Dr Woodstock, Illinois 60098</t>
  </si>
  <si>
    <t>Caron Wenzel 815.338.4716</t>
  </si>
  <si>
    <t>Blight Native Seeds Ltd</t>
  </si>
  <si>
    <t>https://rngr.net/resources/directory/blightnativeseedsltd/view</t>
  </si>
  <si>
    <t>Box 244 Oakville, Manitoba R0H 0Y0</t>
  </si>
  <si>
    <t>Jim Blight 204.267.2686</t>
  </si>
  <si>
    <t>Wholesale, Retail, Mail, Internet</t>
  </si>
  <si>
    <t>Bloom River Gardens</t>
  </si>
  <si>
    <t>https://rngr.net/resources/directory/bloom-river-gardens/view</t>
  </si>
  <si>
    <t>39744 Deerhorn Rd Springfield, Oregon 97478</t>
  </si>
  <si>
    <t>Mark Bloom 541.726.8997</t>
  </si>
  <si>
    <t>Bloomers Flowering Plant Nursery</t>
  </si>
  <si>
    <t>https://rngr.net/resources/directory/bloomersfloweringplantnursery/view</t>
  </si>
  <si>
    <t>5480 96th Ave Pinellas Park, Florida 33782</t>
  </si>
  <si>
    <t>Mary Coleman 727.536.0545</t>
  </si>
  <si>
    <t>Bluebird Nursery</t>
  </si>
  <si>
    <t>https://rngr.net/resources/directory/bluebirdnursery/view</t>
  </si>
  <si>
    <t>519 Bryan St Clarkson, Nebraska 68629</t>
  </si>
  <si>
    <t>Wanda Wulf 800.356.9164</t>
  </si>
  <si>
    <t>Bluestem Farm</t>
  </si>
  <si>
    <t>https://rngr.net/resources/directory/bluestem-farm/view</t>
  </si>
  <si>
    <t>S5920 Lehman Rd Baraboo, Wisconsin 53913</t>
  </si>
  <si>
    <t>Bluestem Nursery</t>
  </si>
  <si>
    <t>https://rngr.net/resources/directory/bluestem-nursery/view</t>
  </si>
  <si>
    <t>4001 Curry Rd Arlington, Texas 76017</t>
  </si>
  <si>
    <t>John Snowden 817.466.2271</t>
  </si>
  <si>
    <t>https://rngr.net/resources/directory/bluestemnursery/view</t>
  </si>
  <si>
    <t>PO Box 239 Laurier, Washington 99146</t>
  </si>
  <si>
    <t>Jim 250.447.6363</t>
  </si>
  <si>
    <t>Bluestem Prairie Nursery</t>
  </si>
  <si>
    <t>https://rngr.net/resources/directory/bluestemprairienursery/view</t>
  </si>
  <si>
    <t>13197 E 13th Rd Hillsboro, Illinois 62049</t>
  </si>
  <si>
    <t>Ken Schaal 217.532.6344</t>
  </si>
  <si>
    <t>Retail, Mail</t>
  </si>
  <si>
    <t>Bluestone Perennials Inc</t>
  </si>
  <si>
    <t>https://rngr.net/resources/directory/bluestoneperennialsinc/view</t>
  </si>
  <si>
    <t>7211 Middle Ridge Rd Madison, Ohio 44057</t>
  </si>
  <si>
    <t>William (Bill) Boonstra 800.852.5243</t>
  </si>
  <si>
    <t>Bodenhamer Farms &amp; Nursery</t>
  </si>
  <si>
    <t>https://rngr.net/resources/directory/bodenhamer-farms-nursery/view</t>
  </si>
  <si>
    <t>6547 Kitchen St Rowland, North Carolina 28383</t>
  </si>
  <si>
    <t>Louie Bodenhamer 910.422.8118</t>
  </si>
  <si>
    <t>Boehm's Garden Center</t>
  </si>
  <si>
    <t>https://rngr.net/resources/directory/boehmsgardencenter/view</t>
  </si>
  <si>
    <t>708 Macomb Rd Rushville, Illinois 62681</t>
  </si>
  <si>
    <t>Don Boehm 217.322.6644</t>
  </si>
  <si>
    <t>Boething Treeland Farms</t>
  </si>
  <si>
    <t>https://rngr.net/resources/directory/boething-treeland-farms-inc./view</t>
  </si>
  <si>
    <t>23475 Long Valley Road Woodland Hills, California 91367</t>
  </si>
  <si>
    <t>Peter Vanhorenbeeck 818.316.2000</t>
  </si>
  <si>
    <t>Borderlands Restoration</t>
  </si>
  <si>
    <t>https://rngr.net/resources/directory/borderlands-restoration/view</t>
  </si>
  <si>
    <t>P O  Box 1191 Patagonia, Arizona 85624</t>
  </si>
  <si>
    <t>Francesca Claverie 760.996.0893</t>
  </si>
  <si>
    <t>Bosch's Countryview Nursery</t>
  </si>
  <si>
    <t>https://rngr.net/resources/directory/boschscountryviewnursery/view</t>
  </si>
  <si>
    <t>10785 84th Ave Allendale, Michigan 49401</t>
  </si>
  <si>
    <t>Brian Bosch 616.892.4090</t>
  </si>
  <si>
    <t>Bosky Dell Natives</t>
  </si>
  <si>
    <t>https://rngr.net/resources/directory/boskydellnatives/view</t>
  </si>
  <si>
    <t>23311 SW Bosky Dell Ln West Linn, Oregon 97068</t>
  </si>
  <si>
    <t>Lory Duralia 503.638.5945</t>
  </si>
  <si>
    <t>Botanics Wholesale Inc</t>
  </si>
  <si>
    <t>https://rngr.net/resources/directory/botanicswholesaleinc/view</t>
  </si>
  <si>
    <t>31701 SW 194th Ave Homestead, Florida 33030</t>
  </si>
  <si>
    <t>Jack or Debbie 305.245.2966</t>
  </si>
  <si>
    <t>Botanique</t>
  </si>
  <si>
    <t>https://rngr.net/resources/directory/botanique/view</t>
  </si>
  <si>
    <t>387 Pitcher Plant Ln Stanardsville, Virginia 22973</t>
  </si>
  <si>
    <t>Stanardsville, Virginia 22973 Rob Sacilotto</t>
  </si>
  <si>
    <t>Bowman Wildflower Preserve</t>
  </si>
  <si>
    <t>https://rngr.net/resources/directory/bowmanwildflowerpreserve/view</t>
  </si>
  <si>
    <t>PO Box 685 New Hope, Pennsylvania 18938</t>
  </si>
  <si>
    <t>Bill Lamack 215.862.2924</t>
  </si>
  <si>
    <t>Bowood Farms Inc</t>
  </si>
  <si>
    <t>https://rngr.net/resources/directory/bowoodfarmsinc/view</t>
  </si>
  <si>
    <t>4605 Olive Street St. Louis, Missouri 63108</t>
  </si>
  <si>
    <t>John McPheeters 314.454.6868</t>
  </si>
  <si>
    <t>Boxelder Creek Nurseries</t>
  </si>
  <si>
    <t>https://rngr.net/resources/directory/boxelder-creek-nurseries/view</t>
  </si>
  <si>
    <t>23809 County Road 2 Hudson, Colorado 80642</t>
  </si>
  <si>
    <t>Dave Zach 303.279.8204</t>
  </si>
  <si>
    <t>Boyd &amp; Boyd Nursery</t>
  </si>
  <si>
    <t>https://rngr.net/resources/directory/boydboydnursery/view</t>
  </si>
  <si>
    <t>7960 TN-56 McMinnville, Tennessee 37110</t>
  </si>
  <si>
    <t>Tom Boyd 931.934.2613</t>
  </si>
  <si>
    <t>Boynton Botanicals</t>
  </si>
  <si>
    <t>https://rngr.net/resources/directory/boyntonbotanicals/view</t>
  </si>
  <si>
    <t>9281 87th Pl S Boynton Beach, Florida 33437</t>
  </si>
  <si>
    <t>Kathleen Kastenholz 800.642.1033</t>
  </si>
  <si>
    <t>Brandywine Conservancy</t>
  </si>
  <si>
    <t>https://rngr.net/resources/directory/brandywineconservancy/view</t>
  </si>
  <si>
    <t>PO Box 141 Chadds Ford, Pennsylvania 19317</t>
  </si>
  <si>
    <t>Mark Gormel 610.388.8327</t>
  </si>
  <si>
    <t>Breezy Oaks Nursery</t>
  </si>
  <si>
    <t>https://rngr.net/resources/directory/breezyoaksnursery/view</t>
  </si>
  <si>
    <t>23602 SE Hawthorne Rd Hawthorne, Florida 32640</t>
  </si>
  <si>
    <t>Larry Alsobrook 352.481.3795</t>
  </si>
  <si>
    <t>Brent &amp; Becky's Bulbs</t>
  </si>
  <si>
    <t>https://rngr.net/resources/directory/brentbeckysbulbs/view</t>
  </si>
  <si>
    <t>7900 Daffodil Ln Gloucester, Virginia 23061</t>
  </si>
  <si>
    <t>Brett Young</t>
  </si>
  <si>
    <t>https://rngr.net/resources/directory/brett-young/view</t>
  </si>
  <si>
    <t>RR #4 Calmar, Alberta T0C 0V0</t>
  </si>
  <si>
    <t>Gloria Weir 780.985.7314</t>
  </si>
  <si>
    <t>Briggs Nursery  Inc</t>
  </si>
  <si>
    <t>https://rngr.net/resources/directory/briggs-nursery-inc./view</t>
  </si>
  <si>
    <t>PO Box 658 Elma, Washington 98541</t>
  </si>
  <si>
    <t>Jeff Mason 800.444.1515</t>
  </si>
  <si>
    <t>Brokaw Nursery</t>
  </si>
  <si>
    <t>https://rngr.net/resources/directory/brokaw-nursery/view</t>
  </si>
  <si>
    <t>PO Box 4818 Saticoy, California 93007</t>
  </si>
  <si>
    <t>Rob Brokaw 805.647.2262</t>
  </si>
  <si>
    <t>Broken Arrow Nursery</t>
  </si>
  <si>
    <t>https://rngr.net/resources/directory/brokenarrownursery/view</t>
  </si>
  <si>
    <t>13 Broken Arrow Rd Hamden, Connecticut 06518</t>
  </si>
  <si>
    <t>Andrew Brand 203.288.1026</t>
  </si>
  <si>
    <t>Brooks Tree Farm</t>
  </si>
  <si>
    <t>https://rngr.net/resources/directory/brookstreefarm/view</t>
  </si>
  <si>
    <t>9785 Portland Rd NE Brooks, Oregon 97305</t>
  </si>
  <si>
    <t>Kathy Lecomptc 503.393.6300</t>
  </si>
  <si>
    <t>Browning Seed Inc</t>
  </si>
  <si>
    <t>https://rngr.net/resources/directory/browningseedinc/view</t>
  </si>
  <si>
    <t>3101 S IH 27 Box 1 Plainview, Texas 79072</t>
  </si>
  <si>
    <t>Rick Graves 806.293.5271</t>
  </si>
  <si>
    <t>Buchanan's Native Plants</t>
  </si>
  <si>
    <t>https://rngr.net/resources/directory/buchanansnativeplants/view</t>
  </si>
  <si>
    <t>611 E 11th St Houston, Texas 77008-7109</t>
  </si>
  <si>
    <t>Heather Buchanan 713.861.5702</t>
  </si>
  <si>
    <t>Buckeye Nursery Inc</t>
  </si>
  <si>
    <t>https://rngr.net/resources/directory/buckeyenurseryinc/view</t>
  </si>
  <si>
    <t>PO Box 450 Perry, Florida 32348</t>
  </si>
  <si>
    <t>Johnny Brown 800.838.2218</t>
  </si>
  <si>
    <t>Buffalo-Berry Farm</t>
  </si>
  <si>
    <t>https://rngr.net/resources/directory/buffaloberryfarm/view</t>
  </si>
  <si>
    <t>51 E Lake Fork Rd McCall, Idaho 83638</t>
  </si>
  <si>
    <t>Jim Crawford or Margo Conitz 208.634.3062</t>
  </si>
  <si>
    <t>Wholesale, Retail, Mail, Contract</t>
  </si>
  <si>
    <t>Bundy CanyonTurf Supply</t>
  </si>
  <si>
    <t>https://rngr.net/resources/directory/agronotecseedco/view</t>
  </si>
  <si>
    <t>21420 Bundy Canyon Rd Lake Wildomar, California 92595</t>
  </si>
  <si>
    <t>Doug Washburn 951.674.0638</t>
  </si>
  <si>
    <t>Burgaw Creek Nursery &amp; Turf Farm LLC</t>
  </si>
  <si>
    <t>https://rngr.net/resources/directory/burgaw-creek-nursery--turf-farm-llc/view</t>
  </si>
  <si>
    <t>1225 Stag Park Rd Burgaw, North Carolina 28425</t>
  </si>
  <si>
    <t>Dave Howard 910.259.4788</t>
  </si>
  <si>
    <t>Burnt Ridge Nursery</t>
  </si>
  <si>
    <t>https://rngr.net/resources/directory/burntridgenursery/view</t>
  </si>
  <si>
    <t>432 Burnt Ridge Rd Onalaska, Washington 98570</t>
  </si>
  <si>
    <t>Michael Dolan 360.985.2873</t>
  </si>
  <si>
    <t>Busse Gardens</t>
  </si>
  <si>
    <t>https://rngr.net/resources/directory/busse-gardens/view</t>
  </si>
  <si>
    <t>17160 245th Ave NW Big Lake, Minnesota 55309</t>
  </si>
  <si>
    <t>Gary Goldsmith 612.810.3017</t>
  </si>
  <si>
    <t>CNPS Inc</t>
  </si>
  <si>
    <t>https://rngr.net/resources/directory/cnpsinc/view</t>
  </si>
  <si>
    <t>5951 Olgesby Rd Milton, Florida 32570</t>
  </si>
  <si>
    <t>John 850.623.6287</t>
  </si>
  <si>
    <t>CS&amp;KT Forestry Tribal Nursery</t>
  </si>
  <si>
    <t>https://rngr.net/resources/directory/csktforestrytribalnursery/view</t>
  </si>
  <si>
    <t>104 Main St SE Ronan, Montana 59864</t>
  </si>
  <si>
    <t>Jean Matt 406.676.3755</t>
  </si>
  <si>
    <t>CTUIR Tribal Native Plant Nursery</t>
  </si>
  <si>
    <t>https://rngr.net/resources/directory/confederatedtribesoftheumatillaindianreservation/view</t>
  </si>
  <si>
    <t>46411 Ti'mine Way Pendleton, Oregon 97801</t>
  </si>
  <si>
    <t>Gail Redberg, Marie Crawford, or Steve Bushman 541.278.8525</t>
  </si>
  <si>
    <t>Plants, Services</t>
  </si>
  <si>
    <t>Cactus Joe's Blue Diamond Cactus Nursery</t>
  </si>
  <si>
    <t>https://rngr.net/resources/directory/cactusjoesbluediamondcactusnursery/view</t>
  </si>
  <si>
    <t>PO Box 268 Blue Diamond, Nevada 89004</t>
  </si>
  <si>
    <t>Tommy Lee 702.875.1968</t>
  </si>
  <si>
    <t>Cal-Forest Nurseries</t>
  </si>
  <si>
    <t>https://rngr.net/resources/directory/calforestnurseries/view</t>
  </si>
  <si>
    <t>PO Box 719 Etna, California 96027</t>
  </si>
  <si>
    <t>Tom Jopson 530.467.5211</t>
  </si>
  <si>
    <t>Cal-Native Plants Nursery</t>
  </si>
  <si>
    <t>https://rngr.net/resources/directory/plants-for-dry-places/view</t>
  </si>
  <si>
    <t>25735 Garboni Rd Menifee Valley, California 92584</t>
  </si>
  <si>
    <t>Calaveras Nursery</t>
  </si>
  <si>
    <t>https://rngr.net/resources/directory/calaveras-nursery/view</t>
  </si>
  <si>
    <t>1000 Calaveras Rd Sunol, California 94586</t>
  </si>
  <si>
    <t>Sunol, California 94586 California</t>
  </si>
  <si>
    <t>Pat</t>
  </si>
  <si>
    <t>925.862.2286</t>
  </si>
  <si>
    <t>California Flora Nursery</t>
  </si>
  <si>
    <t>https://rngr.net/resources/directory/californiafloranursery/view</t>
  </si>
  <si>
    <t>PO Box 3 Fulton, California 95439</t>
  </si>
  <si>
    <t>Phil Van Soelen or Sherrie Althouse 707.528.8813</t>
  </si>
  <si>
    <t>Cambell Timberland Management</t>
  </si>
  <si>
    <t>https://rngr.net/resources/directory/templeinlandforestproductscorp-clydethompsonnursery/view</t>
  </si>
  <si>
    <t>229 North Bowie Street Jasper, Texas 75951</t>
  </si>
  <si>
    <t>Tim Stewart 409.384.6164</t>
  </si>
  <si>
    <t>Campbell Tree &amp; Land Company Inc</t>
  </si>
  <si>
    <t>https://rngr.net/resources/directory/campbelltreelandcoinc/view</t>
  </si>
  <si>
    <t>PO Box 780 Wautoma, Wisconsin 54982</t>
  </si>
  <si>
    <t>Wautoma, Wisconsin 54982 Wautoma, Wisconsin 54982</t>
  </si>
  <si>
    <t>Canfield Native Nursery</t>
  </si>
  <si>
    <t>https://rngr.net/resources/directory/appletonforestry/view</t>
  </si>
  <si>
    <t>1369 Tilton Rd Sebastopol, California 95472</t>
  </si>
  <si>
    <t>Patricia Canfield 707.823.3776</t>
  </si>
  <si>
    <t>Capitol Wholesale Nursery  Inc</t>
  </si>
  <si>
    <t>https://rngr.net/resources/directory/capitol-wholesale-nursery-inc./view</t>
  </si>
  <si>
    <t>2938 Everdale Dr San Jose, California 95148-3546</t>
  </si>
  <si>
    <t>2938 Everdale Dr San Jose, California 95148</t>
  </si>
  <si>
    <t>Caprice Farm Nursery</t>
  </si>
  <si>
    <t>https://rngr.net/resources/directory/capricefarmnursery/view</t>
  </si>
  <si>
    <t>10944 Mill Creek Rd SE Aumsville, Oregon 97325</t>
  </si>
  <si>
    <t>Cyndi or Charlie 503.749.1397</t>
  </si>
  <si>
    <t>Caras Nursery &amp; Landscape</t>
  </si>
  <si>
    <t>https://rngr.net/resources/directory/carasnurserylandscape/view</t>
  </si>
  <si>
    <t>2727 S 3rd St Missoula, Montana 59804</t>
  </si>
  <si>
    <t>Helen Steiger 406.543.3333</t>
  </si>
  <si>
    <t>Cardno Native Plant Nursery</t>
  </si>
  <si>
    <t>https://rngr.net/resources/directory/prairieridgenurserycrmecosystemsseejfnew/view</t>
  </si>
  <si>
    <t>128 Sunset Drive Walkerton, Indiana 46574</t>
  </si>
  <si>
    <t>Plants, Seeds, Services</t>
  </si>
  <si>
    <t>Carencia Native Nursery</t>
  </si>
  <si>
    <t>https://rngr.net/resources/directory/carencianativenursery/view</t>
  </si>
  <si>
    <t>16101 Carencia Ln Odessa, Florida 33556</t>
  </si>
  <si>
    <t>Rose Nimphius 813.920.2737</t>
  </si>
  <si>
    <t>Carlson Prairie Seed Farm Inc</t>
  </si>
  <si>
    <t>https://rngr.net/resources/directory/carllsonprairieseedfarminc/view</t>
  </si>
  <si>
    <t>2077 360th Ave Lake Bronson, Minnesota 56734</t>
  </si>
  <si>
    <t>Mike Ratzlaff 218.754.2693</t>
  </si>
  <si>
    <t>Carmel Valley Seed Company</t>
  </si>
  <si>
    <t>https://rngr.net/resources/directory/carmelvalleyseedcompany/view</t>
  </si>
  <si>
    <t>21 W Alaisal St Ste 111 Salinas, California 93901</t>
  </si>
  <si>
    <t>Joel Panzer 831.771.2557</t>
  </si>
  <si>
    <t>Carolina Greenery</t>
  </si>
  <si>
    <t>https://rngr.net/resources/directory/carolinagreenery/view</t>
  </si>
  <si>
    <t>375 Carthage Rd West End, North Carolina 27376</t>
  </si>
  <si>
    <t>Carolina Native Nursery</t>
  </si>
  <si>
    <t>https://rngr.net/resources/directory/carolinanativenursery/view</t>
  </si>
  <si>
    <t>1639 Prices Creek Rd Burnsville, North Carolina 28714</t>
  </si>
  <si>
    <t>Bill Jones 828.682.1471</t>
  </si>
  <si>
    <t>Carolina Wild</t>
  </si>
  <si>
    <t>https://rngr.net/resources/directory/carolinawild/view</t>
  </si>
  <si>
    <t>314 Camellia Dr Anderson, South Carolina 29625</t>
  </si>
  <si>
    <t>Christina Bruner 864.261.0659</t>
  </si>
  <si>
    <t>Carter's Greenhouse &amp; Nursery Inc</t>
  </si>
  <si>
    <t>https://rngr.net/resources/directory/cartersgreenhousenurseryinc/view</t>
  </si>
  <si>
    <t>5145 Waymire Rd Dallas, Oregon 97338</t>
  </si>
  <si>
    <t>Steve Carter 503.787.3371</t>
  </si>
  <si>
    <t>Carters Nursery, Bowater Forest Products Division</t>
  </si>
  <si>
    <t>https://rngr.net/resources/directory/carters-nursery-bowater-forest-products-division/view</t>
  </si>
  <si>
    <t>Casa Flora Inc</t>
  </si>
  <si>
    <t>https://rngr.net/resources/directory/casaflorainc/view</t>
  </si>
  <si>
    <t>PO Box 41140 Dallas, Texas 75241</t>
  </si>
  <si>
    <t>Rudy Nogeura, Roy Powell 972.225.6111</t>
  </si>
  <si>
    <t>Cascade Biomes</t>
  </si>
  <si>
    <t>https://rngr.net/resources/directory/cascadebiomes/view</t>
  </si>
  <si>
    <t>PO Box 22419 Seattle, Washington 98122-0419</t>
  </si>
  <si>
    <t>Virgie Newlin 206.322.0528</t>
  </si>
  <si>
    <t>Cassidy Farm Nursery</t>
  </si>
  <si>
    <t>https://rngr.net/resources/directory/cassidy-farm-nursery/view</t>
  </si>
  <si>
    <t>PO Box 287 Cleveland, New Mexico 87107</t>
  </si>
  <si>
    <t>Cleveland, New Mexico 87107 Dan Cassidy</t>
  </si>
  <si>
    <t>Catalina Island Conservancy - Ackerman Native Plant Nursery</t>
  </si>
  <si>
    <t>https://rngr.net/resources/directory/catalinaislandconservancy-jameshackermannativeplantnursery/view</t>
  </si>
  <si>
    <t>PO Box 2739 Avalon, California 90704</t>
  </si>
  <si>
    <t>Peter Dixon 310.510.1299</t>
  </si>
  <si>
    <t>Nonprofit</t>
  </si>
  <si>
    <t>Catskill Native Nursery</t>
  </si>
  <si>
    <t>https://rngr.net/resources/directory/catskillnativenursery/view</t>
  </si>
  <si>
    <t>607 Samsonville Rd Kerhonkson, New York 12446</t>
  </si>
  <si>
    <t>Francis Groeters 845.626.2758</t>
  </si>
  <si>
    <t>Cavicchio Nurseries</t>
  </si>
  <si>
    <t>https://rngr.net/resources/directory/cavicchio-nurseries/view</t>
  </si>
  <si>
    <t>110 Codjer Ln Sudbury, Massachusetts 01776</t>
  </si>
  <si>
    <t>Lizza Smith 978.443.7177</t>
  </si>
  <si>
    <t>Cedar Mountain Perennials</t>
  </si>
  <si>
    <t>https://rngr.net/resources/directory/cedar-mountain-perennials/view</t>
  </si>
  <si>
    <t>7875 E Highway 54 Athol, Idaho 83801</t>
  </si>
  <si>
    <t>Bob Wilson 208.683.2387</t>
  </si>
  <si>
    <t>Cedera Seed Inc</t>
  </si>
  <si>
    <t>https://rngr.net/resources/directory/cederaseedinc/view</t>
  </si>
  <si>
    <t>PO Box 97 Swan Valley, Idaho 83449</t>
  </si>
  <si>
    <t>Delbert or June 208.483.3683</t>
  </si>
  <si>
    <t>Center for Native Plants</t>
  </si>
  <si>
    <t>https://rngr.net/resources/directory/center-for-native-plants/view</t>
  </si>
  <si>
    <t>5065 Hwy 93 S Whitefish, Montana 59937</t>
  </si>
  <si>
    <t>Hailey Moore 406.862.4226</t>
  </si>
  <si>
    <t>Central Coast Wilds</t>
  </si>
  <si>
    <t>https://rngr.net/resources/directory/centralcoastwilds/view</t>
  </si>
  <si>
    <t>125 Walk Cir Santa Cruz, California 95060</t>
  </si>
  <si>
    <t>Ellen Uhler or Cindy Hudson 831.459.0656</t>
  </si>
  <si>
    <t>Central Florida Lands and Timber</t>
  </si>
  <si>
    <t>https://rngr.net/resources/directory/centralfloridalandsandtimber/view</t>
  </si>
  <si>
    <t>3087 N Co Rd 53 Mayo, Florida 32066</t>
  </si>
  <si>
    <t>Tony Barrington 386.294.1211</t>
  </si>
  <si>
    <t>Central Utah Seed</t>
  </si>
  <si>
    <t>https://rngr.net/resources/directory/central-utah-seed/view</t>
  </si>
  <si>
    <t>825 N 400 E Ephraim, Utah 84627</t>
  </si>
  <si>
    <t>Champlain Valley Native Plant Restoration Nursery</t>
  </si>
  <si>
    <t>https://rngr.net/resources/directory/champlainvalleynativeplantrestorationnursery/view</t>
  </si>
  <si>
    <t>1 Brennan Circle Poultney, Vermont 05764</t>
  </si>
  <si>
    <t>Hilary Solomon 802.558.3515</t>
  </si>
  <si>
    <t>Champoeg Nursery Inc</t>
  </si>
  <si>
    <t>https://rngr.net/resources/directory/champoegnursery/view</t>
  </si>
  <si>
    <t>9661 Yergen Rd NE Aurora, Oregon 97002</t>
  </si>
  <si>
    <t>Paul M Stormo 503.678.6348</t>
  </si>
  <si>
    <t>Charles Nii Nursery</t>
  </si>
  <si>
    <t>https://rngr.net/resources/directory/charlesniinursery/view</t>
  </si>
  <si>
    <t>908 Kamilonui Pl Honolulu, Hawaii 96825</t>
  </si>
  <si>
    <t>Glenn 808.395.9959</t>
  </si>
  <si>
    <t>Chas C Hart Seed Company</t>
  </si>
  <si>
    <t>https://rngr.net/resources/directory/chaschartseedco/view</t>
  </si>
  <si>
    <t>304 Main St Wethersfield, Connecticut 06109</t>
  </si>
  <si>
    <t>Robert Hart 860.529.2537</t>
  </si>
  <si>
    <t>Chelsea Nursery</t>
  </si>
  <si>
    <t>https://rngr.net/resources/directory/chelseanursery/view</t>
  </si>
  <si>
    <t>3347 G Rd Clifton, Colorado 81520-8143</t>
  </si>
  <si>
    <t>Stacy 970.434.8434</t>
  </si>
  <si>
    <t>Chiappini Farm Native Nursery</t>
  </si>
  <si>
    <t>https://rngr.net/resources/directory/chiappinifarmnativenursery/view</t>
  </si>
  <si>
    <t>PO Box 436 Melrose, Florida 32666</t>
  </si>
  <si>
    <t>David Chiapini 352.475.5413</t>
  </si>
  <si>
    <t>Chief River Nursery</t>
  </si>
  <si>
    <t>https://rngr.net/resources/directory/chiefrivernursery/view</t>
  </si>
  <si>
    <t>976 Ulao Rd Graston, Wisconsin 53024</t>
  </si>
  <si>
    <t>Cicconi Farms Inc | The Perennial Specialists</t>
  </si>
  <si>
    <t>https://rngr.net/resources/directory/cicconifarmsinctheperennialspecialists/view</t>
  </si>
  <si>
    <t>1005 Farmingdale Rd Jackson, New Jersey 08527</t>
  </si>
  <si>
    <t>Albert Cicconi 732.363.1420</t>
  </si>
  <si>
    <t>Circle S Seeds</t>
  </si>
  <si>
    <t>https://rngr.net/resources/directory/circlesseedsofmtinc/view</t>
  </si>
  <si>
    <t>PO Box 130 Three Forks, Montana 59752</t>
  </si>
  <si>
    <t>John McDonald 406.285.3269</t>
  </si>
  <si>
    <t>Clear Ridge Nursery Inc</t>
  </si>
  <si>
    <t>https://rngr.net/resources/directory/clearridgenurseryinc/view</t>
  </si>
  <si>
    <t>217 Clear Ridge Rd Union Bridge, Maryland 21791</t>
  </si>
  <si>
    <t>Jessica Barley 410.775.7700</t>
  </si>
  <si>
    <t>Clearwater Greenhouses</t>
  </si>
  <si>
    <t>https://rngr.net/resources/directory/clearwatergreenhouses/view</t>
  </si>
  <si>
    <t>PO Box 423 Big River, Saskatchewan S0J 0E0</t>
  </si>
  <si>
    <t>Gary McLean 306.469.2111</t>
  </si>
  <si>
    <t>Clearwater Native Nursery</t>
  </si>
  <si>
    <t>https://rngr.net/resources/directory/clearwater-native-nursery/view</t>
  </si>
  <si>
    <t>1980 SW 55th St Redmond, Oregon 97756</t>
  </si>
  <si>
    <t>Mike 541.350.5261</t>
  </si>
  <si>
    <t>Contract</t>
  </si>
  <si>
    <t>Clemenson Farms Native Nursery</t>
  </si>
  <si>
    <t>https://rngr.net/resources/directory/clemenson-farms-native-nursery/view</t>
  </si>
  <si>
    <t>PO Box 215 Estell Manor, New Jersey 08319</t>
  </si>
  <si>
    <t>Arnold Clemenson 609.476.3903</t>
  </si>
  <si>
    <t>Clifton Forest &amp; Appraisal Service Inc</t>
  </si>
  <si>
    <t>https://rngr.net/resources/directory/clifton-forest--appraisal-service-inc./view</t>
  </si>
  <si>
    <t>PO Box 882 Statesboro, Georgia 30458</t>
  </si>
  <si>
    <t>Jeremy Coulter 912.489.8250</t>
  </si>
  <si>
    <t>Services</t>
  </si>
  <si>
    <t>Clifton-Choctaw Nursery</t>
  </si>
  <si>
    <t>https://rngr.net/resources/directory/cliftonchoctawnursery/view</t>
  </si>
  <si>
    <t>1146 Clifton Rd Clifton, Louisiana 77447</t>
  </si>
  <si>
    <t>Angela Clifton 318.793.4253</t>
  </si>
  <si>
    <t>Clifty View Nursery</t>
  </si>
  <si>
    <t>https://rngr.net/resources/directory/clifty-view-nursery/view</t>
  </si>
  <si>
    <t>312 Clifty View Rd Bonners Ferry, Idaho 83805</t>
  </si>
  <si>
    <t>Steve Koppang 208.267.7129</t>
  </si>
  <si>
    <t>Cloud Mountain Farm Center</t>
  </si>
  <si>
    <t>https://rngr.net/resources/directory/cloudmountainfarm/view</t>
  </si>
  <si>
    <t>6906 Goodwin Rd Everson, Washington 98247</t>
  </si>
  <si>
    <t>Terry Macziga 360.966.5859</t>
  </si>
  <si>
    <t>Retail, Mail, Internet</t>
  </si>
  <si>
    <t>Clyde Robin Seed Company Inc</t>
  </si>
  <si>
    <t>https://rngr.net/resources/directory/clyderobinseedcoinc/view</t>
  </si>
  <si>
    <t>PO Box 411 Santa Clara, Utah 84765</t>
  </si>
  <si>
    <t>Steve Atwood 510.315.6720</t>
  </si>
  <si>
    <t>Coastal Gardens &amp; Nursery</t>
  </si>
  <si>
    <t>https://rngr.net/resources/directory/coastal-gardens--nursery/view</t>
  </si>
  <si>
    <t>4340 Highway 65 Conway, South Carolina 29526</t>
  </si>
  <si>
    <t>Ursula Herz 843.902.3400</t>
  </si>
  <si>
    <t>Coastal Native Plants Nursery LLC</t>
  </si>
  <si>
    <t>https://rngr.net/resources/directory/coastalnativeplantsnurseryllc/view</t>
  </si>
  <si>
    <t>PO Box 42 Mauricetown, New Jersey 08329</t>
  </si>
  <si>
    <t>Bryan Alcox 856.785.1102</t>
  </si>
  <si>
    <t>Cold Stream Farm</t>
  </si>
  <si>
    <t>https://rngr.net/resources/directory/coldstreamfarm/view</t>
  </si>
  <si>
    <t>2030 Free Soil Rd Free Soil, Michigan 49411</t>
  </si>
  <si>
    <t>Craig Hradel 231.464.5809</t>
  </si>
  <si>
    <t>Collector's Nursery</t>
  </si>
  <si>
    <t>https://rngr.net/resources/directory/collectorsnursery/view</t>
  </si>
  <si>
    <t>16804 NE 102nd Ave Battle Ground, Washington 98604</t>
  </si>
  <si>
    <t>Diana 360.574.3832</t>
  </si>
  <si>
    <t>Colorado Seed Solutions</t>
  </si>
  <si>
    <t>https://rngr.net/resources/directory/coloradoseedsolutions/view</t>
  </si>
  <si>
    <t>PO Box 68 Monte Vista, Colorado 81144</t>
  </si>
  <si>
    <t>Terry Hillin 719.852.3505</t>
  </si>
  <si>
    <t>Colorado State Forest Service Nursery</t>
  </si>
  <si>
    <t>https://rngr.net/resources/directory/coloradostateforestservicenursery/view</t>
  </si>
  <si>
    <t>Bldg 1060 5060 Campus Delivery</t>
  </si>
  <si>
    <t>Greg Sundstrom 970.491.8429</t>
  </si>
  <si>
    <t>Colville Tribal Forestry Greenhouse</t>
  </si>
  <si>
    <t>https://rngr.net/resources/directory/colvilletribalforestrygreenhouse/view</t>
  </si>
  <si>
    <t>PO Box 72 Nespelem, Washington 99155</t>
  </si>
  <si>
    <t>Diana Seymour 509.634.2896</t>
  </si>
  <si>
    <t>Companion Plants Inc</t>
  </si>
  <si>
    <t>https://rngr.net/resources/directory/companionplantsinc/view</t>
  </si>
  <si>
    <t>7247 N Coolville Ridge Road Athens, Ohio 45701</t>
  </si>
  <si>
    <t>Comstock Seed</t>
  </si>
  <si>
    <t>https://rngr.net/resources/directory/comstockseed/view</t>
  </si>
  <si>
    <t>917 Hwy 88 Gardenerville, Nevada 89460</t>
  </si>
  <si>
    <t>Ed Kleiner 775.265.0090</t>
  </si>
  <si>
    <t>Concepts in Greenery Inc</t>
  </si>
  <si>
    <t>https://rngr.net/resources/directory/conceptsingreeneryinc/view</t>
  </si>
  <si>
    <t>16366 Old Cheney Hwy Orlando, Florida 32833</t>
  </si>
  <si>
    <t>Chris Poe 407.568.2000</t>
  </si>
  <si>
    <t>Confreda Greenhouses &amp; Farms</t>
  </si>
  <si>
    <t>https://rngr.net/resources/directory/confreda-greenhouses--farms/view</t>
  </si>
  <si>
    <t>2150 Scituate Ave Hope, Rhode Island</t>
  </si>
  <si>
    <t>Conservation Seeding &amp; Restoration Inc</t>
  </si>
  <si>
    <t>https://rngr.net/resources/directory/conservation-seeding--restoration-inc./view</t>
  </si>
  <si>
    <t>506 Center St W Kimberly, Idaho 83341</t>
  </si>
  <si>
    <t>Mike Preece 208.423.4835</t>
  </si>
  <si>
    <t>Cornflower Farms</t>
  </si>
  <si>
    <t>https://rngr.net/resources/directory/cornflowerfarms/view</t>
  </si>
  <si>
    <t>PO Box 896 Elk Grove, California 95759</t>
  </si>
  <si>
    <t>Jeff Doyle (Sales) and Megan Hall (Propagation) 916.689.1015</t>
  </si>
  <si>
    <t>Country Landscapes Inc</t>
  </si>
  <si>
    <t>https://rngr.net/resources/directory/countrylandscapesinc/view</t>
  </si>
  <si>
    <t>56985 Lincoln Hwy Ames, Iowa 50010</t>
  </si>
  <si>
    <t>Renee Hanlon 515.232.6864</t>
  </si>
  <si>
    <t>Country Road Greenhouses Inc</t>
  </si>
  <si>
    <t>https://rngr.net/resources/directory/countryroadgreenhousesinc/view</t>
  </si>
  <si>
    <t>19561 E Twombly Rochelle, Illinois 61068</t>
  </si>
  <si>
    <t>Larry Creekmur 815.384.3311</t>
  </si>
  <si>
    <t>Countryside Trees</t>
  </si>
  <si>
    <t>https://rngr.net/resources/directory/countryside-trees/view</t>
  </si>
  <si>
    <t>290 Meadow Glade Drive San Antonio, Texas 78227</t>
  </si>
  <si>
    <t>Ron Wells 210.674.1693</t>
  </si>
  <si>
    <t>County of Los Angeles Fire Dept</t>
  </si>
  <si>
    <t>https://rngr.net/resources/directory/countyoflosangelesfiredept/view</t>
  </si>
  <si>
    <t>Forestry Division 5823 Rickenbacker Rd Rm 123</t>
  </si>
  <si>
    <t>John Todd, Chief of Forestry Division 323.890.4330</t>
  </si>
  <si>
    <t>Cousin's Nursery</t>
  </si>
  <si>
    <t>https://rngr.net/resources/directory/cousinsnursery/view</t>
  </si>
  <si>
    <t>5144 36th Ave SE Salem, Oregon 97317</t>
  </si>
  <si>
    <t>Chuck Mangum 503.364.1240</t>
  </si>
  <si>
    <t>Coyote Creek Inc</t>
  </si>
  <si>
    <t>https://rngr.net/resources/directory/coyotecreekinc/view</t>
  </si>
  <si>
    <t>9382 Island Rd St Francisville, Louisiana 70775</t>
  </si>
  <si>
    <t>Tina Reid 225.635.6736</t>
  </si>
  <si>
    <t>Creekside Gardens</t>
  </si>
  <si>
    <t>https://rngr.net/resources/directory/creeksidegardens/view</t>
  </si>
  <si>
    <t>PO Box 357 Miranda, California 95553</t>
  </si>
  <si>
    <t>Consuelo Evans 707.367.1961</t>
  </si>
  <si>
    <t>Cricket Hill Garden</t>
  </si>
  <si>
    <t>https://rngr.net/resources/directory/crickethillgarden/view</t>
  </si>
  <si>
    <t>670 Walnut Hill Rd Thomaston, Connecticut 06787</t>
  </si>
  <si>
    <t>David or Kasha Furman 186.028.3104</t>
  </si>
  <si>
    <t>Croshaw Nursery</t>
  </si>
  <si>
    <t>https://rngr.net/resources/directory/croshawnursery/view</t>
  </si>
  <si>
    <t>PO Box 339 Columbus, New Jersey 08022</t>
  </si>
  <si>
    <t>David Croshaw 609.298.0477</t>
  </si>
  <si>
    <t>Cure Nursery</t>
  </si>
  <si>
    <t>https://rngr.net/resources/directory/curenursery/view</t>
  </si>
  <si>
    <t>880 Buteo Ridge Rd Pittsboro, North Carolina 27312-9332</t>
  </si>
  <si>
    <t>Bill or Jennifer Cure, Ryan or Katy Davis 919.444.9902</t>
  </si>
  <si>
    <t>Curry Native Plants</t>
  </si>
  <si>
    <t>https://rngr.net/resources/directory/curry-native-plants/view</t>
  </si>
  <si>
    <t>92545 Silver Butte Rd Port Orford, Oregon 97465</t>
  </si>
  <si>
    <t>Dale Lee 541.332.5635</t>
  </si>
  <si>
    <t>Custom Seed Services</t>
  </si>
  <si>
    <t>https://rngr.net/resources/directory/heyne-custom-seed-service/view</t>
  </si>
  <si>
    <t>PO Box 88 Panama, Iowa 51562</t>
  </si>
  <si>
    <t>Roger Schwery 712.784.2430</t>
  </si>
  <si>
    <t>D Wells Farms</t>
  </si>
  <si>
    <t>https://rngr.net/resources/directory/dwellsfarms/view</t>
  </si>
  <si>
    <t>PO Box 336 Hubbard, Oregon 97032</t>
  </si>
  <si>
    <t>Daniel 503.982.1012</t>
  </si>
  <si>
    <t>DR Bates</t>
  </si>
  <si>
    <t>https://rngr.net/resources/directory/drbates/view</t>
  </si>
  <si>
    <t>PO Box 68 Loxahatchee, Florida 33470</t>
  </si>
  <si>
    <t>David Bates 561.790.3246</t>
  </si>
  <si>
    <t>Darwin's Backyard Nursery</t>
  </si>
  <si>
    <t>https://rngr.net/resources/directory/darwinsbackyardnursery/view</t>
  </si>
  <si>
    <t>1792 Cope Creek Road Sylva, North Carolina 28779</t>
  </si>
  <si>
    <t>Doyle Darwin Thomas 828.330.4132</t>
  </si>
  <si>
    <t>David R. Mosman Ranch Inc</t>
  </si>
  <si>
    <t>https://rngr.net/resources/directory/david-r.-mosman-ranch-inc./view</t>
  </si>
  <si>
    <t>3160 Mosman Rd Craigmont, Idaho 83523</t>
  </si>
  <si>
    <t>Idaho</t>
  </si>
  <si>
    <t>DeLange Seed Inc</t>
  </si>
  <si>
    <t>https://rngr.net/resources/directory/delangeseedinc/view</t>
  </si>
  <si>
    <t>PO Box 7 537 W Hwy 47</t>
  </si>
  <si>
    <t>Steve Ahring 800.962.5429</t>
  </si>
  <si>
    <t>Dean Swift Seed Company</t>
  </si>
  <si>
    <t>https://rngr.net/resources/directory/dean-swift-seed-company/view</t>
  </si>
  <si>
    <t>P O  Box 908 Alamosa, Colorado 81101</t>
  </si>
  <si>
    <t>Dean Swift 719.589.3499</t>
  </si>
  <si>
    <t>Delaware Native Plant Society</t>
  </si>
  <si>
    <t>https://rngr.net/resources/directory/delaware-native-plant-society/view</t>
  </si>
  <si>
    <t>PO Box 369 Dover, Delaware 19901</t>
  </si>
  <si>
    <t>Eric Zuelke 302.735.8918</t>
  </si>
  <si>
    <t>Delta-View Nursery</t>
  </si>
  <si>
    <t>https://rngr.net/resources/directory/deltaviewnursery/view</t>
  </si>
  <si>
    <t>Rt 1 Box 28 Leland, Mississippi 38756</t>
  </si>
  <si>
    <t>Leland, Mississippi 38756 659 Burdette Rd</t>
  </si>
  <si>
    <t>Deluxe Trees and Shrubs</t>
  </si>
  <si>
    <t>https://rngr.net/resources/directory/deluxetreesandshrubs/view</t>
  </si>
  <si>
    <t>6306 Carlton Avenue Arcadia, Florida 34266</t>
  </si>
  <si>
    <t>Charles or Darlene Foster 863.494.1488</t>
  </si>
  <si>
    <t>Derby Canyon Natives</t>
  </si>
  <si>
    <t>https://rngr.net/resources/directory/derbycanyonnativesaltizorchard/view</t>
  </si>
  <si>
    <t>PO Box 385 Peshastin, Washington 98847</t>
  </si>
  <si>
    <t>Ted Alway 509.548.9404</t>
  </si>
  <si>
    <t>Desert Enterprises</t>
  </si>
  <si>
    <t>https://rngr.net/resources/directory/desertenterprises/view</t>
  </si>
  <si>
    <t>PO Box 23 Morristown, Arizona 85342</t>
  </si>
  <si>
    <t>Judith Clement 623.388.2448</t>
  </si>
  <si>
    <t>Desert Jewels Nursery</t>
  </si>
  <si>
    <t>https://rngr.net/resources/directory/desert-jewels-nursery/view</t>
  </si>
  <si>
    <t>9809 E Upriver Dr Spokane, Washington 99206</t>
  </si>
  <si>
    <t>Diane Stutzman 509.893.3771</t>
  </si>
  <si>
    <t>Desert Land Nursery</t>
  </si>
  <si>
    <t>https://rngr.net/resources/directory/desertlandnursery/view</t>
  </si>
  <si>
    <t>11306 Gateway E El Paso, Texas 79927</t>
  </si>
  <si>
    <t>Sarah M Guerra-Brown 915.858.1130</t>
  </si>
  <si>
    <t>Desert Survivors</t>
  </si>
  <si>
    <t>https://rngr.net/resources/directory/desertsurvivors/view</t>
  </si>
  <si>
    <t>1020 W Starr Pass Tucson, Arizona 85713</t>
  </si>
  <si>
    <t>Jim Verrier 520.791.9309</t>
  </si>
  <si>
    <t>Desert Trees Nursery</t>
  </si>
  <si>
    <t>https://rngr.net/resources/directory/deserttrustnursery/view</t>
  </si>
  <si>
    <t>9559 N Camino Del Plata Tucson, Arizona 85741</t>
  </si>
  <si>
    <t>Roger Young 800.873.3041</t>
  </si>
  <si>
    <t>Detlor Tree Farm</t>
  </si>
  <si>
    <t>https://rngr.net/resources/directory/detlortreefarm/view</t>
  </si>
  <si>
    <t>PO Box 6 Plainfield, Wisconsin 54966</t>
  </si>
  <si>
    <t>Plainfield, Wisconsin 54966 Plainfield, Wisconsin 54966</t>
  </si>
  <si>
    <t>Dieter Martin Greenhouse Ltd</t>
  </si>
  <si>
    <t>https://rngr.net/resources/directory/dietermartingreenhouseltd/view</t>
  </si>
  <si>
    <t>Box 84 Langham, Saskatchewan S0K 2L0</t>
  </si>
  <si>
    <t>Dieter Martin 306.283.4376</t>
  </si>
  <si>
    <t>Digging Dog Nursery</t>
  </si>
  <si>
    <t>https://rngr.net/resources/directory/diggingdognursery/view</t>
  </si>
  <si>
    <t>31101 Middle Ridge Rd Albion, California 95410</t>
  </si>
  <si>
    <t>Lynn Chrysler or Marie Keller 707.937.1130</t>
  </si>
  <si>
    <t>Mail</t>
  </si>
  <si>
    <t>Diversity Farms</t>
  </si>
  <si>
    <t>https://rngr.net/resources/directory/diversityfarms/view</t>
  </si>
  <si>
    <t>25494 320th Dedham, Iowa 51440</t>
  </si>
  <si>
    <t>Kay or John 712.683.5555</t>
  </si>
  <si>
    <t>Doak Creek Native Plant Nursery</t>
  </si>
  <si>
    <t>https://rngr.net/resources/directory/doakcreeknativeplantnursery/view</t>
  </si>
  <si>
    <t>83331 Jackson Marlow Rd Eugene, Oregon 97405</t>
  </si>
  <si>
    <t>Cynthia Lafferty 541.484.9206</t>
  </si>
  <si>
    <t>Dodd &amp; Dodd Native Nurseries</t>
  </si>
  <si>
    <t>https://rngr.net/resources/directory/dodddoddnativenurseries/view</t>
  </si>
  <si>
    <t>PO Box 439 Semmes, Alabama 36575</t>
  </si>
  <si>
    <t>Tom or Thayer Dodd 251.645.2222</t>
  </si>
  <si>
    <t>Donaroma's Nursery</t>
  </si>
  <si>
    <t>https://rngr.net/resources/directory/donaromas-nursery/view</t>
  </si>
  <si>
    <t>PO Box 2189 Edgartown, Massachusetts 02539</t>
  </si>
  <si>
    <t>Michael Donaroma 508.627.8366</t>
  </si>
  <si>
    <t>Doremus Wholesale Nursery</t>
  </si>
  <si>
    <t>https://rngr.net/resources/directory/doremuswholesalenursery/view</t>
  </si>
  <si>
    <t>2167 Co Rd 1550 Warren, Texas 77664</t>
  </si>
  <si>
    <t>Mark or Ted 409.547.3536</t>
  </si>
  <si>
    <t>Douglass King Company Inc</t>
  </si>
  <si>
    <t>https://rngr.net/resources/directory/douglasskingcoinc/view</t>
  </si>
  <si>
    <t>PO Box 200320 San Antonio, Texas 78220</t>
  </si>
  <si>
    <t>Mason Kraus, Will Yancy, Dean Williams 210.661.4191</t>
  </si>
  <si>
    <t>Doyle Farm Nursery</t>
  </si>
  <si>
    <t>https://rngr.net/resources/directory/doylefarmnursery/view</t>
  </si>
  <si>
    <t>158 Norris Rd Delta, Pennsylvania 17314</t>
  </si>
  <si>
    <t>Jacquelin L Doyle 717.862.3134</t>
  </si>
  <si>
    <t>Mail, Internet</t>
  </si>
  <si>
    <t>Draggin' Wing High Desert Nursery</t>
  </si>
  <si>
    <t>https://rngr.net/resources/directory/draggin-wing-farm-water-thrifty-plants-for-idaho/view</t>
  </si>
  <si>
    <t>5218 Castle Dr Boise, Idaho 83703</t>
  </si>
  <si>
    <t>Diane Jones 208.345.4199</t>
  </si>
  <si>
    <t>Drakes Crossing Nursery</t>
  </si>
  <si>
    <t>https://rngr.net/resources/directory/drakes-crossing-nursery/view</t>
  </si>
  <si>
    <t>19774 Grade Rd SE Silverton, Oregon 97381</t>
  </si>
  <si>
    <t>Silverton, Oregon 97381 Silverton, Oregon 97381</t>
  </si>
  <si>
    <t>Dropseed Native Nursery</t>
  </si>
  <si>
    <t>https://rngr.net/resources/directory/dropseed-native-nursery/view</t>
  </si>
  <si>
    <t>1205 S Buckeye Ln Goshen, Kentucky 40026</t>
  </si>
  <si>
    <t>Margaret Shea 502.439.9033</t>
  </si>
  <si>
    <t>Dry Valley Nurseries</t>
  </si>
  <si>
    <t>https://rngr.net/resources/directory/dryvalleynurseries/view</t>
  </si>
  <si>
    <t>667 Curtis Rd Kelowna, British Columbia V1V 2C9</t>
  </si>
  <si>
    <t>Steve Duncan 250.860.6468</t>
  </si>
  <si>
    <t>Dry West Nursery  LLC</t>
  </si>
  <si>
    <t>https://rngr.net/resources/directory/dry-west-nursery-llc/view</t>
  </si>
  <si>
    <t>PO Box 429 Hotchkiss, Colorado 81419</t>
  </si>
  <si>
    <t>David or Jean Stiller 970.872.4172</t>
  </si>
  <si>
    <t>Duckwater-Shoshone Nursery</t>
  </si>
  <si>
    <t>https://rngr.net/resources/directory/duckwatershoshonenursery/view</t>
  </si>
  <si>
    <t>PO Box 140068 Duckwater, Nevada 89314</t>
  </si>
  <si>
    <t>Kip Alexander 775.863.0299</t>
  </si>
  <si>
    <t>Durio Nursery</t>
  </si>
  <si>
    <t>https://rngr.net/resources/directory/durio-nursery/view</t>
  </si>
  <si>
    <t>5853 Hwy 182 Opelousas, Louisiana 70570</t>
  </si>
  <si>
    <t>Dalton E Durio 337.948.3696</t>
  </si>
  <si>
    <t>Dwight Stansel Farm &amp; Nursery</t>
  </si>
  <si>
    <t>https://rngr.net/resources/directory/dwightstanselfarmnursery/view</t>
  </si>
  <si>
    <t>5553 164th St Wellborn, Florida 32094</t>
  </si>
  <si>
    <t>Carol Stalvey 386.963.2827</t>
  </si>
  <si>
    <t>E Nakashima Greenhouses</t>
  </si>
  <si>
    <t>https://rngr.net/resources/directory/enakashimagreenhouses/view</t>
  </si>
  <si>
    <t>PO Box 438 Honoka'a, Hawaii 96727</t>
  </si>
  <si>
    <t>Honoka'a, Hawaii 96727 Honoka'a, Hawaii 96727</t>
  </si>
  <si>
    <t>ECEC Native Plant Nursery</t>
  </si>
  <si>
    <t>https://rngr.net/resources/directory/ecec-native-plant-nursery/view</t>
  </si>
  <si>
    <t>PO Box 684 Elkton, Oregon 97436</t>
  </si>
  <si>
    <t>15850 Hwy W Elkton, Oregon 97436</t>
  </si>
  <si>
    <t>ECOLAGE Purveyors of Wonder</t>
  </si>
  <si>
    <t>https://rngr.net/resources/directory/ecolage-purveyors-of-wonder/view</t>
  </si>
  <si>
    <t>2623 W Sale Rd Lake Charles, Louisiana 70605</t>
  </si>
  <si>
    <t>Steven Abramans 337.562.2188</t>
  </si>
  <si>
    <t>ELFS Landscaping Inc</t>
  </si>
  <si>
    <t>https://rngr.net/resources/directory/elfs-landscaping-inc./view</t>
  </si>
  <si>
    <t>P O  Box 7266 Rochester, New Hampshire 03839</t>
  </si>
  <si>
    <t>Lenny Foss 603.332.8324</t>
  </si>
  <si>
    <t>Eagle Lake Nurseries Ltd</t>
  </si>
  <si>
    <t>https://rngr.net/resources/directory/eaglelakenurseriesltd/view</t>
  </si>
  <si>
    <t>PO Box 2340 Strathmore, Alberta T1P 1K5</t>
  </si>
  <si>
    <t>Tony Heuver 403.934.3670</t>
  </si>
  <si>
    <t>Earth Tones Native Plant Nursery</t>
  </si>
  <si>
    <t>https://rngr.net/resources/directory/earth-tones-native-plant-nursery/view</t>
  </si>
  <si>
    <t>212 Grassy Hill Rd Woodbury, Connecticut 06798</t>
  </si>
  <si>
    <t>Kyle or Lisa Turoczi 203.263.6626</t>
  </si>
  <si>
    <t>EarthBalance</t>
  </si>
  <si>
    <t>https://rngr.net/resources/directory/earthbalance/view</t>
  </si>
  <si>
    <t>2579 N Toledo Blade Blvd North Port, Florida 34289</t>
  </si>
  <si>
    <t>Barbie Divinetti 888.536.2855</t>
  </si>
  <si>
    <t>Earthly Goods  Ltd</t>
  </si>
  <si>
    <t>https://rngr.net/resources/directory/earthly-goods-ltd./view</t>
  </si>
  <si>
    <t>521 E Main St New Albany, Indiana 47150</t>
  </si>
  <si>
    <t>Ann Streckfus 812.944.2903</t>
  </si>
  <si>
    <t>East Texas Seed Company</t>
  </si>
  <si>
    <t>https://rngr.net/resources/directory/easttexasseedcompany/view</t>
  </si>
  <si>
    <t>PO Box 569 Tyler, Texas 75710-0569</t>
  </si>
  <si>
    <t>Bill 800.888.1371</t>
  </si>
  <si>
    <t>Eby Nursery Inc</t>
  </si>
  <si>
    <t>https://rngr.net/resources/directory/ebynurseryinc/view</t>
  </si>
  <si>
    <t>PO Box 1127 Wilsonville, Oregon 97070</t>
  </si>
  <si>
    <t>5621 Southwest Homesteader Rd Wilsonville, Oregon 97070</t>
  </si>
  <si>
    <t>Echo Nursery</t>
  </si>
  <si>
    <t>https://rngr.net/resources/directory/echonursery/view</t>
  </si>
  <si>
    <t>6615 Co Rd 214 Keystone Heights, Florida 32656</t>
  </si>
  <si>
    <t>Wes Tucker 352.475.1923</t>
  </si>
  <si>
    <t>Echo Valley Natives</t>
  </si>
  <si>
    <t>https://rngr.net/resources/directory/echovalleynatives/view</t>
  </si>
  <si>
    <t>18883 S Ferguson Rd Oregon City, Oregon 97045</t>
  </si>
  <si>
    <t>Elizabeth A. Bluemmel (Owners) 503.631.2451</t>
  </si>
  <si>
    <t>Eco Gardens</t>
  </si>
  <si>
    <t>https://rngr.net/resources/directory/ecogardens/view</t>
  </si>
  <si>
    <t>PO Box 1227 Decatur, Georgia 30031</t>
  </si>
  <si>
    <t>Don Jacobs 404.294.6468</t>
  </si>
  <si>
    <t>Ecological Consultants Inc</t>
  </si>
  <si>
    <t>https://rngr.net/resources/directory/ecological-consultants-inc./view</t>
  </si>
  <si>
    <t>5121 Ehrlich Rd  Ste 103A Tampa, Florida 33624</t>
  </si>
  <si>
    <t>Donald Richardson 813.264.5859</t>
  </si>
  <si>
    <t>Edge of the Prairie Wildflowers</t>
  </si>
  <si>
    <t>https://rngr.net/resources/directory/edgeoftheprairiewildflowers/view</t>
  </si>
  <si>
    <t>1641 W Oak Hill Rd Crawfordsville, Indiana 47933</t>
  </si>
  <si>
    <t>Edge of the Woods Native Plant Nursery LLC</t>
  </si>
  <si>
    <t>https://rngr.net/resources/directory/edgeofthewoodsnativeplantnurseryllc/view</t>
  </si>
  <si>
    <t>2415 Rt 100 Orefield, Pennsylvania 18069</t>
  </si>
  <si>
    <t>Louise Schaefer 610.395.2570</t>
  </si>
  <si>
    <t>Edwards Greenhouse</t>
  </si>
  <si>
    <t>https://rngr.net/resources/directory/edwards-greenhouse/view</t>
  </si>
  <si>
    <t>4106 Sand Creek St Boise, Idaho 83703</t>
  </si>
  <si>
    <t>Trisha 208.342.7548</t>
  </si>
  <si>
    <t>El Nativo Growers</t>
  </si>
  <si>
    <t>https://rngr.net/resources/directory/elnativogrowersinc/view</t>
  </si>
  <si>
    <t>200 S Peckham Rd Azusa, California 91702</t>
  </si>
  <si>
    <t>James Campbell 626.969.8449</t>
  </si>
  <si>
    <t>Wholesale, Retail, Internet</t>
  </si>
  <si>
    <t>Elk Mountain Nursery</t>
  </si>
  <si>
    <t>https://rngr.net/resources/directory/elk-mountain-nursery/view</t>
  </si>
  <si>
    <t>P.O. Box 599 Asheville, North Carolina 28804</t>
  </si>
  <si>
    <t>Craig Mailloux 828.683.9330</t>
  </si>
  <si>
    <t>Elkhorn Native Plant Nursery</t>
  </si>
  <si>
    <t>https://rngr.net/resources/directory/elkhornnativeplantnursery/view</t>
  </si>
  <si>
    <t>1957 B Hwy 1 Moss Landing, California 95039</t>
  </si>
  <si>
    <t>Rob de Bree 831.763.1207</t>
  </si>
  <si>
    <t>Elmer Bailey Nursery</t>
  </si>
  <si>
    <t>https://rngr.net/resources/directory/elmer-bailey-nursery/view</t>
  </si>
  <si>
    <t>2617 Tonti Rd Salem, Illinois 62881</t>
  </si>
  <si>
    <t>Elmore Roots Nursery</t>
  </si>
  <si>
    <t>https://rngr.net/resources/directory/elmorerootsnursery/view</t>
  </si>
  <si>
    <t>631 Symonds Mill Rd Wolcott, Vermont 05680</t>
  </si>
  <si>
    <t>David 800.888.3305</t>
  </si>
  <si>
    <t>Emerald Seed and Supply</t>
  </si>
  <si>
    <t>https://rngr.net/resources/directory/emerald-seed-and-supply/view</t>
  </si>
  <si>
    <t>PO Box 215 Terrebonne, Oregon 97760</t>
  </si>
  <si>
    <t>Arman Kluehe 800.826.8873</t>
  </si>
  <si>
    <t>Enchanted Gardens</t>
  </si>
  <si>
    <t>https://rngr.net/resources/directory/enchanted-gardens/view</t>
  </si>
  <si>
    <t>6420 FM 359 Richmond, Texas 77469</t>
  </si>
  <si>
    <t>Richmond, Texas 77469 Texas 77469</t>
  </si>
  <si>
    <t>Enchanter's Gardens</t>
  </si>
  <si>
    <t>https://rngr.net/resources/directory/enchantersgardens/view</t>
  </si>
  <si>
    <t>PO Box 82 Hinton, West Virginia 25951</t>
  </si>
  <si>
    <t>Ian Caton 215.272.1843</t>
  </si>
  <si>
    <t>Engel's Nursery Inc</t>
  </si>
  <si>
    <t>https://rngr.net/resources/directory/engels-nursery-inc./view</t>
  </si>
  <si>
    <t>6432 120th Ave Fennville, Michigan 49408</t>
  </si>
  <si>
    <t>Jim Engel 269.543.4123</t>
  </si>
  <si>
    <t>Environmental Concern Inc</t>
  </si>
  <si>
    <t>https://rngr.net/resources/directory/environmentalconcerninc/view</t>
  </si>
  <si>
    <t>PO Box P St Michaels, Maryland 21663</t>
  </si>
  <si>
    <t>201 Boundary Ln St Michaels, Maryland 21663</t>
  </si>
  <si>
    <t>Environmental Equities Inc</t>
  </si>
  <si>
    <t>https://rngr.net/resources/directory/environmentalequitiesinc/view</t>
  </si>
  <si>
    <t>PO Box 7180 Hudson, Florida 34674-7180</t>
  </si>
  <si>
    <t>Nancy Desmond 727.992.8905</t>
  </si>
  <si>
    <t>Environmental Seed Producers</t>
  </si>
  <si>
    <t>https://rngr.net/resources/directory/environmentalseedproducers/view</t>
  </si>
  <si>
    <t>PO Box 947 Albany, Oregon 97321-0354</t>
  </si>
  <si>
    <t>Craig Edminster 541.928.5868</t>
  </si>
  <si>
    <t>Envirotech Nursery</t>
  </si>
  <si>
    <t>https://rngr.net/resources/directory/envirotechnursery/view</t>
  </si>
  <si>
    <t>5380 TWP 143 NE Somerset, Ohio 43783</t>
  </si>
  <si>
    <t>Carla Stimmel 740.743.1669</t>
  </si>
  <si>
    <t>Ernst Conservation Seeds</t>
  </si>
  <si>
    <t>https://rngr.net/resources/directory/ernstconservationseeds/view</t>
  </si>
  <si>
    <t>8884 Mercer Pike Meadville, Pennsylvania 16335</t>
  </si>
  <si>
    <t>Meadville, Pennsylvania 16335 Meadville, Pennsylvania 16335</t>
  </si>
  <si>
    <t>Evergreen Nursery</t>
  </si>
  <si>
    <t>https://rngr.net/resources/directory/evergreennursery/view</t>
  </si>
  <si>
    <t>PO Box 38 Kittredge, Colorado 80457</t>
  </si>
  <si>
    <t>Tammy 303.674.2132</t>
  </si>
  <si>
    <t>Evergreen Nursery Company Inc</t>
  </si>
  <si>
    <t>https://rngr.net/resources/directory/evergreennurserycoinc/view</t>
  </si>
  <si>
    <t>5027 Co Road TT Sturgeon Bay, Wisconsin 54235</t>
  </si>
  <si>
    <t>Vickey Vanderhoof 920.743.4464</t>
  </si>
  <si>
    <t>FW Schumacher Co Inc</t>
  </si>
  <si>
    <t>https://rngr.net/resources/directory/fwschumachercoinc/view</t>
  </si>
  <si>
    <t>PO Box 1023 Sandwich, Massachusetts 02563-1023</t>
  </si>
  <si>
    <t>Contact 508.888.0659</t>
  </si>
  <si>
    <t>Fairview Evergreen Nurseries Inc</t>
  </si>
  <si>
    <t>https://rngr.net/resources/directory/fairview-evergreen-nurseries-inc./view</t>
  </si>
  <si>
    <t>PO Box E Fairview, Pennsylvania 16415</t>
  </si>
  <si>
    <t>7463 W Ridge Rd Fairview, Pennsylvania 16415</t>
  </si>
  <si>
    <t>Fancy Fronds</t>
  </si>
  <si>
    <t>https://rngr.net/resources/directory/fancyfronds/view</t>
  </si>
  <si>
    <t>PO Box 1090 Goldbar, Washington 98251</t>
  </si>
  <si>
    <t>Judith I Jones 360.793.1472</t>
  </si>
  <si>
    <t>Far North Tree and Seed Company</t>
  </si>
  <si>
    <t>https://rngr.net/resources/directory/farnorthtreeandseedcompany/view</t>
  </si>
  <si>
    <t>PO Box 531 Palmer, Alaska 99645</t>
  </si>
  <si>
    <t>Nick Mihalow 907.982.4011</t>
  </si>
  <si>
    <t>Far Pastures Nursery</t>
  </si>
  <si>
    <t>https://rngr.net/resources/directory/farpasturesnursery/view</t>
  </si>
  <si>
    <t>26929 115th Ave NE Arlington, Washington 98223-5645</t>
  </si>
  <si>
    <t>Carla Helms 360.435.4300</t>
  </si>
  <si>
    <t>Feder Prairie Seed Company</t>
  </si>
  <si>
    <t>https://rngr.net/resources/directory/federprairieseedco/view</t>
  </si>
  <si>
    <t>12525 345th Ave Blue Earth, Minnesota 56013-9608</t>
  </si>
  <si>
    <t>Bill Olson 507.526.3049</t>
  </si>
  <si>
    <t>Fernwood Nursery</t>
  </si>
  <si>
    <t>https://rngr.net/resources/directory/fernwood-nursery/view</t>
  </si>
  <si>
    <t>909 S Stage Rd Medford, Oregon 97501</t>
  </si>
  <si>
    <t>Bob Tewksbury 541.857.8577</t>
  </si>
  <si>
    <t>Ferris Nursery</t>
  </si>
  <si>
    <t>https://rngr.net/resources/directory/ferrisnursery/view</t>
  </si>
  <si>
    <t>PO Box 258 Newport, Oregon 97365</t>
  </si>
  <si>
    <t>Rennie Ferris 541.265.5709</t>
  </si>
  <si>
    <t>Fiddlehead Creek</t>
  </si>
  <si>
    <t>https://rngr.net/resources/directory/fiddlehead-creek/view</t>
  </si>
  <si>
    <t>7381 State Route 40 Fort Ann, New York 12827</t>
  </si>
  <si>
    <t>Emily DeBolt 518.632.5505</t>
  </si>
  <si>
    <t>Fieldstone Gardens Inc</t>
  </si>
  <si>
    <t>https://rngr.net/resources/directory/fieldstonegardensinc/view</t>
  </si>
  <si>
    <t>55 Quaker Ln Vassalboro, Maine 04989</t>
  </si>
  <si>
    <t>Steve Jones 207.923.3836</t>
  </si>
  <si>
    <t>Fir Run Nursery</t>
  </si>
  <si>
    <t>https://rngr.net/resources/directory/firrunnursery/view</t>
  </si>
  <si>
    <t>15102 91st Avenue Court East Puyallup, Washington 98375</t>
  </si>
  <si>
    <t>Mike Fenmore 253.848.4731</t>
  </si>
  <si>
    <t>Firetrail Nursery</t>
  </si>
  <si>
    <t>https://rngr.net/resources/directory/firetrailnursery/view</t>
  </si>
  <si>
    <t>3107 140th St NW Marysville, Washington 98271</t>
  </si>
  <si>
    <t>Linda Date 360.652.9021</t>
  </si>
  <si>
    <t>Firstline Seeds Inc</t>
  </si>
  <si>
    <t>https://rngr.net/resources/directory/firstlineseedsinc/view</t>
  </si>
  <si>
    <t>11703 Rd 1 SE Moses Lake, Washington 98837</t>
  </si>
  <si>
    <t>Kirk Jungers 509.765.1772</t>
  </si>
  <si>
    <t>Flagstaff Native Plant Nursery</t>
  </si>
  <si>
    <t>https://rngr.net/resources/directory/flagstaff-native-plant-nursery/view</t>
  </si>
  <si>
    <t>1107N Navajo Dr Flagstaff, Arizona 86001</t>
  </si>
  <si>
    <t>Flagstaff Native Plant and Seed</t>
  </si>
  <si>
    <t>https://rngr.net/resources/directory/flagstaffnativeplantandseed/view</t>
  </si>
  <si>
    <t>400 E Butler Flagstaff, Arizona 86001</t>
  </si>
  <si>
    <t>Nigel Sparks 928.773.9406</t>
  </si>
  <si>
    <t>Flickingers Nursery</t>
  </si>
  <si>
    <t>https://rngr.net/resources/directory/flickingersnursery/view</t>
  </si>
  <si>
    <t>Box 245 Sagamore, Pennsylvania 16250</t>
  </si>
  <si>
    <t>Tom Flickinger 800.368.7381</t>
  </si>
  <si>
    <t>Flinn’s Treasure Tree Nursery</t>
  </si>
  <si>
    <t>https://rngr.net/resources/directory/flinn2019s-treasure-tree-nursery/view</t>
  </si>
  <si>
    <t>168 Valley Rd Indiana, Pennsylvania 15701</t>
  </si>
  <si>
    <t>Flint River Nursery</t>
  </si>
  <si>
    <t>https://rngr.net/resources/directory/flint-river-nursery/view</t>
  </si>
  <si>
    <t>9850 River Rd Byromville, Georgia 31007</t>
  </si>
  <si>
    <t>Jeff Fields 229.268.7308</t>
  </si>
  <si>
    <t>Floral Native Nursery Inc</t>
  </si>
  <si>
    <t>https://rngr.net/resources/directory/floralnativenursery/view</t>
  </si>
  <si>
    <t>2511 Floral Ave Chico, California 95973</t>
  </si>
  <si>
    <t>Germain Boivin or Zeb Puterbaugh 530.892.2511</t>
  </si>
  <si>
    <t>Florida Aquatic Nurseries Inc</t>
  </si>
  <si>
    <t>https://rngr.net/resources/directory/florida-aquatic-nurseries-inc./view</t>
  </si>
  <si>
    <t>700 S Flamingo Rd Fort Lauderdale, Florida 33325</t>
  </si>
  <si>
    <t>Marsela 954.472.5120</t>
  </si>
  <si>
    <t>Florida Dept of Environmental Protection Greenhouse</t>
  </si>
  <si>
    <t>https://rngr.net/resources/directory/floridadeptofenvironmentalprotectiongreenhouse/view</t>
  </si>
  <si>
    <t>160 W Government St Pensacola, Florida 32514</t>
  </si>
  <si>
    <t>David K. Mitchell 850.475.5590</t>
  </si>
  <si>
    <t>Florida Forest Service - Andrews Nursery</t>
  </si>
  <si>
    <t>https://rngr.net/resources/directory/florida-division-of-forestry-andrews-nursery/view</t>
  </si>
  <si>
    <t>PO Drawer 849 Chiefland, Florida 32644</t>
  </si>
  <si>
    <t>Steven Gilly 352.493.6096</t>
  </si>
  <si>
    <t>Florida Keys Native Nursery</t>
  </si>
  <si>
    <t>https://rngr.net/resources/directory/floridakeysnativenursery/view</t>
  </si>
  <si>
    <t>102 Mohawk St Tavernier, Florida 33070</t>
  </si>
  <si>
    <t>Kim 305.852.2636</t>
  </si>
  <si>
    <t>Florida Native Flora Inc</t>
  </si>
  <si>
    <t>https://rngr.net/resources/directory/floridanativeflorainc/view</t>
  </si>
  <si>
    <t>PO Box 2291 Lakeland, Florida 33806</t>
  </si>
  <si>
    <t>Cindy Hill 863.853.8695</t>
  </si>
  <si>
    <t>Florida Native Plants Inc</t>
  </si>
  <si>
    <t>https://rngr.net/resources/directory/florida-native-plants-inc./view</t>
  </si>
  <si>
    <t>730 Myakka Rd Sarasota, Florida 34240</t>
  </si>
  <si>
    <t>Laurel Schiller 941.322.1915</t>
  </si>
  <si>
    <t>Foliage Gardens</t>
  </si>
  <si>
    <t>https://rngr.net/resources/directory/foliagegardens/view</t>
  </si>
  <si>
    <t>2003 128th Ave SE Bellevue, Washington 98005</t>
  </si>
  <si>
    <t>Sue Olson 425.747.2998</t>
  </si>
  <si>
    <t>Ford Seed Company Inc</t>
  </si>
  <si>
    <t>https://rngr.net/resources/directory/fordseedcoinc/view</t>
  </si>
  <si>
    <t>2918 Woody Dr Boise, Idaho 83703</t>
  </si>
  <si>
    <t>Ken Ford 208.342.8088</t>
  </si>
  <si>
    <t>Forest Floor Recovery Nursery</t>
  </si>
  <si>
    <t>https://rngr.net/resources/directory/forest-floor-recovery-nursery/view</t>
  </si>
  <si>
    <t>PO Box 89 Lummi Island, Washington 98262</t>
  </si>
  <si>
    <t>Forest Seeds of California</t>
  </si>
  <si>
    <t>https://rngr.net/resources/directory/forestseedsofcalifornia/view</t>
  </si>
  <si>
    <t>1100 Indian Hill Rd Placerville, California 95667</t>
  </si>
  <si>
    <t>Bob 530.621.1551</t>
  </si>
  <si>
    <t>Forestfarm</t>
  </si>
  <si>
    <t>https://rngr.net/resources/directory/forestfarm/view</t>
  </si>
  <si>
    <t>990 Tetherow Rd Williams, Oregon 97544-9599</t>
  </si>
  <si>
    <t>Ray Prag 541.846.7269</t>
  </si>
  <si>
    <t>Retail, Mail, Contract</t>
  </si>
  <si>
    <t>Foreverflora Palm Nursery</t>
  </si>
  <si>
    <t>https://rngr.net/resources/directory/foreverflora-palm-nursery/view</t>
  </si>
  <si>
    <t>11004 SW 67th St Gainesville, Florida 32608</t>
  </si>
  <si>
    <t>Forrest Keeling Nursery Inc</t>
  </si>
  <si>
    <t>https://rngr.net/resources/directory/forrestkeelingnurseryinc/view</t>
  </si>
  <si>
    <t>PO Box 135 Elsberry, Missouri 63343</t>
  </si>
  <si>
    <t>Wayne Lovelace 800.356.2401</t>
  </si>
  <si>
    <t>Fort Apache Agency - White Mountain Apache</t>
  </si>
  <si>
    <t>https://rngr.net/resources/directory/whitemountainapache/view</t>
  </si>
  <si>
    <t>Box 560 White River, Arizona 85941</t>
  </si>
  <si>
    <t>Daniel 928.338.5312</t>
  </si>
  <si>
    <t>Fort Pond Native Plants</t>
  </si>
  <si>
    <t>https://rngr.net/resources/directory/fortpondnativeplants/view</t>
  </si>
  <si>
    <t>PO Box 5061 Montauk, New York 11954</t>
  </si>
  <si>
    <t>Jim Grimes 631.668.6452</t>
  </si>
  <si>
    <t>Fossil Creek Nursery</t>
  </si>
  <si>
    <t>https://rngr.net/resources/directory/fossilcreeknursery/view</t>
  </si>
  <si>
    <t>7029 S College Ave Fort Collins, Colorado 80525</t>
  </si>
  <si>
    <t>Brenda 970.226.4924</t>
  </si>
  <si>
    <t>Foster Rambie Grass Seed</t>
  </si>
  <si>
    <t>https://rngr.net/resources/directory/fosterrambiegrassseed/view</t>
  </si>
  <si>
    <t>PO Box 5386 Uvalde, Texas 78802-5836</t>
  </si>
  <si>
    <t>Johnny Rambie 830.278.2711</t>
  </si>
  <si>
    <t>Found Well Farm</t>
  </si>
  <si>
    <t>https://rngr.net/resources/directory/found-well-farm/view</t>
  </si>
  <si>
    <t>730 Borough Road Pembroke, New Hampshire 03275</t>
  </si>
  <si>
    <t>Fourth Corner Nurseries</t>
  </si>
  <si>
    <t>https://rngr.net/resources/directory/fourthcornernurseries/view</t>
  </si>
  <si>
    <t>5757 Sand Rd Bellingham, Washington 98226</t>
  </si>
  <si>
    <t>Todd Jones 360.592.2250</t>
  </si>
  <si>
    <t>Fraser's Thimble Farms</t>
  </si>
  <si>
    <t>https://rngr.net/resources/directory/frasersthimblefarms/view</t>
  </si>
  <si>
    <t>175 Arbutus Rd Salt Spring Island, British Columbia V8K 1A3</t>
  </si>
  <si>
    <t>Richard Fraser 250.537.5788</t>
  </si>
  <si>
    <t>Freshwater Farms</t>
  </si>
  <si>
    <t>https://rngr.net/resources/directory/freshwaterfarms/view</t>
  </si>
  <si>
    <t>5851 Myrtle Ave Eureka, California 95503-9510</t>
  </si>
  <si>
    <t>Rick Storre 707.444.8261</t>
  </si>
  <si>
    <t>Friendly Natives Plants and Design</t>
  </si>
  <si>
    <t>https://rngr.net/resources/directory/friendly-natives-plants-and-design/view</t>
  </si>
  <si>
    <t>PO Box 699 Quilcene, Washington 98376</t>
  </si>
  <si>
    <t>Lissa 206.387.5943</t>
  </si>
  <si>
    <t>Fritz Creek Gardens</t>
  </si>
  <si>
    <t>https://rngr.net/resources/directory/fritzcreekgardens/view</t>
  </si>
  <si>
    <t>3800 Stirling Highway Homer, Alaska 99603</t>
  </si>
  <si>
    <t>Steven Velestra 907.235.4969</t>
  </si>
  <si>
    <t>Frosty Hollow Ecological Restoration</t>
  </si>
  <si>
    <t>https://rngr.net/resources/directory/frostyhollowecologicalrestoration/view</t>
  </si>
  <si>
    <t>PO Box 53 Langley, Washington 98260</t>
  </si>
  <si>
    <t>Marianne Edain 360.579.2332</t>
  </si>
  <si>
    <t>Future Forests Nursery</t>
  </si>
  <si>
    <t>https://rngr.net/resources/directory/futureforestsnursery/view</t>
  </si>
  <si>
    <t>PO Box 847 Kailua-Kona, Hawaii 96745</t>
  </si>
  <si>
    <t>Jill Wagner 808.325.2377</t>
  </si>
  <si>
    <t>GHW Weyerhaeuser Nursery</t>
  </si>
  <si>
    <t>https://rngr.net/resources/directory/ghwweyerhaeusernursery/view</t>
  </si>
  <si>
    <t>1123 Dinah's Landing Rd Washington, North Carolina 27889</t>
  </si>
  <si>
    <t>Lucy Walker 252.948.2720</t>
  </si>
  <si>
    <t>Forest Industry</t>
  </si>
  <si>
    <t>Gabriola Growing Company</t>
  </si>
  <si>
    <t>https://rngr.net/resources/directory/gabriolagrowingcompany/view</t>
  </si>
  <si>
    <t>171 Rosislos Blvd Gabriola, British Columbia V0R 1X1</t>
  </si>
  <si>
    <t>Tom Collinson 250.247.8204</t>
  </si>
  <si>
    <t>Garden Delights LLC | Lazy K Nursery Inc</t>
  </si>
  <si>
    <t>https://rngr.net/resources/directory/gardendelightsllclazyknurseryinc/view</t>
  </si>
  <si>
    <t>705 Wright Rd Pine Mountain, Georgia 31822</t>
  </si>
  <si>
    <t>Ernest Koone III 706.580.8597</t>
  </si>
  <si>
    <t>Garden Delights Nursery</t>
  </si>
  <si>
    <t>https://rngr.net/resources/directory/tn-nursery-co/view</t>
  </si>
  <si>
    <t>884 Main St Altamont, Tennessee 37301</t>
  </si>
  <si>
    <t>Sales Department 931.692.4837</t>
  </si>
  <si>
    <t>Wholesale, Retail, Internet, Contract</t>
  </si>
  <si>
    <t>Garden Perennials</t>
  </si>
  <si>
    <t>https://rngr.net/resources/directory/gardenperennials/view</t>
  </si>
  <si>
    <t>85261 Hwy 15 Wayne, Nebraska 68787</t>
  </si>
  <si>
    <t>Gail Korn 402.375.3615</t>
  </si>
  <si>
    <t>Garden of Delights</t>
  </si>
  <si>
    <t>https://rngr.net/resources/directory/garden-of-delights/view</t>
  </si>
  <si>
    <t>14560 SW 14 St Davie, Florida 33325-4127</t>
  </si>
  <si>
    <t>Murray Corman 954.370.9004</t>
  </si>
  <si>
    <t>Gardens of the Blue Ridge</t>
  </si>
  <si>
    <t>https://rngr.net/resources/directory/gardens-of-the-blue-ridge/view</t>
  </si>
  <si>
    <t>PO Box 10 Pineola, North Carolina 28662</t>
  </si>
  <si>
    <t>Rob Fletcher 828.733.2417</t>
  </si>
  <si>
    <t>Gary's Perennials LLC</t>
  </si>
  <si>
    <t>https://rngr.net/resources/directory/garysperennialsllc/view</t>
  </si>
  <si>
    <t>1122 E Welsh Rd Maple Glen, Pennsylvania 19002-2224</t>
  </si>
  <si>
    <t>Andrea Steimberg 800.898.6653</t>
  </si>
  <si>
    <t>Gaspars Nursery</t>
  </si>
  <si>
    <t>https://rngr.net/resources/directory/gaspars-nursery/view</t>
  </si>
  <si>
    <t>40620 158th St E Lancaster, California 93535</t>
  </si>
  <si>
    <t>John or Evelyn Gaspars 661.264.4414</t>
  </si>
  <si>
    <t>Genesis Nursery Inc</t>
  </si>
  <si>
    <t>https://rngr.net/resources/directory/genesisnurseryinc/view</t>
  </si>
  <si>
    <t>23200 Hurd Rd Tampico, Illinois 61283</t>
  </si>
  <si>
    <t>Sales 815.438.2220</t>
  </si>
  <si>
    <t>Genetic Resource Center | USDA Forest Service</t>
  </si>
  <si>
    <t>https://rngr.net/resources/directory/genetic-resource-center-usda-forest-service/view</t>
  </si>
  <si>
    <t>2741 Cramer Ln Chico, California 95928</t>
  </si>
  <si>
    <t>Georgia Pacific West Inc - Forest Tree Nursery</t>
  </si>
  <si>
    <t>https://rngr.net/resources/directory/georgiapacificwestincforesttreenursery/view</t>
  </si>
  <si>
    <t>90 W Redwood Ave Fort Bragg, California 95437</t>
  </si>
  <si>
    <t>Fort Bragg, California 95437 90 W Redwood Ave</t>
  </si>
  <si>
    <t>Glacier Nursery Inc</t>
  </si>
  <si>
    <t>https://rngr.net/resources/directory/glacier-nursery-inc/view</t>
  </si>
  <si>
    <t>4343 Montana 35 Kalispell, Montana 59901</t>
  </si>
  <si>
    <t>Brad Brown 406.755.2248</t>
  </si>
  <si>
    <t>Glacier Oaks Nursery</t>
  </si>
  <si>
    <t>https://rngr.net/resources/directory/glacier-oaks-nursery/view</t>
  </si>
  <si>
    <t>8216 White Oaks Rd Harvard, Illinois 60033</t>
  </si>
  <si>
    <t>Mary T. McClelland 815.482.7404</t>
  </si>
  <si>
    <t>Glass Mountain Forest Tree Nursery</t>
  </si>
  <si>
    <t>https://rngr.net/resources/directory/glass-mountain-forest-tree-nursery/view</t>
  </si>
  <si>
    <t>PO Box 440 St Helena, California 94574</t>
  </si>
  <si>
    <t>Go Native Inc</t>
  </si>
  <si>
    <t>https://rngr.net/resources/directory/go-native-nursery/view</t>
  </si>
  <si>
    <t>PO Box 370103 Montara, California 94037</t>
  </si>
  <si>
    <t>H. David Sands 650.728.2286</t>
  </si>
  <si>
    <t>650.728.2286</t>
  </si>
  <si>
    <t>Goodness Grows Inc</t>
  </si>
  <si>
    <t>https://rngr.net/resources/directory/goodness-grows-inc./view</t>
  </si>
  <si>
    <t>PO Box 311 Lexington, Georgia 30648</t>
  </si>
  <si>
    <t>Richard Berry 706.743.5055</t>
  </si>
  <si>
    <t>Goodwin Creek Gardens</t>
  </si>
  <si>
    <t>https://rngr.net/resources/directory/goodwincreekgardens/view</t>
  </si>
  <si>
    <t>PO Box 83 Williams, Oregon 97544</t>
  </si>
  <si>
    <t>Jim 541.846.7357</t>
  </si>
  <si>
    <t>Gottlieb Gardens</t>
  </si>
  <si>
    <t>https://rngr.net/resources/directory/gottliebgardens/view</t>
  </si>
  <si>
    <t>8263 Huber Rd Seguin, Texas 78155</t>
  </si>
  <si>
    <t>David Will 830.629.9876</t>
  </si>
  <si>
    <t>Grand Isle Nursery</t>
  </si>
  <si>
    <t>https://rngr.net/resources/directory/grandislenursery/view</t>
  </si>
  <si>
    <t>PO Box 350 South Hero, Vermont 05486</t>
  </si>
  <si>
    <t>50 Ferry Rd South Hero, Vermont 05486</t>
  </si>
  <si>
    <t>Grandiflora | San Felasco Nurseries Inc</t>
  </si>
  <si>
    <t>https://rngr.net/resources/directory/sanfelasconurseriesincgrandiflora/view</t>
  </si>
  <si>
    <t>7315 NW 126 St Gainesville, Florida 32653</t>
  </si>
  <si>
    <t>Alan Shapiro 352.332.1220</t>
  </si>
  <si>
    <t>Granite Seed</t>
  </si>
  <si>
    <t>https://rngr.net/resources/directory/graniteseed/view</t>
  </si>
  <si>
    <t>1697 W 2100 N Lehi, Utah 84043</t>
  </si>
  <si>
    <t>Grassland West</t>
  </si>
  <si>
    <t>https://rngr.net/resources/directory/grasslandwest/view</t>
  </si>
  <si>
    <t>908 Port Dr Clarkston, Washington 99403</t>
  </si>
  <si>
    <t>Kevin Miller 509.758.9100</t>
  </si>
  <si>
    <t>Grasslander</t>
  </si>
  <si>
    <t>https://rngr.net/resources/directory/grasslander/view</t>
  </si>
  <si>
    <t>9612 E  650 Rd Hennessey, Oklahoma 73742</t>
  </si>
  <si>
    <t>Charles Grimes 405.853.2607</t>
  </si>
  <si>
    <t>Great Basin Natives</t>
  </si>
  <si>
    <t>https://rngr.net/resources/directory/greatbasinnatives/view</t>
  </si>
  <si>
    <t>PO Box 114 Holden, Utah 84636-0114</t>
  </si>
  <si>
    <t>Merrill Johnson 435.795.2303</t>
  </si>
  <si>
    <t>Great Basin Seed</t>
  </si>
  <si>
    <t>https://rngr.net/resources/directory/great-basin-seed/view</t>
  </si>
  <si>
    <t>323 E 750 S Ephraim, Utah 84627</t>
  </si>
  <si>
    <t>Jason 435.283.1411</t>
  </si>
  <si>
    <t>Great Bear Restoration</t>
  </si>
  <si>
    <t>https://rngr.net/resources/directory/great-bear-restoration/view</t>
  </si>
  <si>
    <t>310 N 4th St Hamilton, Montana 59840</t>
  </si>
  <si>
    <t>Michelle Bradley 406.381.9829</t>
  </si>
  <si>
    <t>Great Lakes Nursery Co</t>
  </si>
  <si>
    <t>https://rngr.net/resources/directory/great-lakes-nursery-co./view</t>
  </si>
  <si>
    <t>PO Box 693 Watervliet, Michigan 49098</t>
  </si>
  <si>
    <t>Watervliet, Michigan 49098 Michigan 49098</t>
  </si>
  <si>
    <t>Great Plains Nursery</t>
  </si>
  <si>
    <t>https://rngr.net/resources/directory/great-plains-nursery/view</t>
  </si>
  <si>
    <t>3074 County Road I Weston, Nebraska 68070</t>
  </si>
  <si>
    <t>Brian Byers 402.707.1702</t>
  </si>
  <si>
    <t>Green Desert Wholesale Nursery</t>
  </si>
  <si>
    <t>https://rngr.net/resources/directory/green-desert-wholesale-nursery/view</t>
  </si>
  <si>
    <t>79301 Ave 40 Indio, California 92203</t>
  </si>
  <si>
    <t>Chris Thompson 760.360.6937</t>
  </si>
  <si>
    <t>Green Hills Nursery</t>
  </si>
  <si>
    <t>https://rngr.net/resources/directory/greenhillsnursery/view</t>
  </si>
  <si>
    <t>40805 Upper Nestuca Rd Beaver, Oregon 97108</t>
  </si>
  <si>
    <t>503.398.5965</t>
  </si>
  <si>
    <t>Green Images Native Landscape Plants</t>
  </si>
  <si>
    <t>https://rngr.net/resources/directory/green-images-native-landscape-plants/view</t>
  </si>
  <si>
    <t>1333 Taylor Creek Rd Christmas, Florida 32709</t>
  </si>
  <si>
    <t>David 407.568.1333</t>
  </si>
  <si>
    <t>Green Isle Gardens</t>
  </si>
  <si>
    <t>https://rngr.net/resources/directory/greenislegardens/view</t>
  </si>
  <si>
    <t>5243 Lido St Orlando, Florida 32807</t>
  </si>
  <si>
    <t>Terry Godts 407.277.5159</t>
  </si>
  <si>
    <t>Green Seasons Nursery</t>
  </si>
  <si>
    <t>https://rngr.net/resources/directory/greenseasonsnursery/view</t>
  </si>
  <si>
    <t>PO Box 539 Parrish, Florida 34219</t>
  </si>
  <si>
    <t>Roger Triplett 941.776.1605</t>
  </si>
  <si>
    <t>Green by Nature</t>
  </si>
  <si>
    <t>https://rngr.net/resources/directory/green-by-nature/view</t>
  </si>
  <si>
    <t>2115 Loff Rd Castlegar, British Columbia V1N 4N9</t>
  </si>
  <si>
    <t>Annette Reed 250.304.5802</t>
  </si>
  <si>
    <t>Greenleaf Nursery - Oklahoma</t>
  </si>
  <si>
    <t>https://rngr.net/resources/directory/greenleafnursery-oklahoma/view</t>
  </si>
  <si>
    <t>28406 Hwy 82 Park Hill, Oklahoma 74451</t>
  </si>
  <si>
    <t>Roger 800.331.2982</t>
  </si>
  <si>
    <t>Greenleaf Nursery - Texas</t>
  </si>
  <si>
    <t>https://rngr.net/resources/directory/greenleafnursery-texas/view</t>
  </si>
  <si>
    <t>262 FM 2674 Rd El Campo, Texas 77437</t>
  </si>
  <si>
    <t>Kevin Carroll 800.237.3147</t>
  </si>
  <si>
    <t>Greenworld Inc</t>
  </si>
  <si>
    <t>https://rngr.net/resources/directory/greenworldinc/view</t>
  </si>
  <si>
    <t>309 7th St NW Sioux Center, Iowa 51250</t>
  </si>
  <si>
    <t>Larry 712.722.2621</t>
  </si>
  <si>
    <t>Greer Gardens</t>
  </si>
  <si>
    <t>https://rngr.net/resources/directory/greergardens/view</t>
  </si>
  <si>
    <t>1280 Goodpasture Island Rd Eugene, Oregon 97401-1794</t>
  </si>
  <si>
    <t>Harold Greer 541.686.8266</t>
  </si>
  <si>
    <t>Greg Peterson</t>
  </si>
  <si>
    <t>https://rngr.net/resources/directory/gregpeterson/view</t>
  </si>
  <si>
    <t>6754 Partridge Dr NE Moses Lake, Washington 98837-9524</t>
  </si>
  <si>
    <t>Greg Peterson 509.765.7946</t>
  </si>
  <si>
    <t>Gregg L Friedman  MD Native Seed Farm</t>
  </si>
  <si>
    <t>https://rngr.net/resources/directory/md-native-seed-farm/view</t>
  </si>
  <si>
    <t>2500 East Hallandale Beach Blvd  Suite 702 Hallandale Beach, Florida 33009</t>
  </si>
  <si>
    <t>Gregg L. Friedman 954.456.1996</t>
  </si>
  <si>
    <t>Gress Evergreen Nursery</t>
  </si>
  <si>
    <t>https://rngr.net/resources/directory/gressevergreennurseryinc/view</t>
  </si>
  <si>
    <t>822 Acorn Trail Oconto, Wisconsin 54153</t>
  </si>
  <si>
    <t>Craig Bahrke 920.834.3044</t>
  </si>
  <si>
    <t>GroWest Nurseries</t>
  </si>
  <si>
    <t>https://rngr.net/resources/directory/growestnurseries/view</t>
  </si>
  <si>
    <t>1700 GroWest Ave Riverside, California 92504-5307</t>
  </si>
  <si>
    <t>Russ Kelly 951.780.1552</t>
  </si>
  <si>
    <t>Ground Roots</t>
  </si>
  <si>
    <t>https://rngr.net/resources/directory/strathmeyerforestsinc/view</t>
  </si>
  <si>
    <t>PO Box 70 Dover, Pennsylvania 17315</t>
  </si>
  <si>
    <t>255 Ziegler Rd Dover, Pennsylvania 17315</t>
  </si>
  <si>
    <t>Grouse Springs Nursery</t>
  </si>
  <si>
    <t>https://rngr.net/resources/directory/grousespringsnursery/view</t>
  </si>
  <si>
    <t>35649 Montana Hwy 35 Polson, Montana 59860</t>
  </si>
  <si>
    <t>Caroline Clemans 406.887.2696</t>
  </si>
  <si>
    <t>Growild Inc</t>
  </si>
  <si>
    <t>https://rngr.net/resources/directory/growildinc/view</t>
  </si>
  <si>
    <t>7190 Hill Hughes Rd Fairview, Tennessee 37062</t>
  </si>
  <si>
    <t>Terri Barnes 615.799.1910</t>
  </si>
  <si>
    <t>Growing Grounds Farm</t>
  </si>
  <si>
    <t>https://rngr.net/resources/directory/growing-grounds-farm/view</t>
  </si>
  <si>
    <t>3740 Orcutt Road San Luis Obispo, California 93401</t>
  </si>
  <si>
    <t>Craig Wilson 805.543.6071</t>
  </si>
  <si>
    <t>Growing Solutions Restoration Education Institute</t>
  </si>
  <si>
    <t>https://rngr.net/resources/directory/growing-solutions-restoratioin-education-institute/view</t>
  </si>
  <si>
    <t>PO Box 30081 Santa Barbara, California 93130</t>
  </si>
  <si>
    <t>Karen Flagg 805.452.7561</t>
  </si>
  <si>
    <t>Guam Dept of Agriculture - Forestry Division</t>
  </si>
  <si>
    <t>https://rngr.net/resources/directory/guamforestrydivisiondeptofagriculture/view</t>
  </si>
  <si>
    <t>192 Dairy Rd Mangilao, Guam 96913</t>
  </si>
  <si>
    <t>Mangilao, Guam 96913 192 Dairy Rd</t>
  </si>
  <si>
    <t>Habitat Solutions Inc</t>
  </si>
  <si>
    <t>https://rngr.net/resources/directory/habitat-solutions-inc/view</t>
  </si>
  <si>
    <t>P.O. Box 14822 Pittsburgh, Pennsylvania 15228</t>
  </si>
  <si>
    <t>Pittsburgh, Pennsylvania 15228 Pennsylvania 15228</t>
  </si>
  <si>
    <t>Habitats Native Plant Nursery</t>
  </si>
  <si>
    <t>https://rngr.net/resources/directory/habitatsnativeplantnursery/view</t>
  </si>
  <si>
    <t>PO Box 265 Silver Grove, Kentucky 41085</t>
  </si>
  <si>
    <t>Jacob Bartley, Nursery Manager 859.442.9414</t>
  </si>
  <si>
    <t>Halfmoon Growers Inc</t>
  </si>
  <si>
    <t>https://rngr.net/resources/directory/halfmoongrowersinc/view</t>
  </si>
  <si>
    <t>1108 SW 186th St Newberry, Florida 32669</t>
  </si>
  <si>
    <t>Bruce McElroy 352.318.2853</t>
  </si>
  <si>
    <t>Hall Tree Services</t>
  </si>
  <si>
    <t>https://rngr.net/resources/directory/hall-tree-services/view</t>
  </si>
  <si>
    <t>51063 Hwy 290 Hempstead, Texas 77445</t>
  </si>
  <si>
    <t>Hamilton Native Outpost</t>
  </si>
  <si>
    <t>https://rngr.net/resources/directory/hamiltonseedsandwildflowers/view</t>
  </si>
  <si>
    <t>16786 Brown Rd Elk Creek, Missouri 65464</t>
  </si>
  <si>
    <t>Elizabeth Steele or Joe Dixon 417.967.2190</t>
  </si>
  <si>
    <t>Hanchars Superior Trees</t>
  </si>
  <si>
    <t>https://rngr.net/resources/directory/hancharssuperiortrees/view</t>
  </si>
  <si>
    <t>40 Hanchar Ln Mahaffey, Pennsylvania 15757</t>
  </si>
  <si>
    <t>Frank 814.277.6674</t>
  </si>
  <si>
    <t>Hanging Dog Valley Nursery</t>
  </si>
  <si>
    <t>https://rngr.net/resources/directory/hangingdogvalleynursery/view</t>
  </si>
  <si>
    <t>2600 Boiling Springs Rd Murphy, North Carolina 28906</t>
  </si>
  <si>
    <t>John or Pam Strawn 828.837.7921</t>
  </si>
  <si>
    <t>Hard Scrabble Farms Inc</t>
  </si>
  <si>
    <t>https://rngr.net/resources/directory/hardscrabblefarmsinc/view</t>
  </si>
  <si>
    <t>PO Box 281 Terra Ceia, Florida 34250</t>
  </si>
  <si>
    <t>Terra Ceia, Florida 34250 Linda Osborne 941.722.0414</t>
  </si>
  <si>
    <t>Harold M. Miller Landscape Nursery</t>
  </si>
  <si>
    <t>https://rngr.net/resources/directory/harold-m.-miller-landscape-nursery/view</t>
  </si>
  <si>
    <t>PO Box 989 Jefferson, Oregon 97352</t>
  </si>
  <si>
    <t>Harold or Marty 503.399.1599</t>
  </si>
  <si>
    <t>Hartke Nursery</t>
  </si>
  <si>
    <t>https://rngr.net/resources/directory/hartkenursery/view</t>
  </si>
  <si>
    <t>1030 N Warson Rd Olivette, Missouri 63132</t>
  </si>
  <si>
    <t>Don Walls or Cindy Collins 314.997.6679</t>
  </si>
  <si>
    <t>Hartmann's Plant Company</t>
  </si>
  <si>
    <t>https://rngr.net/resources/directory/hartmannsplantcompany/view</t>
  </si>
  <si>
    <t>PO Box 100 Lacota, Michigan 49063</t>
  </si>
  <si>
    <t>Danny Hartmann 269.253.4281</t>
  </si>
  <si>
    <t>Hawai'I Division of Forestry &amp; Wildlife-Rare Plant Facility</t>
  </si>
  <si>
    <t>https://rngr.net/resources/directory/hawaiidivisionofforestrywildlife-stateofhawaii/view</t>
  </si>
  <si>
    <t>1151 Punchbowl St Rm 325 Honolulu, Hawaii 96813</t>
  </si>
  <si>
    <t>Honolulu, Hawaii 96813 Vick Caraway 808.587.4172</t>
  </si>
  <si>
    <t>Hawai'i Dept of Public Safety - Kulani Correctional Facility Nursery</t>
  </si>
  <si>
    <t>https://rngr.net/resources/directory/hawaiideptofpublicsafety-kulanicorrectionalfacilitynursery/view</t>
  </si>
  <si>
    <t>PO Box 6247 Hilo, Hawaii 96720</t>
  </si>
  <si>
    <t>Hilo, Hawaii 96720 James Ferrell 808.966.4977</t>
  </si>
  <si>
    <t>Hawai'i Division of Forestry &amp; Wildlife - Hilo Tree Nursery</t>
  </si>
  <si>
    <t>https://rngr.net/resources/directory/hawaiidivisionofforestrywidlife-hilotreenursery/view</t>
  </si>
  <si>
    <t>PO Box 4849 Hilo, Hawaii 96720</t>
  </si>
  <si>
    <t>Hilo, Hawaii 96720 19 E Kawili St</t>
  </si>
  <si>
    <t>Hawai'i Division of Forestry &amp; Wildlife - Kamuela State Tree Nursery</t>
  </si>
  <si>
    <t>https://rngr.net/resources/directory/hawaiidivisionofforestrywidlife-kamuelastatetreenursery/view</t>
  </si>
  <si>
    <t>66 Lalamilo Farm Road Waimea, Hawaii 96743</t>
  </si>
  <si>
    <t>Jacob Witcraft 808.887.6061</t>
  </si>
  <si>
    <t>Hawai'i Division of Forestry &amp; Wildlife - Kaua'i District Nursery</t>
  </si>
  <si>
    <t>https://rngr.net/resources/directory/hawaiidivisionofforestrywidlife-kauaidistrictnursery/view</t>
  </si>
  <si>
    <t>3060 Eiwa St Rm 306 Lihue, Hawaii 96766-1875</t>
  </si>
  <si>
    <t>Lihue, Hawaii 96766-1875 3060 Eiwa St Rm 306</t>
  </si>
  <si>
    <t>Hawai'i Division of Forestry &amp; Wildlife - Kokee State Park Native Plant Nursery</t>
  </si>
  <si>
    <t>https://rngr.net/resources/directory/hawaiidivisionofforestrywidlife-kokeestateparknativeplantnursery/view</t>
  </si>
  <si>
    <t>3060 Eiwa Street #306 PO Box 100</t>
  </si>
  <si>
    <t>PO Box 100 Kekaha, Hawaii 96752</t>
  </si>
  <si>
    <t>Hawai'i Division of Forestry &amp; Wildlife - Maui District Nursery</t>
  </si>
  <si>
    <t>https://rngr.net/resources/directory/hawaiidivisionofforestrywidlife-mauidistrictnursery/view</t>
  </si>
  <si>
    <t>54 S High St Rm 101 Wailuku Maui, Hawaii 96793</t>
  </si>
  <si>
    <t>Wailuku Maui, Hawaii 96793 Richard 808.873.3504</t>
  </si>
  <si>
    <t>Hawaii Palm Company</t>
  </si>
  <si>
    <t>https://rngr.net/resources/directory/hawaii-palm-company/view</t>
  </si>
  <si>
    <t>Betsy Garties 808.889.5906</t>
  </si>
  <si>
    <t>Hawaii Reforestation Company</t>
  </si>
  <si>
    <t>https://rngr.net/resources/directory/hawaiireforestationnursery/view</t>
  </si>
  <si>
    <t>5927 Kawaihau Rd Kapa'a, Hawaii 96746</t>
  </si>
  <si>
    <t>Kapa'a, Hawaii 96746 John Edson 808.821.8841</t>
  </si>
  <si>
    <t>Hawaiian Gardens</t>
  </si>
  <si>
    <t>https://rngr.net/resources/directory/hawaiiangardens/view</t>
  </si>
  <si>
    <t>PO Box 1779 Kailua-Kona, Hawaii 96745</t>
  </si>
  <si>
    <t>Pati Barcas 808.329.5702</t>
  </si>
  <si>
    <t>Heartland Nursery Company</t>
  </si>
  <si>
    <t>https://rngr.net/resources/directory/heartlandnurseryco/view</t>
  </si>
  <si>
    <t>311 Main St New Madrid, Missouri 63869</t>
  </si>
  <si>
    <t>New Madrid, Missouri 63869 311 Main St</t>
  </si>
  <si>
    <t>Heartland Restoration Services/Earth Source Inc</t>
  </si>
  <si>
    <t>https://rngr.net/resources/directory/heartland-restoration-servicesearth-source-inc./view</t>
  </si>
  <si>
    <t>14921 Hand Rd Fort Wayne, Indiana 46818</t>
  </si>
  <si>
    <t>Eric Ummel 260.489.8511</t>
  </si>
  <si>
    <t>Heep's Native Plant Nursery</t>
  </si>
  <si>
    <t>https://rngr.net/resources/directory/heeps-native-plant-nursery/view</t>
  </si>
  <si>
    <t>1714 S Palm Ct Dr Harlingen, Texas 78552</t>
  </si>
  <si>
    <t>Mike Heep 956.457.6834</t>
  </si>
  <si>
    <t>Helen's Native Plants &amp; Rustic</t>
  </si>
  <si>
    <t>https://rngr.net/resources/directory/helensnativeplantsrustic/view</t>
  </si>
  <si>
    <t>9121 4th St NW Albuquerque, New Mexico 87114</t>
  </si>
  <si>
    <t>Helen 505.804.4328</t>
  </si>
  <si>
    <t>Helia Native Nursery</t>
  </si>
  <si>
    <t>https://rngr.net/resources/directory/project-native/view</t>
  </si>
  <si>
    <t>342 N Plain Rd Housatonic, Massachusetts 01236</t>
  </si>
  <si>
    <t>Bridghe McCracken 413.274.3433</t>
  </si>
  <si>
    <t>Hensler Nursery Inc</t>
  </si>
  <si>
    <t>https://rngr.net/resources/directory/hensler-nursery-inc./view</t>
  </si>
  <si>
    <t>5715 North 750 East Hamlet, Indiana 46532</t>
  </si>
  <si>
    <t>Joe Hensler 574.867.4192</t>
  </si>
  <si>
    <t>Heritage Seedlings and Liners</t>
  </si>
  <si>
    <t>https://rngr.net/resources/directory/heritageseedlingsinc/view</t>
  </si>
  <si>
    <t>4194 71st Ave SE Salem, Oregon 97317</t>
  </si>
  <si>
    <t>Lynda Boyer 503.585.9835</t>
  </si>
  <si>
    <t>Heronswood Nursery</t>
  </si>
  <si>
    <t>https://rngr.net/resources/directory/heronswoodnursery/view</t>
  </si>
  <si>
    <t>300 Park Ave Warminster, Pennsylvania 18974</t>
  </si>
  <si>
    <t>Warminster, Pennsylvania 18974 Warminster, Pennsylvania 18974</t>
  </si>
  <si>
    <t>Hickory Hill Native Nursery Inc</t>
  </si>
  <si>
    <t>https://rngr.net/resources/directory/hickoryhillnativenurseryinc/view</t>
  </si>
  <si>
    <t>27212 Hickory Hill Rd Brooksville, Florida 34602</t>
  </si>
  <si>
    <t>Rick McDonnell 352.754.9701</t>
  </si>
  <si>
    <t>High Country Gardens</t>
  </si>
  <si>
    <t>https://rngr.net/resources/directory/highcountrygardens/view</t>
  </si>
  <si>
    <t>2211 N Mesquite St Las Cruces, New Mexico 88001</t>
  </si>
  <si>
    <t>High Country Nursery</t>
  </si>
  <si>
    <t>https://rngr.net/resources/directory/highcountrynursery/view</t>
  </si>
  <si>
    <t>HCR 77 Box 64 Altamont, Tennessee 37301</t>
  </si>
  <si>
    <t>Everet Richards 931.692.3122</t>
  </si>
  <si>
    <t>High Mountain Nursery</t>
  </si>
  <si>
    <t>https://rngr.net/resources/directory/utahdivisionofforestryfirestatelands-lonepeakstatenursery/view</t>
  </si>
  <si>
    <t>271 W Bitterbrush Ln Draper, Utah 84020</t>
  </si>
  <si>
    <t>Heidi Bullock 435.731.0107</t>
  </si>
  <si>
    <t>High Ranch Nursery  Inc</t>
  </si>
  <si>
    <t>https://rngr.net/resources/directory/high-ranch-nursery/view</t>
  </si>
  <si>
    <t>PO Box 1410 Loomis, California 95650</t>
  </si>
  <si>
    <t>John Nitta 916.652.9261</t>
  </si>
  <si>
    <t>Hild &amp; Associates Inc</t>
  </si>
  <si>
    <t>https://rngr.net/resources/directory/hildassociatesinc/view</t>
  </si>
  <si>
    <t>326 Glover Rd River Falls, Wisconsin 54022</t>
  </si>
  <si>
    <t>George Hild 715.426.5131</t>
  </si>
  <si>
    <t>Hill Country Natives</t>
  </si>
  <si>
    <t>https://rngr.net/resources/directory/hillcountrynatives/view</t>
  </si>
  <si>
    <t>308 Mesa Oaks Dr Leander, Texas 78641</t>
  </si>
  <si>
    <t>Emery 512.914.7519</t>
  </si>
  <si>
    <t>Hillis Nursery Company Inc</t>
  </si>
  <si>
    <t>https://rngr.net/resources/directory/hillisnurserycompanyinc/view</t>
  </si>
  <si>
    <t>92 Gardner Rd McMinnville, Tennessee 37110</t>
  </si>
  <si>
    <t>Dickey Hillis 931.668.4364</t>
  </si>
  <si>
    <t>Hills Creek Nursery</t>
  </si>
  <si>
    <t>https://rngr.net/resources/directory/hillscreeknursery/view</t>
  </si>
  <si>
    <t>826 Hills Creek Rd McMinnville, Tennessee 37110</t>
  </si>
  <si>
    <t>Bobby 931.668.8071</t>
  </si>
  <si>
    <t>Hillside Nursery</t>
  </si>
  <si>
    <t>https://rngr.net/resources/directory/hillsidenursery/view</t>
  </si>
  <si>
    <t>107 Skinner Rd Shelburne, Massachusetts 01370</t>
  </si>
  <si>
    <t>Peter Joppe 413.489.1616</t>
  </si>
  <si>
    <t>Hines Hort Nursery</t>
  </si>
  <si>
    <t>https://rngr.net/resources/directory/hineshortnursery/view</t>
  </si>
  <si>
    <t>PO Box 1449 Vacaville, California 95696</t>
  </si>
  <si>
    <t>Joe Gray 707.446.4700</t>
  </si>
  <si>
    <t>Ho'olawa Farms</t>
  </si>
  <si>
    <t>https://rngr.net/resources/directory/hoolawafarms/view</t>
  </si>
  <si>
    <t>PO Box 731 Haiku, Hawaii 96708</t>
  </si>
  <si>
    <t>Anna Palomino 808.575.5099</t>
  </si>
  <si>
    <t>Holden Wholesale Growers</t>
  </si>
  <si>
    <t>https://rngr.net/resources/directory/holdenwholesalegrowers/view</t>
  </si>
  <si>
    <t>10374 Hazel Green Rd NE Silverton, Oregon 97381</t>
  </si>
  <si>
    <t>Paul Holden 503.873.5940</t>
  </si>
  <si>
    <t>Holland Wildflower Farm</t>
  </si>
  <si>
    <t>https://rngr.net/resources/directory/holland-wildflower-farm/view</t>
  </si>
  <si>
    <t>P.O. Box 328 Elkins, Arkansas 72727</t>
  </si>
  <si>
    <t>Julie Holland 479.643.2622</t>
  </si>
  <si>
    <t>Holm Town Nursery Inc</t>
  </si>
  <si>
    <t>https://rngr.net/resources/directory/holmtownnurseryinc/view</t>
  </si>
  <si>
    <t>PO Box 71565 Fairbanks, Alaska 99707</t>
  </si>
  <si>
    <t>Jim 907.451.8733</t>
  </si>
  <si>
    <t>Homestead Gardens</t>
  </si>
  <si>
    <t>https://rngr.net/resources/directory/homesteadgardens/view</t>
  </si>
  <si>
    <t>743 W Central Ave Davidsonville, Maryland 21035</t>
  </si>
  <si>
    <t>Tim Hamilton 800.300.5631</t>
  </si>
  <si>
    <t>Hood Canal Nurseries</t>
  </si>
  <si>
    <t>https://rngr.net/resources/directory/hoodcanalnurseries/view</t>
  </si>
  <si>
    <t>PO Box 36 Port Gamble, Washington 98364</t>
  </si>
  <si>
    <t>Mike Driscoll 360.297.7555</t>
  </si>
  <si>
    <t>Horizon Herbs LLC</t>
  </si>
  <si>
    <t>https://rngr.net/resources/directory/horizonherbs/view</t>
  </si>
  <si>
    <t>PO Box 69 Williams, Oregon 97544</t>
  </si>
  <si>
    <t>Richo Cech 541.846.6704</t>
  </si>
  <si>
    <t>Horticultural Systems Inc</t>
  </si>
  <si>
    <t>https://rngr.net/resources/directory/horticulturalsystemsinc/view</t>
  </si>
  <si>
    <t>PO Box 70 Parrish, Florida 34219</t>
  </si>
  <si>
    <t>Chris Berry 800.771.4114</t>
  </si>
  <si>
    <t>Hoyt Arboretum</t>
  </si>
  <si>
    <t>https://rngr.net/resources/directory/hoytarboretum/view</t>
  </si>
  <si>
    <t>4000 SW Fairview Blvd Portland, Oregon 97221</t>
  </si>
  <si>
    <t>Portland, Oregon 97221 Dan Moeller 503.865.8733</t>
  </si>
  <si>
    <t>Hramor Nursery</t>
  </si>
  <si>
    <t>https://rngr.net/resources/directory/hramornursery/view</t>
  </si>
  <si>
    <t>2267 Merkey Rd Manistee, Michigan 49660</t>
  </si>
  <si>
    <t>Michael Morin 231.723.4846</t>
  </si>
  <si>
    <t>Hsu's Ginseng Enterprises Inc</t>
  </si>
  <si>
    <t>https://rngr.net/resources/directory/hsusginsengenterprisesinc/view</t>
  </si>
  <si>
    <t>PO Box 509 Wausau, Wisconsin 54403</t>
  </si>
  <si>
    <t>Paul Hsu 715.675.2325</t>
  </si>
  <si>
    <t>Huckleberry Lane Nursery</t>
  </si>
  <si>
    <t>https://rngr.net/resources/directory/huckleberrylanenursery/view</t>
  </si>
  <si>
    <t>69117 Huckleberry Rd North Bend, Oregon 97459</t>
  </si>
  <si>
    <t>Mel or Kathy Stewart 541.756.7328</t>
  </si>
  <si>
    <t>Hughes Water Gardens</t>
  </si>
  <si>
    <t>https://rngr.net/resources/directory/hugheswatergardens/view</t>
  </si>
  <si>
    <t>25289 SW Stafford Rd Tualatin, Oregon 97062</t>
  </si>
  <si>
    <t>Marta Hammel, Dave Brigante 503.638.1004</t>
  </si>
  <si>
    <t>Hui Ku Maoli Ola</t>
  </si>
  <si>
    <t>https://rngr.net/resources/directory/hui-ku-maoli-ola/view</t>
  </si>
  <si>
    <t>46-403 Haiku Rd Kane'ohe, Hawaii 96744</t>
  </si>
  <si>
    <t>Rick Kaponowaiwaiola Barboza 808.235.6165</t>
  </si>
  <si>
    <t>Humble Roots Farm and Nursery  LLC</t>
  </si>
  <si>
    <t>https://rngr.net/resources/directory/humble-roots-farm-and-nursery-llc/view</t>
  </si>
  <si>
    <t>Mosier, Oregon 97040 Oregon 97040</t>
  </si>
  <si>
    <t>Husband Family Nursery</t>
  </si>
  <si>
    <t>https://rngr.net/resources/directory/husband-family-nursery/view</t>
  </si>
  <si>
    <t>3712 Top Rock Ln Round Rock, Texas 78681</t>
  </si>
  <si>
    <t>Round Rock, Texas 78681 Round Rock, Texas 78681</t>
  </si>
  <si>
    <t>Hydra Aquatic</t>
  </si>
  <si>
    <t>https://rngr.net/resources/directory/hydra-aquatic/view</t>
  </si>
  <si>
    <t>9 Gilcrease Ln Los Lunas, New Mexico 87031</t>
  </si>
  <si>
    <t>IFA Nurseries Inc - Aurora</t>
  </si>
  <si>
    <t>https://rngr.net/resources/directory/ifa-nurseries-inc-aurora/view</t>
  </si>
  <si>
    <t>23646 Klupenger Rd  NE Aurora, Oregon 97002</t>
  </si>
  <si>
    <t>Steve Akehurst 541.556.8907</t>
  </si>
  <si>
    <t>IFA Nurseries Inc - Canby</t>
  </si>
  <si>
    <t>https://rngr.net/resources/directory/ifanurseriesinc-canbyforestnursery/view</t>
  </si>
  <si>
    <t>9450 SW Commerce Cir Ste 370 Wilsonville, Oregon 97070</t>
  </si>
  <si>
    <t>Dan O'Connell 503.266.7825</t>
  </si>
  <si>
    <t>IFA Nurseries Inc - Corporate Office</t>
  </si>
  <si>
    <t>https://rngr.net/resources/directory/ifa-nurseries-inc-corporate-office/view</t>
  </si>
  <si>
    <t>136 Northeast Territorial Road Canby, Oregon 97013</t>
  </si>
  <si>
    <t>Canby, Oregon 97013 Dave Stearns 503.266.1940</t>
  </si>
  <si>
    <t>IFA Nurseries Inc - Elkton</t>
  </si>
  <si>
    <t>https://rngr.net/resources/directory/ifa-nurseries-inc-elkton/view</t>
  </si>
  <si>
    <t>PO Box 668 Elkton, Oregon 97436</t>
  </si>
  <si>
    <t>IFA Nurseries Inc - Klamath Falls</t>
  </si>
  <si>
    <t>https://rngr.net/resources/directory/ifa-nurseries-inc-klamath-falls-forest-nursery/view</t>
  </si>
  <si>
    <t>IFA Nurseries Inc - Nisqually</t>
  </si>
  <si>
    <t>https://rngr.net/resources/directory/ifa-nurseries-inc-nisqually/view</t>
  </si>
  <si>
    <t>9450 Southwest Commerce Cir Ste 370 Wilsonville, Oregon 97070</t>
  </si>
  <si>
    <t>IFA Nurseries Inc - Northwest Seed</t>
  </si>
  <si>
    <t>https://rngr.net/resources/directory/ifa-nurseries-inc-northwest-seed/view</t>
  </si>
  <si>
    <t>1885 N  Holly Street Canby, Oregon 97013</t>
  </si>
  <si>
    <t>IFA Nurseries Inc - Toledo</t>
  </si>
  <si>
    <t>https://rngr.net/resources/directory/ifa-nurseries-inc-toledo/view</t>
  </si>
  <si>
    <t>463 Eadon Rd Toledo, Washington 98591</t>
  </si>
  <si>
    <t>Steve Akehurst 360.864.2828</t>
  </si>
  <si>
    <t>Iawisil Forest Nursery</t>
  </si>
  <si>
    <t>https://rngr.net/resources/directory/iawisil-nursery/view</t>
  </si>
  <si>
    <t>1621 McCabe Ln Cascade, Iowa 52033</t>
  </si>
  <si>
    <t>Leo Frueh 563.852.5056</t>
  </si>
  <si>
    <t>Idaho Grimm Growers</t>
  </si>
  <si>
    <t>https://rngr.net/resources/directory/idahogrimmgrowers/view</t>
  </si>
  <si>
    <t>PO Box 276 Blackfoot, Idaho 83221</t>
  </si>
  <si>
    <t>Alan DeGiulio 208.785.0830</t>
  </si>
  <si>
    <t>Illinois Division of Forest Resources - Mason State Tree Nursery</t>
  </si>
  <si>
    <t>https://rngr.net/resources/directory/illinois-division-of-forest-resources-mason-state-tree-nursery/view</t>
  </si>
  <si>
    <t>17855 N County Rd 2400 E Topeka, Illinois 61567</t>
  </si>
  <si>
    <t>Topeka, Illinois 61567 Dave Horvath 309.535.2185</t>
  </si>
  <si>
    <t>Illinois Division of Forest Resources - Union State Tree Nursery</t>
  </si>
  <si>
    <t>https://rngr.net/resources/directory/illinoisdivisonofforestresources-unionstatetreenursery/view</t>
  </si>
  <si>
    <t>3240 State Forest Road Jonesboro, Illinois 62952</t>
  </si>
  <si>
    <t>Dave Horvath 309.535.2185</t>
  </si>
  <si>
    <t>Illinois Forest Products</t>
  </si>
  <si>
    <t>https://rngr.net/resources/directory/illinoisforestproducts/view</t>
  </si>
  <si>
    <t>8699 Arenzville Rd Beardstown, Illinois 62618</t>
  </si>
  <si>
    <t>Kevin Massie 217.323.4540</t>
  </si>
  <si>
    <t>Indian Trails Native Nursery</t>
  </si>
  <si>
    <t>https://rngr.net/resources/directory/indiantrailsnativenursery/view</t>
  </si>
  <si>
    <t>6315 Park Ln W Lake Worth, Florida 33467-6606</t>
  </si>
  <si>
    <t>Jane Thompson 561.641.9488</t>
  </si>
  <si>
    <t>Indiana Division of Forestry - Jasper-Pulaski State Nursery</t>
  </si>
  <si>
    <t>https://rngr.net/resources/directory/jasperpulaskistatenursery/view</t>
  </si>
  <si>
    <t>15508 W 700 N Medaryville, Indiana 47957</t>
  </si>
  <si>
    <t>Indiana Division of Forestry - Vallonia State Nursery</t>
  </si>
  <si>
    <t>https://rngr.net/resources/directory/indiana-division-of-forestry-vallonia-state-nursery/view</t>
  </si>
  <si>
    <t>PO Box 218 Vallonia, Indiana 47281</t>
  </si>
  <si>
    <t>Bob Hawkins 812.358.3621</t>
  </si>
  <si>
    <t>Inside Passage Seeds and Native Plants Services</t>
  </si>
  <si>
    <t>https://rngr.net/resources/directory/insidepassageseedsandnativeplantsservices/view</t>
  </si>
  <si>
    <t>PO Box 639 Port Townsend, Washington 98368</t>
  </si>
  <si>
    <t>Forest Shomer 360.385.6114</t>
  </si>
  <si>
    <t>Interlake Forage Seeds Ltd</t>
  </si>
  <si>
    <t>https://rngr.net/resources/directory/interlakeforageseedsltd/view</t>
  </si>
  <si>
    <t>Box 190 Fisher Branch, Manitoba R0C 0Z0</t>
  </si>
  <si>
    <t>Paul Gregory 204.372.6920</t>
  </si>
  <si>
    <t>Intermountain Aquatics</t>
  </si>
  <si>
    <t>https://rngr.net/resources/directory/intermountain-aquatics/view</t>
  </si>
  <si>
    <t>PO Box 1115 Driggs, Idaho 83422</t>
  </si>
  <si>
    <t>Tim White 208.354.3690</t>
  </si>
  <si>
    <t>Intermountain Cactus</t>
  </si>
  <si>
    <t>https://rngr.net/resources/directory/intermountaincactus/view</t>
  </si>
  <si>
    <t>1478 N 750 E Kaysville, Utah 84037</t>
  </si>
  <si>
    <t>Robert Johnson 801.546.2006</t>
  </si>
  <si>
    <t>Intermountain Nursery</t>
  </si>
  <si>
    <t>https://rngr.net/resources/directory/intermountain-nursery/view</t>
  </si>
  <si>
    <t>30443 N Auberry Rd Prather, California 93651</t>
  </si>
  <si>
    <t>Bonnie Bladen or Ray Laclergue 559.855.3113</t>
  </si>
  <si>
    <t>Intermountain Seed Company</t>
  </si>
  <si>
    <t>https://rngr.net/resources/directory/intermountainseedco/view</t>
  </si>
  <si>
    <t>Box 62 Ephraim, Utah 84627</t>
  </si>
  <si>
    <t>Eric 435.283.4703</t>
  </si>
  <si>
    <t>International Forest Company</t>
  </si>
  <si>
    <t>https://rngr.net/resources/directory/mobley-greenhouse-inc./view</t>
  </si>
  <si>
    <t>1265 Georgia Hwy 133 N Moultrie, Georgia 31768</t>
  </si>
  <si>
    <t>Wayne Bell 229.985.0321</t>
  </si>
  <si>
    <t>Intervale Conservation Nursery</t>
  </si>
  <si>
    <t>https://rngr.net/resources/directory/intervale-conservation-nursery/view</t>
  </si>
  <si>
    <t>180 Intervale Rd Burlington, Vermont 05401</t>
  </si>
  <si>
    <t>Mike Ingalls 802.660.0440</t>
  </si>
  <si>
    <t>Io Makuahine</t>
  </si>
  <si>
    <t>https://rngr.net/resources/directory/iomakuahine/view</t>
  </si>
  <si>
    <t>46 281 Auna St Kane'ohe, Hawaii 96744</t>
  </si>
  <si>
    <t>Kane'ohe, Hawaii 96744 Tom Loudat 808.235.0578</t>
  </si>
  <si>
    <t>Ion Exchange Inc</t>
  </si>
  <si>
    <t>https://rngr.net/resources/directory/ionexchange/view</t>
  </si>
  <si>
    <t>1878 Old Mission Dr Harper's Ferry, Iowa 52146-7533</t>
  </si>
  <si>
    <t>Howard Bright 563.535.7231</t>
  </si>
  <si>
    <t>Iowa Dept of Natural Resources - State Forest Nursery</t>
  </si>
  <si>
    <t>https://rngr.net/resources/directory/iowadeptofnaturalresources-stateforestnursery/view</t>
  </si>
  <si>
    <t>2404 S Duff Ave Ames, Iowa 50010</t>
  </si>
  <si>
    <t>Aron Flickinger 800.865.2477</t>
  </si>
  <si>
    <t>It's About Thyme Garden Center</t>
  </si>
  <si>
    <t>https://rngr.net/resources/directory/its-about-thyme-garden-center/view</t>
  </si>
  <si>
    <t>11726 Manchaca Rd Austin, Texas 78748</t>
  </si>
  <si>
    <t>Chris 512.280.1192</t>
  </si>
  <si>
    <t>Itasca Greenhouse Inc</t>
  </si>
  <si>
    <t>https://rngr.net/resources/directory/itascagreenhouseinc/view</t>
  </si>
  <si>
    <t>31274 Henselin Road Grand Rapids, Minnesota 55744</t>
  </si>
  <si>
    <t>William R Sayward 218.326.8269</t>
  </si>
  <si>
    <t>Itasca Ladyslipper Farm</t>
  </si>
  <si>
    <t>https://rngr.net/resources/directory/itasca-ladyslipper-farm/view</t>
  </si>
  <si>
    <t>14958 River Rd Grand Rapids, Minnesota 55744</t>
  </si>
  <si>
    <t>Carol Steele 218.247.0245</t>
  </si>
  <si>
    <t>J  Frank Schmidt &amp; Son Co</t>
  </si>
  <si>
    <t>https://rngr.net/resources/directory/jfrankschmidtandsonco/view</t>
  </si>
  <si>
    <t>PO Box 189 Boring, Oregon 97009</t>
  </si>
  <si>
    <t>9500 SE 37th Ave Boring, Oregon 97009</t>
  </si>
  <si>
    <t>J&amp;J Transplant Aquatic Nursery</t>
  </si>
  <si>
    <t>https://rngr.net/resources/directory/jjtransplantaquaticnursery/view</t>
  </si>
  <si>
    <t>PO Box 227 Wild Rose, Wisconsin 54984</t>
  </si>
  <si>
    <t>Jim 715.256.0059</t>
  </si>
  <si>
    <t>J.L. Hudson, Seedsman</t>
  </si>
  <si>
    <t>https://rngr.net/resources/directory/j.l.-hudson-seedsman/view</t>
  </si>
  <si>
    <t>Box 337 La Honda, California 94020</t>
  </si>
  <si>
    <t>La Honda, California 94020 California</t>
  </si>
  <si>
    <t>J.W. Toumey Nursery</t>
  </si>
  <si>
    <t>https://rngr.net/resources/directory/j.w.-toumey-nursery/view</t>
  </si>
  <si>
    <t>PO Box 340 Watersmeet, Michigan 49969</t>
  </si>
  <si>
    <t>Watersmeet, Michigan 49969 Tony Holland 906.358.4523</t>
  </si>
  <si>
    <t>JD Irving Juniper Nursery</t>
  </si>
  <si>
    <t>https://rngr.net/resources/directory/jdirvingjunipernursery/view</t>
  </si>
  <si>
    <t>201 S W Rd Juniper, New Brunswick E7L 4S7</t>
  </si>
  <si>
    <t>Mike Boyd 506.246.5268</t>
  </si>
  <si>
    <t>JM Oak Tree Nursery</t>
  </si>
  <si>
    <t>https://rngr.net/resources/directory/jmoaktreenursery/view</t>
  </si>
  <si>
    <t>430 La Lata Pl Buellton, California 93427</t>
  </si>
  <si>
    <t>Jerry 805.688.5563</t>
  </si>
  <si>
    <t>James Reneau Seed Company</t>
  </si>
  <si>
    <t>https://rngr.net/resources/directory/jamesreneauseedco/view</t>
  </si>
  <si>
    <t>PO Box 40 Shamrock, Texas 79079</t>
  </si>
  <si>
    <t>James 806.256.3216</t>
  </si>
  <si>
    <t>Jane's Native Seeds</t>
  </si>
  <si>
    <t>https://rngr.net/resources/directory/janes-native-seeds/view</t>
  </si>
  <si>
    <t>1280 McDonald Rd Lawrenceburg, Kentucky 40342</t>
  </si>
  <si>
    <t>Jayker Wholesale Nursery Inc</t>
  </si>
  <si>
    <t>https://rngr.net/resources/directory/jaykerwholesalenurseryinc/view</t>
  </si>
  <si>
    <t>4042 W Chinden Blvd Meridian, Idaho 83642</t>
  </si>
  <si>
    <t>Carla Carter 208.887.1790</t>
  </si>
  <si>
    <t>Jeff Anhorn Nursery</t>
  </si>
  <si>
    <t>https://rngr.net/resources/directory/jeffanhornnursery/view</t>
  </si>
  <si>
    <t>PO Box 2061 Livermore, California 94551</t>
  </si>
  <si>
    <t>Jeff Anhorn 800.303.0858</t>
  </si>
  <si>
    <t>Jenkins &amp; Son Tree Farm</t>
  </si>
  <si>
    <t>https://rngr.net/resources/directory/jenkins--son-tree-farm/view</t>
  </si>
  <si>
    <t>1014 Elmira Rd Sandpoint, Idaho 83864</t>
  </si>
  <si>
    <t>David Jenkins 208.265.5132</t>
  </si>
  <si>
    <t>Jiffy-Preforma</t>
  </si>
  <si>
    <t>https://rngr.net/resources/directory/jiffy-preforma/view</t>
  </si>
  <si>
    <t>5401 Baumhart Rd Ste B Lorain, Ohio 44053</t>
  </si>
  <si>
    <t>Don Willis or Todd Baker 800.323.1047</t>
  </si>
  <si>
    <t>Jim Harrington Seeds</t>
  </si>
  <si>
    <t>https://rngr.net/resources/directory/jimharringtonseeds/view</t>
  </si>
  <si>
    <t>1669 Ridge Road Lansing, New York 14882</t>
  </si>
  <si>
    <t>Jim Harrington 607.533.7955</t>
  </si>
  <si>
    <t>Joe Brown Native Seeds</t>
  </si>
  <si>
    <t>https://rngr.net/resources/directory/joebrownnativeseeds/view</t>
  </si>
  <si>
    <t>7327 Hoefork Ln Gloucester Point, Virginia 23062</t>
  </si>
  <si>
    <t>Joe Brown 804.642.0736</t>
  </si>
  <si>
    <t>John Arnoldink Nursery</t>
  </si>
  <si>
    <t>https://rngr.net/resources/directory/johnarnoldinknursery/view</t>
  </si>
  <si>
    <t>723 Old Orchard Rd Holland, Michigan 49423</t>
  </si>
  <si>
    <t>John 616.335.9823</t>
  </si>
  <si>
    <t>John Deere Landscapes</t>
  </si>
  <si>
    <t>https://rngr.net/resources/directory/johndeerelandscapes/view</t>
  </si>
  <si>
    <t>5610 McGinnis Ferry Rd Alpharetta, Georgia 30005</t>
  </si>
  <si>
    <t>Todd Dunlap 770.442.8881</t>
  </si>
  <si>
    <t>John S  Ayton State Tree Nursery</t>
  </si>
  <si>
    <t>https://rngr.net/resources/directory/ayton-state-tree-nursery/view</t>
  </si>
  <si>
    <t>3424 Gallagher Rd Preston, Maryland 21665</t>
  </si>
  <si>
    <t>Richard Garrett 800.873.3763</t>
  </si>
  <si>
    <t>Johnny's Selected Seeds</t>
  </si>
  <si>
    <t>https://rngr.net/resources/directory/johnnys-selected-seeds/view</t>
  </si>
  <si>
    <t>955 Benton Ave Winslow, Maine 04901</t>
  </si>
  <si>
    <t>Rob Johnston 207.238.5300</t>
  </si>
  <si>
    <t>Johnson's Nursery</t>
  </si>
  <si>
    <t>https://rngr.net/resources/directory/johnsons-nursery/view</t>
  </si>
  <si>
    <t>W180 N6275 Marcy Rd Menomonee Falls, Wisconsin 53051</t>
  </si>
  <si>
    <t>Vanessa Mueller 262.252.4988</t>
  </si>
  <si>
    <t>Johnston Nurseries</t>
  </si>
  <si>
    <t>https://rngr.net/resources/directory/johnstonnurseries/view</t>
  </si>
  <si>
    <t>4842 Chambersville Rd Box 100 Creekside, Pennsylvania 15732-9710</t>
  </si>
  <si>
    <t>Dave Johnson 724.463.8456</t>
  </si>
  <si>
    <t>Johnston Seed Company</t>
  </si>
  <si>
    <t>https://rngr.net/resources/directory/johnstonseedcompany/view</t>
  </si>
  <si>
    <t>PO Box 1392 Enid, Oklahoma 73701</t>
  </si>
  <si>
    <t>Jean McVay 580.233.5800</t>
  </si>
  <si>
    <t>Joshua's Native Plants &amp; Garden Antiques</t>
  </si>
  <si>
    <t>https://rngr.net/resources/directory/nativeplantsgardenantiques/view</t>
  </si>
  <si>
    <t>502 W 18th St Houston, Texas 77008</t>
  </si>
  <si>
    <t>Joshua 713.862.7444</t>
  </si>
  <si>
    <t>Joy Creek Nursery</t>
  </si>
  <si>
    <t>https://rngr.net/resources/directory/joycreeknursery/view</t>
  </si>
  <si>
    <t>20300 NW Watson Rd Scappoose, Oregon 97056</t>
  </si>
  <si>
    <t>Judd Creek Nursery</t>
  </si>
  <si>
    <t>https://rngr.net/resources/directory/juddcreeknursery/view</t>
  </si>
  <si>
    <t>P.O. Box 13378 Vashon, Washington 98070</t>
  </si>
  <si>
    <t>John Brown 206.463.9641</t>
  </si>
  <si>
    <t>Julius Rosso Nursery Company</t>
  </si>
  <si>
    <t>https://rngr.net/resources/directory/rossosnursery/view</t>
  </si>
  <si>
    <t>PO Box 80345 Seattle, Washington 98108</t>
  </si>
  <si>
    <t>Gene Rosso 206.763.1888</t>
  </si>
  <si>
    <t>K&amp;C Silviculture Farms Ltd</t>
  </si>
  <si>
    <t>https://rngr.net/resources/directory/kcsilviculturefarmsltd-1/view</t>
  </si>
  <si>
    <t>PO Box 459 Oliver, British Columbia V0H 1T0</t>
  </si>
  <si>
    <t>Robin Dawes 250.498.4974</t>
  </si>
  <si>
    <t>Kansas Forest Service</t>
  </si>
  <si>
    <t>https://rngr.net/resources/directory/kansas-forest-service/view</t>
  </si>
  <si>
    <t>2610 Claflin Rd Manhattan, Kansas 66502-1798</t>
  </si>
  <si>
    <t>Mark Haller 785.532.3300</t>
  </si>
  <si>
    <t>Kapoho Kai Nursery</t>
  </si>
  <si>
    <t>https://rngr.net/resources/directory/kapohokainursery/view</t>
  </si>
  <si>
    <t>RR2 Box 4024 Pahoa, Hawaii 96778</t>
  </si>
  <si>
    <t>Jan Anderson 808.965.8839</t>
  </si>
  <si>
    <t>Karma's Forest Wholesale Nursery and Organic Gardens</t>
  </si>
  <si>
    <t>https://rngr.net/resources/directory/karmas-forest-wholesale-nursery-and-organic-gardens/view</t>
  </si>
  <si>
    <t>23223 Hwy 36 Cheshire, Oregon 97419</t>
  </si>
  <si>
    <t>Lisa 541.998.2436</t>
  </si>
  <si>
    <t>Kaste Seed GCP Inc</t>
  </si>
  <si>
    <t>https://rngr.net/resources/directory/kaste-seed-inc/view</t>
  </si>
  <si>
    <t>11779 410 St SE Fertile, Minnesota 56540</t>
  </si>
  <si>
    <t>Garth Kaste or Kristen Larson 218.945.6738</t>
  </si>
  <si>
    <t>Kauai Nursery and Landscaping Inc</t>
  </si>
  <si>
    <t>https://rngr.net/resources/directory/kauainurseryandlandscapinginc/view</t>
  </si>
  <si>
    <t>3-1550 Kaumualii Hwy Lihue, Hawaii 96766</t>
  </si>
  <si>
    <t>Lelan Nishek 808.245.7747</t>
  </si>
  <si>
    <t>Keefer Ecological Services Ltd</t>
  </si>
  <si>
    <t>https://rngr.net/resources/directory/keefer-ecological-services/view</t>
  </si>
  <si>
    <t>3816 Highland Rd Cranbrook, British Columbia V1C 6X7</t>
  </si>
  <si>
    <t>Michael Keefer 250.489.4140</t>
  </si>
  <si>
    <t>Kelly Green Trees Inc</t>
  </si>
  <si>
    <t>https://rngr.net/resources/directory/kellygreentreesinc/view</t>
  </si>
  <si>
    <t>PO Box 10 Marana, Arizona 85653</t>
  </si>
  <si>
    <t>Angel Murrieta 520.682.2616</t>
  </si>
  <si>
    <t>Kelly Nursery LLC</t>
  </si>
  <si>
    <t>https://rngr.net/resources/directory/kelly-nursery-llc/view</t>
  </si>
  <si>
    <t>1158 Manchester Street Lexington, Kentucky 40508</t>
  </si>
  <si>
    <t>Kendrick Forest Farm</t>
  </si>
  <si>
    <t>https://rngr.net/resources/directory/kendrick-forest-farm/view</t>
  </si>
  <si>
    <t>1450 Round Prairie Creek Wilderville, Oregon 97543</t>
  </si>
  <si>
    <t>Wilderville, Oregon 97543 Wilderville, Oregon 97543</t>
  </si>
  <si>
    <t>Kentucky Division of Forestry - John P Rhody Nursery</t>
  </si>
  <si>
    <t>https://rngr.net/resources/directory/kentuckydivisionofforestry-johnprhodynursery/view</t>
  </si>
  <si>
    <t>515 John P. Rhody Ln Gilbertsville, Kentucky 42044</t>
  </si>
  <si>
    <t>Joanna Davidson 270.362.8331</t>
  </si>
  <si>
    <t>Kentucky Division of Forestry - Morgan County Nursery</t>
  </si>
  <si>
    <t>https://rngr.net/resources/directory/kentuckydivisionofforestry-morgancountynursery/view</t>
  </si>
  <si>
    <t>326 Tree Nursery Rd West Liberty, Kentucky 41472</t>
  </si>
  <si>
    <t>Charlie Saunders 606.743.3511</t>
  </si>
  <si>
    <t>Kettle Moraine Natural Landscaping</t>
  </si>
  <si>
    <t>https://rngr.net/resources/directory/kettlemorainenaturallandscaping/view</t>
  </si>
  <si>
    <t>W 996 Birchwood Dr Campbellsport, Wisconsin 53010</t>
  </si>
  <si>
    <t>Connie Ramthun 920.533.8939</t>
  </si>
  <si>
    <t>King Estate DBA | Lorane Grape Vines</t>
  </si>
  <si>
    <t>https://rngr.net/resources/directory/kingestatedbaloranegrapevines/view</t>
  </si>
  <si>
    <t>80854 Territorial Rd Eugene, Oregon 97405</t>
  </si>
  <si>
    <t>Meliton Martinez 541.942.9874</t>
  </si>
  <si>
    <t>King Nursery</t>
  </si>
  <si>
    <t>https://rngr.net/resources/directory/kingnursery/view</t>
  </si>
  <si>
    <t>6128 E Sandwhich Rd Big Rock, Illinois 60511</t>
  </si>
  <si>
    <t>Jim King 630.554.1171</t>
  </si>
  <si>
    <t>Kingfisher Farm</t>
  </si>
  <si>
    <t>https://rngr.net/resources/directory/kingfisherfarm/view</t>
  </si>
  <si>
    <t>29633 170th Ave Long Grove, Iowa 52756</t>
  </si>
  <si>
    <t>Joe Slater 563.285.5406</t>
  </si>
  <si>
    <t>Kintigh's Mountain Home Ranch</t>
  </si>
  <si>
    <t>https://rngr.net/resources/directory/kintighsmountainhomeranch/view</t>
  </si>
  <si>
    <t>38865 E Cedar Flat Rd Springfield, Oregon 97478</t>
  </si>
  <si>
    <t>Cheryl or Dan Kintigh 541.746.1842</t>
  </si>
  <si>
    <t>Klamath Forest Nursery</t>
  </si>
  <si>
    <t>https://rngr.net/resources/directory/klamathforestnurseryustimberlands/view</t>
  </si>
  <si>
    <t>7680 Happy Hollow Ln Bonanza, Oregon 97623</t>
  </si>
  <si>
    <t>Bonanza, Oregon 97623 Jeff Dixon 541.545.6432</t>
  </si>
  <si>
    <t>Klamath-Siskiyou Native Seeds</t>
  </si>
  <si>
    <t>https://rngr.net/resources/directory/klamath-siskiyou-native-seeds/view</t>
  </si>
  <si>
    <t>PO Box 1155 Jacksonville, Oregon 97530</t>
  </si>
  <si>
    <t>Suzie Savoie</t>
  </si>
  <si>
    <t>Klem's Song Sparrow</t>
  </si>
  <si>
    <t>https://rngr.net/resources/directory/klem-s-song-sparrow/view</t>
  </si>
  <si>
    <t>13101 E Rye Rd Avalon, Wisconsin 53505</t>
  </si>
  <si>
    <t>Knecht's Nurseries</t>
  </si>
  <si>
    <t>https://rngr.net/resources/directory/kneghtsnurseries/view</t>
  </si>
  <si>
    <t>PO Box 241 Northfield, Minnesota 55057</t>
  </si>
  <si>
    <t>Leif or Deb Knecht 507.645.5015</t>
  </si>
  <si>
    <t>Kobe Nurseries</t>
  </si>
  <si>
    <t>https://rngr.net/resources/directory/kobe-nurseries/view</t>
  </si>
  <si>
    <t>60315 CR 653 Paw Paw, Michigan 49079</t>
  </si>
  <si>
    <t>Paul Kobe 269.657.3094</t>
  </si>
  <si>
    <t>Kollar Nursery</t>
  </si>
  <si>
    <t>https://rngr.net/resources/directory/kollarnursery/view</t>
  </si>
  <si>
    <t>5200 W Heaps Rd Pylesville, Maryland 21132</t>
  </si>
  <si>
    <t>Krueger's Northwoods Nursery</t>
  </si>
  <si>
    <t>https://rngr.net/resources/directory/kruegers-northwoods-nursery/view</t>
  </si>
  <si>
    <t>3682 Limberlost Rd Rhinelander, Wisconsin 54501</t>
  </si>
  <si>
    <t>Rhinelander, Wisconsin 54501 Wisconsin 54501</t>
  </si>
  <si>
    <t>Krueger's Tree Farms</t>
  </si>
  <si>
    <t>https://rngr.net/resources/directory/kruegers-tree-farms/view</t>
  </si>
  <si>
    <t>PO Box 32 North Plains, Oregon 97133</t>
  </si>
  <si>
    <t>21001 NW Dairy Creek Rd North Plains, Oregon 97133</t>
  </si>
  <si>
    <t>L&amp;H Seeds Inc</t>
  </si>
  <si>
    <t>https://rngr.net/resources/directory/lhseedsinc/view</t>
  </si>
  <si>
    <t>4756 West SR 260 Connell, Washington 99326</t>
  </si>
  <si>
    <t>Damon Winter 509.234.4433</t>
  </si>
  <si>
    <t>L.A. Moran Reforestation Center</t>
  </si>
  <si>
    <t>https://rngr.net/resources/directory/l.a.-moran-reforestation-center/view</t>
  </si>
  <si>
    <t>5800 Chiles Rd Davis, California 95618</t>
  </si>
  <si>
    <t>Davis, California 95618 Teri Griffis 530.753.2441</t>
  </si>
  <si>
    <t>L.E. Cooke Co.</t>
  </si>
  <si>
    <t>https://rngr.net/resources/directory/l.e.-cooke-co./view</t>
  </si>
  <si>
    <t>26333 Rd 140 Visalia, California 93292</t>
  </si>
  <si>
    <t>26333 Rd 140 Visalia, California 93292 Ron Ludekens</t>
  </si>
  <si>
    <t>Lafayette Home Nursery Inc</t>
  </si>
  <si>
    <t>https://rngr.net/resources/directory/lafayettehomenurseryinc/view</t>
  </si>
  <si>
    <t>9662 TR50 East La Fayette, Illinois 61449</t>
  </si>
  <si>
    <t>David Lahr or Colleen Stevens 309.995.3311</t>
  </si>
  <si>
    <t>Lake Superior Tree Farms</t>
  </si>
  <si>
    <t>https://rngr.net/resources/directory/lakesuperiortreefarms/view</t>
  </si>
  <si>
    <t>39425 Hwy US 41 Chassell, Michigan 49916</t>
  </si>
  <si>
    <t>Stephanie or Bob 906.523.6200</t>
  </si>
  <si>
    <t>Lakeshore Garden Centre</t>
  </si>
  <si>
    <t>https://rngr.net/resources/directory/lakeshoregardencentre/view</t>
  </si>
  <si>
    <t>Box 92 RR3 Saskatoon, Saskatchewan S7K 3J6</t>
  </si>
  <si>
    <t>Vic 306.382.2077</t>
  </si>
  <si>
    <t>Lakeshore Tree Farms Ltd</t>
  </si>
  <si>
    <t>https://rngr.net/resources/directory/lakeshoretreefarmsltd/view</t>
  </si>
  <si>
    <t>Box 92 RR #3 Saskatoon, Saskatchewan S7K 3J6</t>
  </si>
  <si>
    <t>Aaron Krahn 306.978.3333</t>
  </si>
  <si>
    <t>Landmark Seed Company | Sun Mountain Native Seed</t>
  </si>
  <si>
    <t>https://rngr.net/resources/directory/landmarkseedcosunmountainnativeseed/view</t>
  </si>
  <si>
    <t>522 W Riverside Ave Ste #430 Spokane, Washington 99201</t>
  </si>
  <si>
    <t>Orlin Reinbold, or RJ 800.268.0180</t>
  </si>
  <si>
    <t>Landscape Alaska</t>
  </si>
  <si>
    <t>https://rngr.net/resources/directory/landscapealaska/view</t>
  </si>
  <si>
    <t>PO Box 32654 Juneau, Alaska 99803</t>
  </si>
  <si>
    <t>Juneau, Alaska 99801 David Lendrum 907.790.4916</t>
  </si>
  <si>
    <t>Landscape Alternatives</t>
  </si>
  <si>
    <t>https://rngr.net/resources/directory/landscapealternatives/view</t>
  </si>
  <si>
    <t>25316 Saint Croix Trl Shafer, Minnesota 55074-9609</t>
  </si>
  <si>
    <t>Karl Ruser 651.257.4460</t>
  </si>
  <si>
    <t>Larner Seeds</t>
  </si>
  <si>
    <t>https://rngr.net/resources/directory/larnerseeds/view</t>
  </si>
  <si>
    <t>PO Box 407 Bolinas, California 94924</t>
  </si>
  <si>
    <t>Judith Larner Lowry 415.868.9407</t>
  </si>
  <si>
    <t>Las Pilitas Nursery - Escondido</t>
  </si>
  <si>
    <t>https://rngr.net/resources/directory/laspilitasnurseryescondido/view</t>
  </si>
  <si>
    <t>8331 Nelson Way Escondido, California 92026</t>
  </si>
  <si>
    <t>Valerie 760.749.5930</t>
  </si>
  <si>
    <t>Las Pilitas Nursery - Santa Margarita</t>
  </si>
  <si>
    <t>https://rngr.net/resources/directory/laspilitasnursery-santamargarita/view</t>
  </si>
  <si>
    <t>3232 Las Pilitas Rd Santa Margarita, California 93453</t>
  </si>
  <si>
    <t>Penny 805.438.5992</t>
  </si>
  <si>
    <t>Las Vegas State Tree Nursery</t>
  </si>
  <si>
    <t>https://rngr.net/resources/directory/las-vegas-state-tree-nursery/view</t>
  </si>
  <si>
    <t>9600 Tule Springs Road Las Vegas, Nevada 89131</t>
  </si>
  <si>
    <t>Amy Dunn 702.486.5411</t>
  </si>
  <si>
    <t>Laura's Lane Nursery</t>
  </si>
  <si>
    <t>https://rngr.net/resources/directory/lauraslanenursery/view</t>
  </si>
  <si>
    <t>PO Box 232 Plainfield, Wisconsin 54966</t>
  </si>
  <si>
    <t>Contact 715.366.2477</t>
  </si>
  <si>
    <t>Lava Nursery Inc</t>
  </si>
  <si>
    <t>https://rngr.net/resources/directory/lavanurseryinc/view</t>
  </si>
  <si>
    <t>PO Box 370 Parkdale, Oregon 97041</t>
  </si>
  <si>
    <t>5301 Culbertson Dr Parkdale, Oregon 97041</t>
  </si>
  <si>
    <t>Lawrence Mountain Nurseries</t>
  </si>
  <si>
    <t>https://rngr.net/resources/directory/lawrencemountainnurseries/view</t>
  </si>
  <si>
    <t>PO Box 185 Mars Hill, Maine 04758</t>
  </si>
  <si>
    <t>Dean 207.429.9786</t>
  </si>
  <si>
    <t>Lawyer Nursery Inc Montana</t>
  </si>
  <si>
    <t>https://rngr.net/resources/directory/lawyernurseryinc/view</t>
  </si>
  <si>
    <t>6625 Motana Hwy 200 Plains, Montana 59859</t>
  </si>
  <si>
    <t>John Lawyer or Michael Johnson 800.551.9875</t>
  </si>
  <si>
    <t>Lawyer Nursery Inc Washington</t>
  </si>
  <si>
    <t>https://rngr.net/resources/directory/lawyer-nursery-inc/view</t>
  </si>
  <si>
    <t>7515 Meridian Rd SE Olympia, Washington 98513</t>
  </si>
  <si>
    <t>Robert Buzzo 360.456.1839</t>
  </si>
  <si>
    <t>Legacy Land Conservancy</t>
  </si>
  <si>
    <t>https://rngr.net/resources/directory/legacylandconservancynativenursery/view</t>
  </si>
  <si>
    <t>PO Box 2372 Albany, Oregon 97321</t>
  </si>
  <si>
    <t>Tim Acker 503.871.5472</t>
  </si>
  <si>
    <t>Lewis River Nursery  Inc</t>
  </si>
  <si>
    <t>https://rngr.net/resources/directory/lewis-river-nursery-inc/view</t>
  </si>
  <si>
    <t>2821 NE 434th St Woodland, Washington 98674</t>
  </si>
  <si>
    <t>Jean Kysar 360.225.6455</t>
  </si>
  <si>
    <t>Lewis River Reforestation Inc</t>
  </si>
  <si>
    <t>https://rngr.net/resources/directory/lewisriverreforestationinc/view</t>
  </si>
  <si>
    <t>1203 NW Hayes Rd Woodland, Washington 98674</t>
  </si>
  <si>
    <t>Woodland, Washington 98674 Robert Moore 360.225.6357</t>
  </si>
  <si>
    <t>Lilypons Water Gardens</t>
  </si>
  <si>
    <t>https://rngr.net/resources/directory/lilyponswatergardens/view</t>
  </si>
  <si>
    <t>6800 Lily Pons Rd Adamstown, Maryland 21717</t>
  </si>
  <si>
    <t>Jon Sander 800.999.5459</t>
  </si>
  <si>
    <t>Lincoln-Oakes Nurseries</t>
  </si>
  <si>
    <t>https://rngr.net/resources/directory/lincolnoakesnurseries/view</t>
  </si>
  <si>
    <t>3310 University Dr Bismarck, North Dakota 58504</t>
  </si>
  <si>
    <t>Bill Elhard 701.223.8575</t>
  </si>
  <si>
    <t>Liner Farm Inc</t>
  </si>
  <si>
    <t>https://rngr.net/resources/directory/linerfarminc/view</t>
  </si>
  <si>
    <t>PO Box 701369 St Cloud, Florida 34770-1369</t>
  </si>
  <si>
    <t>David Biggar 800.330.1484</t>
  </si>
  <si>
    <t>Linnaea Nurseries Ltd</t>
  </si>
  <si>
    <t>https://rngr.net/resources/directory/linnaeanurseriesltd/view</t>
  </si>
  <si>
    <t>3666 224 St Langley, British Columbia V2Z 2G7</t>
  </si>
  <si>
    <t>John Folkerts 604.533.8281</t>
  </si>
  <si>
    <t>Little River Nursery</t>
  </si>
  <si>
    <t>https://rngr.net/resources/directory/little-river-nursery/view</t>
  </si>
  <si>
    <t>1508 Crannell Rd Trinidad, California 95570</t>
  </si>
  <si>
    <t>Living Desert</t>
  </si>
  <si>
    <t>https://rngr.net/resources/directory/livingdesert/view</t>
  </si>
  <si>
    <t>12719 Hwy 71 W Austin, Texas 78736</t>
  </si>
  <si>
    <t>Darryl 512.263.2428</t>
  </si>
  <si>
    <t>Lodholz North Star Acres Inc</t>
  </si>
  <si>
    <t>https://rngr.net/resources/directory/lodholznorthstaracresinc/view</t>
  </si>
  <si>
    <t>420 Hwy A Tomahawk, Wisconsin 54487</t>
  </si>
  <si>
    <t>Rich 800.713.9077</t>
  </si>
  <si>
    <t>Lodi Farms Nursery</t>
  </si>
  <si>
    <t>https://rngr.net/resources/directory/lodi-farms-nursery/view</t>
  </si>
  <si>
    <t>2880 S Wagner Rd Ann Arbor, Michigan 48103</t>
  </si>
  <si>
    <t>Dan Riddle 734.665.5651</t>
  </si>
  <si>
    <t>Lone Elder Nursery</t>
  </si>
  <si>
    <t>https://rngr.net/resources/directory/loneeldernursery/view</t>
  </si>
  <si>
    <t>8051 S Lone Elder Rd Canby, Oregon 97013</t>
  </si>
  <si>
    <t>Lonewolf Native Plants and Herb Farm</t>
  </si>
  <si>
    <t>https://rngr.net/resources/directory/lonewolfnativeplantsandherbfarm/view</t>
  </si>
  <si>
    <t>Box 2245 Battleford, Saskatchewan S0M 0E0</t>
  </si>
  <si>
    <t>Wanda 306.937.2192</t>
  </si>
  <si>
    <t>Long Island Native Plant Initiative</t>
  </si>
  <si>
    <t>https://rngr.net/resources/directory/long-island-native-grass-initiative/view</t>
  </si>
  <si>
    <t>PO Box 1279 Hampton Bays, New York 11946</t>
  </si>
  <si>
    <t>Polly Weigand 631.260.1513</t>
  </si>
  <si>
    <t>Longfellow's Garden Center</t>
  </si>
  <si>
    <t>https://rngr.net/resources/directory/longfellowsgardencenter/view</t>
  </si>
  <si>
    <t>12007 Lookout Trail Centertown, Missouri 65023</t>
  </si>
  <si>
    <t>Alice Longfellow 573.584.9611</t>
  </si>
  <si>
    <t>Louisiana Dept of Agriculture &amp; Forestry</t>
  </si>
  <si>
    <t>https://rngr.net/resources/directory/louisianadeptofagricultureforestry/view</t>
  </si>
  <si>
    <t>Louisiana 5825 Florida Blvd</t>
  </si>
  <si>
    <t>Wade Dubea 225.925.4515</t>
  </si>
  <si>
    <t>Louisiana Forest Seed Company</t>
  </si>
  <si>
    <t>https://rngr.net/resources/directory/louisanaforestseedco/view</t>
  </si>
  <si>
    <t>303 Forestry Rd Lecompte, Louisiana 71346</t>
  </si>
  <si>
    <t>Gary Delaney 318.443.5026</t>
  </si>
  <si>
    <t>Louisiana Growers</t>
  </si>
  <si>
    <t>https://rngr.net/resources/directory/louisianagrowers/view</t>
  </si>
  <si>
    <t>63279 Lowery Rd Amite, Louisiana 70422</t>
  </si>
  <si>
    <t>Rick Webb 985.747.0510</t>
  </si>
  <si>
    <t>Lovelace Seeds Inc</t>
  </si>
  <si>
    <t>https://rngr.net/resources/directory/lovelaceseedsinc/view</t>
  </si>
  <si>
    <t>1187 Brownsmill Rd Elsberry, Missouri 63343</t>
  </si>
  <si>
    <t>Judy Lovelace 573.898.2103</t>
  </si>
  <si>
    <t>Lowes Creek Tree Farm</t>
  </si>
  <si>
    <t>https://rngr.net/resources/directory/lowescreektreefarm/view</t>
  </si>
  <si>
    <t>S 9475 Lowes Creek Rd Eleva, Wisconsin 54738</t>
  </si>
  <si>
    <t>M&amp;M Native Grass Seed Company</t>
  </si>
  <si>
    <t>https://rngr.net/resources/directory/mmnativegrassseedco/view</t>
  </si>
  <si>
    <t>Rt 1 Box 18 Stephensport, Kentucky 40170</t>
  </si>
  <si>
    <t>Madrona Nursery</t>
  </si>
  <si>
    <t>https://rngr.net/resources/directory/madronanursery/view</t>
  </si>
  <si>
    <t>802 37th Ave Seattle, Washington 98122</t>
  </si>
  <si>
    <t>Ann Buscher 206.323.8325</t>
  </si>
  <si>
    <t>Madrone Nursery</t>
  </si>
  <si>
    <t>https://rngr.net/resources/directory/madronenursery/view</t>
  </si>
  <si>
    <t>2318 Hilliard Rd San Marcos, Texas 78666</t>
  </si>
  <si>
    <t>Dan 512.353.3944</t>
  </si>
  <si>
    <t>Mahanoy Valley Nurseries</t>
  </si>
  <si>
    <t>https://rngr.net/resources/directory/mahanoy-valley-nurseries/view</t>
  </si>
  <si>
    <t>239 Mahanoy Road Duncannon, Pennsylvania 17020</t>
  </si>
  <si>
    <t>Paul 717.834.3996</t>
  </si>
  <si>
    <t>Mahonia Vineyards &amp; Nursery Inc</t>
  </si>
  <si>
    <t>https://rngr.net/resources/directory/mahonia-vineyards--nursery-inc./view</t>
  </si>
  <si>
    <t>2655 Landau St SE Salem, Oregon 97306</t>
  </si>
  <si>
    <t>Rick Brownell 503.585.8789</t>
  </si>
  <si>
    <t>Mail-Order Natives</t>
  </si>
  <si>
    <t>https://rngr.net/resources/directory/mailordernatives/view</t>
  </si>
  <si>
    <t>PO Box 9366 Lee, Florida 32059</t>
  </si>
  <si>
    <t>Lee, Florida 32059 Amy Webb</t>
  </si>
  <si>
    <t>Makah Tribal Nursery</t>
  </si>
  <si>
    <t>https://rngr.net/resources/directory/makahtribalnursery/view</t>
  </si>
  <si>
    <t>PO Box 116 Neah Bay, Washington 98357</t>
  </si>
  <si>
    <t>Neah Bay, Washington 98357 Haley McCarty 360.645.3067</t>
  </si>
  <si>
    <t>Makani Gardens</t>
  </si>
  <si>
    <t>https://rngr.net/resources/directory/makanigardens/view</t>
  </si>
  <si>
    <t>1625 W Kuiaha Rd Ha'iku Maui, Hawaii 96708</t>
  </si>
  <si>
    <t>Ha'iku Maui, Hawaii 96708 Gordon 808.572.6337</t>
  </si>
  <si>
    <t>Manzanita Native Plant Nursery</t>
  </si>
  <si>
    <t>https://rngr.net/resources/directory/manzanitanativeplantnursery/view</t>
  </si>
  <si>
    <t>39397 Hwy 94 Boulevard, California 91905</t>
  </si>
  <si>
    <t>Boulevard, California 91905 Tim 619.766.4210</t>
  </si>
  <si>
    <t>Maple Hill Farms</t>
  </si>
  <si>
    <t>https://rngr.net/resources/directory/maplehillfarms/view</t>
  </si>
  <si>
    <t>PO Box 648 Lewisburg, Pennsylvania 17837-0648</t>
  </si>
  <si>
    <t>Jeff Craul 570.524.0791</t>
  </si>
  <si>
    <t>Maple Leaf</t>
  </si>
  <si>
    <t>https://rngr.net/resources/directory/fremonttradingcompanymapleleaf/view</t>
  </si>
  <si>
    <t>450 S 50 E Ephraim, Utah 84627</t>
  </si>
  <si>
    <t>Lloyd 435.283.4400</t>
  </si>
  <si>
    <t>Maple Street Natives</t>
  </si>
  <si>
    <t>https://rngr.net/resources/directory/maplestreetnatives/view</t>
  </si>
  <si>
    <t>7619 Henry Ave West Melbourne, Florida 32904</t>
  </si>
  <si>
    <t>Sharon or Brent Dolan 321.729.6857</t>
  </si>
  <si>
    <t>Mapleton Nurseries</t>
  </si>
  <si>
    <t>https://rngr.net/resources/directory/mapletonnurseries/view</t>
  </si>
  <si>
    <t>PO Box 396 Kingston, New Jersey 08528-0396</t>
  </si>
  <si>
    <t>David Reid 609.430.0366</t>
  </si>
  <si>
    <t>Mark &amp; John Gullickson</t>
  </si>
  <si>
    <t>https://rngr.net/resources/directory/markegullickson/view</t>
  </si>
  <si>
    <t>10990 423rd St SE Fertile, Minnesota 56540-9272</t>
  </si>
  <si>
    <t>Mark E Gullickson 218.945.6894</t>
  </si>
  <si>
    <t>Marshall Tree Farm</t>
  </si>
  <si>
    <t>https://rngr.net/resources/directory/marshalltreefarm/view</t>
  </si>
  <si>
    <t>17350 SE 65th St Morriston, Florida 32668</t>
  </si>
  <si>
    <t>Michael Marshall 800.786.1422</t>
  </si>
  <si>
    <t>Marshland Transplant Aquatic Nursery</t>
  </si>
  <si>
    <t>https://rngr.net/resources/directory/marshlandtransplantaquaticnursery/view</t>
  </si>
  <si>
    <t>PO Box 1 Berlin, Wisconsin 54923</t>
  </si>
  <si>
    <t>Thomas Traxler Jr 800.208.2842</t>
  </si>
  <si>
    <t>Martin Perennial Farms Inc</t>
  </si>
  <si>
    <t>https://rngr.net/resources/directory/martin-perennial-farms-inc./view</t>
  </si>
  <si>
    <t>Rt 2, Box 750 Fort Cobb, Oklahoma 73038</t>
  </si>
  <si>
    <t>Mary's Plant Farm &amp; Landscaping</t>
  </si>
  <si>
    <t>https://rngr.net/resources/directory/marysplantfarm/view</t>
  </si>
  <si>
    <t>2410 Lanes Mill Rd Hamilton, Ohio 45013-9181</t>
  </si>
  <si>
    <t>Mary Harrison or Sherri Berger 513.894.0022</t>
  </si>
  <si>
    <t>Maryland Aquatic Nurseries</t>
  </si>
  <si>
    <t>https://rngr.net/resources/directory/maryland-aquatic-nurseries/view</t>
  </si>
  <si>
    <t>3427 N Furnace Rd Jarrettsville, Maryland 21084</t>
  </si>
  <si>
    <t>Dick 410.692.4171</t>
  </si>
  <si>
    <t>Mathisen Tree Farms</t>
  </si>
  <si>
    <t>https://rngr.net/resources/directory/fairplainsnursery/view</t>
  </si>
  <si>
    <t>PO Box 45 Greenville, Michigan 48838</t>
  </si>
  <si>
    <t>Tom Trechter 616.754.3200</t>
  </si>
  <si>
    <t>Matilija Nursery</t>
  </si>
  <si>
    <t>https://rngr.net/resources/directory/matilija-nursery/view</t>
  </si>
  <si>
    <t>PO Box 429 Moorpark, California 93021</t>
  </si>
  <si>
    <t>Bob 805.523.8604</t>
  </si>
  <si>
    <t>Matlack Tree Farm</t>
  </si>
  <si>
    <t>https://rngr.net/resources/directory/matlacktreefarm/view</t>
  </si>
  <si>
    <t>PO Box 67 Minneola, Florida 34755</t>
  </si>
  <si>
    <t>Ty Matlack 352.406.9735</t>
  </si>
  <si>
    <t>Maughan Seed Company</t>
  </si>
  <si>
    <t>https://rngr.net/resources/directory/maughanseedcompany/view</t>
  </si>
  <si>
    <t>PO Box 72 Manti, Utah 84642-0072</t>
  </si>
  <si>
    <t>Brad Maughan 435.340.0589</t>
  </si>
  <si>
    <t>Maui Native Nursery</t>
  </si>
  <si>
    <t>https://rngr.net/resources/directory/mauinativenursery/view</t>
  </si>
  <si>
    <t>PO Box 806 Kula, Hawaii 96790</t>
  </si>
  <si>
    <t>Ethan Romanchak 808.878.8276</t>
  </si>
  <si>
    <t>Mayo Creek Gardens</t>
  </si>
  <si>
    <t>https://rngr.net/resources/directory/mayocreekgardens/view</t>
  </si>
  <si>
    <t>PO Box 351 Lake Cowichan, British Columbia V0R 2G0</t>
  </si>
  <si>
    <t>Ingeborg Woodsworth 250.749.6291</t>
  </si>
  <si>
    <t>McCormick Seeds</t>
  </si>
  <si>
    <t>https://rngr.net/resources/directory/mccormickseeds/view</t>
  </si>
  <si>
    <t>PO Box 590 Muleshoe, Texas 79347</t>
  </si>
  <si>
    <t>Tim McCormick 806.272.3156</t>
  </si>
  <si>
    <t>McHenry County Nursery Inc &amp; Glacier Oaks Native Nursery</t>
  </si>
  <si>
    <t>https://rngr.net/resources/directory/mchenry-county-nursery-inc.--glacier-oaks-native-nursery/view</t>
  </si>
  <si>
    <t>8216 White Oaks Rd Harvard, Illinois 60033-8310</t>
  </si>
  <si>
    <t>Mary McClelland 815.482.7404</t>
  </si>
  <si>
    <t>McKeithen Growers Inc</t>
  </si>
  <si>
    <t>https://rngr.net/resources/directory/mckeithengrowersinc/view</t>
  </si>
  <si>
    <t>24005 71st Ave E Myakka City, Florida 34251</t>
  </si>
  <si>
    <t>Eddie McKeithen 941.232.9377</t>
  </si>
  <si>
    <t>McNeal Growers</t>
  </si>
  <si>
    <t>https://rngr.net/resources/directory/mcnealgrowers/view</t>
  </si>
  <si>
    <t>750 Pope Bend Road North Cedar Creek , Texas 78612</t>
  </si>
  <si>
    <t>Pat McNeal 512.280.2233</t>
  </si>
  <si>
    <t>Meadow Beauty Nursery</t>
  </si>
  <si>
    <t>https://rngr.net/resources/directory/meadowbeautynursery/view</t>
  </si>
  <si>
    <t>5782 Ranches Rd Lake Worth, Florida 33463</t>
  </si>
  <si>
    <t>Carl Terwilliger 561.601.9673</t>
  </si>
  <si>
    <t>Meadowbrook Nursery | WE-DU Natives</t>
  </si>
  <si>
    <t>https://rngr.net/resources/directory/meadowbrooknurserywedunatives/view</t>
  </si>
  <si>
    <t>2055 Polly Spout Rd Marion, North Carolina 28752</t>
  </si>
  <si>
    <t>Jamie Oxley 828.738.8300</t>
  </si>
  <si>
    <t>Meeks' Farm &amp; Nursery  Inc</t>
  </si>
  <si>
    <t>https://rngr.net/resources/directory/meeks-farm-nursery-inc.-georgia/view</t>
  </si>
  <si>
    <t>168 Flanders Rd Kite, Georgia 31049</t>
  </si>
  <si>
    <t>Steve Meeks 478.469.3417</t>
  </si>
  <si>
    <t>Mellow Marsh Farm</t>
  </si>
  <si>
    <t>https://rngr.net/resources/directory/mellowmarshfarm/view</t>
  </si>
  <si>
    <t>1312 Woody Store Rd Siler City, North Carolina 27344</t>
  </si>
  <si>
    <t>Joan McLean 919.742.1200</t>
  </si>
  <si>
    <t>Menzie's Native Nursery</t>
  </si>
  <si>
    <t>https://rngr.net/resources/directory/menziesnativenursery/view</t>
  </si>
  <si>
    <t>PO Box 9 Weed, California 96094</t>
  </si>
  <si>
    <t>Robert Menzies 530.938.4858</t>
  </si>
  <si>
    <t>Mesa Garden</t>
  </si>
  <si>
    <t>https://rngr.net/resources/directory/mesagarden/view</t>
  </si>
  <si>
    <t>PO Box 72 Belen, New Mexico 87002</t>
  </si>
  <si>
    <t>Steven Brack 505.864.3131</t>
  </si>
  <si>
    <t>Mesozoic Landscapes Inc</t>
  </si>
  <si>
    <t>https://rngr.net/resources/directory/mesozoiclandscapesinc/view</t>
  </si>
  <si>
    <t>7667 Park Lane Rd Lake Worth, Florida 33449-6728</t>
  </si>
  <si>
    <t>Richard Moyroud 561.967.2630</t>
  </si>
  <si>
    <t>Mesquite Valley Growers</t>
  </si>
  <si>
    <t>https://rngr.net/resources/directory/mesquitevalleygrowers/view</t>
  </si>
  <si>
    <t>8005 E Speedway Tucson, Arizona 85710</t>
  </si>
  <si>
    <t>Kathy Bishop 520.721.8600</t>
  </si>
  <si>
    <t>Methow Natives</t>
  </si>
  <si>
    <t>https://rngr.net/resources/directory/methownatives/view</t>
  </si>
  <si>
    <t>19 Aspen Ln Winthrop, Washington 98862</t>
  </si>
  <si>
    <t>methownatives@methownet.com 509.996.3562</t>
  </si>
  <si>
    <t>Michigan Department of Natural Resources - Wyman State Forest Nursery</t>
  </si>
  <si>
    <t>https://rngr.net/resources/directory/michigandeptofnaturalresources-wymanstateforestnursery/view</t>
  </si>
  <si>
    <t>480 N Intake Park Rd Manistique, Michigan 49854</t>
  </si>
  <si>
    <t>Richard Mergener 906.341.2518</t>
  </si>
  <si>
    <t>Michigan Wildflower Farm</t>
  </si>
  <si>
    <t>https://rngr.net/resources/directory/michiganwildflowerfarm/view</t>
  </si>
  <si>
    <t>11770 Cutler Rd Portland, Michigan 48875-9452</t>
  </si>
  <si>
    <t>Esther Durnwald 517.647.6010</t>
  </si>
  <si>
    <t>Mid Atlantic Natives</t>
  </si>
  <si>
    <t>https://rngr.net/resources/directory/mid-atlantic-natives/view</t>
  </si>
  <si>
    <t>12506 Susquehanna Trail S New Freedom, Pennsylvania 17349</t>
  </si>
  <si>
    <t>Middletown Rancheria</t>
  </si>
  <si>
    <t>https://rngr.net/resources/directory/middletownrancheria/view</t>
  </si>
  <si>
    <t>PO Box 1035 Middletown, California 95461</t>
  </si>
  <si>
    <t>Chris Simon 707.987.3670</t>
  </si>
  <si>
    <t>Midwest Cactus</t>
  </si>
  <si>
    <t>https://rngr.net/resources/directory/midwest-cactus/view</t>
  </si>
  <si>
    <t>PO Box 163 New Melle, Missouri 63365</t>
  </si>
  <si>
    <t>Miles W Fry &amp; Son</t>
  </si>
  <si>
    <t>https://rngr.net/resources/directory/mileswfryson/view</t>
  </si>
  <si>
    <t>300 Frysville Rd Ephrata, Pennsylvania 17522</t>
  </si>
  <si>
    <t>Morton Fry 717.354.4501</t>
  </si>
  <si>
    <t>Milestone Nursery</t>
  </si>
  <si>
    <t>https://rngr.net/resources/directory/milestonenursery/view</t>
  </si>
  <si>
    <t>PO Box 907 Lyle, Washington 98635</t>
  </si>
  <si>
    <t>Modene Miles 509.365.5222</t>
  </si>
  <si>
    <t>Millane Nurseries</t>
  </si>
  <si>
    <t>https://rngr.net/resources/directory/millanenurseries/view</t>
  </si>
  <si>
    <t>604 Main St Cromwell, Connecticut 06416-1443</t>
  </si>
  <si>
    <t>Laura Millane 860.635.5500</t>
  </si>
  <si>
    <t>Miller Nursery &amp; Tree Company</t>
  </si>
  <si>
    <t>https://rngr.net/resources/directory/millernurserytreeco/view</t>
  </si>
  <si>
    <t>6407 S US Hwy 377 Stephenville, Texas 76401</t>
  </si>
  <si>
    <t>Pam Thacker 254.968.2211</t>
  </si>
  <si>
    <t>Mineland Reclamation Division</t>
  </si>
  <si>
    <t>https://rngr.net/resources/directory/minelandreclamationdivision/view</t>
  </si>
  <si>
    <t>1003 Discovery Drive Chisholm, Minnesota 55719</t>
  </si>
  <si>
    <t>Chisholm, Minnesota 55719 Dan Jordan 218.274.7000</t>
  </si>
  <si>
    <t>Minnesota Native Landscapes</t>
  </si>
  <si>
    <t>https://rngr.net/resources/directory/minnesotanativelandscapes/view</t>
  </si>
  <si>
    <t>8740 77th St NE Otsego, Minnesota 55362</t>
  </si>
  <si>
    <t>Keith Fredrick 763.295.0010</t>
  </si>
  <si>
    <t>Minnesota State Forest Nurseries - Minnesota Dept of Natural Resources</t>
  </si>
  <si>
    <t>https://rngr.net/resources/directory/minnesotastateforestnurseries-minnesotadeptofnaturalresources/view</t>
  </si>
  <si>
    <t>13885 State Hwy 64 Akeley, Minnesota 56433</t>
  </si>
  <si>
    <t>Craig Van Sickle 218.652.2385</t>
  </si>
  <si>
    <t>Minnesota Valley Garden Center</t>
  </si>
  <si>
    <t>https://rngr.net/resources/directory/minnesotavalleygardencenter/view</t>
  </si>
  <si>
    <t>3232 W 150th St Shakopee, Minnesota 55379</t>
  </si>
  <si>
    <t>Barb Root 952.445.9160</t>
  </si>
  <si>
    <t>Minto Island Growers</t>
  </si>
  <si>
    <t>https://rngr.net/resources/directory/mtjeffersonfarmsinc/view</t>
  </si>
  <si>
    <t>PO Box 1004 Salem, Oregon 97308</t>
  </si>
  <si>
    <t>Chris Jenkins 503.559.9681</t>
  </si>
  <si>
    <t>Mississippi State University - Coastal Research and Extension Center</t>
  </si>
  <si>
    <t>https://rngr.net/resources/directory/mississippistuniversity-coastalresearchandextensioncenter/view</t>
  </si>
  <si>
    <t>PO Box 193 Poplarville, Mississippi 39470</t>
  </si>
  <si>
    <t>Poplarville, Mississippi 39470 Patricia Knight 228.806.9601</t>
  </si>
  <si>
    <t>Mississippi State University - The Crosby Arboretum</t>
  </si>
  <si>
    <t>https://rngr.net/resources/directory/mississippistuniversity-thecrosbyarboretum/view</t>
  </si>
  <si>
    <t>PO Box 1639 Picayune, Mississippi 39466</t>
  </si>
  <si>
    <t>Picayune, Mississippi 39466 Patricia Drackett 601.799.2311</t>
  </si>
  <si>
    <t>Missouri Department of Conservation | George O  White State Forest Nursery</t>
  </si>
  <si>
    <t>https://rngr.net/resources/directory/missouri-department-of-conservation--george-o.-white-state-forest-nursery/view</t>
  </si>
  <si>
    <t>14027 Shafer Rd Licking, Missouri 65542</t>
  </si>
  <si>
    <t>George Clark 573.674.3229</t>
  </si>
  <si>
    <t>Missouri Wildflowers Nursery LLC</t>
  </si>
  <si>
    <t>https://rngr.net/resources/directory/missouriwildflowernursery/view</t>
  </si>
  <si>
    <t>9814 Pleasant Hill Rd Jefferson City, Missouri 65109-9409</t>
  </si>
  <si>
    <t>Mervin Wallace 573.496.3492</t>
  </si>
  <si>
    <t>Mistletoe-Carter Wholesale Seed</t>
  </si>
  <si>
    <t>https://rngr.net/resources/directory/cartersseed/view</t>
  </si>
  <si>
    <t>780 Glen Annie Rd Goleta, California 93117</t>
  </si>
  <si>
    <t>Cindy 805.968.4818</t>
  </si>
  <si>
    <t>Mockingbird Nurseries Inc</t>
  </si>
  <si>
    <t>https://rngr.net/resources/directory/mockingbirdnurseriesinc/view</t>
  </si>
  <si>
    <t>1670 Jackson St Riverside, California 92504</t>
  </si>
  <si>
    <t>Joni Clayton 951.780.3571</t>
  </si>
  <si>
    <t>Mohave Joshua Company</t>
  </si>
  <si>
    <t>https://rngr.net/resources/directory/mohavejoshuacompany/view</t>
  </si>
  <si>
    <t>PO Box 3222 Kingman, Arizona 86402</t>
  </si>
  <si>
    <t>Elno Roundy 928.757.2818</t>
  </si>
  <si>
    <t>Mohn Seed Company</t>
  </si>
  <si>
    <t>https://rngr.net/resources/directory/mohnseedcompany/view</t>
  </si>
  <si>
    <t>3560 265th Ave Cottonwood, Minnesota 56229</t>
  </si>
  <si>
    <t>Matthew or Robert 507.423.6483</t>
  </si>
  <si>
    <t>Molpus Timberlands Management LLC | Joshua Timberlands Nursery</t>
  </si>
  <si>
    <t>https://rngr.net/resources/directory/biophilianativenursery/view</t>
  </si>
  <si>
    <t>29650 Comstock Rd Elberta, Alabama 36530</t>
  </si>
  <si>
    <t>Sam Campbell 251.986.5210</t>
  </si>
  <si>
    <t>Montana Dept of Natural Resources &amp; Conservation | Montana Conservation Seedling Nursery</t>
  </si>
  <si>
    <t>https://rngr.net/resources/directory/montana-conservation-seedling-nursery/view</t>
  </si>
  <si>
    <t>2705 Spurgin Rd Missoula, Montana 59804</t>
  </si>
  <si>
    <t>Seedling Nursery Manager 406.542.4244</t>
  </si>
  <si>
    <t>Retail, Mail, Internet, Contract</t>
  </si>
  <si>
    <t>Monterey Bay Nursery</t>
  </si>
  <si>
    <t>https://rngr.net/resources/directory/monterey-bay-nursery/view</t>
  </si>
  <si>
    <t>PO Box 1296 Warsonville, California 95077</t>
  </si>
  <si>
    <t>Luen Miller 831.724.6361</t>
  </si>
  <si>
    <t>Moon Mountain Wildflowers</t>
  </si>
  <si>
    <t>https://rngr.net/resources/directory/moon-mountain-wildflowers/view</t>
  </si>
  <si>
    <t>PO Box 725 Carpinteria, California 93014-0725</t>
  </si>
  <si>
    <t>Moosa Creek Nursery</t>
  </si>
  <si>
    <t>https://rngr.net/resources/directory/moosa-creek-nursery/view</t>
  </si>
  <si>
    <t>11760 Betsworth Rd Valley Center, California 92082</t>
  </si>
  <si>
    <t>Su Kraus 760.749.3216</t>
  </si>
  <si>
    <t>Morning Sky Greenery</t>
  </si>
  <si>
    <t>https://rngr.net/resources/directory/morningskygreenery/view</t>
  </si>
  <si>
    <t>44804 E Hwy 28 Morris, Minnesota 56267</t>
  </si>
  <si>
    <t>Sally 320.795.6234</t>
  </si>
  <si>
    <t>Moss Greenhouses</t>
  </si>
  <si>
    <t>https://rngr.net/resources/directory/moss-greenhouses/view</t>
  </si>
  <si>
    <t>269 S 300 E Jerome, Idaho 83338</t>
  </si>
  <si>
    <t>Dana Moss 208.324.1000</t>
  </si>
  <si>
    <t>Mossy Oak Nativ Nurseries</t>
  </si>
  <si>
    <t>https://rngr.net/resources/directory/mossy-oak-nativ-nurseries/view</t>
  </si>
  <si>
    <t>1003 US-45 Alt S West Point, Mississippi 39773</t>
  </si>
  <si>
    <t>Patricia Fulgham 662.494.4326</t>
  </si>
  <si>
    <t>Retail, Internet</t>
  </si>
  <si>
    <t>Mosterman Plants Inc</t>
  </si>
  <si>
    <t>https://rngr.net/resources/directory/mostermanplantpropagators/view</t>
  </si>
  <si>
    <t>43583 Adams Rd Chilliwack, British Columbia V2R 4L1</t>
  </si>
  <si>
    <t>Theo or Sylvia Mosterman 604.823.4713</t>
  </si>
  <si>
    <t>Mostly Natives</t>
  </si>
  <si>
    <t>https://rngr.net/resources/directory/mostlynatives/view</t>
  </si>
  <si>
    <t>PO Box 258 Tomales, California 94971</t>
  </si>
  <si>
    <t>Walter Earle 707.878.2009</t>
  </si>
  <si>
    <t>Mount Arbor Nursery</t>
  </si>
  <si>
    <t>https://rngr.net/resources/directory/mountarbornursery/view</t>
  </si>
  <si>
    <t>PO Box 129 Shenandoah, Iowa 51601</t>
  </si>
  <si>
    <t>201 E Fergusen Shenandoah, Iowa 51601</t>
  </si>
  <si>
    <t>Mount Tahoma Nursery</t>
  </si>
  <si>
    <t>https://rngr.net/resources/directory/mounttahomanursery/view</t>
  </si>
  <si>
    <t>28111 112th Ave E Graham, Washington 98338</t>
  </si>
  <si>
    <t>Rick Lupp 253.847.9827</t>
  </si>
  <si>
    <t>Mountain States Wholesale Nursery</t>
  </si>
  <si>
    <t>https://rngr.net/resources/directory/mountainstateswholesalenursery/view</t>
  </si>
  <si>
    <t>PO Box 2500 Litchfield Park, Arizona 85340-2500</t>
  </si>
  <si>
    <t>Jeff Grass 800.840.8509</t>
  </si>
  <si>
    <t>Mountain West Seed Company Inc</t>
  </si>
  <si>
    <t>https://rngr.net/resources/directory/mountainwestseedcoinc/view</t>
  </si>
  <si>
    <t>350 N 200 W PO Box 681</t>
  </si>
  <si>
    <t>Jeremy 435.340.0691</t>
  </si>
  <si>
    <t>Mourning Cloak Ranch &amp; Botanical Gardens</t>
  </si>
  <si>
    <t>https://rngr.net/resources/directory/mourning-cloak-ranch--botanical-gardens/view</t>
  </si>
  <si>
    <t>22101 Old Town Rd Tehachapi, California 93561</t>
  </si>
  <si>
    <t>MsK Rare and Native Plant Nursery</t>
  </si>
  <si>
    <t>https://rngr.net/resources/directory/msk-rare-and-native-plant-nursery/view</t>
  </si>
  <si>
    <t>20312 15th Ave NW Shoreline, Washington 98177-2166</t>
  </si>
  <si>
    <t>Sarah Baker 206.546.1281</t>
  </si>
  <si>
    <t>Munchkin Nursery and Gardens LLC</t>
  </si>
  <si>
    <t>https://rngr.net/resources/directory/munchkinnurseryandgardensllc/view</t>
  </si>
  <si>
    <t>323 Woodside Dr NW Depauw, Indiana 47115-9039</t>
  </si>
  <si>
    <t>Gene Bush 812.633.4858</t>
  </si>
  <si>
    <t>Murphy's Walnut Hill Nursery Inc</t>
  </si>
  <si>
    <t>https://rngr.net/resources/directory/murphyswalnuthillnurseryinc/view</t>
  </si>
  <si>
    <t>1925 SE 82nd St Runnells, Iowa 50237</t>
  </si>
  <si>
    <t>Jim Murphy 515.262.6037</t>
  </si>
  <si>
    <t>Murray Nurseries Ltd</t>
  </si>
  <si>
    <t>https://rngr.net/resources/directory/murraynurseriesltd/view</t>
  </si>
  <si>
    <t>3140 W 57th Ave Vancouver, British Columbia V6N 3X6</t>
  </si>
  <si>
    <t>Brian, Heather, or Genevieve 604.261.2151</t>
  </si>
  <si>
    <t>Musser Forests Inc</t>
  </si>
  <si>
    <t>https://rngr.net/resources/directory/musserforestsinc/view</t>
  </si>
  <si>
    <t>Pennsylvania 1880 Rt 119 Hwy N</t>
  </si>
  <si>
    <t>1880 Rt 119 Hwy N Indiana, Pennsylvania 15701</t>
  </si>
  <si>
    <t>Myers Cove Nursery Inc</t>
  </si>
  <si>
    <t>https://rngr.net/resources/directory/myerscovenurseryinc/view</t>
  </si>
  <si>
    <t>3876 Myers Cove Rd McMinnville, Tennessee 37110</t>
  </si>
  <si>
    <t>Andy or Drew 931.668.3155</t>
  </si>
  <si>
    <t>NATS Nursery Ltd</t>
  </si>
  <si>
    <t>https://rngr.net/resources/directory/nats-nursery-ltd/view</t>
  </si>
  <si>
    <t>24555 32nd Ave Langley, British Columbia V2Z 2J5</t>
  </si>
  <si>
    <t>Haley Argen, Michael Cambell, Rod Nataros 604.530.9300</t>
  </si>
  <si>
    <t>NPK Nursery</t>
  </si>
  <si>
    <t>https://rngr.net/resources/directory/npknursery/view</t>
  </si>
  <si>
    <t>3431 Oakland St Wichita, Kansas 67218</t>
  </si>
  <si>
    <t>Wichita, Kansas 67218 Nathaniel Barton 316.683.0046</t>
  </si>
  <si>
    <t>NYC Parks | Greenbelt Native Plant Center</t>
  </si>
  <si>
    <t>https://rngr.net/resources/directory/greenbeltnativeplantcenter/view</t>
  </si>
  <si>
    <t>3808 Victory Blvd Staten Island, New York 10314</t>
  </si>
  <si>
    <t>Edward Toth, Director, Jeremy LaPointe, Nursery Manager 718.370.9044</t>
  </si>
  <si>
    <t>Napa Native Plant Nursery  California Conservation Corps</t>
  </si>
  <si>
    <t>https://rngr.net/resources/directory/napa-native-plant-nursery-california-conservation-corps/view</t>
  </si>
  <si>
    <t>PO Box 7199 Napa, California 94558</t>
  </si>
  <si>
    <t>Nashville Natives LLC</t>
  </si>
  <si>
    <t>https://rngr.net/resources/directory/nashvillenativesllc/view</t>
  </si>
  <si>
    <t>7443 Liberty Rd Fairview, Tennessee 37062</t>
  </si>
  <si>
    <t>Andy Sudbrock 615.799.8719</t>
  </si>
  <si>
    <t>Natchez Trace Greenhouses</t>
  </si>
  <si>
    <t>https://rngr.net/resources/directory/natcheztracegardens/view</t>
  </si>
  <si>
    <t>1113 S Huntington St Kosciusko, Mississippi 39090</t>
  </si>
  <si>
    <t>Mark 662.289.2221</t>
  </si>
  <si>
    <t>National Tropical Botanical Garden</t>
  </si>
  <si>
    <t>https://rngr.net/resources/directory/nationaltropicalbotanicalgarden/view</t>
  </si>
  <si>
    <t>3530 Papalina Rd Kalaheo, Hawaii 96741</t>
  </si>
  <si>
    <t>Kalaheo, Hawaii 96741 3530 Papalina Rd</t>
  </si>
  <si>
    <t>Native American Seed</t>
  </si>
  <si>
    <t>https://rngr.net/resources/directory/nativeamericanseeds/view</t>
  </si>
  <si>
    <t>3791 N US Hwy 377 Junction, Texas 76849</t>
  </si>
  <si>
    <t>Jan Neiman 800.728.4043</t>
  </si>
  <si>
    <t>Wholesale, Mail, Internet</t>
  </si>
  <si>
    <t>Native Connections</t>
  </si>
  <si>
    <t>https://rngr.net/resources/directory/native-connections/view</t>
  </si>
  <si>
    <t>17080 Hoshel Rd Three Rivers, Michigan 49093</t>
  </si>
  <si>
    <t>Jerry Stewart 269.580.4765</t>
  </si>
  <si>
    <t>Native Forest Nursery</t>
  </si>
  <si>
    <t>https://rngr.net/resources/directory/native-forest-nursery/view</t>
  </si>
  <si>
    <t>11306 Hwy 411 S Chatsworth, Georgia 30705</t>
  </si>
  <si>
    <t>Paul Ensminger 706.483.3397</t>
  </si>
  <si>
    <t>Native Gardens</t>
  </si>
  <si>
    <t>https://rngr.net/resources/directory/nativegardens/view</t>
  </si>
  <si>
    <t>5737 Fisher Ln Greenback, Tennessee 37742</t>
  </si>
  <si>
    <t>Ed or Meredith 865.856.0220</t>
  </si>
  <si>
    <t>Native Ground</t>
  </si>
  <si>
    <t>https://rngr.net/resources/directory/native-ground/view</t>
  </si>
  <si>
    <t>PO Box 6045 Helena, Montana 59604</t>
  </si>
  <si>
    <t>Corey Baker 406.461.5593</t>
  </si>
  <si>
    <t>Native Grounds Nursery</t>
  </si>
  <si>
    <t>https://rngr.net/resources/directory/nativegroundsnursery/view</t>
  </si>
  <si>
    <t>37545 Hwy 228 Brownsville, Oregon 97327</t>
  </si>
  <si>
    <t>Brownsville, Oregon 97327 Mike or Keli 541.954.0148</t>
  </si>
  <si>
    <t>Native Habitat Nursery</t>
  </si>
  <si>
    <t>https://rngr.net/resources/directory/nativehabitatnursery/view</t>
  </si>
  <si>
    <t>14140 SE Palmer Creek Rd Dayton, Oregon 97114</t>
  </si>
  <si>
    <t>Spencer 503.864.4800</t>
  </si>
  <si>
    <t>Native Haunts</t>
  </si>
  <si>
    <t>https://rngr.net/resources/directory/native-haunts/view</t>
  </si>
  <si>
    <t>297 Mountain Rd Alfred, Maine 04002</t>
  </si>
  <si>
    <t>Shawn Jalbert 207.604.8655</t>
  </si>
  <si>
    <t>Native Here Nursery</t>
  </si>
  <si>
    <t>https://rngr.net/resources/directory/nativeherenursery/view</t>
  </si>
  <si>
    <t>101 Golf Course Rd Berkeley, California 94708</t>
  </si>
  <si>
    <t>Amy McCosh Leonard 510.549.0211</t>
  </si>
  <si>
    <t>Native Landscapes Garden Center</t>
  </si>
  <si>
    <t>https://rngr.net/resources/directory/native-landscapes-garden-center/view</t>
  </si>
  <si>
    <t>991 Rt 22 Pawling, New York 12564</t>
  </si>
  <si>
    <t>Pawling, New York 12564 Peter Muroski 845.855.7050</t>
  </si>
  <si>
    <t>Native Landscapes Inc</t>
  </si>
  <si>
    <t>https://rngr.net/resources/directory/nativelandscapesinc/view</t>
  </si>
  <si>
    <t>PO Box 4012 Hailey, Idaho 82333</t>
  </si>
  <si>
    <t>James Gillespie 208.578.2200</t>
  </si>
  <si>
    <t>Native Nurseries of Tallahassee Inc</t>
  </si>
  <si>
    <t>https://rngr.net/resources/directory/nativenurseriesoftallahasseeinc/view</t>
  </si>
  <si>
    <t>1661 Centerville Rd Tallahassee, Florida 32308</t>
  </si>
  <si>
    <t>Donna Legare or Norma 850.386.8882</t>
  </si>
  <si>
    <t>Native Nursery</t>
  </si>
  <si>
    <t>https://rngr.net/resources/directory/nativenursery/view</t>
  </si>
  <si>
    <t>17025 S Golden Rd Golden, Colorado 80401</t>
  </si>
  <si>
    <t>Tom 303.278.3750</t>
  </si>
  <si>
    <t>Native Ornamentals</t>
  </si>
  <si>
    <t>https://rngr.net/resources/directory/nativeornamentals/view</t>
  </si>
  <si>
    <t>PO Box 997 Mertzon, Texas 76941</t>
  </si>
  <si>
    <t>Steve or Valerie 325.835.2021</t>
  </si>
  <si>
    <t>Native Plant Farm &amp; Tree Movers</t>
  </si>
  <si>
    <t>https://rngr.net/resources/directory/nativeplantfarmtreemovers/view</t>
  </si>
  <si>
    <t>5005 Old US Hwy 395 N Washoe Valley, Nevada 89704</t>
  </si>
  <si>
    <t>Pat 775.691.1490</t>
  </si>
  <si>
    <t>Native Plant Growers</t>
  </si>
  <si>
    <t>https://rngr.net/resources/directory/nativeplantgrowers/view</t>
  </si>
  <si>
    <t>PO Box 206 Terra Ceia, Florida 34250</t>
  </si>
  <si>
    <t>Palm Meadow, Florida 34221 Sandy Mazer 941.723.5091</t>
  </si>
  <si>
    <t>Native Plant Source</t>
  </si>
  <si>
    <t>https://rngr.net/resources/directory/nativeplantsource/view</t>
  </si>
  <si>
    <t>318 Misty Crescent Kitchener, Ontario N2B 3V5</t>
  </si>
  <si>
    <t>Jeff Thompson 519.748.2298</t>
  </si>
  <si>
    <t>Native Plants in Claremont</t>
  </si>
  <si>
    <t>https://rngr.net/resources/directory/nativeplantsinclaremont/view</t>
  </si>
  <si>
    <t>4965 Westney Rd Pickering/Claremont, Ontario L1Y 1A2</t>
  </si>
  <si>
    <t>Pickering/Claremont, Ontario L1Y 1A2 Karen Abrahams</t>
  </si>
  <si>
    <t>Native Revival Nursery</t>
  </si>
  <si>
    <t>https://rngr.net/resources/directory/nativerevivalnursery/view</t>
  </si>
  <si>
    <t>2600 Mar Vista Dr Aptos, California 95003</t>
  </si>
  <si>
    <t>Erin O'Doherty 831.684.1811</t>
  </si>
  <si>
    <t>Native Seed Foundation</t>
  </si>
  <si>
    <t>https://rngr.net/resources/directory/nativeseedfoundation/view</t>
  </si>
  <si>
    <t>PO Box 100 Hot Springs, Montana 59845</t>
  </si>
  <si>
    <t>Michael Billington 406.274.0691</t>
  </si>
  <si>
    <t>Native Seeds  Inc</t>
  </si>
  <si>
    <t>https://rngr.net/resources/directory/native-seeds-inc./view</t>
  </si>
  <si>
    <t>14590 Triadelphia Mill Rd Dayton, Maryland 21036</t>
  </si>
  <si>
    <t>Native Seeds/SEARCH</t>
  </si>
  <si>
    <t>https://rngr.net/resources/directory/nativeseeds/view</t>
  </si>
  <si>
    <t>3584 E River Rd Tucson, Arizona 85718</t>
  </si>
  <si>
    <t>Laura Jones 520.622.5561</t>
  </si>
  <si>
    <t>Native Sons Inc</t>
  </si>
  <si>
    <t>https://rngr.net/resources/directory/nativesonsinc/view</t>
  </si>
  <si>
    <t>379 W El Campo Rd Arroyo Grande, California 93420</t>
  </si>
  <si>
    <t>Jennifer Scarano 805.481.5996</t>
  </si>
  <si>
    <t>Native Springs Nursery</t>
  </si>
  <si>
    <t>https://rngr.net/resources/directory/native-springs-nursery/view</t>
  </si>
  <si>
    <t>PO Box 4071 Yankeehill, California 95965</t>
  </si>
  <si>
    <t>Debra Fau 530.514.8578</t>
  </si>
  <si>
    <t>Native Sun Home &amp; Garden Nursery</t>
  </si>
  <si>
    <t>https://rngr.net/resources/directory/nativesunhomegardennursery/view</t>
  </si>
  <si>
    <t>1047 S Hwy 80 Benson, Arizona 85602</t>
  </si>
  <si>
    <t>Benson, Arizona 85602 Cynthia Speir 520.586.4525</t>
  </si>
  <si>
    <t>Native Technologies Inc</t>
  </si>
  <si>
    <t>https://rngr.net/resources/directory/native-technologies-inc./view</t>
  </si>
  <si>
    <t>6466 NW 5th Way Fort Lauderdale, Florida 33309</t>
  </si>
  <si>
    <t>Rob Miller 954.596.2411</t>
  </si>
  <si>
    <t>Native Texas Nursery</t>
  </si>
  <si>
    <t>https://rngr.net/resources/directory/nativetexasnursery/view</t>
  </si>
  <si>
    <t>16019 Milo Rd Austin, Texas 78725</t>
  </si>
  <si>
    <t>James Plyler 512.276.9801</t>
  </si>
  <si>
    <t>Native Tree Farm</t>
  </si>
  <si>
    <t>https://rngr.net/resources/directory/native-tree-farm/view</t>
  </si>
  <si>
    <t>3302 Primrose Trail 9201 Hwy 29 E</t>
  </si>
  <si>
    <t>Georgetown, Texas 78628 Georgetown, Texas 78628</t>
  </si>
  <si>
    <t>Native Tree Nursery Inc</t>
  </si>
  <si>
    <t>https://rngr.net/resources/directory/nativetreenurseryinc/view</t>
  </si>
  <si>
    <t>17250 SW 232nd St Miami, Florida 33170</t>
  </si>
  <si>
    <t>Hugh Forthman Jr 305.247.4499</t>
  </si>
  <si>
    <t>Native and Uncommon Plants</t>
  </si>
  <si>
    <t>https://rngr.net/resources/directory/nativeanduncommonplants/view</t>
  </si>
  <si>
    <t>14750 Beach Boulevard #29 Jacksonville Beach, Florida 32250</t>
  </si>
  <si>
    <t>Alfred and Leslie Romeu 904.388.9851</t>
  </si>
  <si>
    <t>Native and Xeric Plants Inc</t>
  </si>
  <si>
    <t>https://rngr.net/resources/directory/native-and-xeric-plants-inc/view</t>
  </si>
  <si>
    <t>8625 Bill Burns Rd Emmett, Idaho 83617</t>
  </si>
  <si>
    <t>Jennifer Swenson or Stew Churchwell 208.365.4331</t>
  </si>
  <si>
    <t>Natives of Texas</t>
  </si>
  <si>
    <t>https://rngr.net/resources/directory/nativesoftexas/view</t>
  </si>
  <si>
    <t>4256 Medina Hwy Kerrville, Texas 78028-8774</t>
  </si>
  <si>
    <t>4256 Medina Hwy Kerrville, Texas 78028</t>
  </si>
  <si>
    <t>NativesWest Nursery &amp; Eco-Services LLC</t>
  </si>
  <si>
    <t>https://rngr.net/resources/directory/nativeswest-nurser-eco-services-llc/view</t>
  </si>
  <si>
    <t>155 Falcon Ridge Rd Kooskia, Idaho 83539</t>
  </si>
  <si>
    <t>Galahad or Kahne Blyth 208.926.7707</t>
  </si>
  <si>
    <t>Natural Garden Natives</t>
  </si>
  <si>
    <t>https://rngr.net/resources/directory/the-natural-garden-inc./view</t>
  </si>
  <si>
    <t>PO Box 748 St. Charles, Illinois 60174</t>
  </si>
  <si>
    <t>Midwest Groundcovers 847.742.1792</t>
  </si>
  <si>
    <t>Natural Habitat Gardens</t>
  </si>
  <si>
    <t>https://rngr.net/resources/directory/naturalhabitatgardens/view</t>
  </si>
  <si>
    <t>RR  1  S15A  C35 Sorrento, British Columbia V0E 2W0</t>
  </si>
  <si>
    <t>Trish Wallensteen 250.835.2221</t>
  </si>
  <si>
    <t>Natural Landscapes Nursery</t>
  </si>
  <si>
    <t>https://rngr.net/resources/directory/natural-landscapes-nursery/view</t>
  </si>
  <si>
    <t>354 N Jennersville Rd West Grove, Pennsylvania 19390</t>
  </si>
  <si>
    <t>Jim Plyler 610.869.3788</t>
  </si>
  <si>
    <t>Natural Legacy Seed</t>
  </si>
  <si>
    <t>https://rngr.net/resources/directory/naturallegacyseed/view</t>
  </si>
  <si>
    <t>RR 2 C1 Laird Armstrong, British Columbia V0E 1B0</t>
  </si>
  <si>
    <t>Graham Ware</t>
  </si>
  <si>
    <t>Natural Natives  Inc</t>
  </si>
  <si>
    <t>https://rngr.net/resources/directory/natural-natives-inc/view</t>
  </si>
  <si>
    <t>by appointment only Seneca, South Carolina</t>
  </si>
  <si>
    <t>Nancy or Michael Martin 864.888.5231</t>
  </si>
  <si>
    <t>Natural Shore Technologies Inc</t>
  </si>
  <si>
    <t>https://rngr.net/resources/directory/natural-shore-technologies-inc./view</t>
  </si>
  <si>
    <t>6275 Pagenkopf Rd Maple Plain, Minnesota 55359</t>
  </si>
  <si>
    <t>Rob Langer 612.703.7581</t>
  </si>
  <si>
    <t>Naturally Native Nursery</t>
  </si>
  <si>
    <t>https://rngr.net/resources/directory/naturally-native-nursery/view</t>
  </si>
  <si>
    <t>20525 Johnson Rd South Bend, Indiana 46614</t>
  </si>
  <si>
    <t>Jan Hunter 419.833.2020</t>
  </si>
  <si>
    <t>Nature By Design</t>
  </si>
  <si>
    <t>https://rngr.net/resources/directory/nature-by-design/view</t>
  </si>
  <si>
    <t>300 Calvert Ave Alexandria, Virginia 22301</t>
  </si>
  <si>
    <t>Randee Wilson 703.683.GROW</t>
  </si>
  <si>
    <t>Nature Hills Nursery Inc</t>
  </si>
  <si>
    <t>https://rngr.net/resources/directory/nature-hills/view</t>
  </si>
  <si>
    <t>9910 N 48th St Ste 200 Omaha, Nebraska 68152</t>
  </si>
  <si>
    <t>Jeff Dinslage 402.934.8116</t>
  </si>
  <si>
    <t>Nature's Enhancement Inc</t>
  </si>
  <si>
    <t>https://rngr.net/resources/directory/naturesenhancementinc/view</t>
  </si>
  <si>
    <t>2980 Eastside Hwy Stevensville, Montana 59870</t>
  </si>
  <si>
    <t>Julie Monk 406.777.3560</t>
  </si>
  <si>
    <t>Nature's Garden Seed Company</t>
  </si>
  <si>
    <t>https://rngr.net/resources/directory/naturesgardenseedcompany/view</t>
  </si>
  <si>
    <t>7361 Bell McKinnon Road Duncan, British Columbia V9L 6A9</t>
  </si>
  <si>
    <t>Naturescapes Nursery</t>
  </si>
  <si>
    <t>https://rngr.net/resources/directory/naturescapesnursery/view</t>
  </si>
  <si>
    <t>1674 N Bluff Rd Collinsville, Illinois 62234</t>
  </si>
  <si>
    <t>Nancee Kruescheck 618.344.8841</t>
  </si>
  <si>
    <t>Navajo Forestry Nursery</t>
  </si>
  <si>
    <t>https://rngr.net/resources/directory/navajoforestrynursery/view</t>
  </si>
  <si>
    <t>PO Box 230 Fort Defiance, Arizona 86504</t>
  </si>
  <si>
    <t>AK Arbab 520.729.4007</t>
  </si>
  <si>
    <t>Nearly Native Nursery</t>
  </si>
  <si>
    <t>https://rngr.net/resources/directory/nearly-native-nursery/view</t>
  </si>
  <si>
    <t>776 McBride Road Fayetteville, Georgia 30215</t>
  </si>
  <si>
    <t>Debi Rodgers 770.460.6284</t>
  </si>
  <si>
    <t>Needlefast Evergreens Inc</t>
  </si>
  <si>
    <t>https://rngr.net/resources/directory/needlefastevergreensinc/view</t>
  </si>
  <si>
    <t>4075 W Hansen Rd Ludington, Michigan 49431</t>
  </si>
  <si>
    <t>James Nickelson 231.843.8524</t>
  </si>
  <si>
    <t>New England Environmental Services</t>
  </si>
  <si>
    <t>https://rngr.net/resources/directory/newenglandenvironmentalservices/view</t>
  </si>
  <si>
    <t>155 Jerry Daniels Rd Marlborough, Connecticut 06477</t>
  </si>
  <si>
    <t>Richard Snarski 860.295.1022</t>
  </si>
  <si>
    <t>New England Wetland Plants Inc</t>
  </si>
  <si>
    <t>https://rngr.net/resources/directory/newenglandwetlandplants/view</t>
  </si>
  <si>
    <t>820 West St Amherst, Massachusetts 01002</t>
  </si>
  <si>
    <t>Dave Anderson 413.548.8000</t>
  </si>
  <si>
    <t>New England Wild Flower Society Nursery</t>
  </si>
  <si>
    <t>https://rngr.net/resources/directory/newenglandwildflowersociety/view</t>
  </si>
  <si>
    <t>128 North Street Whately, Massachusetts 01373</t>
  </si>
  <si>
    <t>Noni Macon 508.877.7630</t>
  </si>
  <si>
    <t>New Hampshire State Forest Nursery</t>
  </si>
  <si>
    <t>https://rngr.net/resources/directory/newhampshirestateforestnursery/view</t>
  </si>
  <si>
    <t>405 Daniel Webster Hwy Boscawen, New Hampshire 03303</t>
  </si>
  <si>
    <t>Daniel DeHart 603.796.2323</t>
  </si>
  <si>
    <t>New Jersey Division of Parks and Forestry - Forest Tree Nursery</t>
  </si>
  <si>
    <t>https://rngr.net/resources/directory/newjerseydivisionofparksandforestry-foresttreenursery/view</t>
  </si>
  <si>
    <t>370 E Veterans Hwy Jackson, New Jersey 08527-0396</t>
  </si>
  <si>
    <t>Michael Vorwerk 732.928.0029</t>
  </si>
  <si>
    <t>New Life Nursery Inc</t>
  </si>
  <si>
    <t>https://rngr.net/resources/directory/newlifenurseryinc/view</t>
  </si>
  <si>
    <t>3720 64th St Holland, Michigan 49423</t>
  </si>
  <si>
    <t>Steve Genzink 269.857.1209</t>
  </si>
  <si>
    <t>New Mexico Forestry Division</t>
  </si>
  <si>
    <t>https://rngr.net/resources/directory/newmexicoforestrydivision/view</t>
  </si>
  <si>
    <t>P.O. Box 1948 Santa Fe, New Mexico 87504-1948</t>
  </si>
  <si>
    <t>Santa Fe, New Mexico 87504-1948 Carol 505.476.3334</t>
  </si>
  <si>
    <t>New Mexico State University - Mora Research Center</t>
  </si>
  <si>
    <t>https://rngr.net/resources/directory/newmexicostateumoraresearchcenter/view</t>
  </si>
  <si>
    <t>PO Box 359 Mora, New Mexico 87732</t>
  </si>
  <si>
    <t>Mora, New Mexico 87732 Benjamin Epinoza 575.387.2319</t>
  </si>
  <si>
    <t>New Moon Nursery LLC</t>
  </si>
  <si>
    <t>https://rngr.net/resources/directory/newmoonnurseryllc/view</t>
  </si>
  <si>
    <t>975 Barretts Run Rd Bridgeton, New Jersey 08302</t>
  </si>
  <si>
    <t>James or Kimberly Brown 888.998.1951</t>
  </si>
  <si>
    <t>New World Botanical</t>
  </si>
  <si>
    <t>https://rngr.net/resources/directory/new-world-botanical/view</t>
  </si>
  <si>
    <t>2701 Lone Star Pkwy Montgomery, Texas 77356</t>
  </si>
  <si>
    <t>New York State Department of Environmental Conservation | Saratoga Tree Nursery</t>
  </si>
  <si>
    <t>https://rngr.net/resources/directory/seratoga-tree-nursery/view</t>
  </si>
  <si>
    <t>2369 Route 50 Saratoga Springs, New York 12866</t>
  </si>
  <si>
    <t>David Lee 518.581.1439</t>
  </si>
  <si>
    <t>Newaygo Conservation District Nursery</t>
  </si>
  <si>
    <t>https://rngr.net/resources/directory/newaygoconservationdistrictnursery/view</t>
  </si>
  <si>
    <t>1725 E 72nd St Newaygo, Michigan 49337</t>
  </si>
  <si>
    <t>Lousie Brock 231.652.7493</t>
  </si>
  <si>
    <t>Newpage corp</t>
  </si>
  <si>
    <t>https://rngr.net/resources/directory/meadcorporation-woodlandsseedlingproductionfacility/view</t>
  </si>
  <si>
    <t>PO Box 1008 Escanaba, Michigan 49829</t>
  </si>
  <si>
    <t>Escanaba, Michigan 49829 Mary Jo Carlson 906.786.1660</t>
  </si>
  <si>
    <t>Niche Gardens</t>
  </si>
  <si>
    <t>https://rngr.net/resources/directory/nichegardens/view</t>
  </si>
  <si>
    <t>1111 Dawson Rd Chapel Hill, North Carolina 27516</t>
  </si>
  <si>
    <t>Meg or Blair 919.967.0078</t>
  </si>
  <si>
    <t>Nicholls Gardens</t>
  </si>
  <si>
    <t>https://rngr.net/resources/directory/nicholls-gardens/view</t>
  </si>
  <si>
    <t>4724 Angus Dr Gainesville, Virginia 20155</t>
  </si>
  <si>
    <t>Nick's Nursery Inc</t>
  </si>
  <si>
    <t>https://rngr.net/resources/directory/nicks-nursery-inc./view</t>
  </si>
  <si>
    <t>PO Box 2761 Homosassa Springs, Florida 34447</t>
  </si>
  <si>
    <t>John 352.628.3098</t>
  </si>
  <si>
    <t>Nighthawk Natives Nursery &amp; Wildlands Restoration</t>
  </si>
  <si>
    <t>https://rngr.net/resources/directory/nighthawk-natives-nursery-wildlands-restoration/view</t>
  </si>
  <si>
    <t>2944 N Castro Ave Tucson, Arizona 85705</t>
  </si>
  <si>
    <t>Bernadette Jilka or Gary Maskarinec 520.882.0969</t>
  </si>
  <si>
    <t>Nodding Onion Gardens</t>
  </si>
  <si>
    <t>https://rngr.net/resources/directory/nodding-onion-gardens/view</t>
  </si>
  <si>
    <t>10031 Dupont St Columbia Station, Ohio 44028</t>
  </si>
  <si>
    <t>Beth &amp; Marty Coyne 440.503.0086</t>
  </si>
  <si>
    <t>Nolin River Nut Tree Nursery</t>
  </si>
  <si>
    <t>https://rngr.net/resources/directory/nolinrivernuttreenursery/view</t>
  </si>
  <si>
    <t>797 Port Wooden Rd Upton, Kentucky 42784</t>
  </si>
  <si>
    <t>John Brittain 270.369.8551</t>
  </si>
  <si>
    <t>Norfarm Seeds Inc</t>
  </si>
  <si>
    <t>https://rngr.net/resources/directory/norfarmseedsinc-1/view</t>
  </si>
  <si>
    <t>104 Minnesota Ave SW Bemidji, Minnesota 56601</t>
  </si>
  <si>
    <t>Dennis Montgomery 218.751.8617</t>
  </si>
  <si>
    <t>Norman's Native Plants Plus</t>
  </si>
  <si>
    <t>https://rngr.net/resources/directory/normans-native-plants-plus/view</t>
  </si>
  <si>
    <t>2150 US 27 N Avon Park, Florida 33825</t>
  </si>
  <si>
    <t>Florida</t>
  </si>
  <si>
    <t>North American Prairies Company</t>
  </si>
  <si>
    <t>https://rngr.net/resources/directory/northamericanprairiescompany/view</t>
  </si>
  <si>
    <t>11754 Jarvis Ave NW Annandale, Minnesota 55302</t>
  </si>
  <si>
    <t>Tony Rieger-Borer 320.274.5316</t>
  </si>
  <si>
    <t>North Carolina Division of Forest Resources - Linville River Nursery</t>
  </si>
  <si>
    <t>https://rngr.net/resources/directory/northcarolinadivisionofforestresources-linvillerivernursery/view</t>
  </si>
  <si>
    <t>6321 Linville Falls Hwy Newland, North Carolina 28657</t>
  </si>
  <si>
    <t>Anna 828.733.5236</t>
  </si>
  <si>
    <t>North Carolina Forest Service</t>
  </si>
  <si>
    <t>https://rngr.net/resources/directory/northcarolinadivisionofforestresources-claridgenursery/view</t>
  </si>
  <si>
    <t>762 Claridge Nursery Rd Goldsboro, North Carolina 27530</t>
  </si>
  <si>
    <t>James West 919.731.7988</t>
  </si>
  <si>
    <t>North Central Reforestation Inc</t>
  </si>
  <si>
    <t>https://rngr.net/resources/directory/northcentralreforestationinc/view</t>
  </si>
  <si>
    <t>10466 405th Ave Evansville, Minnesota 56326</t>
  </si>
  <si>
    <t>Dave or Michelle Olsen 218.747.2622</t>
  </si>
  <si>
    <t>North Coast Native Nursery</t>
  </si>
  <si>
    <t>https://rngr.net/resources/directory/northcoastnativenursery/view</t>
  </si>
  <si>
    <t>PO Box 660 Petaluma, California 94953</t>
  </si>
  <si>
    <t>Roanne Kaplow 707.769.1213</t>
  </si>
  <si>
    <t>North Creek Nurseries Inc</t>
  </si>
  <si>
    <t>https://rngr.net/resources/directory/northcreeknurseriesinc/view</t>
  </si>
  <si>
    <t>388 N Creek Rd Landenberg, Pennsylvania 19350</t>
  </si>
  <si>
    <t>Kevin Staso 610.255.0100</t>
  </si>
  <si>
    <t>North Dakota State Forest Service - Towner State Nursery</t>
  </si>
  <si>
    <t>https://rngr.net/resources/directory/northdakotastateforestservice-townerstatenursery/view</t>
  </si>
  <si>
    <t>878 Nursery Rd Towner, North Dakota 58788-9500</t>
  </si>
  <si>
    <t>Jeff Smette 701.537.5636</t>
  </si>
  <si>
    <t>North Fork Native Plants</t>
  </si>
  <si>
    <t>https://rngr.net/resources/directory/north-fork-native-plants/view</t>
  </si>
  <si>
    <t>Tim Watters 877.444.6996</t>
  </si>
  <si>
    <t>North Sun Nurseries Inc</t>
  </si>
  <si>
    <t>https://rngr.net/resources/directory/northsunnurseriesinc/view</t>
  </si>
  <si>
    <t>PO Box 299 Swastika, Ontario P0K 1T0</t>
  </si>
  <si>
    <t>Don Lauzon 705.567.3372</t>
  </si>
  <si>
    <t>North Woods Nursery Inc</t>
  </si>
  <si>
    <t>https://rngr.net/resources/directory/northwoodsnurseryinc/view</t>
  </si>
  <si>
    <t>PO Box 149 Elk River, Idaho 83827-0149</t>
  </si>
  <si>
    <t>Elk River, Idaho 83827-0149 Elk River, Idaho 83827-0149</t>
  </si>
  <si>
    <t>Northeast Delta RC&amp;D Hardwood Seedling Nursery</t>
  </si>
  <si>
    <t>https://rngr.net/resources/directory/northeastdeltarcdhardwoodseedlingnursery/view</t>
  </si>
  <si>
    <t>1056 Hwy 852 Rayville, Louisiana 71269</t>
  </si>
  <si>
    <t>Rayville, Louisiana 71269 Mike Adcock 318.728.7328</t>
  </si>
  <si>
    <t>Northeast Native Perennials</t>
  </si>
  <si>
    <t>https://rngr.net/resources/directory/northeast-natives--perennials/view</t>
  </si>
  <si>
    <t>1716 E Sawmill Rd Quakertown, Pennsylvania 18951</t>
  </si>
  <si>
    <t>Carol 215.901.5552</t>
  </si>
  <si>
    <t>Northern Lights Silviculture</t>
  </si>
  <si>
    <t>https://rngr.net/resources/directory/northern-lights-silviculture/view</t>
  </si>
  <si>
    <t>41481 County Rd 63 Cohasset, Minnesota 55721</t>
  </si>
  <si>
    <t>Northern Pines Nursery</t>
  </si>
  <si>
    <t>https://rngr.net/resources/directory/northern-pines-nursery/view</t>
  </si>
  <si>
    <t>2300 S Morey Rd Lake City, Michigan 49651</t>
  </si>
  <si>
    <t>Scott Powell 231.839.3277</t>
  </si>
  <si>
    <t>Northwest Native Nursery</t>
  </si>
  <si>
    <t>https://rngr.net/resources/directory/northwest-native-nursery/view</t>
  </si>
  <si>
    <t>21625 Entsminger Rd Arlington, Washington 98223</t>
  </si>
  <si>
    <t>Northwest Native Plants Inc</t>
  </si>
  <si>
    <t>https://rngr.net/resources/directory/northwestnativeplantsinc/view</t>
  </si>
  <si>
    <t>23501 S Beatie Rd Oregon City, Oregon 974045</t>
  </si>
  <si>
    <t>Mike 503.632.7079</t>
  </si>
  <si>
    <t>Nova Scotia Dept of Natural Resources - Strathlorne Forest Nursery</t>
  </si>
  <si>
    <t>https://rngr.net/resources/directory/novascotiadeptofnaturalresources-strathloneforestnursery/view</t>
  </si>
  <si>
    <t>PO Box 489 Inverness, Nova Scotia B0E 1N0</t>
  </si>
  <si>
    <t>Doug Beaton 902.258.2626</t>
  </si>
  <si>
    <t>O'Donnells Fairfax Nursery</t>
  </si>
  <si>
    <t>https://rngr.net/resources/directory/odonnellsfairfaxnursery/view</t>
  </si>
  <si>
    <t>1700 Sir Francis Drake Blvd Fairfax, California 94930</t>
  </si>
  <si>
    <t>Mitchelle 415.453.0372</t>
  </si>
  <si>
    <t>O'Neal Nursery</t>
  </si>
  <si>
    <t>https://rngr.net/resources/directory/onealnursery/view</t>
  </si>
  <si>
    <t>4420 Harrison Ferry Rd McMinnville, Tennessee 37110</t>
  </si>
  <si>
    <t>Dwight O'Neal 931.668.7749</t>
  </si>
  <si>
    <t>OASIS Environmental Native Nursery</t>
  </si>
  <si>
    <t>https://rngr.net/resources/directory/oasis-environmental-native-nursery/view</t>
  </si>
  <si>
    <t>P.O. Box 582 Livingston, Montana 59047</t>
  </si>
  <si>
    <t>Jeannette Blank 406.222.7600</t>
  </si>
  <si>
    <t>Oak Point Nursery</t>
  </si>
  <si>
    <t>https://rngr.net/resources/directory/oak-point-nursery/view</t>
  </si>
  <si>
    <t>2300 Independence Way Independence, Oregon 97351</t>
  </si>
  <si>
    <t>Independence, Oregon 97351 Independence, Oregon 97351</t>
  </si>
  <si>
    <t>Oak Prairie Farm</t>
  </si>
  <si>
    <t>https://rngr.net/resources/directory/oakprairiefarm/view</t>
  </si>
  <si>
    <t>W4642 Hwy 33 Pardeeville, Wisconsin 53954</t>
  </si>
  <si>
    <t>Jim 800.894.3884</t>
  </si>
  <si>
    <t>Oaks of the Wild West</t>
  </si>
  <si>
    <t>https://rngr.net/resources/directory/oaks-of-the-wild-west/view</t>
  </si>
  <si>
    <t>10520 S Samuel Rd Hereford, Arizona 85615</t>
  </si>
  <si>
    <t>Gary Foss 520.220.0951</t>
  </si>
  <si>
    <t>Oasis Tree Farms</t>
  </si>
  <si>
    <t>https://rngr.net/resources/directory/oasis-tree-farms/view</t>
  </si>
  <si>
    <t>5151 Mitchelldale B 2 Houston, Texas 77092</t>
  </si>
  <si>
    <t>Pahokee, Florida 33476 Andre Lacroix 561.924.2400</t>
  </si>
  <si>
    <t>Obsidian Seed Company</t>
  </si>
  <si>
    <t>https://rngr.net/resources/directory/vibbertranch/view</t>
  </si>
  <si>
    <t>9655 NE Myrtle Ave Madras, Oregon 97741</t>
  </si>
  <si>
    <t>Sean 541.475.7309</t>
  </si>
  <si>
    <t>Octoraro Native Plant Nursery</t>
  </si>
  <si>
    <t>https://rngr.net/resources/directory/octoraronativeplantnursery/view</t>
  </si>
  <si>
    <t>6126 Street Rd Kirkwood, Pennsylvania 17536</t>
  </si>
  <si>
    <t>Jim MacKenzie 717.529.3160</t>
  </si>
  <si>
    <t>Ohio Prairie Nursery</t>
  </si>
  <si>
    <t>https://rngr.net/resources/directory/ohioprairienursery/view</t>
  </si>
  <si>
    <t>PO Box 174 Hiram, Ohio 44234</t>
  </si>
  <si>
    <t>Bob Kehres 866.569.3380</t>
  </si>
  <si>
    <t>Oikos Tree Crops</t>
  </si>
  <si>
    <t>https://rngr.net/resources/directory/oikostreecrops/view</t>
  </si>
  <si>
    <t>PO Box 19425 Kalamazoo, Michigan 49019</t>
  </si>
  <si>
    <t>Ken Asmus 269.624.6233</t>
  </si>
  <si>
    <t>Oklahoma Dept of Agriculture - Albert Engstrom Forest Regeneration Center</t>
  </si>
  <si>
    <t>https://rngr.net/resources/directory/oklahomadepartmentofag/view</t>
  </si>
  <si>
    <t>830 NE 12th Ave Goldsby, Oklahoma 73093</t>
  </si>
  <si>
    <t>Scott Huff 405.288.2385</t>
  </si>
  <si>
    <t>Old Ridge Nursery</t>
  </si>
  <si>
    <t>https://rngr.net/resources/directory/oldridgenursery/view</t>
  </si>
  <si>
    <t>P.O. Box 334 Calais, Maine 04619-0334</t>
  </si>
  <si>
    <t>David McLaughlan 506.466.2770</t>
  </si>
  <si>
    <t>Old South Nurseries</t>
  </si>
  <si>
    <t>https://rngr.net/resources/directory/old-south-nurseries/view</t>
  </si>
  <si>
    <t>693 McNatt Rd Spruce Pine, Alabama 35585</t>
  </si>
  <si>
    <t>Toby Hutcheson 256.627.4704</t>
  </si>
  <si>
    <t>Ole Henry Gardens</t>
  </si>
  <si>
    <t>https://rngr.net/resources/directory/olehenrygardens/view</t>
  </si>
  <si>
    <t>665 W Broadway Muskegon, Michigan 49441</t>
  </si>
  <si>
    <t>Olympic Nursery</t>
  </si>
  <si>
    <t>https://rngr.net/resources/directory/olympicnursery/view</t>
  </si>
  <si>
    <t>16215 140th Place NE Woodinville, Washington 98072</t>
  </si>
  <si>
    <t>Thomas Quigley 425.483.9254</t>
  </si>
  <si>
    <t>Oma's Garten Pflanzen</t>
  </si>
  <si>
    <t>https://rngr.net/resources/directory/omasgartenpflanzen/view</t>
  </si>
  <si>
    <t>2301 Old FM 440 Rd Killeen, Texas 76549</t>
  </si>
  <si>
    <t>Walter Daude 254.526.8792</t>
  </si>
  <si>
    <t>One Garden | Elixir Farm Botanical</t>
  </si>
  <si>
    <t>https://rngr.net/resources/directory/onegardenelixirfarmbotanical/view</t>
  </si>
  <si>
    <t>HCI Box 1 Brixey, Missouri 65618</t>
  </si>
  <si>
    <t>Brixey, Missouri 65618 Brixey, Missouri 65618</t>
  </si>
  <si>
    <t>Ontario Native Land</t>
  </si>
  <si>
    <t>https://rngr.net/resources/directory/ontarionativeland/view</t>
  </si>
  <si>
    <t>5258 Old Brock Rd Claremont, Ontario L1Y 1A1</t>
  </si>
  <si>
    <t>Charles Kinsley 416.889.4873</t>
  </si>
  <si>
    <t>Oregon Native Plant Nursery</t>
  </si>
  <si>
    <t>https://rngr.net/resources/directory/oregon-native-plant-nursery/view</t>
  </si>
  <si>
    <t>PO Box 886 Woodburn, Oregon 97071-0886</t>
  </si>
  <si>
    <t>Oregon 97071 Douglas M. Chadwick 503.981.2353</t>
  </si>
  <si>
    <t>Oregon Wholesale Seed</t>
  </si>
  <si>
    <t>https://rngr.net/resources/directory/oregonwholesaleseed/view</t>
  </si>
  <si>
    <t>PO Box 885 Silverton, Oregon 97381</t>
  </si>
  <si>
    <t>Angela Rose 503.874.8221</t>
  </si>
  <si>
    <t>Oregon-Idaho Native Plant Seed Growers Association</t>
  </si>
  <si>
    <t>https://rngr.net/resources/directory/oregonidahonativeplantseedgrowersassociation/view</t>
  </si>
  <si>
    <t>5000 NW 1st Ave New Plymouth, Idaho 83655</t>
  </si>
  <si>
    <t>Mr Skinner 208.278.3789</t>
  </si>
  <si>
    <t>Ornamental Plants and Trees Inc</t>
  </si>
  <si>
    <t>https://rngr.net/resources/directory/ornamentalplantsandtreesinc/view</t>
  </si>
  <si>
    <t>137 Sunnyside Dr Hawthorne, Florida 32640</t>
  </si>
  <si>
    <t>David Dickerson 352.481.0038</t>
  </si>
  <si>
    <t>Orton Botanical Garden  Inc</t>
  </si>
  <si>
    <t>https://rngr.net/resources/directory/plantasia-cactus-gardens/view</t>
  </si>
  <si>
    <t>867 Filer Ave W Twin Falls, Idaho 83301</t>
  </si>
  <si>
    <t>LaMar Orton 208.734.7959</t>
  </si>
  <si>
    <t>Osage Prairie Mercantile</t>
  </si>
  <si>
    <t>https://rngr.net/resources/directory/osage-prairie-mercantile/view</t>
  </si>
  <si>
    <t>PO Box 152 Clinton, Missouri 64735</t>
  </si>
  <si>
    <t>Osenbaugh Prairie Seed Farm</t>
  </si>
  <si>
    <t>https://rngr.net/resources/directory/osenbachgrassseed/view</t>
  </si>
  <si>
    <t>11009 542nd St Lucas, Iowa 50151</t>
  </si>
  <si>
    <t>John Osenbaugh 800.582.2788</t>
  </si>
  <si>
    <t>Our Bamboo Nursery</t>
  </si>
  <si>
    <t>https://rngr.net/resources/directory/ourbamboonursery/view</t>
  </si>
  <si>
    <t>30 Myers Rd Summertown, Tennessee 38483-7323</t>
  </si>
  <si>
    <t>Adam or Sue Turtle 931.964.4151</t>
  </si>
  <si>
    <t>Out Back Nursery  Inc</t>
  </si>
  <si>
    <t>https://rngr.net/resources/directory/outbacknurseryinc/view</t>
  </si>
  <si>
    <t>15280 110th St S Hastings, Minnesota 55033</t>
  </si>
  <si>
    <t>Tom Tennant 651.438.2771</t>
  </si>
  <si>
    <t>Oxbow Farm and Conservation Center</t>
  </si>
  <si>
    <t>https://rngr.net/resources/directory/oxbow-farm-and-conservation-center/view</t>
  </si>
  <si>
    <t>10819 Carnation-Duvall Rd NE Carnation, Washington 98014</t>
  </si>
  <si>
    <t>Bridget McNassar 425.788.1134</t>
  </si>
  <si>
    <t>Ozark Wildflower Company</t>
  </si>
  <si>
    <t>https://rngr.net/resources/directory/ozarkwildflowercompany/view</t>
  </si>
  <si>
    <t>HC 70 Box 169 Jasper, Arkansas 72641</t>
  </si>
  <si>
    <t>Ron Rottman 870.446.5629</t>
  </si>
  <si>
    <t>PE Allen Ranch Supply</t>
  </si>
  <si>
    <t>https://rngr.net/resources/directory/pe-allen-ranch-supply/view</t>
  </si>
  <si>
    <t>89400 497th Ave Bristow, Nebraska 68719</t>
  </si>
  <si>
    <t>Paul Allen 402.583.9924</t>
  </si>
  <si>
    <t>PRT Atmore</t>
  </si>
  <si>
    <t>https://rngr.net/resources/directory/prt-atmore/view</t>
  </si>
  <si>
    <t>4165 Ross Road Atmore, Alabama 36502</t>
  </si>
  <si>
    <t>Jessie Harrison 251.368.4339</t>
  </si>
  <si>
    <t>PRT Cottage Grove</t>
  </si>
  <si>
    <t>https://rngr.net/resources/directory/prt-cottage-grove/view</t>
  </si>
  <si>
    <t>PO Box 1060 Cottage Grove, Oregon 97424</t>
  </si>
  <si>
    <t>Steven Hutchison 541.942.5516</t>
  </si>
  <si>
    <t>PRT Oregon</t>
  </si>
  <si>
    <t>https://rngr.net/resources/directory/prt-oregon-nursey/view</t>
  </si>
  <si>
    <t>31783 S Meridian Rd Hubbard, Oregon 97032</t>
  </si>
  <si>
    <t>Luis Gracia 503.651.3266</t>
  </si>
  <si>
    <t>PRT Reid Collins</t>
  </si>
  <si>
    <t>https://rngr.net/resources/directory/prt-reid-collins/view</t>
  </si>
  <si>
    <t>Box 430  2392 - 272nd St Aldergrove, British Columbia V4W 2T9</t>
  </si>
  <si>
    <t>Peter Mcauliffe 604.856.6408</t>
  </si>
  <si>
    <t>Pacific Coast Seed</t>
  </si>
  <si>
    <t>https://rngr.net/resources/directory/pacificcoastseed/view</t>
  </si>
  <si>
    <t>533 Hawthorne Pl Livermore, California 94550</t>
  </si>
  <si>
    <t>David Gilpin 925.373.4417</t>
  </si>
  <si>
    <t>Pacific Natives and Ornamentals</t>
  </si>
  <si>
    <t>https://rngr.net/resources/directory/pacific-natives-and-ornamentals/view</t>
  </si>
  <si>
    <t>PO Box 23 Bothell, Washington 98041</t>
  </si>
  <si>
    <t>Rob 425.483.8108</t>
  </si>
  <si>
    <t>Pacific Northwest Natives  LLC</t>
  </si>
  <si>
    <t>https://rngr.net/resources/directory/pacificnorthwestnatives/view</t>
  </si>
  <si>
    <t>PO Box 3162 Albany, Oregon 97321</t>
  </si>
  <si>
    <t>Craig Edminster 541.928.8239</t>
  </si>
  <si>
    <t>Pacific Regeneration Technologies</t>
  </si>
  <si>
    <t>https://rngr.net/resources/directory/pacificregenerationtechnologies/view</t>
  </si>
  <si>
    <t>PRT Vernon Nursery 7501 Bench Rd</t>
  </si>
  <si>
    <t>Vernon, British Columbia V1H 1H3 Chris Mostyn 250.542.4100</t>
  </si>
  <si>
    <t>Pacific Rim Native Plants Ltd</t>
  </si>
  <si>
    <t>https://rngr.net/resources/directory/pacificrimnativeplantsltd/view</t>
  </si>
  <si>
    <t>PO Box 413 Chilliwack, British Columbia V2P 6J7</t>
  </si>
  <si>
    <t>Paige or Pat Woodward 604.792.9279</t>
  </si>
  <si>
    <t>Pagosa Nursery Company</t>
  </si>
  <si>
    <t>https://rngr.net/resources/directory/pagosanurserycompany/view</t>
  </si>
  <si>
    <t>1083 Deer Trail Pagosa Springs, Colorado 81147</t>
  </si>
  <si>
    <t>Nancy Hanes 970.731.4126</t>
  </si>
  <si>
    <t>Pajarito Greenhouse</t>
  </si>
  <si>
    <t>https://rngr.net/resources/directory/pajaritogreenhouse/view</t>
  </si>
  <si>
    <t>238 Rio Bravo Los Alamos, New Mexico 87544</t>
  </si>
  <si>
    <t>Dave Fox 505.672.3023</t>
  </si>
  <si>
    <t>Palisade Greenhouse</t>
  </si>
  <si>
    <t>https://rngr.net/resources/directory/palisadegreenhouse/view</t>
  </si>
  <si>
    <t>3895 N River Rd Palisade, Colorado 81526</t>
  </si>
  <si>
    <t>Brad McKee 970.464.5133</t>
  </si>
  <si>
    <t>Palouse-Clearwater Environmental Institute (PCEI) Learning Nursery</t>
  </si>
  <si>
    <t>https://rngr.net/resources/directory/palouse-clearwater-environmental-institute/view</t>
  </si>
  <si>
    <t>PO Box 8596 Moscow, Idaho 83843</t>
  </si>
  <si>
    <t>Tracy Brown 208.882.1444</t>
  </si>
  <si>
    <t>Pan's Acres Nursery</t>
  </si>
  <si>
    <t>https://rngr.net/resources/directory/pansacresnursery/view</t>
  </si>
  <si>
    <t>136 Colburn Road Canterbury, Connecticut 06331</t>
  </si>
  <si>
    <t>Denise Ciastko 860.662.0203</t>
  </si>
  <si>
    <t>Pan's Acres Nursery, LLC,</t>
  </si>
  <si>
    <t>https://rngr.net/resources/directory/pans-acres-nursery-llc/view</t>
  </si>
  <si>
    <t>62 Colburn Rd Canterbury, Connecticut 06331</t>
  </si>
  <si>
    <t>Denise Ciastko 860.546.9376</t>
  </si>
  <si>
    <t>Pat Ford's Nursery Inc</t>
  </si>
  <si>
    <t>https://rngr.net/resources/directory/patfordsnurseryinc/view</t>
  </si>
  <si>
    <t>8400 96th Ct S Boynton Beach, Florida 33437</t>
  </si>
  <si>
    <t>Pat Ford 561.732.3653</t>
  </si>
  <si>
    <t>Paul's Seeds</t>
  </si>
  <si>
    <t>https://rngr.net/resources/directory/pauls-seeds/view</t>
  </si>
  <si>
    <t>PO Box 355 Eureka, Utah 84628</t>
  </si>
  <si>
    <t>Paul 435.433.6924</t>
  </si>
  <si>
    <t>Pawnee Buttes Seed Inc</t>
  </si>
  <si>
    <t>https://rngr.net/resources/directory/pawneebuttesseedinc/view</t>
  </si>
  <si>
    <t>PO Box 100 Greeley, Colorado 80632</t>
  </si>
  <si>
    <t>Don Hijar 800.782.5947</t>
  </si>
  <si>
    <t>Peaceful Heritage Nursery and Farm</t>
  </si>
  <si>
    <t>https://rngr.net/resources/directory/nolin-river-nut-tree-nursery/view</t>
  </si>
  <si>
    <t>2670 Hwy 39 S Crab Orchard, Kentucky 40419</t>
  </si>
  <si>
    <t>Blake Cothron 606.355.7242</t>
  </si>
  <si>
    <t>Peach Springs Nursery</t>
  </si>
  <si>
    <t>https://rngr.net/resources/directory/peachspringsnursery/view</t>
  </si>
  <si>
    <t>1155 N FM 2869 Winnsboro, Texas 75494</t>
  </si>
  <si>
    <t>Wayne Barrick 903.629.3262</t>
  </si>
  <si>
    <t>Pearson's Tree Place</t>
  </si>
  <si>
    <t>https://rngr.net/resources/directory/pearsons-tree-place/view</t>
  </si>
  <si>
    <t>4236 Ridgecrest Drive El Paso, Texas 79902-1381</t>
  </si>
  <si>
    <t>Texas</t>
  </si>
  <si>
    <t>Peel's Nurseries Ltd</t>
  </si>
  <si>
    <t>https://rngr.net/resources/directory/peelsnurseriesltd/view</t>
  </si>
  <si>
    <t>11610 Sylvester Rd Mission, British Columbia V2V 4J1</t>
  </si>
  <si>
    <t>Bruce or Lauren Peel 604.820.7381</t>
  </si>
  <si>
    <t>Pelton's Nursery Inc</t>
  </si>
  <si>
    <t>https://rngr.net/resources/directory/peltons-nursery-inc./view</t>
  </si>
  <si>
    <t>13400 SW 184 Street Miami, Florida 33177</t>
  </si>
  <si>
    <t>Janet Rodriguez Suarez 786.566.1846</t>
  </si>
  <si>
    <t>Pennsylvania Bureau of Forestry - Penn Nursery</t>
  </si>
  <si>
    <t>https://rngr.net/resources/directory/pennsylvaniabureauofforestry-pennnursery/view</t>
  </si>
  <si>
    <t>137 Penn Nursery Rd Spring Mills, Pennsylvania 16875</t>
  </si>
  <si>
    <t>Spring Mills, Pennsylvania 16875 137 Penn Nursery Rd</t>
  </si>
  <si>
    <t>Pennsylvania State Game Commission - Howard Nursery</t>
  </si>
  <si>
    <t>https://rngr.net/resources/directory/pennsylvaniastategamecommission-howardnursery/view</t>
  </si>
  <si>
    <t>197 Nursery Rd Howard, Pennsylvania 16841</t>
  </si>
  <si>
    <t>Clifford Guindon 814.355.4434</t>
  </si>
  <si>
    <t>Perennial Gardens</t>
  </si>
  <si>
    <t>https://rngr.net/resources/directory/perennialgardens/view</t>
  </si>
  <si>
    <t>13139 224 St Maple Ridge, British Columbia V4R 2P6</t>
  </si>
  <si>
    <t>Elke Knechtel 604.467.4218</t>
  </si>
  <si>
    <t>Performance Nursery - Moorpark</t>
  </si>
  <si>
    <t>https://rngr.net/resources/directory/performance-nursery-moorpark/view</t>
  </si>
  <si>
    <t>12777 Tierra Rejada Rd Moorpark, California 93020</t>
  </si>
  <si>
    <t>Moorpark, California 93020 Tom Lucas</t>
  </si>
  <si>
    <t>Performance Nursery - Redondo Beach</t>
  </si>
  <si>
    <t>https://rngr.net/resources/directory/performance-nursery-redondo-beach/view</t>
  </si>
  <si>
    <t>2500 Manhattan Beach Blvd Redondo Beach, California 90278</t>
  </si>
  <si>
    <t>Perkins Nursery Inc</t>
  </si>
  <si>
    <t>https://rngr.net/resources/directory/perkinsnurseryinc/view</t>
  </si>
  <si>
    <t>PO Box 2460 La Belle, Florida 33975</t>
  </si>
  <si>
    <t>Dan or Debbie Perkins 863.675.3006</t>
  </si>
  <si>
    <t>Petal'n'Roots</t>
  </si>
  <si>
    <t>https://rngr.net/resources/directory/green-thumb-garden-shoppe-llc/view</t>
  </si>
  <si>
    <t>913 Mira Ave Crivitz, Wisconsin 54114</t>
  </si>
  <si>
    <t>Crivitz, Wisconsin 54114 Crivitz, Wisconsin 54114</t>
  </si>
  <si>
    <t>Peter Schramm - Prairie Restorations</t>
  </si>
  <si>
    <t>https://rngr.net/resources/directory/peterschrammprairierestorations/view</t>
  </si>
  <si>
    <t>766 Bateman St Galesburg, Illinois 61401</t>
  </si>
  <si>
    <t>Peter 309.343.2608</t>
  </si>
  <si>
    <t>Peterson's Riverview Nursery  LLC</t>
  </si>
  <si>
    <t>https://rngr.net/resources/directory/petersonsriverviewnursery/view</t>
  </si>
  <si>
    <t>873 26th St Allegan, Michigan 49010</t>
  </si>
  <si>
    <t>Jerry Peterson 269.673.2440</t>
  </si>
  <si>
    <t>Phelan Gardens</t>
  </si>
  <si>
    <t>https://rngr.net/resources/directory/phelan-garden-dba-phelan-corporation/view</t>
  </si>
  <si>
    <t>4955 Austin Bluffs Pkwy Colorado Springs, Colorado 80918</t>
  </si>
  <si>
    <t>Mark Phelan 719.574.8058</t>
  </si>
  <si>
    <t>Phillips Nurseries Inc</t>
  </si>
  <si>
    <t>https://rngr.net/resources/directory/phillipsnurseriesinc/view</t>
  </si>
  <si>
    <t>PO Box 355 Montchanin, Delaware 19710</t>
  </si>
  <si>
    <t>Ron 610.459.1127</t>
  </si>
  <si>
    <t>Pierson Nurseries Inc</t>
  </si>
  <si>
    <t>https://rngr.net/resources/directory/piersonnurseriesinc/view</t>
  </si>
  <si>
    <t>24 Buzzell Rd Biddeford, Maine 04005</t>
  </si>
  <si>
    <t>Jake Pierson 207.499.2994</t>
  </si>
  <si>
    <t>Pikes Peak Nurseries</t>
  </si>
  <si>
    <t>https://rngr.net/resources/directory/pikespeaknurseries/view</t>
  </si>
  <si>
    <t>8289 Rt 422 Hwy E Penn Run, Pennsylvania 15765</t>
  </si>
  <si>
    <t>David 800.787.6730</t>
  </si>
  <si>
    <t>Pine Breeze Nursery</t>
  </si>
  <si>
    <t>https://rngr.net/resources/directory/pinebreezenursery/view</t>
  </si>
  <si>
    <t>P.O. Box 702 Bokeelia, Florida 33922-0702</t>
  </si>
  <si>
    <t>Harold 239.283.7200</t>
  </si>
  <si>
    <t>Pine Grove Nursery Inc</t>
  </si>
  <si>
    <t>https://rngr.net/resources/directory/pine-grove-nursery-inc./view</t>
  </si>
  <si>
    <t>152 Pine Grove Nursery Rd Clearfield, Pennsylvania 16830-9154</t>
  </si>
  <si>
    <t>152 Pine Grove Nursery Rd Clearfield, Pennsylvania 16830</t>
  </si>
  <si>
    <t>Pine Ridge Gardens</t>
  </si>
  <si>
    <t>https://rngr.net/resources/directory/pineridgegardens/view</t>
  </si>
  <si>
    <t>PO Box 200 London, Arkansas 72847</t>
  </si>
  <si>
    <t>MaryAnn King 479.293.4359</t>
  </si>
  <si>
    <t>Pinelands Nursery Inc</t>
  </si>
  <si>
    <t>https://rngr.net/resources/directory/pinelands-nursery-inc/view</t>
  </si>
  <si>
    <t>323 Island Rd Columbus, New Jersey 08022</t>
  </si>
  <si>
    <t>Fran Chismar 609.291.9486</t>
  </si>
  <si>
    <t>https://rngr.net/resources/directory/pinelandsnureryinc/view</t>
  </si>
  <si>
    <t>324 County Hwy 112 Gloversville, New York 12078</t>
  </si>
  <si>
    <t>https://rngr.net/resources/directory/pinelandsnurseryinc/view</t>
  </si>
  <si>
    <t>8877 Richmond Rd Toano, Virginia 23168</t>
  </si>
  <si>
    <t>Pineview Horticultural Services</t>
  </si>
  <si>
    <t>https://rngr.net/resources/directory/pineviewhorticulturalservices/view</t>
  </si>
  <si>
    <t>PO Box 757 Hayden, Idaho 83835</t>
  </si>
  <si>
    <t>Jack Zimmer 208.772.7294</t>
  </si>
  <si>
    <t>Pizzo Native Plant Nursery</t>
  </si>
  <si>
    <t>https://rngr.net/resources/directory/pizzo-native-plant-nursery/view</t>
  </si>
  <si>
    <t>10729 Pine Rd Leland, Illinois 60531</t>
  </si>
  <si>
    <t>Leland, Illinois 60531 Grace Koehler 815.981.8000</t>
  </si>
  <si>
    <t>Plant Creations Inc</t>
  </si>
  <si>
    <t>https://rngr.net/resources/directory/plantcreationsinc/view</t>
  </si>
  <si>
    <t>28301 SW 172 Ave Homestead, Florida 33030</t>
  </si>
  <si>
    <t>Ken Cook 305.248.8147</t>
  </si>
  <si>
    <t>Plant Delights Nursery</t>
  </si>
  <si>
    <t>https://rngr.net/resources/directory/plantdelightsnursery/view</t>
  </si>
  <si>
    <t>9241 Sauls Rd Raleigh, North Carolina 27603</t>
  </si>
  <si>
    <t>Tony Avent 919.772.4794</t>
  </si>
  <si>
    <t>Plant Oregon</t>
  </si>
  <si>
    <t>https://rngr.net/resources/directory/plantoregon/view</t>
  </si>
  <si>
    <t>8677 Wagner Creek Rd Talent, Oregon 97540</t>
  </si>
  <si>
    <t>Daniel Bish 541.535.3531</t>
  </si>
  <si>
    <t>Plant Propagation Technologies Inc</t>
  </si>
  <si>
    <t>https://rngr.net/resources/directory/plantpropagationtechnologiesinc/view</t>
  </si>
  <si>
    <t>PO Box 599 Las Cruces, New Mexico 88005</t>
  </si>
  <si>
    <t>Rick Eaknes 505.527.9820</t>
  </si>
  <si>
    <t>Plantas nativa LLC</t>
  </si>
  <si>
    <t>https://rngr.net/resources/directory/plantasnativallc/view</t>
  </si>
  <si>
    <t>PO Box 5271 Bellingham, Washington 98227-5271</t>
  </si>
  <si>
    <t>Bay Renaud 360.715.9655</t>
  </si>
  <si>
    <t>Plantas nativa LLC East</t>
  </si>
  <si>
    <t>https://rngr.net/resources/directory/plantasnativallceast/view</t>
  </si>
  <si>
    <t>303 Twisp River Rd Twisp, Washington 98856</t>
  </si>
  <si>
    <t>Camden Shaw 509.341.4133</t>
  </si>
  <si>
    <t>Plantation Discount Nursery</t>
  </si>
  <si>
    <t>https://rngr.net/resources/directory/plantationdiscountnursery/view</t>
  </si>
  <si>
    <t>105 Lindbergh El Paso, Texas 79932</t>
  </si>
  <si>
    <t>El Paso, Texas 79932 105 Lindbergh</t>
  </si>
  <si>
    <t>Plantra Inc</t>
  </si>
  <si>
    <t>https://rngr.net/resources/directory/plantra-inc./view</t>
  </si>
  <si>
    <t>2508 Northland Drive Mendota Heights, Minnesota 55120</t>
  </si>
  <si>
    <t>Mary Jo 800.951.3806</t>
  </si>
  <si>
    <t>Plants for the Southwest | Living Stones Nursery</t>
  </si>
  <si>
    <t>https://rngr.net/resources/directory/plantsforthesouthwest/view</t>
  </si>
  <si>
    <t>2936 N Stone Ave Tucson, Arizona 85705</t>
  </si>
  <si>
    <t>Gene Joseph or Jane Evans 520.628.8773</t>
  </si>
  <si>
    <t>Plants of the Southwest</t>
  </si>
  <si>
    <t>https://rngr.net/resources/directory/plantsofthesouthwest/view</t>
  </si>
  <si>
    <t>3095 Agua Fria Rd Santa Fe, New Mexico 87507</t>
  </si>
  <si>
    <t>Betty Campbell 800.788.7333</t>
  </si>
  <si>
    <t>Plants of the Wild</t>
  </si>
  <si>
    <t>https://rngr.net/resources/directory/plantsofthewild/view</t>
  </si>
  <si>
    <t>PO Box 866 Tekoa, Washington 99033</t>
  </si>
  <si>
    <t>Kathy 509.284.2848</t>
  </si>
  <si>
    <t>Pleasant Avenue Nursery Inc</t>
  </si>
  <si>
    <t>https://rngr.net/resources/directory/pleasantavenuenurseryinc/view</t>
  </si>
  <si>
    <t>PO Box 1669 Buena Vista, Colorado 81211-1669</t>
  </si>
  <si>
    <t>Gary Ludwig 719.395.6955</t>
  </si>
  <si>
    <t>Pleasant Hill Nursery</t>
  </si>
  <si>
    <t>https://rngr.net/resources/directory/pleasant-hill-nursery/view</t>
  </si>
  <si>
    <t>1011 Anderson Rd Troy, Idaho 83871</t>
  </si>
  <si>
    <t>Pat Mason 208.877.1434</t>
  </si>
  <si>
    <t>Plum Creek Timber Company - Cottage Grove Nursery</t>
  </si>
  <si>
    <t>https://rngr.net/resources/directory/plumcreekcottagegrovenursery/view</t>
  </si>
  <si>
    <t>76928 Mosby Creek Rd Cottage Grove, Oregon 97424</t>
  </si>
  <si>
    <t>Steve Hutchison 541.942.5516</t>
  </si>
  <si>
    <t>Plum Creek Timber Company - Jesup Nursery</t>
  </si>
  <si>
    <t>https://rngr.net/resources/directory/plumcreektimbercompany-jesupnursery/view</t>
  </si>
  <si>
    <t>1689 Nursery Rd Jesup, Georgia 31546</t>
  </si>
  <si>
    <t>Ken Woody 912.427.4871</t>
  </si>
  <si>
    <t>Plum Creek Timber Company - Pearl River Nursery</t>
  </si>
  <si>
    <t>https://rngr.net/resources/directory/thetimbercompany-plumcreekpearlrivernursery/view</t>
  </si>
  <si>
    <t>1032 Camp Ln Hazelhurst, Mississippi 39083</t>
  </si>
  <si>
    <t>Ken McQuage 601.894.1072</t>
  </si>
  <si>
    <t>Plum Creek Timber Company-Shubuta Nursery</t>
  </si>
  <si>
    <t>https://rngr.net/resources/directory/plumcreekshubutanursery/view</t>
  </si>
  <si>
    <t>1444 Shubuta Eucutta Rd Shubuta, Mississippi 39360</t>
  </si>
  <si>
    <t>Plumline Nursery</t>
  </si>
  <si>
    <t>https://rngr.net/resources/directory/plumline-nursery/view</t>
  </si>
  <si>
    <t>4151 Logan Ferry Rd Murrysville, Pennsylvania 15668</t>
  </si>
  <si>
    <t>Karen 724.327.6775</t>
  </si>
  <si>
    <t>Plummer Seed Company</t>
  </si>
  <si>
    <t>https://rngr.net/resources/directory/plummerseedco/view</t>
  </si>
  <si>
    <t>PO Box 70 Ephraim, Utah 84627</t>
  </si>
  <si>
    <t>Mark Plummer 435.283.4844</t>
  </si>
  <si>
    <t>Pohakuwaena Research Center</t>
  </si>
  <si>
    <t>https://rngr.net/resources/directory/pohakuwaena-research-center/view</t>
  </si>
  <si>
    <t>Hilo, Hawaii 96720 Hawaii</t>
  </si>
  <si>
    <t>Ponderosa Nursery</t>
  </si>
  <si>
    <t>https://rngr.net/resources/directory/ponderosanursery/view</t>
  </si>
  <si>
    <t>PO Box 158 Hamilton, Michigan 49419</t>
  </si>
  <si>
    <t>Carrie 269.751.6031</t>
  </si>
  <si>
    <t>Portland Nursery</t>
  </si>
  <si>
    <t>https://rngr.net/resources/directory/portlandnursery/view</t>
  </si>
  <si>
    <t>5050 SE Stark Portland, Oregon 97215</t>
  </si>
  <si>
    <t>Possibility Place Nursery</t>
  </si>
  <si>
    <t>https://rngr.net/resources/directory/possibilityplacenursery/view</t>
  </si>
  <si>
    <t>7548 W Manhattan Rd Monee, Illinois 60449</t>
  </si>
  <si>
    <t>Connor Shaw 708.534.3988</t>
  </si>
  <si>
    <t>Postlewait Nursery</t>
  </si>
  <si>
    <t>https://rngr.net/resources/directory/postlewait-nursery/view</t>
  </si>
  <si>
    <t>28923 S Barlow Rd Canby, Oregon 97013</t>
  </si>
  <si>
    <t>Canby, Oregon 97013 Canby, Oregon 97013</t>
  </si>
  <si>
    <t>Pots &amp; Plants Garden Center</t>
  </si>
  <si>
    <t>https://rngr.net/resources/directory/potsplantsgardencenter/view</t>
  </si>
  <si>
    <t>5902 Bee Caves Rd Austin, Texas 78746</t>
  </si>
  <si>
    <t>5902 Bee Cave Rd Austin, Texas 78746</t>
  </si>
  <si>
    <t>Prairie Earth Nursery</t>
  </si>
  <si>
    <t>https://rngr.net/resources/directory/prairieearthnursery/view</t>
  </si>
  <si>
    <t>15588 Co Road 1400 N Bradford, Illinois 61421</t>
  </si>
  <si>
    <t>Bradford, Illinois 61421 Jim Alwill 309.897.9911</t>
  </si>
  <si>
    <t>Prairie Frontier</t>
  </si>
  <si>
    <t>https://rngr.net/resources/directory/prairiefrontier/view</t>
  </si>
  <si>
    <t>W281 S3606 Pheasant Run Waukesha, Wisconsin 53189</t>
  </si>
  <si>
    <t>Deb Edlhuber 262.544.6708</t>
  </si>
  <si>
    <t>Prairie Future Seed Company</t>
  </si>
  <si>
    <t>https://rngr.net/resources/directory/prairiefutureseedcompany/view</t>
  </si>
  <si>
    <t>PO Box 644 Menomonee, Wisconsin 53052-0644</t>
  </si>
  <si>
    <t>Randy Powers 262.820.0211</t>
  </si>
  <si>
    <t>Prairie Habitats Inc</t>
  </si>
  <si>
    <t>https://rngr.net/resources/directory/prairiehabitatsinc/view</t>
  </si>
  <si>
    <t>PO Box 10 Argyle, Manitoba R0C 0B0</t>
  </si>
  <si>
    <t>John Morgan 204.467.9371</t>
  </si>
  <si>
    <t>Prairie Hill Farm</t>
  </si>
  <si>
    <t>https://rngr.net/resources/directory/prairiehillfarm/view</t>
  </si>
  <si>
    <t>877 Co Rd 263 Auxvasse, Missouri 65231</t>
  </si>
  <si>
    <t>Devin Chandler 573.864.9597</t>
  </si>
  <si>
    <t>Prairie Hill Wildflowers</t>
  </si>
  <si>
    <t>https://rngr.net/resources/directory/prairiehillwildflowers/view</t>
  </si>
  <si>
    <t>8955 Lemond Rd Ellendale, Minnesota 56026</t>
  </si>
  <si>
    <t>John Hoffman 507.451.7791</t>
  </si>
  <si>
    <t>Prairie Legacy Inc</t>
  </si>
  <si>
    <t>https://rngr.net/resources/directory/prairie-legacy-inc/view</t>
  </si>
  <si>
    <t>3910 S 32 Pl Lincoln, Nebraska 68502</t>
  </si>
  <si>
    <t>Kay Kottas 402.310.8167</t>
  </si>
  <si>
    <t>Prairie Moon Nursery</t>
  </si>
  <si>
    <t>https://rngr.net/resources/directory/prairiemoonnursery/view</t>
  </si>
  <si>
    <t>32115 Prairie Ln Winona, Minnesota 55987-9515</t>
  </si>
  <si>
    <t>Bill Carter 507.452.1362</t>
  </si>
  <si>
    <t>Prairie Nursery</t>
  </si>
  <si>
    <t>https://rngr.net/resources/directory/prairienursery/view</t>
  </si>
  <si>
    <t>PO Box 306 Westfield, Wisconsin 53964</t>
  </si>
  <si>
    <t>Kirk Shillinglaw 800.476.9453</t>
  </si>
  <si>
    <t>Prairie Restorations Inc</t>
  </si>
  <si>
    <t>https://rngr.net/resources/directory/prairierestorationsinc/view</t>
  </si>
  <si>
    <t>31646 128th St Princeton, Minnesota 55371</t>
  </si>
  <si>
    <t>Mike Evenocheck 763.389.4342</t>
  </si>
  <si>
    <t>Prairie Seed Source</t>
  </si>
  <si>
    <t>https://rngr.net/resources/directory/prairieseedsource/view</t>
  </si>
  <si>
    <t>PO Box 83 North Lake, Wisconsin 53064-0083</t>
  </si>
  <si>
    <t>Prides Corner Farms</t>
  </si>
  <si>
    <t>https://rngr.net/resources/directory/prides-corner-farms/view</t>
  </si>
  <si>
    <t>122 Waterman Rd Lebanon, Connecticut 06279</t>
  </si>
  <si>
    <t>Mark Sellew 860.642.7535</t>
  </si>
  <si>
    <t>Prince Edward Island Ministry of Forestry - J Frank Gaudet Nursery</t>
  </si>
  <si>
    <t>https://rngr.net/resources/directory/princeedwardislandministryofforestry-jfrankgaudetnursery/view</t>
  </si>
  <si>
    <t>PO Box 2000 Charlottetown, Prince Edward Island C1A 7N8</t>
  </si>
  <si>
    <t>Mary Myers 902.368.4711</t>
  </si>
  <si>
    <t>Prindel Creek Farm Inc</t>
  </si>
  <si>
    <t>https://rngr.net/resources/directory/prindelcreekfarminc/view</t>
  </si>
  <si>
    <t>95520 E Five Rivers Rd Tidewater, Oregon 97390</t>
  </si>
  <si>
    <t>Daniel 541.528.3330</t>
  </si>
  <si>
    <t>Pro Time Lawn Seed</t>
  </si>
  <si>
    <t>https://rngr.net/resources/directory/hobbsandhopkins/view</t>
  </si>
  <si>
    <t>1712 SE Ankeny Portland, Oregon 97214</t>
  </si>
  <si>
    <t>Progressive Plants</t>
  </si>
  <si>
    <t>https://rngr.net/resources/directory/progressiveplants/view</t>
  </si>
  <si>
    <t>10252 S Hwy U 111 Copperton, Utah 84006</t>
  </si>
  <si>
    <t>Kevin Hardy or Amanda 801.565.7333</t>
  </si>
  <si>
    <t>Purple Prairie Farm</t>
  </si>
  <si>
    <t>https://rngr.net/resources/directory/purpleprairiefarm/view</t>
  </si>
  <si>
    <t>Rt 2 Box 176 Wyoming, Illinois 61491</t>
  </si>
  <si>
    <t>Wyoming, Illinois 61491 Gary 309.286.7356</t>
  </si>
  <si>
    <t>Pushpetappa Gardens</t>
  </si>
  <si>
    <t>https://rngr.net/resources/directory/pushpetappagardens/view</t>
  </si>
  <si>
    <t>2317 Washington St Franklinton, Louisiana 70438-2504</t>
  </si>
  <si>
    <t>John Thornton 985.839.4930</t>
  </si>
  <si>
    <t>Quail Botanical Gardens Foundation Inc</t>
  </si>
  <si>
    <t>https://rngr.net/resources/directory/quailbotanicalgardensfoundationinc/view</t>
  </si>
  <si>
    <t>PO Box 230005 Encinitas, California 92023</t>
  </si>
  <si>
    <t>Julian Duval 760.436.9516</t>
  </si>
  <si>
    <t>Quality Seed Collections</t>
  </si>
  <si>
    <t>https://rngr.net/resources/directory/qualityseedcollections/view</t>
  </si>
  <si>
    <t>Box 1531 Kamloops, British Columbia V2C 6L8</t>
  </si>
  <si>
    <t>Doug or Sandra Gregory 250.374.9689</t>
  </si>
  <si>
    <t>R E  Mitchell Nursery</t>
  </si>
  <si>
    <t>https://rngr.net/resources/directory/r.e.-mitchell-nursery/view</t>
  </si>
  <si>
    <t>PO Box 336 Pine Hill, Alabama 36769</t>
  </si>
  <si>
    <t>Alabama MacMillan Bloedel 334.682.9882</t>
  </si>
  <si>
    <t>RECON Native Plants Inc</t>
  </si>
  <si>
    <t>https://rngr.net/resources/directory/recon-native-plants-inc./view</t>
  </si>
  <si>
    <t>1755 Saturn Blvd San Diego, California 92154-3903</t>
  </si>
  <si>
    <t>Ryan West 619.423.2284</t>
  </si>
  <si>
    <t>RSS Field Services Inc</t>
  </si>
  <si>
    <t>https://rngr.net/resources/directory/rssfieldservicesinc/view</t>
  </si>
  <si>
    <t>PO Box 549 Plant City, Florida 33564</t>
  </si>
  <si>
    <t>Jay Allen or Ben Smith 813.754.7160</t>
  </si>
  <si>
    <t>RSS Field Services Inc - Fort Meade</t>
  </si>
  <si>
    <t>https://rngr.net/resources/directory/rss-field-services-inc---fort-meade/view</t>
  </si>
  <si>
    <t>Fort Meade, Florida 33841 Jay Allen or Ben Smith</t>
  </si>
  <si>
    <t>RSS Field Services Inc - Hawthorne</t>
  </si>
  <si>
    <t>https://rngr.net/resources/directory/rss-field-services-inc---hawthorne/view</t>
  </si>
  <si>
    <t>Hawthorne, Florida 32640 Jay Allen or Ben Smith</t>
  </si>
  <si>
    <t>Raemelton Farm</t>
  </si>
  <si>
    <t>https://rngr.net/resources/directory/raemelton-farm/view</t>
  </si>
  <si>
    <t>2313 New Design Rd Adamstown, Maryland 21710</t>
  </si>
  <si>
    <t>Steve Black 240.416.0714</t>
  </si>
  <si>
    <t>Rainier Seeds Inc</t>
  </si>
  <si>
    <t>https://rngr.net/resources/directory/rainerseedsinc/view</t>
  </si>
  <si>
    <t>PO Box 1064 Davenport, Washington 99122</t>
  </si>
  <si>
    <t>Cathy Sawyer 800.828.8873</t>
  </si>
  <si>
    <t>Raintree Nursery</t>
  </si>
  <si>
    <t>https://rngr.net/resources/directory/raintreenursery/view</t>
  </si>
  <si>
    <t>391 Butts Rd Morton, Washington 98356</t>
  </si>
  <si>
    <t>Ramah Navajo Community Enterprise Inc - Native Plants Nursery</t>
  </si>
  <si>
    <t>https://rngr.net/resources/directory/ramah-navajo-community-enterprise-inc-native-plants-nursery/view</t>
  </si>
  <si>
    <t>PO Box 635 Ramah, New Mexico 97321</t>
  </si>
  <si>
    <t>Samantha Whitetail Eagle 505.879.2301</t>
  </si>
  <si>
    <t>Rancho La Orquidea Inc</t>
  </si>
  <si>
    <t>https://rngr.net/resources/directory/rancho-la-orquidea-inc./view</t>
  </si>
  <si>
    <t>1124 Pearson Rd Milton, Florida 32583</t>
  </si>
  <si>
    <t>Alice Lezcano 850.983.8948</t>
  </si>
  <si>
    <t>Rancho Lomitas Native Plant Nursery</t>
  </si>
  <si>
    <t>https://rngr.net/resources/directory/rancholomitasnativeplantnursery/view</t>
  </si>
  <si>
    <t>PO Box 442 Rio Grande City, Texas 78582</t>
  </si>
  <si>
    <t>Benito Trevino 956.486.2576</t>
  </si>
  <si>
    <t>Randy's Perennials &amp; Water Gardens</t>
  </si>
  <si>
    <t>https://rngr.net/resources/directory/randysperennialswatergardens/view</t>
  </si>
  <si>
    <t>523 W Crogan St (Hwy 29) Lawrenceville, Georgia 30046</t>
  </si>
  <si>
    <t>Randy Kucera 770.822.0676</t>
  </si>
  <si>
    <t>Rascon Landscaping and Nursery</t>
  </si>
  <si>
    <t>https://rngr.net/resources/directory/rasconlandscapingandnursery/view</t>
  </si>
  <si>
    <t>P.O. Box 69236 Tucson, Arizona 85737</t>
  </si>
  <si>
    <t>Cindy Hughes 520.297.8358</t>
  </si>
  <si>
    <t>Raven Nursery</t>
  </si>
  <si>
    <t>https://rngr.net/resources/directory/ravennursery/view</t>
  </si>
  <si>
    <t>22370 Indianola Rd NE Poulsbo, Washington 98370</t>
  </si>
  <si>
    <t>Poulsbo, Washington 98370 Beatrice 360.598.3323</t>
  </si>
  <si>
    <t>Rayonier Inc</t>
  </si>
  <si>
    <t>https://rngr.net/resources/directory/rayonierinc/view</t>
  </si>
  <si>
    <t>PO Box 456 Glennville, Georgia 30427</t>
  </si>
  <si>
    <t>Kelly Dougherty 912.654.4065</t>
  </si>
  <si>
    <t>Red Lake DNR- Red Lake Forest Development</t>
  </si>
  <si>
    <t>https://rngr.net/resources/directory/usdibureauofindianaffairs-redlakeforestrygreenhouse/view</t>
  </si>
  <si>
    <t>PO Box 279 Red Lake, Minnesota 56671</t>
  </si>
  <si>
    <t>Gloria Whitefeather-Spears 218.679.3310</t>
  </si>
  <si>
    <t>No public sales</t>
  </si>
  <si>
    <t>Red's Rhodies</t>
  </si>
  <si>
    <t>https://rngr.net/resources/directory/redsrhodies/view</t>
  </si>
  <si>
    <t>15920 SW Oberst Ln Sherwood, Oregon 97140</t>
  </si>
  <si>
    <t>Red 503.625.6331</t>
  </si>
  <si>
    <t>Redbud Native Plant Nursery LLC</t>
  </si>
  <si>
    <t>https://rngr.net/resources/directory/redbudnativeplantnurseryllc/view</t>
  </si>
  <si>
    <t>Pennsylvania 643 West Baltimore Avenue</t>
  </si>
  <si>
    <t>Catherine Smith 610.892.2833</t>
  </si>
  <si>
    <t>Redwood Valley Rancheria | Basket Sedge Garden</t>
  </si>
  <si>
    <t>https://rngr.net/resources/directory/redwoodvalleyrancheria-basketsedgegarden/view</t>
  </si>
  <si>
    <t>3250 RD 1 Redwood Valley, California 95470</t>
  </si>
  <si>
    <t>Chuck Williams 707.485.0361</t>
  </si>
  <si>
    <t>Reed's Seeds Inc</t>
  </si>
  <si>
    <t>https://rngr.net/resources/directory/reedsseedsinc/view</t>
  </si>
  <si>
    <t>PO Box 230 Chillicothe, Missouri 64601</t>
  </si>
  <si>
    <t>Chillicothe, Missouri 64601 EL Reed 660.646.4426</t>
  </si>
  <si>
    <t>Reeseville Ridge Nursery</t>
  </si>
  <si>
    <t>https://rngr.net/resources/directory/reesevilleridgenursery/view</t>
  </si>
  <si>
    <t>512 S Main St Reeseville, Wisconsin 53579</t>
  </si>
  <si>
    <t>Darrell J Kromm 920.927.3291</t>
  </si>
  <si>
    <t>Reeves Wildflower Nursery</t>
  </si>
  <si>
    <t>https://rngr.net/resources/directory/reeveswildflowernursery/view</t>
  </si>
  <si>
    <t>28431 200th St Harper, Iowa 52231</t>
  </si>
  <si>
    <t>Ray Reeves 641.635.2817</t>
  </si>
  <si>
    <t>Reflections of Nature</t>
  </si>
  <si>
    <t>https://rngr.net/resources/directory/reflections-of-nature/view</t>
  </si>
  <si>
    <t>850688 U.S. 17 Yulee, Florida 32097</t>
  </si>
  <si>
    <t>Angie Loper 904.225.9915</t>
  </si>
  <si>
    <t>Regional Parks Botanic Garden</t>
  </si>
  <si>
    <t>https://rngr.net/resources/directory/regional-parks-botanic-garden/view</t>
  </si>
  <si>
    <t>Regional Parks Botanic Garden c/o East Bay Regional Park District  2950 Peralta Oaks Court 2950 Peralta Oaks Court</t>
  </si>
  <si>
    <t>%sIntersection of Wildcat Canyon Rd and S Park Dr; Tilden Regional Park Orinda, California 94563</t>
  </si>
  <si>
    <t>Renee's Garden</t>
  </si>
  <si>
    <t>https://rngr.net/resources/directory/renee-s-garden/view</t>
  </si>
  <si>
    <t>6060A Graham Hill Rd Felton, California 95018</t>
  </si>
  <si>
    <t>Renee Shepherd 888.880.7228</t>
  </si>
  <si>
    <t>Retzer Nature Center</t>
  </si>
  <si>
    <t>https://rngr.net/resources/directory/retzernaturecenter/view</t>
  </si>
  <si>
    <t>S14 W28167 Madison St Waukesha, Wisconsin 53188</t>
  </si>
  <si>
    <t>Mike Bourquin 262.896.8007</t>
  </si>
  <si>
    <t>Richardson Agco</t>
  </si>
  <si>
    <t>https://rngr.net/resources/directory/richardsonagco/view</t>
  </si>
  <si>
    <t>PO Box 206 Vega, Texas 79092</t>
  </si>
  <si>
    <t>Wayne Richardson 806.267.2459</t>
  </si>
  <si>
    <t>Rigsby Nursery Inc</t>
  </si>
  <si>
    <t>https://rngr.net/resources/directory/rigsby-nursery-inc./view</t>
  </si>
  <si>
    <t>PO Box 50910 Fort Myers, Florida 33994-0910</t>
  </si>
  <si>
    <t>Ripley County Farms</t>
  </si>
  <si>
    <t>https://rngr.net/resources/directory/ripleycountyfarms/view</t>
  </si>
  <si>
    <t>PO Box 614 Doniphan, Missouri 63935</t>
  </si>
  <si>
    <t>Harrison Wells 573.996.3449</t>
  </si>
  <si>
    <t>Risse Greenhouses</t>
  </si>
  <si>
    <t>https://rngr.net/resources/directory/risse-greenhouses/view</t>
  </si>
  <si>
    <t>981 Risse Rd Fairbanks, Alaska 99712-3115</t>
  </si>
  <si>
    <t>Fairbanks, Alaska 99712-3115 Glen Risse 907.488.6973</t>
  </si>
  <si>
    <t>Riverside Native Trees</t>
  </si>
  <si>
    <t>https://rngr.net/resources/directory/riverside-native-trees/view</t>
  </si>
  <si>
    <t>2295 River Rd Delaware, Ohio 43015</t>
  </si>
  <si>
    <t>Ed Kapraly 740.815.3230</t>
  </si>
  <si>
    <t>Riverside Nursery Inc</t>
  </si>
  <si>
    <t>https://rngr.net/resources/directory/riversidenurseryinc/view</t>
  </si>
  <si>
    <t>2306 W Riverside Dr Salem, Virginia 24153</t>
  </si>
  <si>
    <t>Robinson Rancheria</t>
  </si>
  <si>
    <t>https://rngr.net/resources/directory/robinsonrancheria/view</t>
  </si>
  <si>
    <t>PO Box 1580 Nice, California 95464</t>
  </si>
  <si>
    <t>Mike Schaver 707.275.0205</t>
  </si>
  <si>
    <t>Rock Spring Restorations</t>
  </si>
  <si>
    <t>https://rngr.net/resources/directory/rock-spring-farm/view</t>
  </si>
  <si>
    <t>12 Paces West Drive NW Atlanta, Georgia 30327</t>
  </si>
  <si>
    <t>Walter Bland 404.626.8020</t>
  </si>
  <si>
    <t>Rocky Mountain Native Plants Company</t>
  </si>
  <si>
    <t>https://rngr.net/resources/directory/rockymountainnativeplantsco/view</t>
  </si>
  <si>
    <t>3780 Silt Mesa Rd Rifle, Colorado 81650</t>
  </si>
  <si>
    <t>Randy Mandel 970.625.4769</t>
  </si>
  <si>
    <t>Rocky Mountain Pines</t>
  </si>
  <si>
    <t>https://rngr.net/resources/directory/coloradohydroponicsinc/view</t>
  </si>
  <si>
    <t>5555 Ute Hwy Longmont, Colorado 80503</t>
  </si>
  <si>
    <t>John Hulme 303.823.6658</t>
  </si>
  <si>
    <t>Rocky Mountain Rare Plants</t>
  </si>
  <si>
    <t>https://rngr.net/resources/directory/rockymountainrareplants/view</t>
  </si>
  <si>
    <t>1706 Deerpath Rd Franktown, Colorado 80116-9462</t>
  </si>
  <si>
    <t>Franktown, Colorado 80116-9462 Bob Skowron</t>
  </si>
  <si>
    <t>Rohdes Nursery</t>
  </si>
  <si>
    <t>https://rngr.net/resources/directory/rohdesorganicnursery/view</t>
  </si>
  <si>
    <t>1651 Wall St Garland, Texas 75041</t>
  </si>
  <si>
    <t>Karin Gilley or Gregory Rohde 972.864.1934</t>
  </si>
  <si>
    <t>Rolling Acres Native Landscape Nursery LLC</t>
  </si>
  <si>
    <t>https://rngr.net/resources/directory/rollingacresnativelandscapenurseryllc/view</t>
  </si>
  <si>
    <t>2513 N Humpty Dumpty Rd Reedsville, Wisconsin 54230</t>
  </si>
  <si>
    <t>James 877.205.9817</t>
  </si>
  <si>
    <t>Rolling Green Nursery</t>
  </si>
  <si>
    <t>https://rngr.net/resources/directory/rollinggreennursery/view</t>
  </si>
  <si>
    <t>64 Breakfast Hill Rd Greenland, New Hampshire 03840</t>
  </si>
  <si>
    <t>Beth Simpson 603.436.2732</t>
  </si>
  <si>
    <t>Rose Hill Nursery</t>
  </si>
  <si>
    <t>https://rngr.net/resources/directory/rosehillnursery/view</t>
  </si>
  <si>
    <t>2282 Teller Rd Rose Hill, Iowa 52586</t>
  </si>
  <si>
    <t>Rose Hill, Iowa 52586 2282 Teller Rd</t>
  </si>
  <si>
    <t>Round Butte Seed Growers Inc</t>
  </si>
  <si>
    <t>https://rngr.net/resources/directory/roundbutteseedgrowersinc/view</t>
  </si>
  <si>
    <t>PO Box 117 Culver, Oregon 97734</t>
  </si>
  <si>
    <t>Britt Spaulding 541.546.5222</t>
  </si>
  <si>
    <t>Rugged Country Plants</t>
  </si>
  <si>
    <t>https://rngr.net/resources/directory/rugged-country-plants/view</t>
  </si>
  <si>
    <t>53671 W Crockett Rd Milton-Freewater, Oregon 97862</t>
  </si>
  <si>
    <t>Hillary Currans 541.938.3970</t>
  </si>
  <si>
    <t>Runway Growers  Inc</t>
  </si>
  <si>
    <t>https://rngr.net/resources/directory/runway-growers-inc./view</t>
  </si>
  <si>
    <t>2911 SW 36th St Fort Lauderdale, Florida 33312</t>
  </si>
  <si>
    <t>Jamie Hayes 954.584.0269</t>
  </si>
  <si>
    <t>Rutland Forest Nursery</t>
  </si>
  <si>
    <t>https://rngr.net/resources/directory/rutlandforestnursery/view</t>
  </si>
  <si>
    <t>502 Owen-Medford Rd Lenox, Georgia 31637</t>
  </si>
  <si>
    <t>Terrell Rutland 229.382.5504</t>
  </si>
  <si>
    <t>S&amp;S Seeds Inc</t>
  </si>
  <si>
    <t>https://rngr.net/resources/directory/ss-seeds--albright-seed-company/view</t>
  </si>
  <si>
    <t>PO Box 1275 Carpinteria, California 93014-1275</t>
  </si>
  <si>
    <t>Jody Miller 805.684.0436</t>
  </si>
  <si>
    <t>S&amp;S Seeds/Environmental Seed Producers</t>
  </si>
  <si>
    <t>https://rngr.net/resources/directory/ssseeds/view</t>
  </si>
  <si>
    <t>PO Box 947 Albany, Oregon 97321</t>
  </si>
  <si>
    <t>Craig Edminister 541.928.5868</t>
  </si>
  <si>
    <t>SGS North America Inc</t>
  </si>
  <si>
    <t>https://rngr.net/resources/directory/midwestseedservicesinc/view</t>
  </si>
  <si>
    <t>1405 32nd Ave Brookings, South Dakota 57006</t>
  </si>
  <si>
    <t>Laura Carlson RST 605.692.7611</t>
  </si>
  <si>
    <t>SKY Native Plant Nursery</t>
  </si>
  <si>
    <t>https://rngr.net/resources/directory/skynativeplantnursery/view</t>
  </si>
  <si>
    <t>14713 River Bend Rd Mount Vernon, Washington 98273</t>
  </si>
  <si>
    <t>Nathan 360.661.4280 or Andy</t>
  </si>
  <si>
    <t>SUNCO Trees</t>
  </si>
  <si>
    <t>https://rngr.net/resources/directory/sunco/view</t>
  </si>
  <si>
    <t>2269 2nd Ave N Lake Worth, Florida 33461</t>
  </si>
  <si>
    <t>Jerry Fritz 561.309.2772</t>
  </si>
  <si>
    <t>Salish &amp; Kootenai Tribal College Native Plant Nursery</t>
  </si>
  <si>
    <t>https://rngr.net/resources/directory/salishkootenaitribalcollegenativeplantnursery/view</t>
  </si>
  <si>
    <t>PO Box 117 Pablo, Montana 59855</t>
  </si>
  <si>
    <t>Pablo, Montana 59855 Dawn Thomas 406.675.4795</t>
  </si>
  <si>
    <t>San Felasco Nurseries Inc</t>
  </si>
  <si>
    <t>https://rngr.net/resources/directory/san-felasco-nurseries-inc./view</t>
  </si>
  <si>
    <t>Gainesville, Florida 32653 Alan Shapiro 352.332.1220</t>
  </si>
  <si>
    <t>San Marcos Growers</t>
  </si>
  <si>
    <t>https://rngr.net/resources/directory/sanmarcosgrowers/view</t>
  </si>
  <si>
    <t>PO Box 6827 Santa Barbara, California 93160</t>
  </si>
  <si>
    <t>Kathy Pierce 805.683.1561</t>
  </si>
  <si>
    <t>Sand Mountain Herbs</t>
  </si>
  <si>
    <t>https://rngr.net/resources/directory/sandmountainherbs/view</t>
  </si>
  <si>
    <t>321 County Road 18 Fyffe, Alabama 35971-3902</t>
  </si>
  <si>
    <t>Larry Chandler 256.659.2726</t>
  </si>
  <si>
    <t>Sand Prairie Farms Inc</t>
  </si>
  <si>
    <t>https://rngr.net/resources/directory/sandprairiefarmsinc/view</t>
  </si>
  <si>
    <t>185 Rogers Rd Ohio, Illinois 61349</t>
  </si>
  <si>
    <t>Tom Yucus 815.376.6641</t>
  </si>
  <si>
    <t>Sandhill Farm</t>
  </si>
  <si>
    <t>https://rngr.net/resources/directory/sandhillfarm/view</t>
  </si>
  <si>
    <t>11250 10 Mile Rd NE Rockford, Michigan 49341</t>
  </si>
  <si>
    <t>Rockford, Michigan 49341 Cheryl S Tolley 616.691.8214</t>
  </si>
  <si>
    <t>Sandy Wilson Native Plant &amp; Aquatic | SW Horticultural Services</t>
  </si>
  <si>
    <t>https://rngr.net/resources/directory/sandywilsonnativeplantaquaticswhorticultrualservicesdbasanwilinc/view</t>
  </si>
  <si>
    <t>834 Church Rd Harleysville, Pennsylvania 19438</t>
  </si>
  <si>
    <t>Sandy Wilson 610.584.6302</t>
  </si>
  <si>
    <t>Santa Ana Garden Center</t>
  </si>
  <si>
    <t>https://rngr.net/resources/directory/santaanagardencenter-thepuebloofsantaana/view</t>
  </si>
  <si>
    <t>960 Hwy 550  Ste C Pueblo of Santa Ana, New Mexico 87004</t>
  </si>
  <si>
    <t>Carol Scrivner 505.867.1322</t>
  </si>
  <si>
    <t>Santa Barbara Botanic Garden</t>
  </si>
  <si>
    <t>https://rngr.net/resources/directory/santa-barbara-botanic-garden/view</t>
  </si>
  <si>
    <t>1212 Mission Canyon Rd Santa Barbara, California 93105</t>
  </si>
  <si>
    <t>Santa Barbara, California 93105 Bruce Reed 805.682.4726</t>
  </si>
  <si>
    <t>Santa Fe Greenhouse Inc</t>
  </si>
  <si>
    <t>https://rngr.net/resources/directory/santa-fe-greenhouse-inc/view</t>
  </si>
  <si>
    <t>2904 Rufina St Santa Fe, New Mexico 87507-2929</t>
  </si>
  <si>
    <t>David Salman 877.811.2700</t>
  </si>
  <si>
    <t>Sassafras Farm</t>
  </si>
  <si>
    <t>https://rngr.net/resources/directory/sassafrasfarm/view</t>
  </si>
  <si>
    <t>7029 Bray Rd Hayes, Virginia 23072</t>
  </si>
  <si>
    <t>Denise Greene 804.642.0923</t>
  </si>
  <si>
    <t>Sauvie Island Ornamentals  LLC</t>
  </si>
  <si>
    <t>https://rngr.net/resources/directory/sauvie-island-ornamentals-llc./view</t>
  </si>
  <si>
    <t>19708 NW Gillihan Rd Portland, Oregon 97231</t>
  </si>
  <si>
    <t>15955 NW Lucy Reeder Road Portland, Oregon 97231</t>
  </si>
  <si>
    <t>Scholls Valley Native Nursery  LLC</t>
  </si>
  <si>
    <t>https://rngr.net/resources/directory/scholls-valley-native-nursery-llc/view</t>
  </si>
  <si>
    <t>PO Box 231088 Tigard, Oregon 97281</t>
  </si>
  <si>
    <t>Rachael Roberst 503.624.1766</t>
  </si>
  <si>
    <t>Schumachers Nursery &amp; Berry Farm Inc</t>
  </si>
  <si>
    <t>https://rngr.net/resources/directory/schumachersnurseryberryfarminc/view</t>
  </si>
  <si>
    <t>37806 910th St Heron Lake, Minnesota 56137</t>
  </si>
  <si>
    <t>Judy Schumacher 507.793.2288</t>
  </si>
  <si>
    <t>Scioto Gardens</t>
  </si>
  <si>
    <t>https://rngr.net/resources/directory/scioto-gardens/view</t>
  </si>
  <si>
    <t>3351 State Route 37 W Delaware, Ohio 43015-8619</t>
  </si>
  <si>
    <t>Michael Johnson 740.363.8264</t>
  </si>
  <si>
    <t>Sebastian River Ranch, LLC</t>
  </si>
  <si>
    <t>https://rngr.net/resources/directory/sebastian-river-ranch-llc/view</t>
  </si>
  <si>
    <t>5955 82nd Ave Vero Beach, Florida 32966</t>
  </si>
  <si>
    <t>Jim 772.778.6560</t>
  </si>
  <si>
    <t>Seed 'N Tree Farms</t>
  </si>
  <si>
    <t>https://rngr.net/resources/directory/seed-n-tree-farms/view</t>
  </si>
  <si>
    <t>5805 Our Road Palmer, Alaska 99645</t>
  </si>
  <si>
    <t>Palmer, Alaska 99645 Martin Martinez 907.746.7125</t>
  </si>
  <si>
    <t>Seed Specialists Inc</t>
  </si>
  <si>
    <t>https://rngr.net/resources/directory/seedspecialistsinc/view</t>
  </si>
  <si>
    <t>2723 S Cole Rd Boise, Idaho 83709</t>
  </si>
  <si>
    <t>Dan Macias 208.562.0479</t>
  </si>
  <si>
    <t>SeedClean</t>
  </si>
  <si>
    <t>https://rngr.net/resources/directory/seedclean/view</t>
  </si>
  <si>
    <t>Gil Sharell 941.378.3540</t>
  </si>
  <si>
    <t>Seedhunt</t>
  </si>
  <si>
    <t>https://rngr.net/resources/directory/seedhunt/view</t>
  </si>
  <si>
    <t>PO Box 96 Freedom, California 95019-0096</t>
  </si>
  <si>
    <t>California Virginia Hunt</t>
  </si>
  <si>
    <t>Seeds Trust | High Altitude Gardens</t>
  </si>
  <si>
    <t>https://rngr.net/resources/directory/seedstrusthighaltitudegardens/view</t>
  </si>
  <si>
    <t>PO Box 596 Cornville, Arizona 86325</t>
  </si>
  <si>
    <t>Bill McDorman 928.649.3315</t>
  </si>
  <si>
    <t>Seeds of the Prairie</t>
  </si>
  <si>
    <t>https://rngr.net/resources/directory/seeds-of-the-prairie/view</t>
  </si>
  <si>
    <t>Downers Grove, Illinois</t>
  </si>
  <si>
    <t>Kathy Cullen</t>
  </si>
  <si>
    <t>Sequoia Orchids &amp; Redwoods</t>
  </si>
  <si>
    <t>https://rngr.net/resources/directory/sequoia-orchids-redwoods/view</t>
  </si>
  <si>
    <t>PO Box 129 Fortuna, California 95540</t>
  </si>
  <si>
    <t>Chad Lake 707.725.5020</t>
  </si>
  <si>
    <t>Sevenoaks Native Nursery LLC</t>
  </si>
  <si>
    <t>https://rngr.net/resources/directory/sevenoaksnativenursery/view</t>
  </si>
  <si>
    <t>29730 Harvest Dr SW Albany, Oregon 97321</t>
  </si>
  <si>
    <t>Mike Ridling or Scott Anderson 541.757.6520</t>
  </si>
  <si>
    <t>Shadowlawn Nursery</t>
  </si>
  <si>
    <t>https://rngr.net/resources/directory/shadowlawnnursery/view</t>
  </si>
  <si>
    <t>PO Box 515 Penney Farms, Florida 32079-0515</t>
  </si>
  <si>
    <t>Brent Reeves 904.269.5857</t>
  </si>
  <si>
    <t>Shady Creek Native Plants and Environmental Consulting</t>
  </si>
  <si>
    <t>https://rngr.net/resources/directory/shadycreeknativeplantsandenvironmentalconsulting/view</t>
  </si>
  <si>
    <t>28948 Simpson Road Aldergrove, British Columbia V4X 1H9</t>
  </si>
  <si>
    <t>Myles Hargrove 604.856.2010</t>
  </si>
  <si>
    <t>Shady Grove Plantation Nursery</t>
  </si>
  <si>
    <t>https://rngr.net/resources/directory/shadygroveplantationnursery/view</t>
  </si>
  <si>
    <t>3030 Charleston Hwy Orangeburg, South Carolina 29115</t>
  </si>
  <si>
    <t>Jeb 803.534.5683</t>
  </si>
  <si>
    <t>Shady Oak Farm</t>
  </si>
  <si>
    <t>https://rngr.net/resources/directory/shady-oak-farm/view</t>
  </si>
  <si>
    <t>12876 SW CR 231 Brooker , Florida 32622</t>
  </si>
  <si>
    <t>Charlotte MacCallum 877.485.2458</t>
  </si>
  <si>
    <t>Sharp Bros Seed Company</t>
  </si>
  <si>
    <t>https://rngr.net/resources/directory/sharpbrosseedco/view</t>
  </si>
  <si>
    <t>Box 140 Healy, Kansas 67850</t>
  </si>
  <si>
    <t>Mark Jensen 620.398.2231</t>
  </si>
  <si>
    <t>Sharp Bros Seed Company of Missouri</t>
  </si>
  <si>
    <t>https://rngr.net/resources/directory/sharpbrosseedcoofmissouri/view</t>
  </si>
  <si>
    <t>396 SW Davis-Ladue Clinton, Missouri 64735</t>
  </si>
  <si>
    <t>Shelterwood Farm</t>
  </si>
  <si>
    <t>https://rngr.net/resources/directory/shelterwoodfarm/view</t>
  </si>
  <si>
    <t>179 Tuxward Rd Hartly, Delaware 19953</t>
  </si>
  <si>
    <t>John or Patricia Schwalm 302.492.8071</t>
  </si>
  <si>
    <t>Shoestring Acres Seed</t>
  </si>
  <si>
    <t>https://rngr.net/resources/directory/shoestring-acres-seed/view</t>
  </si>
  <si>
    <t>3929 Washington Street Lincoln, Nebraska 68506</t>
  </si>
  <si>
    <t>Alison Krohn 402.310.7353</t>
  </si>
  <si>
    <t>Shooting Star Native Seeds</t>
  </si>
  <si>
    <t>https://rngr.net/resources/directory/shootingstarnativeseeds/view</t>
  </si>
  <si>
    <t>PO Box 648 Spring Grove, Minnesota 55947</t>
  </si>
  <si>
    <t>Mark Udstuen 507.498.3944</t>
  </si>
  <si>
    <t>Shooting Star Nursery</t>
  </si>
  <si>
    <t>https://rngr.net/resources/directory/shootingstarnursery/view</t>
  </si>
  <si>
    <t>160 Soards Rd Georgetown, Kentucky 40324</t>
  </si>
  <si>
    <t>Marianne Hunt 502.867.7979</t>
  </si>
  <si>
    <t>Sierra Seed Supply</t>
  </si>
  <si>
    <t>https://rngr.net/resources/directory/sierra-seed-supply/view</t>
  </si>
  <si>
    <t>358 Williams Valley Rd Greenville, California 95947</t>
  </si>
  <si>
    <t>Greenville, California 95947 Greg Greger 530.284.7926</t>
  </si>
  <si>
    <t>Sierra Vista Growers</t>
  </si>
  <si>
    <t>https://rngr.net/resources/directory/sierravistagrowers/view</t>
  </si>
  <si>
    <t>PO Box 225 La Union, New Mexico 88027</t>
  </si>
  <si>
    <t>Kevin Padilla 505.874.2415</t>
  </si>
  <si>
    <t>Silk Tree Gardens</t>
  </si>
  <si>
    <t>https://rngr.net/resources/directory/silk-tree-gardens/view</t>
  </si>
  <si>
    <t>65 Harlem Ave Bridgeport, Connecticut 06606</t>
  </si>
  <si>
    <t>Elaine George 203.870.6213</t>
  </si>
  <si>
    <t>Silvaseed Company Inc</t>
  </si>
  <si>
    <t>https://rngr.net/resources/directory/silvaseedcompanyinc/view</t>
  </si>
  <si>
    <t>PO Box 118 Roy, Washington 98580</t>
  </si>
  <si>
    <t>Mike Gerdes 253.843.2246</t>
  </si>
  <si>
    <t>Silver Mountain Nursery</t>
  </si>
  <si>
    <t>https://rngr.net/resources/directory/silver-mountain-nursery/view</t>
  </si>
  <si>
    <t>4672 Drift Creek Rd SE Sublimity, Oregon 97385</t>
  </si>
  <si>
    <t>13773 Silver Falls Hwy SE Sublimity, Oregon 97385</t>
  </si>
  <si>
    <t>Silver Springs Nursery Inc</t>
  </si>
  <si>
    <t>https://rngr.net/resources/directory/silverspringsnurseryinc-1/view</t>
  </si>
  <si>
    <t>9609 Sterling Creek Rd Jacksonville, Oregon 97530</t>
  </si>
  <si>
    <t>James Kraemer 541.899.1065</t>
  </si>
  <si>
    <t>Simonton Farms Nursery</t>
  </si>
  <si>
    <t>https://rngr.net/resources/directory/simonton-farms-nursery/view</t>
  </si>
  <si>
    <t>22159 NW 75th Ave Rd Micanopy, Florida 32667</t>
  </si>
  <si>
    <t>Sid McCarty 352.591.2271</t>
  </si>
  <si>
    <t>Simply Native Nursery</t>
  </si>
  <si>
    <t>https://rngr.net/resources/directory/simply-native-nursery/view</t>
  </si>
  <si>
    <t>92 State Hwy 94 Alexis, Illinois 61412</t>
  </si>
  <si>
    <t>Kathy Hale-Johnson 309.371.9598</t>
  </si>
  <si>
    <t>Simpson Timber Company - Korbel Forest Nursery</t>
  </si>
  <si>
    <t>https://rngr.net/resources/directory/simpsontimbercompany-korbelforestnursery/view</t>
  </si>
  <si>
    <t>PO Box 68 Korbel, California 95550</t>
  </si>
  <si>
    <t>Sinagua Nursery</t>
  </si>
  <si>
    <t>https://rngr.net/resources/directory/sinagua-nursery/view</t>
  </si>
  <si>
    <t>7800 Rain Valley Rd Flagstaff, Arizona 86004-1438</t>
  </si>
  <si>
    <t>Siskiyou Rare Plant Nursery</t>
  </si>
  <si>
    <t>https://rngr.net/resources/directory/siskiyou-rare-plant-nursery/view</t>
  </si>
  <si>
    <t>2115 Talent Ave Talent, Oregon 97540</t>
  </si>
  <si>
    <t>Talent, Oregon 97540 Talent, Oregon 97540</t>
  </si>
  <si>
    <t>Sleepy Hollow Nursery</t>
  </si>
  <si>
    <t>https://rngr.net/resources/directory/sleepyhollownursery/view</t>
  </si>
  <si>
    <t>3506 Harrison Ferry Rd McMinnville, Tennessee 37110</t>
  </si>
  <si>
    <t>George Dodson 931.668.3902</t>
  </si>
  <si>
    <t>Smith Evergreen Nursery Inc</t>
  </si>
  <si>
    <t>https://rngr.net/resources/directory/smithevergreennurseryinc/view</t>
  </si>
  <si>
    <t>PO Box 406 Magnolia, Ohio 44643</t>
  </si>
  <si>
    <t>Mike Smith 330.866.5521</t>
  </si>
  <si>
    <t>Snider Nursery</t>
  </si>
  <si>
    <t>https://rngr.net/resources/directory/snider-nursery/view</t>
  </si>
  <si>
    <t>500 Co Rd 386 Gorman, Texas 76454</t>
  </si>
  <si>
    <t>Mike or Crystal 254.734.2027</t>
  </si>
  <si>
    <t>Snow Mountain Nursery</t>
  </si>
  <si>
    <t>https://rngr.net/resources/directory/snowmountainnursery/view</t>
  </si>
  <si>
    <t>1615 Rosebrook Rd Stanardsville, Virginia 22973</t>
  </si>
  <si>
    <t>Georgiana McCabe 434.985.6789</t>
  </si>
  <si>
    <t>Soaring Eagle Nursery</t>
  </si>
  <si>
    <t>https://rngr.net/resources/directory/soaring-eagle-nursery/view</t>
  </si>
  <si>
    <t>7321 Howard Rd Bokeelia, Florida 33922</t>
  </si>
  <si>
    <t>Sound Native Plants Inc</t>
  </si>
  <si>
    <t>https://rngr.net/resources/directory/soundnativeplantsinc/view</t>
  </si>
  <si>
    <t>PO Box 7505 Olympia, Washington 98507-7505</t>
  </si>
  <si>
    <t>Rebecca Shaub 360.352.4122</t>
  </si>
  <si>
    <t>South Carolina Forestry Commission-Taylor Nursery</t>
  </si>
  <si>
    <t>https://rngr.net/resources/directory/taylornursery/view</t>
  </si>
  <si>
    <t>PO Box 219 Trenton, South Carolina 29847</t>
  </si>
  <si>
    <t>Steve Cantrell 803.275.3578</t>
  </si>
  <si>
    <t>Southeast Trees | Bartow Ornamental Nursery</t>
  </si>
  <si>
    <t>https://rngr.net/resources/directory/southeasttreesbartowornamentalnursery/view</t>
  </si>
  <si>
    <t>3890 Hwy 60 E Bartow, Florida 33830</t>
  </si>
  <si>
    <t>Ken Ford 888.534.1350</t>
  </si>
  <si>
    <t>Southern Horticulture</t>
  </si>
  <si>
    <t>https://rngr.net/resources/directory/southernhorticulture/view</t>
  </si>
  <si>
    <t>1690 A1A S St Augustine, Florida 32080</t>
  </si>
  <si>
    <t>Bill or Bryanne Hamilton, or Jordan Whitmire 904.471.0440</t>
  </si>
  <si>
    <t>Southern Native Nursery Inc</t>
  </si>
  <si>
    <t>https://rngr.net/resources/directory/southernnativenurseryinc/view</t>
  </si>
  <si>
    <t>16351 Van Gogh Rd Loxahatchee, Florida 33470</t>
  </si>
  <si>
    <t>Mike Catron 561.798.1172</t>
  </si>
  <si>
    <t>Southern Native Plants LLC</t>
  </si>
  <si>
    <t>https://rngr.net/resources/directory/southernnativeplantsspecialitiesinc/view</t>
  </si>
  <si>
    <t>6322 Mary Kitchens Rd Milton, Florida 32583</t>
  </si>
  <si>
    <t>Olga 850.983.9121</t>
  </si>
  <si>
    <t>Southern Pride Tree Farm Inc</t>
  </si>
  <si>
    <t>https://rngr.net/resources/directory/southern-pride-tree-farm-inc./view</t>
  </si>
  <si>
    <t>6400 NW 42nd Ct Bell, Florida 32619</t>
  </si>
  <si>
    <t>Southern Roots Tree Nursery</t>
  </si>
  <si>
    <t>https://rngr.net/resources/directory/southern-roots-tree-nursery/view</t>
  </si>
  <si>
    <t>448 Daisy Log Rd Blairsville, Georgia 30512-1916</t>
  </si>
  <si>
    <t>Barry Gay 706.835.1662</t>
  </si>
  <si>
    <t>Southern Tier Consulting and Nursery Inc</t>
  </si>
  <si>
    <t>https://rngr.net/resources/directory/southerntierconsultingandnurseryinc/view</t>
  </si>
  <si>
    <t>P O  Box 30 West Clarksville, New York 14786</t>
  </si>
  <si>
    <t>Johneta Wilson 585.968.3120</t>
  </si>
  <si>
    <t>Southwest Seed Inc</t>
  </si>
  <si>
    <t>https://rngr.net/resources/directory/southwestseedinc/view</t>
  </si>
  <si>
    <t>13514 Road 29 Dolores, Colorado 81323</t>
  </si>
  <si>
    <t>Roberta Henes 970.565.8722</t>
  </si>
  <si>
    <t>Southwestern Native Seeds</t>
  </si>
  <si>
    <t>https://rngr.net/resources/directory/southwestern-native-seeds/view</t>
  </si>
  <si>
    <t>PO Box 50503 Tucson, Arizona 85703</t>
  </si>
  <si>
    <t>Tucson, Arizona 85703 Tucson, Arizona 85703</t>
  </si>
  <si>
    <t>Sow True Seed</t>
  </si>
  <si>
    <t>https://rngr.net/resources/directory/sow-true-seed/view</t>
  </si>
  <si>
    <t>146 Church Street Asheville, North Carolina 28801</t>
  </si>
  <si>
    <t>Spadefoot Nursery</t>
  </si>
  <si>
    <t>https://rngr.net/resources/directory/spadefootnursery/view</t>
  </si>
  <si>
    <t>8897 E Walnut Trail Pearce, Arizona 85625</t>
  </si>
  <si>
    <t>Peter 520.824.3247</t>
  </si>
  <si>
    <t>Spangle Creek Labs</t>
  </si>
  <si>
    <t>https://rngr.net/resources/directory/spanglecreeklabsitascaladyslipperfarm/view</t>
  </si>
  <si>
    <t>21950 Co Rd 445 Bovey, Minnesota 55709</t>
  </si>
  <si>
    <t>Spence Restoration Nursery</t>
  </si>
  <si>
    <t>https://rngr.net/resources/directory/spencerestorationnursery/view</t>
  </si>
  <si>
    <t>2220 E Fuson Rd Muncie, Indiana 47302</t>
  </si>
  <si>
    <t>Amy Rhodes 765.286.7154</t>
  </si>
  <si>
    <t>Spring Creek Nursery</t>
  </si>
  <si>
    <t>https://rngr.net/resources/directory/springcreeknursery/view</t>
  </si>
  <si>
    <t>3226 W Montgomery Rd Deer Park, Washington 99006</t>
  </si>
  <si>
    <t>Fitzgerald 509.276.8278</t>
  </si>
  <si>
    <t>Spring Lake Restoration Nurseries</t>
  </si>
  <si>
    <t>https://rngr.net/resources/directory/spring-lake-restoration-nurseries/view</t>
  </si>
  <si>
    <t>21938 Mushtown Rd Prior Lake, Minnesota 55372</t>
  </si>
  <si>
    <t>Corrine Daniels 952.447.1919</t>
  </si>
  <si>
    <t>Springbrook Farms</t>
  </si>
  <si>
    <t>https://rngr.net/resources/directory/springbrook-farms/view</t>
  </si>
  <si>
    <t>322 Chagebridge Rd Pine Brook, New Jersey 07058</t>
  </si>
  <si>
    <t>St  Aubin Nursery</t>
  </si>
  <si>
    <t>https://rngr.net/resources/directory/st.-aubin-nursery/view</t>
  </si>
  <si>
    <t>35445 Irene Road Kirkland, Illinois 60146</t>
  </si>
  <si>
    <t>Jon Arena 815.522.3535</t>
  </si>
  <si>
    <t>St  Lawrence Nurseries</t>
  </si>
  <si>
    <t>https://rngr.net/resources/directory/st.-lawrence-nurseries/view</t>
  </si>
  <si>
    <t>325 NY-345 Potsdam, New York 13676</t>
  </si>
  <si>
    <t>Potsdam, New York 13676 325 NY-345</t>
  </si>
  <si>
    <t>Star Nursery</t>
  </si>
  <si>
    <t>https://rngr.net/resources/directory/star-nursery-1/view</t>
  </si>
  <si>
    <t>1145 W Sunset Blvd St George, Utah 84770</t>
  </si>
  <si>
    <t>St George, Utah 84770 Utah 84770</t>
  </si>
  <si>
    <t>Stempky Nursery</t>
  </si>
  <si>
    <t>https://rngr.net/resources/directory/stempky-nursery/view</t>
  </si>
  <si>
    <t>5157 N Straits Hwy Cheboygan, Michigan 49721</t>
  </si>
  <si>
    <t>Fred &amp; Susan Stempky 231.627.4814</t>
  </si>
  <si>
    <t>Stevenson Intermountain Seed</t>
  </si>
  <si>
    <t>https://rngr.net/resources/directory/stevensonintermountainseed/view</t>
  </si>
  <si>
    <t>PO Box 2 Ephraim, Utah 84627</t>
  </si>
  <si>
    <t>Ron Stevenson 435.283.6639</t>
  </si>
  <si>
    <t>Stillaguamish Tribe Bank Savers</t>
  </si>
  <si>
    <t>https://rngr.net/resources/directory/stillaguamishtribebanksavers/view</t>
  </si>
  <si>
    <t>PO Box 277 Arlington, Washington 98223-0277</t>
  </si>
  <si>
    <t>Doug Kinfield; John Drotts, natural resource manager x26; Pat Stevenson, environmental manager x27 360.629.4960</t>
  </si>
  <si>
    <t>Stock Seed Farms</t>
  </si>
  <si>
    <t>https://rngr.net/resources/directory/stockseedfarms/view</t>
  </si>
  <si>
    <t>28008 Mill Rd Murdock, Nebraska 68407</t>
  </si>
  <si>
    <t>Rod Fritz 800.759.1520</t>
  </si>
  <si>
    <t>Stone Silo Prairie Gardens</t>
  </si>
  <si>
    <t>https://rngr.net/resources/directory/stone-silo-prairie-gardens/view</t>
  </si>
  <si>
    <t>4500 Oak Ridge Circle DePere, Wisconsin 54115</t>
  </si>
  <si>
    <t>Pat or Ceci Kiefer 920.336.1662</t>
  </si>
  <si>
    <t>Storm Lake Growers</t>
  </si>
  <si>
    <t>https://rngr.net/resources/directory/stormlakegrowers/view</t>
  </si>
  <si>
    <t>18510 WA-203 Monroe, Washington 98272-8801</t>
  </si>
  <si>
    <t>Terra Sittner or Dan McCain 360.794.4842</t>
  </si>
  <si>
    <t>Stover Seed Company</t>
  </si>
  <si>
    <t>https://rngr.net/resources/directory/stoverseedcompany/view</t>
  </si>
  <si>
    <t>PO  Box 1579 Sun Valley, California 91353</t>
  </si>
  <si>
    <t>Stephen Knutson 213.626.9668</t>
  </si>
  <si>
    <t>Strawberry Plains Audubon Center</t>
  </si>
  <si>
    <t>https://rngr.net/resources/directory/strawberry-plains-audubon-center/view</t>
  </si>
  <si>
    <t>285 Plains Rd Holly Springs, Mississippi 38635</t>
  </si>
  <si>
    <t>Kristin Lamberson 662.252.1155</t>
  </si>
  <si>
    <t>Streamside Native Plants</t>
  </si>
  <si>
    <t>https://rngr.net/resources/directory/streamsidenativeplants/view</t>
  </si>
  <si>
    <t>7455 Island Highway West Bowser, British Columbia V0R 1G0</t>
  </si>
  <si>
    <t>Richard Wahlgren 250.757.9999</t>
  </si>
  <si>
    <t>Stuewe &amp; Sons Inc</t>
  </si>
  <si>
    <t>https://rngr.net/resources/directory/stuewe-sons-inc/view</t>
  </si>
  <si>
    <t>31933 Rolland Dr Tangent, Oregon 97389</t>
  </si>
  <si>
    <t>Eric Stuewe 541.757.7798</t>
  </si>
  <si>
    <t>Sturon Inc</t>
  </si>
  <si>
    <t>https://rngr.net/resources/directory/sturon-inc./view</t>
  </si>
  <si>
    <t>15801 SW 216th St Miami, Florida 33170</t>
  </si>
  <si>
    <t>Steven C Leonard 305.232.9005</t>
  </si>
  <si>
    <t>Sudbury Nurseries West  LLC</t>
  </si>
  <si>
    <t>https://rngr.net/resources/directory/sudbury-nurseries-west-llc-1/view</t>
  </si>
  <si>
    <t>81 Ben Hale Road Gill, Massachusetts 01354</t>
  </si>
  <si>
    <t>Sabrina Cutting 413.863.9898</t>
  </si>
  <si>
    <t>Sugarbush Nursery</t>
  </si>
  <si>
    <t>https://rngr.net/resources/directory/sugarbush-nursery/view</t>
  </si>
  <si>
    <t>4272 Morgantown Rd Mohnton, Pennsylvania 19540</t>
  </si>
  <si>
    <t>Mohnton, Pennsylvania 19540 Pennsylvania 19540</t>
  </si>
  <si>
    <t>Summer Hill Nursery</t>
  </si>
  <si>
    <t>https://rngr.net/resources/directory/summerhillnursery/view</t>
  </si>
  <si>
    <t>888 Summerhill Rd Madison, Connecticut 06443</t>
  </si>
  <si>
    <t>Mike Johnson 203.421.3055</t>
  </si>
  <si>
    <t>Sun Gro Horticulture</t>
  </si>
  <si>
    <t>https://rngr.net/resources/directory/sungrohorticulturaldistributioninc/view</t>
  </si>
  <si>
    <t>770 Silver St Agawam, Massachusetts 01001</t>
  </si>
  <si>
    <t>Jason Padden 503.729.0655</t>
  </si>
  <si>
    <t>Sun Mountain Growers</t>
  </si>
  <si>
    <t>https://rngr.net/resources/directory/sunmountaingrowers/view</t>
  </si>
  <si>
    <t>P.O. Box 332 Kaysville, Utah 84037</t>
  </si>
  <si>
    <t>Brad Soelberg 801.941.5535</t>
  </si>
  <si>
    <t>Sun Mountain Natives</t>
  </si>
  <si>
    <t>https://rngr.net/resources/directory/sunmountainnatives/view</t>
  </si>
  <si>
    <t>1406 E F St Moscow, Idaho 83843</t>
  </si>
  <si>
    <t>Randy Gilmore 208.883.7611</t>
  </si>
  <si>
    <t>SunSugar Nursery LLC</t>
  </si>
  <si>
    <t>https://rngr.net/resources/directory/sunsugar-nursery-llc/view</t>
  </si>
  <si>
    <t>4380 S  Gordon Ave Fremont, Michigan 49337</t>
  </si>
  <si>
    <t>Fremont, Michigan 49337 Bernadette Fox</t>
  </si>
  <si>
    <t>Sunbelt Trees Inc</t>
  </si>
  <si>
    <t>https://rngr.net/resources/directory/sunbelttreesinc/view</t>
  </si>
  <si>
    <t>16008 Boss Gaston Richmond, Texas 77469</t>
  </si>
  <si>
    <t>Richmond, Texas 77469 16008 Boss Gaston</t>
  </si>
  <si>
    <t>Sunbreak Nursery Company</t>
  </si>
  <si>
    <t>https://rngr.net/resources/directory/sunbreaknurseryco/view</t>
  </si>
  <si>
    <t>5192 Aldrich Rd Bellingham, Washington 98226</t>
  </si>
  <si>
    <t>Rick Wright or Ryan Carpenter 360.384.3763</t>
  </si>
  <si>
    <t>Suncrest Nurseries Inc</t>
  </si>
  <si>
    <t>https://rngr.net/resources/directory/suncrestnurseriesinc/view</t>
  </si>
  <si>
    <t>400 Casserly Rd Watsonville, California 95076</t>
  </si>
  <si>
    <t>Jim Marshall 831.728.2595</t>
  </si>
  <si>
    <t>Sundance Ornamentals</t>
  </si>
  <si>
    <t>https://rngr.net/resources/directory/sundance-ornamentals/view</t>
  </si>
  <si>
    <t>10689 Heritage Blvd Lake Worth, Florida 33467-6723</t>
  </si>
  <si>
    <t>Sunflower Farms</t>
  </si>
  <si>
    <t>https://rngr.net/resources/directory/sunflowerfarms/view</t>
  </si>
  <si>
    <t>RT 2, BOX 26AA Cherryvale, Kansas 67335</t>
  </si>
  <si>
    <t>Mark or Sandy 620.336.2066</t>
  </si>
  <si>
    <t>Sunlight Gardens Inc</t>
  </si>
  <si>
    <t>https://rngr.net/resources/directory/sunlightgardensinc/view</t>
  </si>
  <si>
    <t>174 Golden Ln Andersonville, Tennessee 37705</t>
  </si>
  <si>
    <t>Andrea Sessions 865.494.8237</t>
  </si>
  <si>
    <t>Sunmark Seeds International Inc</t>
  </si>
  <si>
    <t>https://rngr.net/resources/directory/sunmarkseedsinternationalinc/view</t>
  </si>
  <si>
    <t>2255 NE 194th Avenue Portland, Oregon 97230</t>
  </si>
  <si>
    <t>Robin Cook 888.241.7333</t>
  </si>
  <si>
    <t>Sunny Border Nurseries Inc</t>
  </si>
  <si>
    <t>https://rngr.net/resources/directory/sunnybordernurseriesinc/view</t>
  </si>
  <si>
    <t>PO Box 483 Kensington, Connecticut 06037</t>
  </si>
  <si>
    <t>Marc Laviana 800.732.1627</t>
  </si>
  <si>
    <t>Sunrise Nursery</t>
  </si>
  <si>
    <t>https://rngr.net/resources/directory/sunrisenursery/view</t>
  </si>
  <si>
    <t>73-4939 Kamanu St Kailua-Kona, Hawaii 96740</t>
  </si>
  <si>
    <t>Margo Lundstrom 808.329.7593</t>
  </si>
  <si>
    <t>Sunscapes</t>
  </si>
  <si>
    <t>https://rngr.net/resources/directory/sunscapes/view</t>
  </si>
  <si>
    <t>330 Carlile Ave Pueblo, Colorado 81004</t>
  </si>
  <si>
    <t>Bill Adams 719.546.0047</t>
  </si>
  <si>
    <t>Sunset Coast Nursery</t>
  </si>
  <si>
    <t>https://rngr.net/resources/directory/sunsetcoastnursery/view</t>
  </si>
  <si>
    <t>2745 Tierra Way Aromas, California 95004</t>
  </si>
  <si>
    <t>Aromas, California 95004 Patti Kreiberg 831.726.1672</t>
  </si>
  <si>
    <t>Sunshine Farm and Gardens</t>
  </si>
  <si>
    <t>https://rngr.net/resources/directory/sunshinefarmandgreenhouse/view</t>
  </si>
  <si>
    <t>696 Glicks Rd Renick, West Virginia 24966</t>
  </si>
  <si>
    <t>Barry Glick 304.497.2208</t>
  </si>
  <si>
    <t>Sunshine Gardens Nursery and Landscaping Inc</t>
  </si>
  <si>
    <t>https://rngr.net/resources/directory/sunshinegardens/view</t>
  </si>
  <si>
    <t>1286 Shadywood Shores Dr NW Pine River, Minnesota 56474</t>
  </si>
  <si>
    <t>Bonnie Hiniker 218.947.3154</t>
  </si>
  <si>
    <t>Sunshine Nursery</t>
  </si>
  <si>
    <t>https://rngr.net/resources/directory/sunshinenursery/view</t>
  </si>
  <si>
    <t>352 West Willis Road Tahlequah, Oklahoma 74464</t>
  </si>
  <si>
    <t>Raymond or Helen Hendrix 918.456.6927</t>
  </si>
  <si>
    <t>Superior Trees</t>
  </si>
  <si>
    <t>https://rngr.net/resources/directory/superiortrees/view</t>
  </si>
  <si>
    <t>PO Drawer 9400 Lee, Florida 32059</t>
  </si>
  <si>
    <t>Amy Webb or Summer Jones 850.971.5159</t>
  </si>
  <si>
    <t>Swanson Farms</t>
  </si>
  <si>
    <t>https://rngr.net/resources/directory/swansonfarms/view</t>
  </si>
  <si>
    <t>64905 190th St Nevada, Iowa 50201</t>
  </si>
  <si>
    <t>Nevada, Iowa 50201 Andy 515.382.6120</t>
  </si>
  <si>
    <t>Swansons Nursery</t>
  </si>
  <si>
    <t>https://rngr.net/resources/directory/swansonnursery/view</t>
  </si>
  <si>
    <t>9701 15th Ave NW Seattle, Washington 98117</t>
  </si>
  <si>
    <t>Gabriel Maki 206.782.2543</t>
  </si>
  <si>
    <t>Sylva Native Nursery &amp; Seed Company</t>
  </si>
  <si>
    <t>https://rngr.net/resources/directory/sylvanativenursery/view</t>
  </si>
  <si>
    <t>3815 Roser Rd Glen Rock, Pennsylvania 17327</t>
  </si>
  <si>
    <t>Michael Hollins 717.227.0486</t>
  </si>
  <si>
    <t>Sylvan Options</t>
  </si>
  <si>
    <t>https://rngr.net/resources/directory/sylvanoptions/view</t>
  </si>
  <si>
    <t>PO Box 506 Dillard, Oregon 97432</t>
  </si>
  <si>
    <t>Jim Carlson 541.679.3161</t>
  </si>
  <si>
    <t>Sylvania Native</t>
  </si>
  <si>
    <t>https://rngr.net/resources/directory/sylvanianative/view</t>
  </si>
  <si>
    <t>Ira Way Pittsburgh, Pennsylvania 15217</t>
  </si>
  <si>
    <t>Kathy McGregor 412.421.8551</t>
  </si>
  <si>
    <t>Synergy Resource Solutions Inc</t>
  </si>
  <si>
    <t>https://rngr.net/resources/directory/synergyresourcesolutionsinc/view</t>
  </si>
  <si>
    <t>5393 Hamm Road Belgrade, Montana 59714</t>
  </si>
  <si>
    <t>Jack Alexander 406.388.9378</t>
  </si>
  <si>
    <t>Tadpole Haven Native Plants</t>
  </si>
  <si>
    <t>https://rngr.net/resources/directory/tadpole-haven-native-plants/view</t>
  </si>
  <si>
    <t>20322 197th Ave NE Woodinville, Washington 98077</t>
  </si>
  <si>
    <t>Shirley Doolittle-Egerdahl 425.788.6100</t>
  </si>
  <si>
    <t>Tagawa Garden Center &amp; Florist</t>
  </si>
  <si>
    <t>https://rngr.net/resources/directory/tagawa-garden-center--florist/view</t>
  </si>
  <si>
    <t>7711 S Parker Rd Centennial, Colorado 80016</t>
  </si>
  <si>
    <t>Nancy 303.690.4722</t>
  </si>
  <si>
    <t>Tahoe Tree Company</t>
  </si>
  <si>
    <t>https://rngr.net/resources/directory/tahoe-tree-company/view</t>
  </si>
  <si>
    <t>PO Box 5549 Tahoe City, California 96145</t>
  </si>
  <si>
    <t>Leslie Hyche 916.583.3911</t>
  </si>
  <si>
    <t>Tamarack Farms</t>
  </si>
  <si>
    <t>https://rngr.net/resources/directory/tamarackfarms/view</t>
  </si>
  <si>
    <t>Box 366 Erickson, Manitoba R0J 0P0</t>
  </si>
  <si>
    <t>Harvey Pengelly 204.636.2990</t>
  </si>
  <si>
    <t>Tarweed Native Plant Nursery &amp; Landscape</t>
  </si>
  <si>
    <t>https://rngr.net/resources/directory/tarweed-native-plant-nursery--landscape/view</t>
  </si>
  <si>
    <t>1307 Graynold Ave Glendale, California 91202</t>
  </si>
  <si>
    <t>Joanne Burger 818.419.7034</t>
  </si>
  <si>
    <t>Tawakoni Plant Farm</t>
  </si>
  <si>
    <t>https://rngr.net/resources/directory/tawakoni-plant-farm/view</t>
  </si>
  <si>
    <t>PO Box 820 Wills Point, Texas 75169</t>
  </si>
  <si>
    <t>Dave Pinkus</t>
  </si>
  <si>
    <t>Taylor Creek Restoration Nurseries</t>
  </si>
  <si>
    <t>https://rngr.net/resources/directory/taylor-creek-restoration-nurseries/view</t>
  </si>
  <si>
    <t>PO Box 256 Brodhead, Wisconsin 53520</t>
  </si>
  <si>
    <t>Corrie Daniels 608.897.8641</t>
  </si>
  <si>
    <t>Telos Rare Bulbs</t>
  </si>
  <si>
    <t>https://rngr.net/resources/directory/telos-rare-bulbs/view</t>
  </si>
  <si>
    <t>PO Box 1067 Ferndale, California 95536</t>
  </si>
  <si>
    <t>Ferndale, California 95536 California</t>
  </si>
  <si>
    <t>Temecula Band of the Luiseno Indians</t>
  </si>
  <si>
    <t>https://rngr.net/resources/directory/temeculabandoftheluisenoindians/view</t>
  </si>
  <si>
    <t>PO Box 2183 Temecula, California 92593</t>
  </si>
  <si>
    <t>William Pink 951.308.9295</t>
  </si>
  <si>
    <t>Tennessee Dept of Agriculture - Delano Nursery</t>
  </si>
  <si>
    <t>https://rngr.net/resources/directory/tennesseedeptofagriculture-delanonursery/view</t>
  </si>
  <si>
    <t>PO Box 59 Delano, Tennessee 37325</t>
  </si>
  <si>
    <t>John Conn 423.263.1626</t>
  </si>
  <si>
    <t>Territorial Seed Company</t>
  </si>
  <si>
    <t>https://rngr.net/resources/directory/territorial-seed-company/view</t>
  </si>
  <si>
    <t>PO Box 158 Cottage Grove, Oregon 97424</t>
  </si>
  <si>
    <t>20 Palmer Ave Cottage Grove, Oregon 97424</t>
  </si>
  <si>
    <t>Texas Native Trees</t>
  </si>
  <si>
    <t>https://rngr.net/resources/directory/texas-native-trees/view</t>
  </si>
  <si>
    <t>PO Box 817 Leander, Texas 78646</t>
  </si>
  <si>
    <t>Leander, Texas 78646 1006 Glass Dr</t>
  </si>
  <si>
    <t>The Acorn Seed</t>
  </si>
  <si>
    <t>https://rngr.net/resources/directory/the-acorn-seed/view</t>
  </si>
  <si>
    <t>2486 Oro Quincy Hwy Oroville, California 95966</t>
  </si>
  <si>
    <t>James Connolly 530.534.5363</t>
  </si>
  <si>
    <t>The Behnke Nurseries Company</t>
  </si>
  <si>
    <t>https://rngr.net/resources/directory/the-behnke-nurseries-company/view</t>
  </si>
  <si>
    <t>11300 Baltimore Ave Beltsville, Maryland 20705</t>
  </si>
  <si>
    <t>Alfred Millard 301.937.1100</t>
  </si>
  <si>
    <t>The Bosch Nursery Inc</t>
  </si>
  <si>
    <t>https://rngr.net/resources/directory/the-bosch-nursery-inc./view</t>
  </si>
  <si>
    <t>18874 Hwy 4 Jonesboro, Louisiana 71251</t>
  </si>
  <si>
    <t>The Center for Social and Environmental Stewardship</t>
  </si>
  <si>
    <t>https://rngr.net/resources/directory/circuitriderproductionsinc/view</t>
  </si>
  <si>
    <t>9619 Old Redwood Hwy Windsor, California 95492</t>
  </si>
  <si>
    <t>Anya Perron-Burdick 707.838.6641</t>
  </si>
  <si>
    <t>The Cotton Mill/Star Nursery</t>
  </si>
  <si>
    <t>https://rngr.net/resources/directory/the-cotton-millstar-nursery/view</t>
  </si>
  <si>
    <t>385 W Telegraph Rd Washington, Utah 84780</t>
  </si>
  <si>
    <t>Washington, Utah 84780 Utah 84780</t>
  </si>
  <si>
    <t>The Country Store &amp; Gardens</t>
  </si>
  <si>
    <t>https://rngr.net/resources/directory/the-country-store--gardens/view</t>
  </si>
  <si>
    <t>20211 Vashon Hwy SW Vashon, Washington 98070</t>
  </si>
  <si>
    <t>Mike Biel 206.463.3655</t>
  </si>
  <si>
    <t>The Echo Center</t>
  </si>
  <si>
    <t>https://rngr.net/resources/directory/theechocenter/view</t>
  </si>
  <si>
    <t>1055 Echo Cir Pensacola, Florida 32514</t>
  </si>
  <si>
    <t>Ed or Perrin Penniman 850.478.1985</t>
  </si>
  <si>
    <t>The Garden Company</t>
  </si>
  <si>
    <t>https://rngr.net/resources/directory/the-garden-company/view</t>
  </si>
  <si>
    <t>P O  Box 104 Soulsbyville, California 95372</t>
  </si>
  <si>
    <t>Mary Campbell 209.770.0922</t>
  </si>
  <si>
    <t>The Garden Gate</t>
  </si>
  <si>
    <t>https://rngr.net/resources/directory/thegardengate/view</t>
  </si>
  <si>
    <t>3268 Fordham Pkwy Gulf Breeze, Florida 32563</t>
  </si>
  <si>
    <t>Emily Peterson 850.932.9066</t>
  </si>
  <si>
    <t>The Green Ranch</t>
  </si>
  <si>
    <t>https://rngr.net/resources/directory/the-green-ranch/view</t>
  </si>
  <si>
    <t>POI Box 2597 Boise, Idaho 83716</t>
  </si>
  <si>
    <t>The Greenery</t>
  </si>
  <si>
    <t>https://rngr.net/resources/directory/thegreenery/view</t>
  </si>
  <si>
    <t>14450 NE 16th Pl Bellevue, Washington 98007</t>
  </si>
  <si>
    <t>Lynn Watts 425.641.1458</t>
  </si>
  <si>
    <t>The Native Plant Nursery</t>
  </si>
  <si>
    <t>https://rngr.net/resources/directory/thenativeplantnursery/view</t>
  </si>
  <si>
    <t>PO Box 7841 Ann Arbor, Michigan 48107</t>
  </si>
  <si>
    <t>Greg Vaclavek 734.677.3260</t>
  </si>
  <si>
    <t>The Natives Inc</t>
  </si>
  <si>
    <t>https://rngr.net/resources/directory/thenativesinc/view</t>
  </si>
  <si>
    <t>PO Box 946 Davenport, Florida 33836</t>
  </si>
  <si>
    <t>Sarah Kiefer 863.422.6664</t>
  </si>
  <si>
    <t>The Natural Garden</t>
  </si>
  <si>
    <t>https://rngr.net/resources/directory/the-natural-garden/view</t>
  </si>
  <si>
    <t>PO Box 901 Harrisonburg, Virginia 22803</t>
  </si>
  <si>
    <t>Karl Shank 540.432.5522</t>
  </si>
  <si>
    <t>The Natural Garden Inc</t>
  </si>
  <si>
    <t>https://rngr.net/resources/directory/thenaturalgardeninc/view</t>
  </si>
  <si>
    <t>38W443 Hwy 64 Saint Charles, Illinois 60175</t>
  </si>
  <si>
    <t>Jan Sorensen 630.584.0150</t>
  </si>
  <si>
    <t>The Natural Gardener Garden Store</t>
  </si>
  <si>
    <t>https://rngr.net/resources/directory/thenaturalgardenergardenstore/view</t>
  </si>
  <si>
    <t>4376 W 10th Ave Vancouver, British Columbia V6R 2H7</t>
  </si>
  <si>
    <t>Bob Tuckey 604.224.2207</t>
  </si>
  <si>
    <t>The Plantsmen Nursery</t>
  </si>
  <si>
    <t>https://rngr.net/resources/directory/the-plantsmen-nursery/view</t>
  </si>
  <si>
    <t>482 Peruville Road Groton, New York 13073</t>
  </si>
  <si>
    <t>Kathy Vidovich 607.533.7193</t>
  </si>
  <si>
    <t>The Plantworks LLC</t>
  </si>
  <si>
    <t>https://rngr.net/resources/directory/theplantworksllc/view</t>
  </si>
  <si>
    <t>69465 Lantz LN Cove, Oregon 97824</t>
  </si>
  <si>
    <t>Sandra Roth or Richard Kenton 541.963.7870</t>
  </si>
  <si>
    <t>The Reveg Edge</t>
  </si>
  <si>
    <t>https://rngr.net/resources/directory/redwoodcityseedco/view</t>
  </si>
  <si>
    <t>PO Box 361 Redwood City, California 94064</t>
  </si>
  <si>
    <t>Craig Dremann 650.325.7333</t>
  </si>
  <si>
    <t>The Rhododendron Species Foundation</t>
  </si>
  <si>
    <t>https://rngr.net/resources/directory/therhododendronspeciesfoundation/view</t>
  </si>
  <si>
    <t>PO Box 3798 Federal Way, Washington 98063</t>
  </si>
  <si>
    <t>Katy 253.838.4646</t>
  </si>
  <si>
    <t>The Sweetbriar</t>
  </si>
  <si>
    <t>https://rngr.net/resources/directory/sweetbriar-the/view</t>
  </si>
  <si>
    <t>PO Box 25 Woodinville, Washington 98072</t>
  </si>
  <si>
    <t>The Testing Nursery</t>
  </si>
  <si>
    <t>https://rngr.net/resources/directory/the-testing-nursery/view</t>
  </si>
  <si>
    <t>Georgia Athens, Georgia 30606</t>
  </si>
  <si>
    <t>The Watershed Nursery</t>
  </si>
  <si>
    <t>https://rngr.net/resources/directory/thewatershednursery/view</t>
  </si>
  <si>
    <t>601 A Canal Blvd Richmond, California 94804</t>
  </si>
  <si>
    <t>Laura Hanson 510.234.2222</t>
  </si>
  <si>
    <t>The Wildflower Seed Co.</t>
  </si>
  <si>
    <t>https://rngr.net/resources/directory/the-wildflower-seed-co./view</t>
  </si>
  <si>
    <t>PO Box 406 St Helena, California 94574</t>
  </si>
  <si>
    <t>St Helena, California 94574 California</t>
  </si>
  <si>
    <t>The Wildlife Group</t>
  </si>
  <si>
    <t>https://rngr.net/resources/directory/the-wildlife-group/view</t>
  </si>
  <si>
    <t>2858 Co Rd 53 Tuskegee, Alabama 36083</t>
  </si>
  <si>
    <t>Allen Deese 800.221.9703</t>
  </si>
  <si>
    <t>Theodore Payne Foundation Nursery</t>
  </si>
  <si>
    <t>https://rngr.net/resources/directory/theodore-payne-foundation-nursery/view</t>
  </si>
  <si>
    <t>10459 Tuxford St Sun Valley, California 91352</t>
  </si>
  <si>
    <t>Contact 818.768.1802</t>
  </si>
  <si>
    <t>Non-Profit</t>
  </si>
  <si>
    <t>Thorn Creek Native Seed Farm</t>
  </si>
  <si>
    <t>https://rngr.net/resources/directory/thom-creek-native-seed-farm/view</t>
  </si>
  <si>
    <t>1461 Thorn Creek Rd Genesee, Idaho 83832</t>
  </si>
  <si>
    <t>Jacie Jensen 208.596.9122</t>
  </si>
  <si>
    <t>Tidewater Growers</t>
  </si>
  <si>
    <t>https://rngr.net/resources/directory/tidewater-growers/view</t>
  </si>
  <si>
    <t>31185 Keller Pond Road Keller, Virginia 23401</t>
  </si>
  <si>
    <t>Keller, Virginia 23401 Virginia 23401</t>
  </si>
  <si>
    <t>Tiedemann Nursery</t>
  </si>
  <si>
    <t>https://rngr.net/resources/directory/tiedemann-nursery/view</t>
  </si>
  <si>
    <t>PO Box 926 Soquel, California 95073</t>
  </si>
  <si>
    <t>Steve or Jon 831.475.5163</t>
  </si>
  <si>
    <t>Timberline Tree Seed</t>
  </si>
  <si>
    <t>https://rngr.net/resources/directory/timberline-tree-seed/view</t>
  </si>
  <si>
    <t>8201 I-25 South Pueblo, Colorado 81004</t>
  </si>
  <si>
    <t>Jack Sikes 719.676.6120</t>
  </si>
  <si>
    <t>Tipi Mountain Native Plants</t>
  </si>
  <si>
    <t>https://rngr.net/resources/directory/tipi-mountain-native-plants/view</t>
  </si>
  <si>
    <t>PO Box 946 Cranbrook, British Columbia V1C 4J6</t>
  </si>
  <si>
    <t>Valerie Huff 250.427.7010</t>
  </si>
  <si>
    <t>Toadshade Wildflower Farm</t>
  </si>
  <si>
    <t>https://rngr.net/resources/directory/toadshadewildflowerfarm/view</t>
  </si>
  <si>
    <t>53 Everittstown Rd Frenchtown, New Jersey 08825</t>
  </si>
  <si>
    <t>Randi Eckel 908.996.7500</t>
  </si>
  <si>
    <t>Todd Valley Farms</t>
  </si>
  <si>
    <t>https://rngr.net/resources/directory/toddvalleyfarms/view</t>
  </si>
  <si>
    <t>PO Box 202 Mead, Nebraska 68041</t>
  </si>
  <si>
    <t>Wayne Thorson 402.624.6385</t>
  </si>
  <si>
    <t>Tom Dodd Nursery</t>
  </si>
  <si>
    <t>https://rngr.net/resources/directory/tomdoddnursery/view</t>
  </si>
  <si>
    <t>PO Drawer 45 Semmes, Alabama 36575</t>
  </si>
  <si>
    <t>John Williams 334.649.1960</t>
  </si>
  <si>
    <t>Total Resource Management</t>
  </si>
  <si>
    <t>https://rngr.net/resources/directory/totalresourcemanagement/view</t>
  </si>
  <si>
    <t>382 NW Hwy 18 Clinton, Missouri 64735</t>
  </si>
  <si>
    <t>Jeff 660.885.6127</t>
  </si>
  <si>
    <t>Trail Creek Nursery Inc</t>
  </si>
  <si>
    <t>https://rngr.net/resources/directory/trailcreeknurseryinc/view</t>
  </si>
  <si>
    <t>7095 S Hwy 33 Victor, Idaho 83455</t>
  </si>
  <si>
    <t>Jayson Calderwood or Al Young 800.336.2470</t>
  </si>
  <si>
    <t>Trail Ridge Nursery</t>
  </si>
  <si>
    <t>https://rngr.net/resources/directory/trailridgenursery/view</t>
  </si>
  <si>
    <t>PO Box 967 Keystone Heights, Florida 32656</t>
  </si>
  <si>
    <t>Bob Byrnes 352.473.2073</t>
  </si>
  <si>
    <t>Trans Gro Superior Plant Company Division</t>
  </si>
  <si>
    <t>https://rngr.net/resources/directory/transgro/view</t>
  </si>
  <si>
    <t>510 Frangipani Ave Naples, Florida 34117</t>
  </si>
  <si>
    <t>Neil C Lewi 239.455.1560</t>
  </si>
  <si>
    <t>Transplant Nursery</t>
  </si>
  <si>
    <t>https://rngr.net/resources/directory/transplant-nursery/view</t>
  </si>
  <si>
    <t>1586 Parkertown Rd Lavonia, Georgia 30553</t>
  </si>
  <si>
    <t>Gatlin Correia 706.356.8947</t>
  </si>
  <si>
    <t>Treasure State Seed Inc</t>
  </si>
  <si>
    <t>https://rngr.net/resources/directory/treasurestateseedinc/view</t>
  </si>
  <si>
    <t>PO Box 698 Fairfield, Montana 59436</t>
  </si>
  <si>
    <t>Chad Becker 406.467.2557</t>
  </si>
  <si>
    <t>Tree Foundation of Kern</t>
  </si>
  <si>
    <t>https://rngr.net/resources/directory/treefoundationofkern/view</t>
  </si>
  <si>
    <t>1412 17th St Ste 202</t>
  </si>
  <si>
    <t>Melissa Igor 661.325.6650</t>
  </si>
  <si>
    <t>Tree of Life Nursery</t>
  </si>
  <si>
    <t>https://rngr.net/resources/directory/treeoflifenursery/view</t>
  </si>
  <si>
    <t>PO Box 635 San Juan Capistrano, California 92675</t>
  </si>
  <si>
    <t>Mike Evans or Jeff Bohn 949.728.0685</t>
  </si>
  <si>
    <t>TreeMart</t>
  </si>
  <si>
    <t>https://rngr.net/resources/directory/treemart/view</t>
  </si>
  <si>
    <t>12505 N Nebraska Tampa, Florida 33612</t>
  </si>
  <si>
    <t>Ken 800.664.4006</t>
  </si>
  <si>
    <t>TreeTime ca</t>
  </si>
  <si>
    <t>https://rngr.net/resources/directory/treetime.ca-1/view</t>
  </si>
  <si>
    <t>204-9366 49th St Edmonton, Alberta T6B 2L7</t>
  </si>
  <si>
    <t>Drew Patterson 866.873.3846</t>
  </si>
  <si>
    <t>Treehaven Evergreen Nursery | Arboretum on Blue Hill</t>
  </si>
  <si>
    <t>https://rngr.net/resources/directory/treehavenevergreennursery/view</t>
  </si>
  <si>
    <t>981 Jamison Rd Elma, New York 14059-9569</t>
  </si>
  <si>
    <t>Don Hillilker 716.652.4206</t>
  </si>
  <si>
    <t>Trees By Touliatos</t>
  </si>
  <si>
    <t>https://rngr.net/resources/directory/treesbytouliatos/view</t>
  </si>
  <si>
    <t>2020 East Brooks Rd Memphis, Tennessee 38116</t>
  </si>
  <si>
    <t>Greg 901.345.7361</t>
  </si>
  <si>
    <t>Trees That Please</t>
  </si>
  <si>
    <t>https://rngr.net/resources/directory/treesthatplease/view</t>
  </si>
  <si>
    <t>3084 Hwy 47 Los Lunas, New Mexico 87031</t>
  </si>
  <si>
    <t>Anna Diercks 505.866.5027</t>
  </si>
  <si>
    <t>Trees of Corrales</t>
  </si>
  <si>
    <t>https://rngr.net/resources/directory/treesofcorrales/view</t>
  </si>
  <si>
    <t>PO Box 1326 Corrales, New Mexico 87048</t>
  </si>
  <si>
    <t>Desiree Sanchez 888.418.7337</t>
  </si>
  <si>
    <t>Trees to Please</t>
  </si>
  <si>
    <t>https://rngr.net/resources/directory/trees-to-please/view</t>
  </si>
  <si>
    <t>416 Mercer Road Rome, Maine 04963</t>
  </si>
  <si>
    <t>Todd Murphy 207.522.0545</t>
  </si>
  <si>
    <t>Triangle Farms</t>
  </si>
  <si>
    <t>https://rngr.net/resources/directory/trianglefarms/view</t>
  </si>
  <si>
    <t>5648 Evans Valley Loop Silverton, Oregon 97381</t>
  </si>
  <si>
    <t>Kevin 503.873.5190</t>
  </si>
  <si>
    <t>Triangle Nursery Inc</t>
  </si>
  <si>
    <t>https://rngr.net/resources/directory/trianglenurseryinc/view</t>
  </si>
  <si>
    <t>8526 Beersheba Hwy McMinnville, Tennessee 37110</t>
  </si>
  <si>
    <t>Ricky 931.668.8022</t>
  </si>
  <si>
    <t>Trillium Gardens</t>
  </si>
  <si>
    <t>https://rngr.net/resources/directory/trilliumgardens/view</t>
  </si>
  <si>
    <t>PO Box 803 Pleasant Hill, Oregon 97455</t>
  </si>
  <si>
    <t>shelia klest 541.937.3073</t>
  </si>
  <si>
    <t>Tripple Brook Farm</t>
  </si>
  <si>
    <t>https://rngr.net/resources/directory/tripplebrookfarm/view</t>
  </si>
  <si>
    <t>37 Middle Rd Southampton, Massachusetts 01073</t>
  </si>
  <si>
    <t>Stephen Breyer 413.527.4626</t>
  </si>
  <si>
    <t>Tropic Traditions Nurseries</t>
  </si>
  <si>
    <t>https://rngr.net/resources/directory/tropictraditionsnurseries/view</t>
  </si>
  <si>
    <t>PO Box 13678 Gainesville, Florida 32604-1678</t>
  </si>
  <si>
    <t>Jim Fleming 352.472.6084</t>
  </si>
  <si>
    <t>Tropical Plant and Seed Nursery</t>
  </si>
  <si>
    <t>https://rngr.net/resources/directory/tropicalplantandseednursery/view</t>
  </si>
  <si>
    <t>998 Pelican Ln Delray Beach, Florida 33483</t>
  </si>
  <si>
    <t>Guy Speer 561.278.6004</t>
  </si>
  <si>
    <t>Tsemeta Forest Nursery</t>
  </si>
  <si>
    <t>https://rngr.net/resources/directory/tsemetaforestnursery/view</t>
  </si>
  <si>
    <t>PO Box 368 Hoopa, California 95546</t>
  </si>
  <si>
    <t>Rodney Robbins 530.625.4206</t>
  </si>
  <si>
    <t>Tuolumne Mi-Wuk Native Plants</t>
  </si>
  <si>
    <t>https://rngr.net/resources/directory/tuolumnemiwuknativeplants/view</t>
  </si>
  <si>
    <t>PO Box 699 Tuolumne, California 95379</t>
  </si>
  <si>
    <t>Anna Barajas 209.928.3793</t>
  </si>
  <si>
    <t>Turner Seed Company Inc</t>
  </si>
  <si>
    <t>https://rngr.net/resources/directory/turnerseedcompanyinc/view</t>
  </si>
  <si>
    <t>211 Co Rd 151 Breckenridge, Texas 76424</t>
  </si>
  <si>
    <t>J Mercer 254.559.2065</t>
  </si>
  <si>
    <t>US Fish &amp; Wildlife Service - Hakalau Forest National Wildlife Refuge Native Plant Nursery</t>
  </si>
  <si>
    <t>https://rngr.net/resources/directory/usfishwildlifeservice-hakalauforestnationalwildliferefugenativeplantnursery/view</t>
  </si>
  <si>
    <t>60 Nowelo St Ste 100 Hilo, Hawaii 96720</t>
  </si>
  <si>
    <t>Baron Horiuchi 808.443.2300</t>
  </si>
  <si>
    <t>US Fish &amp; Wildlife Service - Kilauea Lighthouse National Wildlife Refuge Native Plant Nursery</t>
  </si>
  <si>
    <t>https://rngr.net/resources/directory/usfishwildlifeservice-kilauealighthousenationalwildliferefugenativeplantnursery/view</t>
  </si>
  <si>
    <t>PO Box 1128 Kilauea, Hawaii 96754</t>
  </si>
  <si>
    <t>Ron Langdon or Shannon Smith 808.828.1413</t>
  </si>
  <si>
    <t>USDA Forest Service - Bessey Nursery</t>
  </si>
  <si>
    <t>https://rngr.net/resources/directory/usdaforestservice-besseynursery/view</t>
  </si>
  <si>
    <t>PO Box 39 Hasley, Nebraska 69142</t>
  </si>
  <si>
    <t>Richard Gilbert 308.533.2257</t>
  </si>
  <si>
    <t>USDA Forest Service - Coeur d'Alene Nursery</t>
  </si>
  <si>
    <t>https://rngr.net/resources/directory/usdaforestservice-coeurdalenenursery/view</t>
  </si>
  <si>
    <t>3600 Nursery Rd Coeur d'Alene, Idaho 83815</t>
  </si>
  <si>
    <t>Joe Myers or Aram Eramian 208.765.7375</t>
  </si>
  <si>
    <t>USDA Forest Service - J Herbert Stone Nursery</t>
  </si>
  <si>
    <t>https://rngr.net/resources/directory/usdaforestservice-jherbertstonenursery/view</t>
  </si>
  <si>
    <t>2606 Old Stage Rd Central Point, Oregon 97502</t>
  </si>
  <si>
    <t>John Justin 541.858.6100</t>
  </si>
  <si>
    <t>USDA Forest Service - JW Toumey Nursery</t>
  </si>
  <si>
    <t>https://rngr.net/resources/directory/usdaforestservice-jwtoumeynursery/view</t>
  </si>
  <si>
    <t>E 23985 Old US 2 Watersmeet, Michigan 49969</t>
  </si>
  <si>
    <t>Tony Holland or Christine Makuck 906.358.4523</t>
  </si>
  <si>
    <t>USDA Forest Service - Lucky Peak Nursery</t>
  </si>
  <si>
    <t>https://rngr.net/resources/directory/usdaforestservice-luckypeaknursery/view</t>
  </si>
  <si>
    <t>15169 E Hwy 21 Boise, Idaho 83716</t>
  </si>
  <si>
    <t>Clark Fleege 208.343.1977</t>
  </si>
  <si>
    <t>USDA Forest Service - Nebraska National Forest &amp; Grasslands</t>
  </si>
  <si>
    <t>https://rngr.net/resources/directory/usdaforestservice-nebraskanationalforest/view</t>
  </si>
  <si>
    <t>125 N Main Chadron, Nebraska 69337</t>
  </si>
  <si>
    <t>Chadron, Nebraska 69337 125 N Main</t>
  </si>
  <si>
    <t>USDA Forest Service - Placerville Nursery</t>
  </si>
  <si>
    <t>https://rngr.net/resources/directory/usdaforestservice-placervillenursery/view</t>
  </si>
  <si>
    <t>2375 Fruitridge Rd Camino, California 95709</t>
  </si>
  <si>
    <t>USDA Natural Resources Conservation Service - Rose Lake Plant Materials Center</t>
  </si>
  <si>
    <t>https://rngr.net/resources/directory/usdanaturalresourcesconservationservice-roselakeplantmaterialscenter/view</t>
  </si>
  <si>
    <t>7472 Stoll Rd East Lansing, Michigan 48823</t>
  </si>
  <si>
    <t>John Leif 517.641.6300</t>
  </si>
  <si>
    <t>USDA Natural Resources Conservation Service - Upper Colorado Environmental Plant Materials Center</t>
  </si>
  <si>
    <t>https://rngr.net/resources/directory/usdanaturalresourcesconservationservice-uppercoloradoenvironmentalplantmaterialscenter/view</t>
  </si>
  <si>
    <t>4 RBC 43 Meeker, Colorado 81641</t>
  </si>
  <si>
    <t>Steve Parr 970.878.5003</t>
  </si>
  <si>
    <t>USDI Bureau of Indian Affairs - Southwestern Indian Polytechnic Institute</t>
  </si>
  <si>
    <t>https://rngr.net/resources/directory/usdibureauofindianaffairs-southwesternindianpolytechnicinstitute/view</t>
  </si>
  <si>
    <t>PO Box 10146 Albuquerque, New Mexico 87184</t>
  </si>
  <si>
    <t>Albuquerque, New Mexico 87184 9169 Coors Blvd NW</t>
  </si>
  <si>
    <t>USDI Bureau of Indian Affairs | Southern Ute Agency</t>
  </si>
  <si>
    <t>https://rngr.net/resources/directory/usdibureauofindianaffairs-southernuteagencybia/view</t>
  </si>
  <si>
    <t>PO Box 315 Ignacio, Colorado 81137</t>
  </si>
  <si>
    <t>Ken ZanZee 970.563.4571</t>
  </si>
  <si>
    <t>USDI Bureau of Land Management - Walter Horning Seed Orchard</t>
  </si>
  <si>
    <t>https://rngr.net/resources/directory/usdibureauoflandmanagement-walterhorningseedorchard/view</t>
  </si>
  <si>
    <t>27004 S Sheckly Rd Colton, Oregon 97017</t>
  </si>
  <si>
    <t>Michell Finch 503.630.6080</t>
  </si>
  <si>
    <t>USDI National Park Service - Glacier National Park Native Plant Nursery</t>
  </si>
  <si>
    <t>https://rngr.net/resources/directory/usdinationalparkservice-glaciernationalparknativeplantnursery/view</t>
  </si>
  <si>
    <t>Glacier National Park West Glacier, Montana 59936</t>
  </si>
  <si>
    <t>Donna Peppin 406.888.7835</t>
  </si>
  <si>
    <t>USDI National Park Service - Grand Canyon National Park Native Plant Nursery</t>
  </si>
  <si>
    <t>https://rngr.net/resources/directory/usdinationalparkservice-grandcanyonnationalparknativeplantnursery/view</t>
  </si>
  <si>
    <t>PO Box 129 Grand Canyon, Arizona 86023-0129</t>
  </si>
  <si>
    <t>Grand Canyon, Arizona 86023-0129 Grand Canyon, Arizona 86023-0129</t>
  </si>
  <si>
    <t>USDI National Park Service - Haleakula National Park Native Plant Nurseries</t>
  </si>
  <si>
    <t>https://rngr.net/resources/directory/usdinationalparkservice-haleakulanationalparknativeplantnurseries/view</t>
  </si>
  <si>
    <t>PO Box 369 Makawao, Hawaii 96768</t>
  </si>
  <si>
    <t>Patty Welton 808.572.4481</t>
  </si>
  <si>
    <t>USDI National Park Service - Hawai'i Volcanoes National Park Native Plant Nursery</t>
  </si>
  <si>
    <t>https://rngr.net/resources/directory/hawaiivolcanoesnationalparknativeplantnursery/view</t>
  </si>
  <si>
    <t>PO Box 52 Hawaii Volcanoes National Park, Hawaii 96718-0052</t>
  </si>
  <si>
    <t>David 808.985.6085</t>
  </si>
  <si>
    <t>USDI National Park Service - Kalaupapa National Historic Park Native Plant Nursery</t>
  </si>
  <si>
    <t>https://rngr.net/resources/directory/usdinationalparkservice-kalaupapanationalhistoricparknativeplantnursery/view</t>
  </si>
  <si>
    <t>PO Box 2222 Kalaupapa, Hawaii 96742</t>
  </si>
  <si>
    <t>Kalaupapa, Hawaii 96742 Bill Garnett</t>
  </si>
  <si>
    <t>USDI National Park Service - Mount Rainier National Park Native Plant Nursery</t>
  </si>
  <si>
    <t>https://rngr.net/resources/directory/usdinationalparkservice-mountrainiernationalparknativeplantnursery/view</t>
  </si>
  <si>
    <t>55210 238th Ave E Ashford, Washington 98304-9751</t>
  </si>
  <si>
    <t>Lou Whiteaker 360.569.6761</t>
  </si>
  <si>
    <t>USDI National Park Service - North Cascades National Park Native Plant Nursery</t>
  </si>
  <si>
    <t>https://rngr.net/resources/directory/usdinationalparkservice-northcascadesnationalparknativeplantnursery/view</t>
  </si>
  <si>
    <t>810 Washington 20 Sedro-Woolley, Washington 98284-1239</t>
  </si>
  <si>
    <t>Mike Brondi 360.854.7275</t>
  </si>
  <si>
    <t>USDI National Park Service - Olympic National Park Native Plant Nursery</t>
  </si>
  <si>
    <t>https://rngr.net/resources/directory/usdinationalparkservice-olympicnationalparknativeplantnursery/view</t>
  </si>
  <si>
    <t>600 E Park Ave Port Angeles, Washington 98362-6798</t>
  </si>
  <si>
    <t>David Allen 360.565.3130</t>
  </si>
  <si>
    <t>USDI National Park Service - Rocky Mountain National Park Native Plant Nursery</t>
  </si>
  <si>
    <t>https://rngr.net/resources/directory/usdinationalparkservice-rockymountainnationalparknativeplantnursery/view</t>
  </si>
  <si>
    <t>1000 Hwy 36 Estes Park, Colorado 80517-8397</t>
  </si>
  <si>
    <t>Lindsey 970.586.1252</t>
  </si>
  <si>
    <t>USDI National Park Service - Zion National Park Native Plant Nursery</t>
  </si>
  <si>
    <t>https://rngr.net/resources/directory/usdinationalparkservice-zionnationalparknativeplantnursery/view</t>
  </si>
  <si>
    <t>Utah SR 9 Springdale, Utah 84767-1099</t>
  </si>
  <si>
    <t>Becca Lieberg 435.772.5662</t>
  </si>
  <si>
    <t>USDI National Park Service | Sequoia &amp; Kings Canyon National Parks  Ash Mountain Native Plant Nursery</t>
  </si>
  <si>
    <t>https://rngr.net/resources/directory/usdinationalparkservice-sequoiakingscanyonnationalparksnativeplantnursery/view</t>
  </si>
  <si>
    <t>47050 Generals Hwy Three Rivers, California 93271-9651</t>
  </si>
  <si>
    <t>Melanie Baer-Keeley 559.565.3775</t>
  </si>
  <si>
    <t>USDI Park Service - Joshua Tree National Park - Center for Arid Lands Restoration</t>
  </si>
  <si>
    <t>https://rngr.net/resources/directory/usdinationalparkservice-joshuatreenationalmonumentcenterforaridlandsrestoration/view</t>
  </si>
  <si>
    <t>74485 National Park Dr Twentynine Palms, California 92277</t>
  </si>
  <si>
    <t>Jean Graham 760.367.5565</t>
  </si>
  <si>
    <t>Underwood Shade Nursery</t>
  </si>
  <si>
    <t>https://rngr.net/resources/directory/underwood-shade-nursery/view</t>
  </si>
  <si>
    <t>PO Box 1386 North Attleboro, Massachusetts 02763</t>
  </si>
  <si>
    <t>University of Florida- Center for Aquatic and Invasive Plants</t>
  </si>
  <si>
    <t>https://rngr.net/resources/directory/university-of-florida2014center-for-aquatic-and-invasive-plants/view</t>
  </si>
  <si>
    <t>7922 NW 71st St Gainesville, Florida 32653</t>
  </si>
  <si>
    <t>William Haller 352.392.1799</t>
  </si>
  <si>
    <t>University of Hawai'i at Manoa - Harold L Lyon Arboretum</t>
  </si>
  <si>
    <t>https://rngr.net/resources/directory/universityofhawaiiatmanoa-haroldllyonarboretum/view</t>
  </si>
  <si>
    <t>Harold L. Lyon Arboretum, University of Hawai`i-Manoa 3860 Manoa Rd</t>
  </si>
  <si>
    <t>%s3860 Manoa Rd Honolulu, Hawaii 96822</t>
  </si>
  <si>
    <t>University of Idaho - Center for Forest Nursery and Seedling Research</t>
  </si>
  <si>
    <t>https://rngr.net/resources/directory/universityofidaho-centerforforestnurseryandseedlingresearch/view</t>
  </si>
  <si>
    <t>875 Perimeter Drive MS 1137</t>
  </si>
  <si>
    <t>%s1025 Plant Science Rd Moscow, Idaho 83843</t>
  </si>
  <si>
    <t>Urban Forestry Services</t>
  </si>
  <si>
    <t>https://rngr.net/resources/directory/urbanforestryservices/view</t>
  </si>
  <si>
    <t>301 W Seminary St Micanopy, Florida 32667</t>
  </si>
  <si>
    <t>Michael Campbell 352.466.3919</t>
  </si>
  <si>
    <t>Utah Seed</t>
  </si>
  <si>
    <t>https://rngr.net/resources/directory/wheatlandwestseed/view</t>
  </si>
  <si>
    <t>PO Box 245 Tremonton, Utah 84337</t>
  </si>
  <si>
    <t>Orson Boyce or Shane Getz 435.854.3720</t>
  </si>
  <si>
    <t>Valdez Native Plants</t>
  </si>
  <si>
    <t>https://rngr.net/resources/directory/valdeznativeplants/view</t>
  </si>
  <si>
    <t>PO Box 431 Ignacio, Colorado 81137</t>
  </si>
  <si>
    <t>Johnny 970.884.0429</t>
  </si>
  <si>
    <t>Valley Growers</t>
  </si>
  <si>
    <t>https://rngr.net/resources/directory/valleygrowers/view</t>
  </si>
  <si>
    <t>PO Box 610 Hubbard, Oregon 90732</t>
  </si>
  <si>
    <t>Vicqui Guezara or John D Appel 503.651.3535</t>
  </si>
  <si>
    <t>Valley Nursery</t>
  </si>
  <si>
    <t>https://rngr.net/resources/directory/valleynursery/view</t>
  </si>
  <si>
    <t>PO Box 4845 Helena, Montana 59604</t>
  </si>
  <si>
    <t>Sharon Teigen 406.458.3992</t>
  </si>
  <si>
    <t>Van Berkum Nursery</t>
  </si>
  <si>
    <t>https://rngr.net/resources/directory/vanberkumnursery/view</t>
  </si>
  <si>
    <t>4 James Rd Deerfield, New Hampshire 03037</t>
  </si>
  <si>
    <t>Leslie Van Burkum 603.463.7663</t>
  </si>
  <si>
    <t>Van Dan Nest Nursery (Formerly Garden of Eden Tree Farm)</t>
  </si>
  <si>
    <t>https://rngr.net/resources/directory/gardenofedentreefarm/view</t>
  </si>
  <si>
    <t>9594 Somers Rd Eden, Ontario N0J 1H0</t>
  </si>
  <si>
    <t>Julie Van Dan Nest 519.866.5269</t>
  </si>
  <si>
    <t>Vans Pines Nursery Inc</t>
  </si>
  <si>
    <t>https://rngr.net/resources/directory/vanspinesnurseryinc/view</t>
  </si>
  <si>
    <t>14731 Baldwin West Olive, Michigan 49460</t>
  </si>
  <si>
    <t>Gary Van Slooten 800.888.7337</t>
  </si>
  <si>
    <t>Verbinnen's Nursery Ltd</t>
  </si>
  <si>
    <t>https://rngr.net/resources/directory/verbinnens-nursery-ltd-1/view</t>
  </si>
  <si>
    <t>1504 Brock Road  R R 4 Dundas, Ontario L9H 5E4</t>
  </si>
  <si>
    <t>Bernard 905.659.7072</t>
  </si>
  <si>
    <t>Vienna Nursery</t>
  </si>
  <si>
    <t>https://rngr.net/resources/directory/vienna-nursery/view</t>
  </si>
  <si>
    <t>PO Box 306 Vienna, Illinois 62995</t>
  </si>
  <si>
    <t>George Gellner 618.658.3621</t>
  </si>
  <si>
    <t>Viewcrest Nurseries</t>
  </si>
  <si>
    <t>https://rngr.net/resources/directory/viewcrestnurseries/view</t>
  </si>
  <si>
    <t>12713 Northeast 184th Street Battle Ground, Washington 98604</t>
  </si>
  <si>
    <t>Dawna Haluapo 360.687.5167</t>
  </si>
  <si>
    <t>Vila &amp; Son Nursery Corp</t>
  </si>
  <si>
    <t>https://rngr.net/resources/directory/vila--son-nursery-corp./view</t>
  </si>
  <si>
    <t>20451 SW 216th St Miami, Florida 33170</t>
  </si>
  <si>
    <t>Maria Vila 305.245.2055</t>
  </si>
  <si>
    <t>Village Nurseries</t>
  </si>
  <si>
    <t>https://rngr.net/resources/directory/village-nurseries/view</t>
  </si>
  <si>
    <t>1589 N Main St Orange, California 92867</t>
  </si>
  <si>
    <t>Villager Nursery Inc</t>
  </si>
  <si>
    <t>https://rngr.net/resources/directory/villager-nursery-inc/view</t>
  </si>
  <si>
    <t>10678 Donner Pass Rd Bldg A</t>
  </si>
  <si>
    <t>Eric Larusson or Rob VanDyke 530.587.0771</t>
  </si>
  <si>
    <t>Vinland Valley Nursery</t>
  </si>
  <si>
    <t>https://rngr.net/resources/directory/vinland-valley-nursery/view</t>
  </si>
  <si>
    <t>1606 N 600 Rd Baldwin City, Kansas 66006</t>
  </si>
  <si>
    <t>Amy Albright or Doug Davison 785.594.2966</t>
  </si>
  <si>
    <t>Virginia Dept of Forestry - Augusta Forestry Center</t>
  </si>
  <si>
    <t>https://rngr.net/resources/directory/virginiadeptofforestry-augustaforestrycenter/view</t>
  </si>
  <si>
    <t>PO Box 160 Crimora, Virginia 24431-0160</t>
  </si>
  <si>
    <t>Larry 540.363.7000</t>
  </si>
  <si>
    <t>Virginia Dept of Forestry - Garland Gray Forestry Center</t>
  </si>
  <si>
    <t>https://rngr.net/resources/directory/virginiadeptofforestry-garlandgrayforestrycenter/view</t>
  </si>
  <si>
    <t>19127 Sandy Hill Rd Courtland, Virginia 23837</t>
  </si>
  <si>
    <t>Dwight 804.834.2855</t>
  </si>
  <si>
    <t>WACD Plant Materials Center</t>
  </si>
  <si>
    <t>https://rngr.net/resources/directory/wacdplantmaterialscenter/view</t>
  </si>
  <si>
    <t>16564 Bradley Rd Bow, Washington 98232</t>
  </si>
  <si>
    <t>Jim Brown or Julie Whitacre 360.757.1094</t>
  </si>
  <si>
    <t>WILD Canada</t>
  </si>
  <si>
    <t>https://rngr.net/resources/directory/wildcanada/view</t>
  </si>
  <si>
    <t>75 39th St N Wasaga Beach, Ontario L9Z 2A3</t>
  </si>
  <si>
    <t>Scott Martin 705.429.4936</t>
  </si>
  <si>
    <t>Wabash Farms</t>
  </si>
  <si>
    <t>https://rngr.net/resources/directory/wabashfarms/view</t>
  </si>
  <si>
    <t>PO Box 291 Enumclaw, Washington 98022-0291</t>
  </si>
  <si>
    <t>Sandy Miller 360.825.7051</t>
  </si>
  <si>
    <t>Waimea Valley</t>
  </si>
  <si>
    <t>https://rngr.net/resources/directory/waimeaarborteumandbotanicalgarden/view</t>
  </si>
  <si>
    <t>59-864 Kamehameha Hwy Hale'iwa, Hawaii 96712</t>
  </si>
  <si>
    <t>David Orr 808.638.5876</t>
  </si>
  <si>
    <t>Walker Nursery Farms</t>
  </si>
  <si>
    <t>https://rngr.net/resources/directory/walker-nursery-farms/view</t>
  </si>
  <si>
    <t>2024 Walt Stephens Rd Jonesboro, Georgia 30236</t>
  </si>
  <si>
    <t>Perry Walker 770.471.6011</t>
  </si>
  <si>
    <t>Wallace Hansen Native Plants</t>
  </si>
  <si>
    <t>https://rngr.net/resources/directory/wallacehansennativeplants/view</t>
  </si>
  <si>
    <t>2158 Bower Ct SE Salem, Oregon 97301</t>
  </si>
  <si>
    <t>Wallace Hansen 503.581.2638</t>
  </si>
  <si>
    <t>Warner's Nursery</t>
  </si>
  <si>
    <t>https://rngr.net/resources/directory/warnersnursery/view</t>
  </si>
  <si>
    <t>1101 E Butler Ave Flagstaff, Arizona 86001</t>
  </si>
  <si>
    <t>Misti Warner-Anderson 928.774.1983</t>
  </si>
  <si>
    <t>Warren County Nursery Inc</t>
  </si>
  <si>
    <t>https://rngr.net/resources/directory/warrencountynurseryinc/view</t>
  </si>
  <si>
    <t>6492 Beersheba Hwy McMinnville, Tennessee 37110</t>
  </si>
  <si>
    <t>Jeff Hobbs 931.668.8941</t>
  </si>
  <si>
    <t>Washoe State Tree Nursery</t>
  </si>
  <si>
    <t>https://rngr.net/resources/directory/washoe-state-tree-nursery/view</t>
  </si>
  <si>
    <t>885 Eastlake Blvd Carson City, Nevada 89704</t>
  </si>
  <si>
    <t>Lois Dworshak 775.849.0213</t>
  </si>
  <si>
    <t>Water Resources Design Inc</t>
  </si>
  <si>
    <t>https://rngr.net/resources/directory/waterresourcesdesigninc/view</t>
  </si>
  <si>
    <t>551 Teton Trail Indianapolis, Indiana 46217</t>
  </si>
  <si>
    <t>Greg Oskay 317.786.7529</t>
  </si>
  <si>
    <t>Water Wheel Farms</t>
  </si>
  <si>
    <t>https://rngr.net/resources/directory/water-wheel-farms/view</t>
  </si>
  <si>
    <t>96863 Larson Ln North Bend, Oregon 97549</t>
  </si>
  <si>
    <t>Waterford Gardens</t>
  </si>
  <si>
    <t>https://rngr.net/resources/directory/waterford-gardens/view</t>
  </si>
  <si>
    <t>74 E Allendale Rd Saddle River, New Jersey 07458-3098</t>
  </si>
  <si>
    <t>David Meeks 201.327.0721</t>
  </si>
  <si>
    <t>Watershed Garden Works</t>
  </si>
  <si>
    <t>https://rngr.net/resources/directory/watershedgardenworks/view</t>
  </si>
  <si>
    <t>2039 44th Ave Longview, Washington 98632</t>
  </si>
  <si>
    <t>Scott Edwards 360.423.6456</t>
  </si>
  <si>
    <t>Watkins Nurseries Inc</t>
  </si>
  <si>
    <t>https://rngr.net/resources/directory/watkins-nurseries-inc./view</t>
  </si>
  <si>
    <t>Virginia 101 Dry Bridge Road</t>
  </si>
  <si>
    <t>101 Dry Bridge Road Midlothian, Virginia 23114</t>
  </si>
  <si>
    <t>Wearren and Sons Nurseries Inc</t>
  </si>
  <si>
    <t>https://rngr.net/resources/directory/wearrenandsonsnurseriesinc/view</t>
  </si>
  <si>
    <t>406 Cotton Lane Taylorsville, Kentucky 40071</t>
  </si>
  <si>
    <t>Brent Wearren 502.252.7788</t>
  </si>
  <si>
    <t>Webb Landscape Inc</t>
  </si>
  <si>
    <t>https://rngr.net/resources/directory/webb-landscape-inc./view</t>
  </si>
  <si>
    <t>162 Glendale Rd Bellevue, Idaho 83313</t>
  </si>
  <si>
    <t>Mark Palmer 208.788.2066</t>
  </si>
  <si>
    <t>West Texas Nursery - Texas A&amp;M Forest Service</t>
  </si>
  <si>
    <t>https://rngr.net/resources/directory/west-texas-nursery---texas-forest-service/view</t>
  </si>
  <si>
    <t>7914 E  Highway 62 Idalou, Texas 79329</t>
  </si>
  <si>
    <t>Jonathan Motsinger 806.892.3572</t>
  </si>
  <si>
    <t>West Virginia Division of Forestry - Clements State Tree Nursery</t>
  </si>
  <si>
    <t>https://rngr.net/resources/directory/clementsstatetreenursery-westvirginiadivisionofforestry/view</t>
  </si>
  <si>
    <t>624 Forestry Dr West Columbia, West Virginia 25287</t>
  </si>
  <si>
    <t>Jason Huffman 304.675.1820</t>
  </si>
  <si>
    <t>Westchester Community College- The Native Plant Center</t>
  </si>
  <si>
    <t>https://rngr.net/resources/directory/westchester-community-college2014native-plants-center/view</t>
  </si>
  <si>
    <t>75 Grasslands Rd Valhalla, New York 10595</t>
  </si>
  <si>
    <t>Carol Capobianco 914.606.7870</t>
  </si>
  <si>
    <t>Western Forest Systems Inc</t>
  </si>
  <si>
    <t>https://rngr.net/resources/directory/westernforestsystemsinc/view</t>
  </si>
  <si>
    <t>3731 15th St Lewiston, Idaho 83501</t>
  </si>
  <si>
    <t>Janice Schaefer 208.743.0147</t>
  </si>
  <si>
    <t>Western Maine Nurseries</t>
  </si>
  <si>
    <t>https://rngr.net/resources/directory/westernmainenurseries/view</t>
  </si>
  <si>
    <t>P.O. Box 250 Fryeburg, Maine 04037</t>
  </si>
  <si>
    <t>Robin Libby 800.447.4745</t>
  </si>
  <si>
    <t>Western Native Plants  LLC</t>
  </si>
  <si>
    <t>https://rngr.net/resources/directory/rock-bottom-ranch-koi-and-nursery/view</t>
  </si>
  <si>
    <t>PO Box 1259 28339 Hwy 97 N Chiloquin, Oregon 97624</t>
  </si>
  <si>
    <t>Annie Sedlacek 541.783.7800</t>
  </si>
  <si>
    <t>Western Native Seed</t>
  </si>
  <si>
    <t>https://rngr.net/resources/directory/westernnativeseed/view</t>
  </si>
  <si>
    <t>PO Box 188 Coaldale, Colorado 81222</t>
  </si>
  <si>
    <t>Alex Tonnesen 719.942.3935</t>
  </si>
  <si>
    <t>Western Reclamation Inc</t>
  </si>
  <si>
    <t>https://rngr.net/resources/directory/western-reclamation-inc/view</t>
  </si>
  <si>
    <t>PO  Box 210 Eltopia, Washington 99330</t>
  </si>
  <si>
    <t>Todd Harris 509.297.4500</t>
  </si>
  <si>
    <t>Westervelt Ecological Services - Southeast Region</t>
  </si>
  <si>
    <t>https://rngr.net/resources/directory/westervelt-ecological-services-southeast-region/view</t>
  </si>
  <si>
    <t>PO  Box 48999 Tuscaloosa, Alabama 35404</t>
  </si>
  <si>
    <t>John Wigginton 334.821.1999</t>
  </si>
  <si>
    <t>Westervelt Ecological Services - Western Region</t>
  </si>
  <si>
    <t>https://rngr.net/resources/directory/westervelt-ecological-services-western-region/view</t>
  </si>
  <si>
    <t>600 North Market Blvd Ste 3 Sacramento, California 95834</t>
  </si>
  <si>
    <t>Travis Hemmen 916.646.3644</t>
  </si>
  <si>
    <t>Westlake Nursery at Farout Farm</t>
  </si>
  <si>
    <t>https://rngr.net/resources/directory/westlakenursery/view</t>
  </si>
  <si>
    <t>05720 Canary Rd Westlake, Oregon 97493</t>
  </si>
  <si>
    <t>John Evanow 541.997.3383</t>
  </si>
  <si>
    <t>Westland Seed Inc</t>
  </si>
  <si>
    <t>https://rngr.net/resources/directory/westlandseedinc/view</t>
  </si>
  <si>
    <t>36272 Round Butte Rd Ronan, Montana 59864</t>
  </si>
  <si>
    <t>James Sagmiller 406.676.4100</t>
  </si>
  <si>
    <t>Weston Gardens in Bloom Inc</t>
  </si>
  <si>
    <t>https://rngr.net/resources/directory/westongardensinbloominc/view</t>
  </si>
  <si>
    <t>8101 Anglin Dr Fort Worth, Texas 76140</t>
  </si>
  <si>
    <t>Weston 817.572.0549</t>
  </si>
  <si>
    <t>Westscape Wholesale Nursery</t>
  </si>
  <si>
    <t>https://rngr.net/resources/directory/westscape-wholesale-nursery/view</t>
  </si>
  <si>
    <t>110 Progressive Dr Belgrade, Montana 59174</t>
  </si>
  <si>
    <t>Laura Smith or Robert Dunn 406.388.1116</t>
  </si>
  <si>
    <t>Wetland Plants Inc</t>
  </si>
  <si>
    <t>https://rngr.net/resources/directory/coastalplainconservationnursery/view</t>
  </si>
  <si>
    <t>3067 Conners Dr Edenton, North Carolina 27932</t>
  </si>
  <si>
    <t>Ellen J Colodney MD 252.482.5707</t>
  </si>
  <si>
    <t>Wetland Supply Company | Native Plant Nursery</t>
  </si>
  <si>
    <t>https://rngr.net/resources/directory/wetlandsupplyconativeplantnursery/view</t>
  </si>
  <si>
    <t>194 Goodview Dr Apollo, Pennsylvania 15613</t>
  </si>
  <si>
    <t>Dave Hails 724.727.3772</t>
  </si>
  <si>
    <t>Wetlands &amp; Woodlands Wholesale Nursery</t>
  </si>
  <si>
    <t>https://rngr.net/resources/directory/wetlandswoodlandswholesalenursery/view</t>
  </si>
  <si>
    <t>12800 35th Ave SE Everett, Washington 98208</t>
  </si>
  <si>
    <t>Al 425.338.9218</t>
  </si>
  <si>
    <t>Wetlands Nursery</t>
  </si>
  <si>
    <t>https://rngr.net/resources/directory/wetlandsnursery/view</t>
  </si>
  <si>
    <t>13428 Caberfae Hwy Wellston, Michigan 49689</t>
  </si>
  <si>
    <t>Jewel Richardson 231.848.4202</t>
  </si>
  <si>
    <t>Weyerhaeuser Company - Aurora Forest Nursery</t>
  </si>
  <si>
    <t>https://rngr.net/resources/directory/weyerhaeusercompany-auroraforestnursery/view</t>
  </si>
  <si>
    <t>6051 S Lone Elder Rd Aurora, Oregon 97001</t>
  </si>
  <si>
    <t>Mark Triebwasser 503.266.2018</t>
  </si>
  <si>
    <t>Weyerhaeuser Company - Magnolia Nursery</t>
  </si>
  <si>
    <t>https://rngr.net/resources/directory/weyerhaeusercompanymagnolianursery/view</t>
  </si>
  <si>
    <t>2960 Columbia Rd 11 E Magnolia, Arkansas 71753</t>
  </si>
  <si>
    <t>Kevin Richardson 870.234.3537</t>
  </si>
  <si>
    <t>Weyerhaeuser Company - Quail Ridge Nursery</t>
  </si>
  <si>
    <t>https://rngr.net/resources/directory/weyerhaeusercompanyquailridgenursery/view</t>
  </si>
  <si>
    <t>169 Weyerhaeuser Rd Aiken, South Carolina 29801</t>
  </si>
  <si>
    <t>Bruce Francis 800.634.8975</t>
  </si>
  <si>
    <t>Weyerhaeuser Company - Rochester Greenhouse</t>
  </si>
  <si>
    <t>https://rngr.net/resources/directory/weyerhaeusercompany-rochestergreenhouse/view</t>
  </si>
  <si>
    <t>7935 Hwy 12 SW Rochester, Washington 98579-9214</t>
  </si>
  <si>
    <t>Mike Pfaff 360.273.5527</t>
  </si>
  <si>
    <t>Weyerhaeuser Company - Turner Nursery</t>
  </si>
  <si>
    <t>https://rngr.net/resources/directory/weyerhaeusercompany-turnernursery/view</t>
  </si>
  <si>
    <t>16014 Pletzer Rd SE Turner, Oregon 97392</t>
  </si>
  <si>
    <t>Sue Woodall 800.732.4769</t>
  </si>
  <si>
    <t>Weyerhaeuser Mima Forest Nursery</t>
  </si>
  <si>
    <t>https://rngr.net/resources/directory/weyerhaeuser-mima-forest-nursery/view</t>
  </si>
  <si>
    <t>8844 Gate Rd SW Olympia, Washington 98512</t>
  </si>
  <si>
    <t>Weyerhaeuser Nursery</t>
  </si>
  <si>
    <t>https://rngr.net/resources/directory/weyerhaeusernursery/view</t>
  </si>
  <si>
    <t>3890 Hwy 28 W Camden, Alabama 36726</t>
  </si>
  <si>
    <t>Kimmie Van Wyck 800.635.0162</t>
  </si>
  <si>
    <t>Wheatland Trees Ltd</t>
  </si>
  <si>
    <t>https://rngr.net/resources/directory/wheatland-trees-ltd./view</t>
  </si>
  <si>
    <t>11800 40th St SE Calgary, Alberta T2Z 4T1</t>
  </si>
  <si>
    <t>Phil Paxton 403.248.3559</t>
  </si>
  <si>
    <t>Wheatley Woods Native Plant Nursery and Garden Centre</t>
  </si>
  <si>
    <t>https://rngr.net/resources/directory/wheatley-woods-native-plant-nursery-and-garden-centre/view</t>
  </si>
  <si>
    <t>Box 765 Wheatley, Ontario N0P 2P0</t>
  </si>
  <si>
    <t>Craig Willett 519.825.4217</t>
  </si>
  <si>
    <t>White City Nursery</t>
  </si>
  <si>
    <t>https://rngr.net/resources/directory/whitecitynursery/view</t>
  </si>
  <si>
    <t>707 County Road 20 707 Co Rd 20 W</t>
  </si>
  <si>
    <t>Louis Olivier 334.365.2488</t>
  </si>
  <si>
    <t>White Flower Farms</t>
  </si>
  <si>
    <t>https://rngr.net/resources/directory/white-flower-farms/view</t>
  </si>
  <si>
    <t>PO Box 50 Litchfield, Connecticut 06759</t>
  </si>
  <si>
    <t>167 Litchfield Rd Morris, Connecticut 06763</t>
  </si>
  <si>
    <t>Whitman Farms</t>
  </si>
  <si>
    <t>https://rngr.net/resources/directory/whitmanfarms/view</t>
  </si>
  <si>
    <t>3995 Gibson Rd NW Salem, Oregon 97304</t>
  </si>
  <si>
    <t>Lucile Whitman 503.585.8728</t>
  </si>
  <si>
    <t>Wichita Valley Nursery</t>
  </si>
  <si>
    <t>https://rngr.net/resources/directory/wichita-valley-nursery/view</t>
  </si>
  <si>
    <t>5314 Southwest Pkwy Wichita Falls, Texas 76310</t>
  </si>
  <si>
    <t>Wichita Falls, Texas 76310 Texas 76310</t>
  </si>
  <si>
    <t>Wicklein's Water Gardens and Native Plants</t>
  </si>
  <si>
    <t>https://rngr.net/resources/directory/wickleinswatergardens/view</t>
  </si>
  <si>
    <t>PO Box 42080 Baltimore, Maryland 21286</t>
  </si>
  <si>
    <t>Erik Wicklein 410.823.1335</t>
  </si>
  <si>
    <t>Wilcox Nursery</t>
  </si>
  <si>
    <t>https://rngr.net/resources/directory/wilcoxnursery/view</t>
  </si>
  <si>
    <t>12501 Indian Rocks Rd Largo, Florida 33774-3037</t>
  </si>
  <si>
    <t>Bruce Turley 727.595.2073</t>
  </si>
  <si>
    <t>Wild Ginger Native Plant Nursery</t>
  </si>
  <si>
    <t>https://rngr.net/resources/directory/wild-ginger-native-plant-nursery/view</t>
  </si>
  <si>
    <t>6752 Perrytown Rd Port Hope, Ontario L1A 3V5</t>
  </si>
  <si>
    <t>Wild Seed</t>
  </si>
  <si>
    <t>https://rngr.net/resources/directory/wild-seed/view</t>
  </si>
  <si>
    <t>PO Box 27751 Tempe, Arizona 85285</t>
  </si>
  <si>
    <t>WildLands Nursery</t>
  </si>
  <si>
    <t>https://rngr.net/resources/directory/wildlands-nursery/view</t>
  </si>
  <si>
    <t>1941 Saint Street Richland, Washington 99354</t>
  </si>
  <si>
    <t>Ryan Watts 509.588.4328</t>
  </si>
  <si>
    <t>Wildflower Farm Inc</t>
  </si>
  <si>
    <t>https://rngr.net/resources/directory/wildflowerfarminc/view</t>
  </si>
  <si>
    <t>10195 Hwy 12 W RR #2 Coldwater, Ontario L0K 1E0</t>
  </si>
  <si>
    <t>Paul Jenkins or Miriam 866.476.9453</t>
  </si>
  <si>
    <t>Wildflower Nursery</t>
  </si>
  <si>
    <t>https://rngr.net/resources/directory/wildflowernursery/view</t>
  </si>
  <si>
    <t>4920 US-25 Marshall, North Carolina 28753</t>
  </si>
  <si>
    <t>Dewey or Maggie Griffey 828.656.2723</t>
  </si>
  <si>
    <t>Wildlife Habitat Nursery</t>
  </si>
  <si>
    <t>https://rngr.net/resources/directory/wildlifehabitatnursery/view</t>
  </si>
  <si>
    <t>1025 E Hatter Creek Rd Princeton, Idaho 83857</t>
  </si>
  <si>
    <t>Denny Dawes 208.875.2500</t>
  </si>
  <si>
    <t>Wildlife Nurseries Inc</t>
  </si>
  <si>
    <t>https://rngr.net/resources/directory/wildlifenurseriesinc/view</t>
  </si>
  <si>
    <t>PO Box 2724 Oshkosh, Wisconsin 54903</t>
  </si>
  <si>
    <t>Jim or Sue Lemberger 920.231.3780</t>
  </si>
  <si>
    <t>Wildseed Farms</t>
  </si>
  <si>
    <t>https://rngr.net/resources/directory/wildseedfarms/view</t>
  </si>
  <si>
    <t>PO Box 3000 Fredericksburg, Texas 78624</t>
  </si>
  <si>
    <t>Gary Grasshof 800.848.0078</t>
  </si>
  <si>
    <t>Wildtype Design Native Plants &amp; Seed Ltd</t>
  </si>
  <si>
    <t>https://rngr.net/resources/directory/wildtypedesignnativeplantsseedltd/view</t>
  </si>
  <si>
    <t>900 N Every Rd Mason, Michigan 48854</t>
  </si>
  <si>
    <t>Bill Schneider 517.244.1140</t>
  </si>
  <si>
    <t>Willamette Gardens</t>
  </si>
  <si>
    <t>https://rngr.net/resources/directory/willamette-gardens/view</t>
  </si>
  <si>
    <t>3290 SW Willamette Ave Corvallis, Oregon 97333</t>
  </si>
  <si>
    <t>Esther Gruber McEvoy 541.990.0948</t>
  </si>
  <si>
    <t>Willamette Wildlings- Native Plant Nursery</t>
  </si>
  <si>
    <t>https://rngr.net/resources/directory/willamette-wildlings/view</t>
  </si>
  <si>
    <t>80692 Turkey Run Rd Creswell, Oregon 97426</t>
  </si>
  <si>
    <t>Shari Cappo-Fisher 541.767.9142</t>
  </si>
  <si>
    <t>Wilson Greenery</t>
  </si>
  <si>
    <t>https://rngr.net/resources/directory/wilson-greenery/view</t>
  </si>
  <si>
    <t>PO Box 2554 Shelby, North Carolina 28151</t>
  </si>
  <si>
    <t>Beverly 704.484.2709</t>
  </si>
  <si>
    <t>Wilson Seed Farms</t>
  </si>
  <si>
    <t>https://rngr.net/resources/directory/wilson-seed-farms/view</t>
  </si>
  <si>
    <t>10872 1400 E St Tiskilwa, Illinois 61368</t>
  </si>
  <si>
    <t>Chris Wilson 815.878.8572</t>
  </si>
  <si>
    <t>Wind River Seed</t>
  </si>
  <si>
    <t>https://rngr.net/resources/directory/windriverseed/view</t>
  </si>
  <si>
    <t>3075 County Ln 51 1/2 Manderson, Wyoming 82432</t>
  </si>
  <si>
    <t>Russ Holzhauser 307.568.3361</t>
  </si>
  <si>
    <t>Windy Hill Plant Farm</t>
  </si>
  <si>
    <t>https://rngr.net/resources/directory/windyhillplantfarm/view</t>
  </si>
  <si>
    <t>40413 John Mosby Hwy Aldie, Virginia 20105</t>
  </si>
  <si>
    <t>Karen 703.327.4211</t>
  </si>
  <si>
    <t>Windy Ridge Tree Farm &amp; Wholesale Nursery</t>
  </si>
  <si>
    <t>https://rngr.net/resources/directory/windy-ridge-tree-farm--wholesale-nursery/view</t>
  </si>
  <si>
    <t>PO Box 340 Amboy, Washington 98601</t>
  </si>
  <si>
    <t>Robert Kramer 360.247.TREE</t>
  </si>
  <si>
    <t>Winter Garden Nursery</t>
  </si>
  <si>
    <t>https://rngr.net/resources/directory/winter-garden-nursery/view</t>
  </si>
  <si>
    <t>6840 Farm to Market 1436 La Pryor, Texas 78872</t>
  </si>
  <si>
    <t>La Pryor, Texas 78872 LaPryor, Texas 78872</t>
  </si>
  <si>
    <t>WinterCreek Restoration</t>
  </si>
  <si>
    <t>https://rngr.net/resources/directory/wintercreek-restoration/view</t>
  </si>
  <si>
    <t>PO Box 1543 Bend, Oregon 97709</t>
  </si>
  <si>
    <t>Karen Theodore 541.948.0063</t>
  </si>
  <si>
    <t>Winterhaven Wildflowers &amp; Native Plant Preserve</t>
  </si>
  <si>
    <t>https://rngr.net/resources/directory/winterhaven-wildflowers-native-plant-preserve/view</t>
  </si>
  <si>
    <t>5724 S 900 W West Point, Indiana 47992</t>
  </si>
  <si>
    <t>Wisconsin Dept of Natural Resources - Griffith State Forest Nursery</t>
  </si>
  <si>
    <t>https://rngr.net/resources/directory/wisconsindeptofnaturalresources-griffithstateforestnursery/view</t>
  </si>
  <si>
    <t>473 Griffith Ave Wisconsin Rapids, Wisconsin 54494</t>
  </si>
  <si>
    <t>Wisconsin Rapids, Wisconsin 54494 473 Griffith Ave</t>
  </si>
  <si>
    <t>Wisconsin Dept of Natural Resources - Hayward State Forest Nursery</t>
  </si>
  <si>
    <t>https://rngr.net/resources/directory/wisconsindeptofnaturalresources-haywardstateforestnursery/view</t>
  </si>
  <si>
    <t>16133 W Nursery Rd Hayward, Wisconsin 54843</t>
  </si>
  <si>
    <t>Gordon or Greg Edge 715.634.2717</t>
  </si>
  <si>
    <t>Wisconsin Dept of Natural Resources - Wilson State Forest Nursery</t>
  </si>
  <si>
    <t>https://rngr.net/resources/directory/wisconsindeptofnaturalresources-wilsonstateforestnursery/view</t>
  </si>
  <si>
    <t>PO Box 305 Boscobel, Wisconsin 54805</t>
  </si>
  <si>
    <t>Joe Vande Hey 608.375.4123</t>
  </si>
  <si>
    <t>Witt’s End Homestead LLC</t>
  </si>
  <si>
    <t>https://rngr.net/resources/directory/witt2019s-end-homestead-llc/view</t>
  </si>
  <si>
    <t>3910 S 32 Place Lincoln, Nebraska 68502</t>
  </si>
  <si>
    <t>Wholesale, Internet, Contract</t>
  </si>
  <si>
    <t>Wolfater Native Seeds</t>
  </si>
  <si>
    <t>https://rngr.net/resources/directory/wolfaternativeseeds/view</t>
  </si>
  <si>
    <t>Box 177 Eastend, Saskatchewan S0N 0T0</t>
  </si>
  <si>
    <t>Robin 306.558.4700</t>
  </si>
  <si>
    <t>Womack Nursery Company</t>
  </si>
  <si>
    <t>https://rngr.net/resources/directory/womack-nursery-company/view</t>
  </si>
  <si>
    <t>2551 Texas 6 De Leon, Texas 76444-6333</t>
  </si>
  <si>
    <t>Larry J. Womack or Larry Don Womack 254.893.6497</t>
  </si>
  <si>
    <t>Woodlanders Inc</t>
  </si>
  <si>
    <t>https://rngr.net/resources/directory/woodlandersinc/view</t>
  </si>
  <si>
    <t>1128 Colleton Ave Aiken, South Carolina 29801</t>
  </si>
  <si>
    <t>Robert McCartney 803.648.7522</t>
  </si>
  <si>
    <t>Woodmere Nursery Ltd</t>
  </si>
  <si>
    <t>https://rngr.net/resources/directory/woodmerenurseryltd/view</t>
  </si>
  <si>
    <t>PO Box 498 Fairview, Alberta T0H 1L0</t>
  </si>
  <si>
    <t>Jeff Hoyem 780.835.5292</t>
  </si>
  <si>
    <t>Woods' Edge Farm</t>
  </si>
  <si>
    <t>https://rngr.net/resources/directory/woodsedgefarm/view</t>
  </si>
  <si>
    <t>532 Stanek Rd Muscoda, Wisconsin 53573-9448</t>
  </si>
  <si>
    <t>Martha Peterson 608.739.3527</t>
  </si>
  <si>
    <t>Woodsman's Native Plants</t>
  </si>
  <si>
    <t>https://rngr.net/resources/directory/woodsmannativeplants/view</t>
  </si>
  <si>
    <t>4385 Hwy 101 N Florence, Oregon 97439</t>
  </si>
  <si>
    <t>Dale or Lisa 541.997.2252</t>
  </si>
  <si>
    <t>Woody Warehouse Nursery Inc</t>
  </si>
  <si>
    <t>https://rngr.net/resources/directory/woodywarehousenursery/view</t>
  </si>
  <si>
    <t>PO Box 259 Lizton, Indiana 46149</t>
  </si>
  <si>
    <t>Pete Berg 317.994.5487</t>
  </si>
  <si>
    <t>Wright Nursery Ltd</t>
  </si>
  <si>
    <t>https://rngr.net/resources/directory/bow-point-nursery-ltd/view</t>
  </si>
  <si>
    <t>PO Box 913 Caroline, Alberta T0M 0M0</t>
  </si>
  <si>
    <t>Ken Wright 403.312.8018</t>
  </si>
  <si>
    <t>Wrights Nursery</t>
  </si>
  <si>
    <t>https://rngr.net/resources/directory/wrights-nursery/view</t>
  </si>
  <si>
    <t>6040 FM 2657 Briggs, Texas 78608</t>
  </si>
  <si>
    <t>Briggs, Texas 78608 Briggs, Texas 78608</t>
  </si>
  <si>
    <t>Yankee Gardener Greenhouses and Nursery</t>
  </si>
  <si>
    <t>https://rngr.net/resources/directory/yankee-gardener-greenhouses-and-nursery/view</t>
  </si>
  <si>
    <t>132 Smutty Hollow Rd Monroe, New Hampshire 03771</t>
  </si>
  <si>
    <t>Terry Ward 603.638.2809</t>
  </si>
  <si>
    <t>Yellow Mountain Farms</t>
  </si>
  <si>
    <t>https://rngr.net/resources/directory/yellow-mountain-farms/view</t>
  </si>
  <si>
    <t>PO Box 39 or 38 Minneapolis, North Carolina 28652</t>
  </si>
  <si>
    <t>Yellow Springs Farm</t>
  </si>
  <si>
    <t>https://rngr.net/resources/directory/yellowspringsfarm/view</t>
  </si>
  <si>
    <t>1165 Yellow Springs Rd Chester Springs, Pennsylvania 19425</t>
  </si>
  <si>
    <t>Catherine Renzi 610.827.2014</t>
  </si>
  <si>
    <t>Yellowpoint Propagation Ltd</t>
  </si>
  <si>
    <t>https://rngr.net/resources/directory/yellowpointpropagationltd/view</t>
  </si>
  <si>
    <t>Box 669 Ladysmith, British Columbia V9G 1A5</t>
  </si>
  <si>
    <t>Don Pigott 250.245.4635</t>
  </si>
  <si>
    <t>Yerba Buena Nursery</t>
  </si>
  <si>
    <t>https://rngr.net/resources/directory/yerbabuenanursery/view</t>
  </si>
  <si>
    <t>PO Box 3188 Half Moon Bay, California 94019</t>
  </si>
  <si>
    <t>Kathy Crane 650.851.1668</t>
  </si>
  <si>
    <t>Yucca Do Nursery</t>
  </si>
  <si>
    <t>https://rngr.net/resources/directory/yuccadonursery/view</t>
  </si>
  <si>
    <t>PO Box 1039 Giddings, Texas 78942-1039</t>
  </si>
  <si>
    <t>Giddings, Texas 78942-1039 Hempstead, Texas 77445</t>
  </si>
  <si>
    <t>Zelenka Evergreen Nursery</t>
  </si>
  <si>
    <t>https://rngr.net/resources/directory/zelenkaevergreennursery/view</t>
  </si>
  <si>
    <t>16127 Winans Street Grand Haven, Michigan 49417</t>
  </si>
  <si>
    <t>Todd Bustard 616.842.1367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</si>
</sst>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/>
      <bottom/>
    </border>
    <border>
      <left style="dotted">
        <color rgb="FF000000"/>
      </left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3" fillId="0" fontId="1" numFmtId="0" xfId="0" applyAlignment="1" applyBorder="1" applyFont="1">
      <alignment horizontal="center" vertical="top"/>
    </xf>
    <xf borderId="4" fillId="2" fontId="1" numFmtId="0" xfId="0" applyAlignment="1" applyBorder="1" applyFill="1" applyFont="1">
      <alignment horizontal="center" vertical="top"/>
    </xf>
    <xf borderId="0" fillId="0" fontId="0" numFmtId="0" xfId="0" applyAlignment="1" applyFont="1">
      <alignment horizontal="center" vertical="top"/>
    </xf>
    <xf borderId="0" fillId="0" fontId="2" numFmtId="0" xfId="0" applyFont="1"/>
    <xf borderId="5" fillId="2" fontId="0" numFmtId="0" xfId="0" applyBorder="1" applyFont="1"/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rngr.net/resources/directory/clearwatergreenhouses/view" TargetMode="External"/><Relationship Id="rId194" Type="http://schemas.openxmlformats.org/officeDocument/2006/relationships/hyperlink" Target="https://rngr.net/resources/directory/cliftonchoctawnursery/view" TargetMode="External"/><Relationship Id="rId193" Type="http://schemas.openxmlformats.org/officeDocument/2006/relationships/hyperlink" Target="https://rngr.net/resources/directory/clifton-forest--appraisal-service-inc./view" TargetMode="External"/><Relationship Id="rId192" Type="http://schemas.openxmlformats.org/officeDocument/2006/relationships/hyperlink" Target="https://rngr.net/resources/directory/clemenson-farms-native-nursery/view" TargetMode="External"/><Relationship Id="rId191" Type="http://schemas.openxmlformats.org/officeDocument/2006/relationships/hyperlink" Target="https://rngr.net/resources/directory/clearwater-native-nursery/view" TargetMode="External"/><Relationship Id="rId187" Type="http://schemas.openxmlformats.org/officeDocument/2006/relationships/hyperlink" Target="https://rngr.net/resources/directory/cicconifarmsinctheperennialspecialists/view" TargetMode="External"/><Relationship Id="rId186" Type="http://schemas.openxmlformats.org/officeDocument/2006/relationships/hyperlink" Target="https://rngr.net/resources/directory/chiefrivernursery/view" TargetMode="External"/><Relationship Id="rId185" Type="http://schemas.openxmlformats.org/officeDocument/2006/relationships/hyperlink" Target="https://rngr.net/resources/directory/chiappinifarmnativenursery/view" TargetMode="External"/><Relationship Id="rId184" Type="http://schemas.openxmlformats.org/officeDocument/2006/relationships/hyperlink" Target="https://rngr.net/resources/directory/chelseanursery/view" TargetMode="External"/><Relationship Id="rId189" Type="http://schemas.openxmlformats.org/officeDocument/2006/relationships/hyperlink" Target="https://rngr.net/resources/directory/clearridgenurseryinc/view" TargetMode="External"/><Relationship Id="rId188" Type="http://schemas.openxmlformats.org/officeDocument/2006/relationships/hyperlink" Target="https://rngr.net/resources/directory/circlesseedsofmtinc/view" TargetMode="External"/><Relationship Id="rId183" Type="http://schemas.openxmlformats.org/officeDocument/2006/relationships/hyperlink" Target="https://rngr.net/resources/directory/chaschartseedco/view" TargetMode="External"/><Relationship Id="rId182" Type="http://schemas.openxmlformats.org/officeDocument/2006/relationships/hyperlink" Target="https://rngr.net/resources/directory/charlesniinursery/view" TargetMode="External"/><Relationship Id="rId181" Type="http://schemas.openxmlformats.org/officeDocument/2006/relationships/hyperlink" Target="https://rngr.net/resources/directory/champoegnursery/view" TargetMode="External"/><Relationship Id="rId180" Type="http://schemas.openxmlformats.org/officeDocument/2006/relationships/hyperlink" Target="https://rngr.net/resources/directory/champlainvalleynativeplantrestorationnursery/view" TargetMode="External"/><Relationship Id="rId176" Type="http://schemas.openxmlformats.org/officeDocument/2006/relationships/hyperlink" Target="https://rngr.net/resources/directory/center-for-native-plants/view" TargetMode="External"/><Relationship Id="rId175" Type="http://schemas.openxmlformats.org/officeDocument/2006/relationships/hyperlink" Target="https://rngr.net/resources/directory/cederaseedinc/view" TargetMode="External"/><Relationship Id="rId174" Type="http://schemas.openxmlformats.org/officeDocument/2006/relationships/hyperlink" Target="https://rngr.net/resources/directory/cedar-mountain-perennials/view" TargetMode="External"/><Relationship Id="rId173" Type="http://schemas.openxmlformats.org/officeDocument/2006/relationships/hyperlink" Target="https://rngr.net/resources/directory/cavicchio-nurseries/view" TargetMode="External"/><Relationship Id="rId179" Type="http://schemas.openxmlformats.org/officeDocument/2006/relationships/hyperlink" Target="https://rngr.net/resources/directory/central-utah-seed/view" TargetMode="External"/><Relationship Id="rId178" Type="http://schemas.openxmlformats.org/officeDocument/2006/relationships/hyperlink" Target="https://rngr.net/resources/directory/centralfloridalandsandtimber/view" TargetMode="External"/><Relationship Id="rId177" Type="http://schemas.openxmlformats.org/officeDocument/2006/relationships/hyperlink" Target="https://rngr.net/resources/directory/centralcoastwilds/view" TargetMode="External"/><Relationship Id="rId198" Type="http://schemas.openxmlformats.org/officeDocument/2006/relationships/hyperlink" Target="https://rngr.net/resources/directory/coastal-gardens--nursery/view" TargetMode="External"/><Relationship Id="rId197" Type="http://schemas.openxmlformats.org/officeDocument/2006/relationships/hyperlink" Target="https://rngr.net/resources/directory/clyderobinseedcoinc/view" TargetMode="External"/><Relationship Id="rId196" Type="http://schemas.openxmlformats.org/officeDocument/2006/relationships/hyperlink" Target="https://rngr.net/resources/directory/cloudmountainfarm/view" TargetMode="External"/><Relationship Id="rId195" Type="http://schemas.openxmlformats.org/officeDocument/2006/relationships/hyperlink" Target="https://rngr.net/resources/directory/clifty-view-nursery/view" TargetMode="External"/><Relationship Id="rId199" Type="http://schemas.openxmlformats.org/officeDocument/2006/relationships/hyperlink" Target="https://rngr.net/resources/directory/coastalnativeplantsnurseryllc/view" TargetMode="External"/><Relationship Id="rId150" Type="http://schemas.openxmlformats.org/officeDocument/2006/relationships/hyperlink" Target="https://rngr.net/resources/directory/plants-for-dry-places/view" TargetMode="External"/><Relationship Id="rId392" Type="http://schemas.openxmlformats.org/officeDocument/2006/relationships/hyperlink" Target="https://rngr.net/resources/directory/hartmannsplantcompany/view" TargetMode="External"/><Relationship Id="rId391" Type="http://schemas.openxmlformats.org/officeDocument/2006/relationships/hyperlink" Target="https://rngr.net/resources/directory/hartkenursery/view" TargetMode="External"/><Relationship Id="rId390" Type="http://schemas.openxmlformats.org/officeDocument/2006/relationships/hyperlink" Target="https://rngr.net/resources/directory/harold-m.-miller-landscape-nursery/view" TargetMode="External"/><Relationship Id="rId1" Type="http://schemas.openxmlformats.org/officeDocument/2006/relationships/hyperlink" Target="https://rngr.net/resources/directory/3etreefarmsandwetlandnurseryinc/view" TargetMode="External"/><Relationship Id="rId2" Type="http://schemas.openxmlformats.org/officeDocument/2006/relationships/hyperlink" Target="https://rngr.net/resources/directory/arizonanativeplantspec/view" TargetMode="External"/><Relationship Id="rId3" Type="http://schemas.openxmlformats.org/officeDocument/2006/relationships/hyperlink" Target="https://rngr.net/resources/directory/a-quality-plant/view" TargetMode="External"/><Relationship Id="rId149" Type="http://schemas.openxmlformats.org/officeDocument/2006/relationships/hyperlink" Target="https://rngr.net/resources/directory/calforestnurseries/view" TargetMode="External"/><Relationship Id="rId4" Type="http://schemas.openxmlformats.org/officeDocument/2006/relationships/hyperlink" Target="https://rngr.net/resources/directory/a-touch-o-green-landscape--gardens-llc/view" TargetMode="External"/><Relationship Id="rId148" Type="http://schemas.openxmlformats.org/officeDocument/2006/relationships/hyperlink" Target="https://rngr.net/resources/directory/cactusjoesbluediamondcactusnursery/view" TargetMode="External"/><Relationship Id="rId1090" Type="http://schemas.openxmlformats.org/officeDocument/2006/relationships/hyperlink" Target="https://rngr.net/resources/directory/usdaforestservice-placervillenursery/view" TargetMode="External"/><Relationship Id="rId1091" Type="http://schemas.openxmlformats.org/officeDocument/2006/relationships/hyperlink" Target="https://rngr.net/resources/directory/usdanaturalresourcesconservationservice-roselakeplantmaterialscenter/view" TargetMode="External"/><Relationship Id="rId1092" Type="http://schemas.openxmlformats.org/officeDocument/2006/relationships/hyperlink" Target="https://rngr.net/resources/directory/usdanaturalresourcesconservationservice-uppercoloradoenvironmentalplantmaterialscenter/view" TargetMode="External"/><Relationship Id="rId1093" Type="http://schemas.openxmlformats.org/officeDocument/2006/relationships/hyperlink" Target="https://rngr.net/resources/directory/usdibureauofindianaffairs-southwesternindianpolytechnicinstitute/view" TargetMode="External"/><Relationship Id="rId1094" Type="http://schemas.openxmlformats.org/officeDocument/2006/relationships/hyperlink" Target="https://rngr.net/resources/directory/usdibureauofindianaffairs-southernuteagencybia/view" TargetMode="External"/><Relationship Id="rId9" Type="http://schemas.openxmlformats.org/officeDocument/2006/relationships/hyperlink" Target="https://rngr.net/resources/directory/abbottsnursery/view" TargetMode="External"/><Relationship Id="rId143" Type="http://schemas.openxmlformats.org/officeDocument/2006/relationships/hyperlink" Target="https://rngr.net/resources/directory/burntridgenursery/view" TargetMode="External"/><Relationship Id="rId385" Type="http://schemas.openxmlformats.org/officeDocument/2006/relationships/hyperlink" Target="https://rngr.net/resources/directory/hall-tree-services/view" TargetMode="External"/><Relationship Id="rId1095" Type="http://schemas.openxmlformats.org/officeDocument/2006/relationships/hyperlink" Target="https://rngr.net/resources/directory/usdibureauoflandmanagement-walterhorningseedorchard/view" TargetMode="External"/><Relationship Id="rId142" Type="http://schemas.openxmlformats.org/officeDocument/2006/relationships/hyperlink" Target="https://rngr.net/resources/directory/burgaw-creek-nursery--turf-farm-llc/view" TargetMode="External"/><Relationship Id="rId384" Type="http://schemas.openxmlformats.org/officeDocument/2006/relationships/hyperlink" Target="https://rngr.net/resources/directory/halfmoongrowersinc/view" TargetMode="External"/><Relationship Id="rId1096" Type="http://schemas.openxmlformats.org/officeDocument/2006/relationships/hyperlink" Target="https://rngr.net/resources/directory/usdinationalparkservice-glaciernationalparknativeplantnursery/view" TargetMode="External"/><Relationship Id="rId141" Type="http://schemas.openxmlformats.org/officeDocument/2006/relationships/hyperlink" Target="https://rngr.net/resources/directory/agronotecseedco/view" TargetMode="External"/><Relationship Id="rId383" Type="http://schemas.openxmlformats.org/officeDocument/2006/relationships/hyperlink" Target="https://rngr.net/resources/directory/habitatsnativeplantnursery/view" TargetMode="External"/><Relationship Id="rId1097" Type="http://schemas.openxmlformats.org/officeDocument/2006/relationships/hyperlink" Target="https://rngr.net/resources/directory/usdinationalparkservice-grandcanyonnationalparknativeplantnursery/view" TargetMode="External"/><Relationship Id="rId140" Type="http://schemas.openxmlformats.org/officeDocument/2006/relationships/hyperlink" Target="https://rngr.net/resources/directory/buffaloberryfarm/view" TargetMode="External"/><Relationship Id="rId382" Type="http://schemas.openxmlformats.org/officeDocument/2006/relationships/hyperlink" Target="https://rngr.net/resources/directory/habitat-solutions-inc/view" TargetMode="External"/><Relationship Id="rId1098" Type="http://schemas.openxmlformats.org/officeDocument/2006/relationships/hyperlink" Target="https://rngr.net/resources/directory/usdinationalparkservice-haleakulanationalparknativeplantnurseries/view" TargetMode="External"/><Relationship Id="rId5" Type="http://schemas.openxmlformats.org/officeDocument/2006/relationships/hyperlink" Target="https://rngr.net/resources/directory/awaldbartsonsnursery/view" TargetMode="External"/><Relationship Id="rId147" Type="http://schemas.openxmlformats.org/officeDocument/2006/relationships/hyperlink" Target="https://rngr.net/resources/directory/confederatedtribesoftheumatillaindianreservation/view" TargetMode="External"/><Relationship Id="rId389" Type="http://schemas.openxmlformats.org/officeDocument/2006/relationships/hyperlink" Target="https://rngr.net/resources/directory/hardscrabblefarmsinc/view" TargetMode="External"/><Relationship Id="rId1099" Type="http://schemas.openxmlformats.org/officeDocument/2006/relationships/hyperlink" Target="https://rngr.net/resources/directory/hawaiivolcanoesnationalparknativeplantnursery/view" TargetMode="External"/><Relationship Id="rId6" Type="http://schemas.openxmlformats.org/officeDocument/2006/relationships/hyperlink" Target="https://rngr.net/resources/directory/alclanativeplantrestorationinc/view" TargetMode="External"/><Relationship Id="rId146" Type="http://schemas.openxmlformats.org/officeDocument/2006/relationships/hyperlink" Target="https://rngr.net/resources/directory/csktforestrytribalnursery/view" TargetMode="External"/><Relationship Id="rId388" Type="http://schemas.openxmlformats.org/officeDocument/2006/relationships/hyperlink" Target="https://rngr.net/resources/directory/hangingdogvalleynursery/view" TargetMode="External"/><Relationship Id="rId7" Type="http://schemas.openxmlformats.org/officeDocument/2006/relationships/hyperlink" Target="https://rngr.net/resources/directory/mountain-valley-farms/view" TargetMode="External"/><Relationship Id="rId145" Type="http://schemas.openxmlformats.org/officeDocument/2006/relationships/hyperlink" Target="https://rngr.net/resources/directory/cnpsinc/view" TargetMode="External"/><Relationship Id="rId387" Type="http://schemas.openxmlformats.org/officeDocument/2006/relationships/hyperlink" Target="https://rngr.net/resources/directory/hancharssuperiortrees/view" TargetMode="External"/><Relationship Id="rId8" Type="http://schemas.openxmlformats.org/officeDocument/2006/relationships/hyperlink" Target="https://rngr.net/resources/directory/atspartnersllc/view" TargetMode="External"/><Relationship Id="rId144" Type="http://schemas.openxmlformats.org/officeDocument/2006/relationships/hyperlink" Target="https://rngr.net/resources/directory/busse-gardens/view" TargetMode="External"/><Relationship Id="rId386" Type="http://schemas.openxmlformats.org/officeDocument/2006/relationships/hyperlink" Target="https://rngr.net/resources/directory/hamiltonseedsandwildflowers/view" TargetMode="External"/><Relationship Id="rId381" Type="http://schemas.openxmlformats.org/officeDocument/2006/relationships/hyperlink" Target="https://rngr.net/resources/directory/guamforestrydivisiondeptofagriculture/view" TargetMode="External"/><Relationship Id="rId380" Type="http://schemas.openxmlformats.org/officeDocument/2006/relationships/hyperlink" Target="https://rngr.net/resources/directory/growing-solutions-restoratioin-education-institute/view" TargetMode="External"/><Relationship Id="rId139" Type="http://schemas.openxmlformats.org/officeDocument/2006/relationships/hyperlink" Target="https://rngr.net/resources/directory/buckeyenurseryinc/view" TargetMode="External"/><Relationship Id="rId138" Type="http://schemas.openxmlformats.org/officeDocument/2006/relationships/hyperlink" Target="https://rngr.net/resources/directory/buchanansnativeplants/view" TargetMode="External"/><Relationship Id="rId137" Type="http://schemas.openxmlformats.org/officeDocument/2006/relationships/hyperlink" Target="https://rngr.net/resources/directory/browningseedinc/view" TargetMode="External"/><Relationship Id="rId379" Type="http://schemas.openxmlformats.org/officeDocument/2006/relationships/hyperlink" Target="https://rngr.net/resources/directory/growing-grounds-farm/view" TargetMode="External"/><Relationship Id="rId1080" Type="http://schemas.openxmlformats.org/officeDocument/2006/relationships/hyperlink" Target="https://rngr.net/resources/directory/tuolumnemiwuknativeplants/view" TargetMode="External"/><Relationship Id="rId1081" Type="http://schemas.openxmlformats.org/officeDocument/2006/relationships/hyperlink" Target="https://rngr.net/resources/directory/turnerseedcompanyinc/view" TargetMode="External"/><Relationship Id="rId1082" Type="http://schemas.openxmlformats.org/officeDocument/2006/relationships/hyperlink" Target="https://rngr.net/resources/directory/usfishwildlifeservice-hakalauforestnationalwildliferefugenativeplantnursery/view" TargetMode="External"/><Relationship Id="rId1083" Type="http://schemas.openxmlformats.org/officeDocument/2006/relationships/hyperlink" Target="https://rngr.net/resources/directory/usfishwildlifeservice-kilauealighthousenationalwildliferefugenativeplantnursery/view" TargetMode="External"/><Relationship Id="rId132" Type="http://schemas.openxmlformats.org/officeDocument/2006/relationships/hyperlink" Target="https://rngr.net/resources/directory/brett-young/view" TargetMode="External"/><Relationship Id="rId374" Type="http://schemas.openxmlformats.org/officeDocument/2006/relationships/hyperlink" Target="https://rngr.net/resources/directory/gressevergreennurseryinc/view" TargetMode="External"/><Relationship Id="rId1084" Type="http://schemas.openxmlformats.org/officeDocument/2006/relationships/hyperlink" Target="https://rngr.net/resources/directory/usdaforestservice-besseynursery/view" TargetMode="External"/><Relationship Id="rId131" Type="http://schemas.openxmlformats.org/officeDocument/2006/relationships/hyperlink" Target="https://rngr.net/resources/directory/brentbeckysbulbs/view" TargetMode="External"/><Relationship Id="rId373" Type="http://schemas.openxmlformats.org/officeDocument/2006/relationships/hyperlink" Target="https://rngr.net/resources/directory/md-native-seed-farm/view" TargetMode="External"/><Relationship Id="rId1085" Type="http://schemas.openxmlformats.org/officeDocument/2006/relationships/hyperlink" Target="https://rngr.net/resources/directory/usdaforestservice-coeurdalenenursery/view" TargetMode="External"/><Relationship Id="rId130" Type="http://schemas.openxmlformats.org/officeDocument/2006/relationships/hyperlink" Target="https://rngr.net/resources/directory/breezyoaksnursery/view" TargetMode="External"/><Relationship Id="rId372" Type="http://schemas.openxmlformats.org/officeDocument/2006/relationships/hyperlink" Target="https://rngr.net/resources/directory/gregpeterson/view" TargetMode="External"/><Relationship Id="rId1086" Type="http://schemas.openxmlformats.org/officeDocument/2006/relationships/hyperlink" Target="https://rngr.net/resources/directory/usdaforestservice-jherbertstonenursery/view" TargetMode="External"/><Relationship Id="rId371" Type="http://schemas.openxmlformats.org/officeDocument/2006/relationships/hyperlink" Target="https://rngr.net/resources/directory/greergardens/view" TargetMode="External"/><Relationship Id="rId1087" Type="http://schemas.openxmlformats.org/officeDocument/2006/relationships/hyperlink" Target="https://rngr.net/resources/directory/usdaforestservice-jwtoumeynursery/view" TargetMode="External"/><Relationship Id="rId136" Type="http://schemas.openxmlformats.org/officeDocument/2006/relationships/hyperlink" Target="https://rngr.net/resources/directory/brookstreefarm/view" TargetMode="External"/><Relationship Id="rId378" Type="http://schemas.openxmlformats.org/officeDocument/2006/relationships/hyperlink" Target="https://rngr.net/resources/directory/growildinc/view" TargetMode="External"/><Relationship Id="rId1088" Type="http://schemas.openxmlformats.org/officeDocument/2006/relationships/hyperlink" Target="https://rngr.net/resources/directory/usdaforestservice-luckypeaknursery/view" TargetMode="External"/><Relationship Id="rId135" Type="http://schemas.openxmlformats.org/officeDocument/2006/relationships/hyperlink" Target="https://rngr.net/resources/directory/brokenarrownursery/view" TargetMode="External"/><Relationship Id="rId377" Type="http://schemas.openxmlformats.org/officeDocument/2006/relationships/hyperlink" Target="https://rngr.net/resources/directory/grousespringsnursery/view" TargetMode="External"/><Relationship Id="rId1089" Type="http://schemas.openxmlformats.org/officeDocument/2006/relationships/hyperlink" Target="https://rngr.net/resources/directory/usdaforestservice-nebraskanationalforest/view" TargetMode="External"/><Relationship Id="rId134" Type="http://schemas.openxmlformats.org/officeDocument/2006/relationships/hyperlink" Target="https://rngr.net/resources/directory/brokaw-nursery/view" TargetMode="External"/><Relationship Id="rId376" Type="http://schemas.openxmlformats.org/officeDocument/2006/relationships/hyperlink" Target="https://rngr.net/resources/directory/strathmeyerforestsinc/view" TargetMode="External"/><Relationship Id="rId133" Type="http://schemas.openxmlformats.org/officeDocument/2006/relationships/hyperlink" Target="https://rngr.net/resources/directory/briggs-nursery-inc./view" TargetMode="External"/><Relationship Id="rId375" Type="http://schemas.openxmlformats.org/officeDocument/2006/relationships/hyperlink" Target="https://rngr.net/resources/directory/growestnurseries/view" TargetMode="External"/><Relationship Id="rId172" Type="http://schemas.openxmlformats.org/officeDocument/2006/relationships/hyperlink" Target="https://rngr.net/resources/directory/catskillnativenursery/view" TargetMode="External"/><Relationship Id="rId171" Type="http://schemas.openxmlformats.org/officeDocument/2006/relationships/hyperlink" Target="https://rngr.net/resources/directory/catalinaislandconservancy-jameshackermannativeplantnursery/view" TargetMode="External"/><Relationship Id="rId170" Type="http://schemas.openxmlformats.org/officeDocument/2006/relationships/hyperlink" Target="https://rngr.net/resources/directory/cassidy-farm-nursery/view" TargetMode="External"/><Relationship Id="rId165" Type="http://schemas.openxmlformats.org/officeDocument/2006/relationships/hyperlink" Target="https://rngr.net/resources/directory/carolinawild/view" TargetMode="External"/><Relationship Id="rId164" Type="http://schemas.openxmlformats.org/officeDocument/2006/relationships/hyperlink" Target="https://rngr.net/resources/directory/carolinanativenursery/view" TargetMode="External"/><Relationship Id="rId163" Type="http://schemas.openxmlformats.org/officeDocument/2006/relationships/hyperlink" Target="https://rngr.net/resources/directory/carolinagreenery/view" TargetMode="External"/><Relationship Id="rId162" Type="http://schemas.openxmlformats.org/officeDocument/2006/relationships/hyperlink" Target="https://rngr.net/resources/directory/carmelvalleyseedcompany/view" TargetMode="External"/><Relationship Id="rId169" Type="http://schemas.openxmlformats.org/officeDocument/2006/relationships/hyperlink" Target="https://rngr.net/resources/directory/cascadebiomes/view" TargetMode="External"/><Relationship Id="rId168" Type="http://schemas.openxmlformats.org/officeDocument/2006/relationships/hyperlink" Target="https://rngr.net/resources/directory/casaflorainc/view" TargetMode="External"/><Relationship Id="rId167" Type="http://schemas.openxmlformats.org/officeDocument/2006/relationships/hyperlink" Target="https://rngr.net/resources/directory/carters-nursery-bowater-forest-products-division/view" TargetMode="External"/><Relationship Id="rId166" Type="http://schemas.openxmlformats.org/officeDocument/2006/relationships/hyperlink" Target="https://rngr.net/resources/directory/cartersgreenhousenurseryinc/view" TargetMode="External"/><Relationship Id="rId161" Type="http://schemas.openxmlformats.org/officeDocument/2006/relationships/hyperlink" Target="https://rngr.net/resources/directory/carllsonprairieseedfarminc/view" TargetMode="External"/><Relationship Id="rId160" Type="http://schemas.openxmlformats.org/officeDocument/2006/relationships/hyperlink" Target="https://rngr.net/resources/directory/carencianativenursery/view" TargetMode="External"/><Relationship Id="rId159" Type="http://schemas.openxmlformats.org/officeDocument/2006/relationships/hyperlink" Target="https://rngr.net/resources/directory/prairieridgenurserycrmecosystemsseejfnew/view" TargetMode="External"/><Relationship Id="rId154" Type="http://schemas.openxmlformats.org/officeDocument/2006/relationships/hyperlink" Target="https://rngr.net/resources/directory/campbelltreelandcoinc/view" TargetMode="External"/><Relationship Id="rId396" Type="http://schemas.openxmlformats.org/officeDocument/2006/relationships/hyperlink" Target="https://rngr.net/resources/directory/hawaiidivisionofforestrywidlife-kamuelastatetreenursery/view" TargetMode="External"/><Relationship Id="rId153" Type="http://schemas.openxmlformats.org/officeDocument/2006/relationships/hyperlink" Target="https://rngr.net/resources/directory/templeinlandforestproductscorp-clydethompsonnursery/view" TargetMode="External"/><Relationship Id="rId395" Type="http://schemas.openxmlformats.org/officeDocument/2006/relationships/hyperlink" Target="https://rngr.net/resources/directory/hawaiidivisionofforestrywidlife-hilotreenursery/view" TargetMode="External"/><Relationship Id="rId152" Type="http://schemas.openxmlformats.org/officeDocument/2006/relationships/hyperlink" Target="https://rngr.net/resources/directory/californiafloranursery/view" TargetMode="External"/><Relationship Id="rId394" Type="http://schemas.openxmlformats.org/officeDocument/2006/relationships/hyperlink" Target="https://rngr.net/resources/directory/hawaiideptofpublicsafety-kulanicorrectionalfacilitynursery/view" TargetMode="External"/><Relationship Id="rId151" Type="http://schemas.openxmlformats.org/officeDocument/2006/relationships/hyperlink" Target="https://rngr.net/resources/directory/calaveras-nursery/view" TargetMode="External"/><Relationship Id="rId393" Type="http://schemas.openxmlformats.org/officeDocument/2006/relationships/hyperlink" Target="https://rngr.net/resources/directory/hawaiidivisionofforestrywildlife-stateofhawaii/view" TargetMode="External"/><Relationship Id="rId158" Type="http://schemas.openxmlformats.org/officeDocument/2006/relationships/hyperlink" Target="https://rngr.net/resources/directory/carasnurserylandscape/view" TargetMode="External"/><Relationship Id="rId157" Type="http://schemas.openxmlformats.org/officeDocument/2006/relationships/hyperlink" Target="https://rngr.net/resources/directory/capricefarmnursery/view" TargetMode="External"/><Relationship Id="rId399" Type="http://schemas.openxmlformats.org/officeDocument/2006/relationships/hyperlink" Target="https://rngr.net/resources/directory/hawaiidivisionofforestrywidlife-mauidistrictnursery/view" TargetMode="External"/><Relationship Id="rId156" Type="http://schemas.openxmlformats.org/officeDocument/2006/relationships/hyperlink" Target="https://rngr.net/resources/directory/capitol-wholesale-nursery-inc./view" TargetMode="External"/><Relationship Id="rId398" Type="http://schemas.openxmlformats.org/officeDocument/2006/relationships/hyperlink" Target="https://rngr.net/resources/directory/hawaiidivisionofforestrywidlife-kokeestateparknativeplantnursery/view" TargetMode="External"/><Relationship Id="rId155" Type="http://schemas.openxmlformats.org/officeDocument/2006/relationships/hyperlink" Target="https://rngr.net/resources/directory/appletonforestry/view" TargetMode="External"/><Relationship Id="rId397" Type="http://schemas.openxmlformats.org/officeDocument/2006/relationships/hyperlink" Target="https://rngr.net/resources/directory/hawaiidivisionofforestrywidlife-kauaidistrictnursery/view" TargetMode="External"/><Relationship Id="rId808" Type="http://schemas.openxmlformats.org/officeDocument/2006/relationships/hyperlink" Target="https://rngr.net/resources/directory/plantdelightsnursery/view" TargetMode="External"/><Relationship Id="rId807" Type="http://schemas.openxmlformats.org/officeDocument/2006/relationships/hyperlink" Target="https://rngr.net/resources/directory/plantcreationsinc/view" TargetMode="External"/><Relationship Id="rId806" Type="http://schemas.openxmlformats.org/officeDocument/2006/relationships/hyperlink" Target="https://rngr.net/resources/directory/pizzo-native-plant-nursery/view" TargetMode="External"/><Relationship Id="rId805" Type="http://schemas.openxmlformats.org/officeDocument/2006/relationships/hyperlink" Target="https://rngr.net/resources/directory/pineviewhorticulturalservices/view" TargetMode="External"/><Relationship Id="rId809" Type="http://schemas.openxmlformats.org/officeDocument/2006/relationships/hyperlink" Target="https://rngr.net/resources/directory/plantoregon/view" TargetMode="External"/><Relationship Id="rId800" Type="http://schemas.openxmlformats.org/officeDocument/2006/relationships/hyperlink" Target="https://rngr.net/resources/directory/pine-grove-nursery-inc./view" TargetMode="External"/><Relationship Id="rId804" Type="http://schemas.openxmlformats.org/officeDocument/2006/relationships/hyperlink" Target="https://rngr.net/resources/directory/pinelandsnurseryinc/view" TargetMode="External"/><Relationship Id="rId803" Type="http://schemas.openxmlformats.org/officeDocument/2006/relationships/hyperlink" Target="https://rngr.net/resources/directory/pinelandsnureryinc/view" TargetMode="External"/><Relationship Id="rId802" Type="http://schemas.openxmlformats.org/officeDocument/2006/relationships/hyperlink" Target="https://rngr.net/resources/directory/pinelands-nursery-inc/view" TargetMode="External"/><Relationship Id="rId801" Type="http://schemas.openxmlformats.org/officeDocument/2006/relationships/hyperlink" Target="https://rngr.net/resources/directory/pineridgegardens/view" TargetMode="External"/><Relationship Id="rId40" Type="http://schemas.openxmlformats.org/officeDocument/2006/relationships/hyperlink" Target="https://rngr.net/resources/directory/angelicanurseriesinc/view" TargetMode="External"/><Relationship Id="rId42" Type="http://schemas.openxmlformats.org/officeDocument/2006/relationships/hyperlink" Target="https://rngr.net/resources/directory/antelopevalleyresourceconservationdistricttreenurseryarboretum/view" TargetMode="External"/><Relationship Id="rId41" Type="http://schemas.openxmlformats.org/officeDocument/2006/relationships/hyperlink" Target="https://rngr.net/resources/directory/anna-nursery/view" TargetMode="External"/><Relationship Id="rId44" Type="http://schemas.openxmlformats.org/officeDocument/2006/relationships/hyperlink" Target="https://rngr.net/resources/directory/appalachian-native-plants-inc./view" TargetMode="External"/><Relationship Id="rId43" Type="http://schemas.openxmlformats.org/officeDocument/2006/relationships/hyperlink" Target="https://rngr.net/resources/directory/apalacheenativenursery/view" TargetMode="External"/><Relationship Id="rId46" Type="http://schemas.openxmlformats.org/officeDocument/2006/relationships/hyperlink" Target="https://rngr.net/resources/directory/kaw-river-restoration-nurseries/view" TargetMode="External"/><Relationship Id="rId45" Type="http://schemas.openxmlformats.org/officeDocument/2006/relationships/hyperlink" Target="https://rngr.net/resources/directory/applewoodseeds/view" TargetMode="External"/><Relationship Id="rId509" Type="http://schemas.openxmlformats.org/officeDocument/2006/relationships/hyperlink" Target="https://rngr.net/resources/directory/kingfisherfarm/view" TargetMode="External"/><Relationship Id="rId508" Type="http://schemas.openxmlformats.org/officeDocument/2006/relationships/hyperlink" Target="https://rngr.net/resources/directory/kingnursery/view" TargetMode="External"/><Relationship Id="rId503" Type="http://schemas.openxmlformats.org/officeDocument/2006/relationships/hyperlink" Target="https://rngr.net/resources/directory/kendrick-forest-farm/view" TargetMode="External"/><Relationship Id="rId745" Type="http://schemas.openxmlformats.org/officeDocument/2006/relationships/hyperlink" Target="https://rngr.net/resources/directory/old-south-nurseries/view" TargetMode="External"/><Relationship Id="rId987" Type="http://schemas.openxmlformats.org/officeDocument/2006/relationships/hyperlink" Target="https://rngr.net/resources/directory/sungrohorticulturaldistributioninc/view" TargetMode="External"/><Relationship Id="rId502" Type="http://schemas.openxmlformats.org/officeDocument/2006/relationships/hyperlink" Target="https://rngr.net/resources/directory/kelly-nursery-llc/view" TargetMode="External"/><Relationship Id="rId744" Type="http://schemas.openxmlformats.org/officeDocument/2006/relationships/hyperlink" Target="https://rngr.net/resources/directory/oldridgenursery/view" TargetMode="External"/><Relationship Id="rId986" Type="http://schemas.openxmlformats.org/officeDocument/2006/relationships/hyperlink" Target="https://rngr.net/resources/directory/summerhillnursery/view" TargetMode="External"/><Relationship Id="rId501" Type="http://schemas.openxmlformats.org/officeDocument/2006/relationships/hyperlink" Target="https://rngr.net/resources/directory/kellygreentreesinc/view" TargetMode="External"/><Relationship Id="rId743" Type="http://schemas.openxmlformats.org/officeDocument/2006/relationships/hyperlink" Target="https://rngr.net/resources/directory/oklahomadepartmentofag/view" TargetMode="External"/><Relationship Id="rId985" Type="http://schemas.openxmlformats.org/officeDocument/2006/relationships/hyperlink" Target="https://rngr.net/resources/directory/sugarbush-nursery/view" TargetMode="External"/><Relationship Id="rId500" Type="http://schemas.openxmlformats.org/officeDocument/2006/relationships/hyperlink" Target="https://rngr.net/resources/directory/keefer-ecological-services/view" TargetMode="External"/><Relationship Id="rId742" Type="http://schemas.openxmlformats.org/officeDocument/2006/relationships/hyperlink" Target="https://rngr.net/resources/directory/oikostreecrops/view" TargetMode="External"/><Relationship Id="rId984" Type="http://schemas.openxmlformats.org/officeDocument/2006/relationships/hyperlink" Target="https://rngr.net/resources/directory/sudbury-nurseries-west-llc-1/view" TargetMode="External"/><Relationship Id="rId507" Type="http://schemas.openxmlformats.org/officeDocument/2006/relationships/hyperlink" Target="https://rngr.net/resources/directory/kingestatedbaloranegrapevines/view" TargetMode="External"/><Relationship Id="rId749" Type="http://schemas.openxmlformats.org/officeDocument/2006/relationships/hyperlink" Target="https://rngr.net/resources/directory/onegardenelixirfarmbotanical/view" TargetMode="External"/><Relationship Id="rId506" Type="http://schemas.openxmlformats.org/officeDocument/2006/relationships/hyperlink" Target="https://rngr.net/resources/directory/kettlemorainenaturallandscaping/view" TargetMode="External"/><Relationship Id="rId748" Type="http://schemas.openxmlformats.org/officeDocument/2006/relationships/hyperlink" Target="https://rngr.net/resources/directory/omasgartenpflanzen/view" TargetMode="External"/><Relationship Id="rId505" Type="http://schemas.openxmlformats.org/officeDocument/2006/relationships/hyperlink" Target="https://rngr.net/resources/directory/kentuckydivisionofforestry-morgancountynursery/view" TargetMode="External"/><Relationship Id="rId747" Type="http://schemas.openxmlformats.org/officeDocument/2006/relationships/hyperlink" Target="https://rngr.net/resources/directory/olympicnursery/view" TargetMode="External"/><Relationship Id="rId989" Type="http://schemas.openxmlformats.org/officeDocument/2006/relationships/hyperlink" Target="https://rngr.net/resources/directory/sunmountainnatives/view" TargetMode="External"/><Relationship Id="rId504" Type="http://schemas.openxmlformats.org/officeDocument/2006/relationships/hyperlink" Target="https://rngr.net/resources/directory/kentuckydivisionofforestry-johnprhodynursery/view" TargetMode="External"/><Relationship Id="rId746" Type="http://schemas.openxmlformats.org/officeDocument/2006/relationships/hyperlink" Target="https://rngr.net/resources/directory/olehenrygardens/view" TargetMode="External"/><Relationship Id="rId988" Type="http://schemas.openxmlformats.org/officeDocument/2006/relationships/hyperlink" Target="https://rngr.net/resources/directory/sunmountaingrowers/view" TargetMode="External"/><Relationship Id="rId48" Type="http://schemas.openxmlformats.org/officeDocument/2006/relationships/hyperlink" Target="https://rngr.net/resources/directory/aquascapesunlimitedinc/view" TargetMode="External"/><Relationship Id="rId47" Type="http://schemas.openxmlformats.org/officeDocument/2006/relationships/hyperlink" Target="https://rngr.net/resources/directory/taylorcreekrestorationnurseryappliedecologicalservices/view" TargetMode="External"/><Relationship Id="rId49" Type="http://schemas.openxmlformats.org/officeDocument/2006/relationships/hyperlink" Target="https://rngr.net/resources/directory/aquaticnursery/view" TargetMode="External"/><Relationship Id="rId741" Type="http://schemas.openxmlformats.org/officeDocument/2006/relationships/hyperlink" Target="https://rngr.net/resources/directory/ohioprairienursery/view" TargetMode="External"/><Relationship Id="rId983" Type="http://schemas.openxmlformats.org/officeDocument/2006/relationships/hyperlink" Target="https://rngr.net/resources/directory/sturon-inc./view" TargetMode="External"/><Relationship Id="rId740" Type="http://schemas.openxmlformats.org/officeDocument/2006/relationships/hyperlink" Target="https://rngr.net/resources/directory/octoraronativeplantnursery/view" TargetMode="External"/><Relationship Id="rId982" Type="http://schemas.openxmlformats.org/officeDocument/2006/relationships/hyperlink" Target="https://rngr.net/resources/directory/stuewe-sons-inc/view" TargetMode="External"/><Relationship Id="rId981" Type="http://schemas.openxmlformats.org/officeDocument/2006/relationships/hyperlink" Target="https://rngr.net/resources/directory/streamsidenativeplants/view" TargetMode="External"/><Relationship Id="rId980" Type="http://schemas.openxmlformats.org/officeDocument/2006/relationships/hyperlink" Target="https://rngr.net/resources/directory/strawberry-plains-audubon-center/view" TargetMode="External"/><Relationship Id="rId31" Type="http://schemas.openxmlformats.org/officeDocument/2006/relationships/hyperlink" Target="https://rngr.net/resources/directory/althousenursery/view" TargetMode="External"/><Relationship Id="rId30" Type="http://schemas.openxmlformats.org/officeDocument/2006/relationships/hyperlink" Target="https://rngr.net/resources/directory/alpha-nursery-inc./view" TargetMode="External"/><Relationship Id="rId33" Type="http://schemas.openxmlformats.org/officeDocument/2006/relationships/hyperlink" Target="https://rngr.net/resources/directory/americangrassseedproducers/view" TargetMode="External"/><Relationship Id="rId32" Type="http://schemas.openxmlformats.org/officeDocument/2006/relationships/hyperlink" Target="https://rngr.net/resources/directory/amandasgarden/view" TargetMode="External"/><Relationship Id="rId35" Type="http://schemas.openxmlformats.org/officeDocument/2006/relationships/hyperlink" Target="https://rngr.net/resources/directory/american-native-plants/view" TargetMode="External"/><Relationship Id="rId34" Type="http://schemas.openxmlformats.org/officeDocument/2006/relationships/hyperlink" Target="https://rngr.net/resources/directory/american-native-nursery/view" TargetMode="External"/><Relationship Id="rId739" Type="http://schemas.openxmlformats.org/officeDocument/2006/relationships/hyperlink" Target="https://rngr.net/resources/directory/vibbertranch/view" TargetMode="External"/><Relationship Id="rId734" Type="http://schemas.openxmlformats.org/officeDocument/2006/relationships/hyperlink" Target="https://rngr.net/resources/directory/oasis-environmental-native-nursery/view" TargetMode="External"/><Relationship Id="rId976" Type="http://schemas.openxmlformats.org/officeDocument/2006/relationships/hyperlink" Target="https://rngr.net/resources/directory/stockseedfarms/view" TargetMode="External"/><Relationship Id="rId733" Type="http://schemas.openxmlformats.org/officeDocument/2006/relationships/hyperlink" Target="https://rngr.net/resources/directory/onealnursery/view" TargetMode="External"/><Relationship Id="rId975" Type="http://schemas.openxmlformats.org/officeDocument/2006/relationships/hyperlink" Target="https://rngr.net/resources/directory/stillaguamishtribebanksavers/view" TargetMode="External"/><Relationship Id="rId732" Type="http://schemas.openxmlformats.org/officeDocument/2006/relationships/hyperlink" Target="https://rngr.net/resources/directory/odonnellsfairfaxnursery/view" TargetMode="External"/><Relationship Id="rId974" Type="http://schemas.openxmlformats.org/officeDocument/2006/relationships/hyperlink" Target="https://rngr.net/resources/directory/stevensonintermountainseed/view" TargetMode="External"/><Relationship Id="rId731" Type="http://schemas.openxmlformats.org/officeDocument/2006/relationships/hyperlink" Target="https://rngr.net/resources/directory/novascotiadeptofnaturalresources-strathloneforestnursery/view" TargetMode="External"/><Relationship Id="rId973" Type="http://schemas.openxmlformats.org/officeDocument/2006/relationships/hyperlink" Target="https://rngr.net/resources/directory/stempky-nursery/view" TargetMode="External"/><Relationship Id="rId738" Type="http://schemas.openxmlformats.org/officeDocument/2006/relationships/hyperlink" Target="https://rngr.net/resources/directory/oasis-tree-farms/view" TargetMode="External"/><Relationship Id="rId737" Type="http://schemas.openxmlformats.org/officeDocument/2006/relationships/hyperlink" Target="https://rngr.net/resources/directory/oaks-of-the-wild-west/view" TargetMode="External"/><Relationship Id="rId979" Type="http://schemas.openxmlformats.org/officeDocument/2006/relationships/hyperlink" Target="https://rngr.net/resources/directory/stoverseedcompany/view" TargetMode="External"/><Relationship Id="rId736" Type="http://schemas.openxmlformats.org/officeDocument/2006/relationships/hyperlink" Target="https://rngr.net/resources/directory/oakprairiefarm/view" TargetMode="External"/><Relationship Id="rId978" Type="http://schemas.openxmlformats.org/officeDocument/2006/relationships/hyperlink" Target="https://rngr.net/resources/directory/stormlakegrowers/view" TargetMode="External"/><Relationship Id="rId735" Type="http://schemas.openxmlformats.org/officeDocument/2006/relationships/hyperlink" Target="https://rngr.net/resources/directory/oak-point-nursery/view" TargetMode="External"/><Relationship Id="rId977" Type="http://schemas.openxmlformats.org/officeDocument/2006/relationships/hyperlink" Target="https://rngr.net/resources/directory/stone-silo-prairie-gardens/view" TargetMode="External"/><Relationship Id="rId37" Type="http://schemas.openxmlformats.org/officeDocument/2006/relationships/hyperlink" Target="https://rngr.net/resources/directory/landgrantforestryextension/view" TargetMode="External"/><Relationship Id="rId36" Type="http://schemas.openxmlformats.org/officeDocument/2006/relationships/hyperlink" Target="https://rngr.net/resources/directory/americannativeproducts/view" TargetMode="External"/><Relationship Id="rId39" Type="http://schemas.openxmlformats.org/officeDocument/2006/relationships/hyperlink" Target="https://rngr.net/resources/directory/amygreenwellethnobotanicalgardensnursery/view" TargetMode="External"/><Relationship Id="rId38" Type="http://schemas.openxmlformats.org/officeDocument/2006/relationships/hyperlink" Target="https://rngr.net/resources/directory/americanmeadowscom/view" TargetMode="External"/><Relationship Id="rId730" Type="http://schemas.openxmlformats.org/officeDocument/2006/relationships/hyperlink" Target="https://rngr.net/resources/directory/northwestnativeplantsinc/view" TargetMode="External"/><Relationship Id="rId972" Type="http://schemas.openxmlformats.org/officeDocument/2006/relationships/hyperlink" Target="https://rngr.net/resources/directory/star-nursery-1/view" TargetMode="External"/><Relationship Id="rId971" Type="http://schemas.openxmlformats.org/officeDocument/2006/relationships/hyperlink" Target="https://rngr.net/resources/directory/st.-lawrence-nurseries/view" TargetMode="External"/><Relationship Id="rId970" Type="http://schemas.openxmlformats.org/officeDocument/2006/relationships/hyperlink" Target="https://rngr.net/resources/directory/st.-aubin-nursery/view" TargetMode="External"/><Relationship Id="rId1114" Type="http://schemas.openxmlformats.org/officeDocument/2006/relationships/hyperlink" Target="https://rngr.net/resources/directory/valdeznativeplants/view" TargetMode="External"/><Relationship Id="rId1115" Type="http://schemas.openxmlformats.org/officeDocument/2006/relationships/hyperlink" Target="https://rngr.net/resources/directory/valleygrowers/view" TargetMode="External"/><Relationship Id="rId20" Type="http://schemas.openxmlformats.org/officeDocument/2006/relationships/hyperlink" Target="https://rngr.net/resources/directory/alaskadeptofnaturalresources-plantmaterialscenterforestnursery/view" TargetMode="External"/><Relationship Id="rId1116" Type="http://schemas.openxmlformats.org/officeDocument/2006/relationships/hyperlink" Target="https://rngr.net/resources/directory/valleynursery/view" TargetMode="External"/><Relationship Id="rId1117" Type="http://schemas.openxmlformats.org/officeDocument/2006/relationships/hyperlink" Target="https://rngr.net/resources/directory/vanberkumnursery/view" TargetMode="External"/><Relationship Id="rId22" Type="http://schemas.openxmlformats.org/officeDocument/2006/relationships/hyperlink" Target="https://rngr.net/resources/directory/albertanurseriesandseedsltd/view" TargetMode="External"/><Relationship Id="rId1118" Type="http://schemas.openxmlformats.org/officeDocument/2006/relationships/hyperlink" Target="https://rngr.net/resources/directory/gardenofedentreefarm/view" TargetMode="External"/><Relationship Id="rId21" Type="http://schemas.openxmlformats.org/officeDocument/2006/relationships/hyperlink" Target="https://rngr.net/resources/directory/alaskagreenhousesinc/view" TargetMode="External"/><Relationship Id="rId1119" Type="http://schemas.openxmlformats.org/officeDocument/2006/relationships/hyperlink" Target="https://rngr.net/resources/directory/vanspinesnurseryinc/view" TargetMode="External"/><Relationship Id="rId24" Type="http://schemas.openxmlformats.org/officeDocument/2006/relationships/hyperlink" Target="https://rngr.net/resources/directory/aldridgenurseryinc/view" TargetMode="External"/><Relationship Id="rId23" Type="http://schemas.openxmlformats.org/officeDocument/2006/relationships/hyperlink" Target="https://rngr.net/resources/directory/aldrichberryfarmnurseryinc/view" TargetMode="External"/><Relationship Id="rId525" Type="http://schemas.openxmlformats.org/officeDocument/2006/relationships/hyperlink" Target="https://rngr.net/resources/directory/lakeshoretreefarmsltd/view" TargetMode="External"/><Relationship Id="rId767" Type="http://schemas.openxmlformats.org/officeDocument/2006/relationships/hyperlink" Target="https://rngr.net/resources/directory/pacificcoastseed/view" TargetMode="External"/><Relationship Id="rId524" Type="http://schemas.openxmlformats.org/officeDocument/2006/relationships/hyperlink" Target="https://rngr.net/resources/directory/lakeshoregardencentre/view" TargetMode="External"/><Relationship Id="rId766" Type="http://schemas.openxmlformats.org/officeDocument/2006/relationships/hyperlink" Target="https://rngr.net/resources/directory/prt-reid-collins/view" TargetMode="External"/><Relationship Id="rId523" Type="http://schemas.openxmlformats.org/officeDocument/2006/relationships/hyperlink" Target="https://rngr.net/resources/directory/lakesuperiortreefarms/view" TargetMode="External"/><Relationship Id="rId765" Type="http://schemas.openxmlformats.org/officeDocument/2006/relationships/hyperlink" Target="https://rngr.net/resources/directory/prt-oregon-nursey/view" TargetMode="External"/><Relationship Id="rId522" Type="http://schemas.openxmlformats.org/officeDocument/2006/relationships/hyperlink" Target="https://rngr.net/resources/directory/lafayettehomenurseryinc/view" TargetMode="External"/><Relationship Id="rId764" Type="http://schemas.openxmlformats.org/officeDocument/2006/relationships/hyperlink" Target="https://rngr.net/resources/directory/prt-cottage-grove/view" TargetMode="External"/><Relationship Id="rId529" Type="http://schemas.openxmlformats.org/officeDocument/2006/relationships/hyperlink" Target="https://rngr.net/resources/directory/larnerseeds/view" TargetMode="External"/><Relationship Id="rId528" Type="http://schemas.openxmlformats.org/officeDocument/2006/relationships/hyperlink" Target="https://rngr.net/resources/directory/landscapealternatives/view" TargetMode="External"/><Relationship Id="rId527" Type="http://schemas.openxmlformats.org/officeDocument/2006/relationships/hyperlink" Target="https://rngr.net/resources/directory/landscapealaska/view" TargetMode="External"/><Relationship Id="rId769" Type="http://schemas.openxmlformats.org/officeDocument/2006/relationships/hyperlink" Target="https://rngr.net/resources/directory/pacificnorthwestnatives/view" TargetMode="External"/><Relationship Id="rId526" Type="http://schemas.openxmlformats.org/officeDocument/2006/relationships/hyperlink" Target="https://rngr.net/resources/directory/landmarkseedcosunmountainnativeseed/view" TargetMode="External"/><Relationship Id="rId768" Type="http://schemas.openxmlformats.org/officeDocument/2006/relationships/hyperlink" Target="https://rngr.net/resources/directory/pacific-natives-and-ornamentals/view" TargetMode="External"/><Relationship Id="rId26" Type="http://schemas.openxmlformats.org/officeDocument/2006/relationships/hyperlink" Target="https://rngr.net/resources/directory/allnativegardencenterplantnursery/view" TargetMode="External"/><Relationship Id="rId25" Type="http://schemas.openxmlformats.org/officeDocument/2006/relationships/hyperlink" Target="https://rngr.net/resources/directory/alexander-landscaping--plant-farm/view" TargetMode="External"/><Relationship Id="rId28" Type="http://schemas.openxmlformats.org/officeDocument/2006/relationships/hyperlink" Target="https://rngr.net/resources/directory/allendanseed/view" TargetMode="External"/><Relationship Id="rId27" Type="http://schemas.openxmlformats.org/officeDocument/2006/relationships/hyperlink" Target="https://rngr.net/resources/directory/allnatives/view" TargetMode="External"/><Relationship Id="rId521" Type="http://schemas.openxmlformats.org/officeDocument/2006/relationships/hyperlink" Target="https://rngr.net/resources/directory/l.e.-cooke-co./view" TargetMode="External"/><Relationship Id="rId763" Type="http://schemas.openxmlformats.org/officeDocument/2006/relationships/hyperlink" Target="https://rngr.net/resources/directory/prt-atmore/view" TargetMode="External"/><Relationship Id="rId1110" Type="http://schemas.openxmlformats.org/officeDocument/2006/relationships/hyperlink" Target="https://rngr.net/resources/directory/universityofhawaiiatmanoa-haroldllyonarboretum/view" TargetMode="External"/><Relationship Id="rId29" Type="http://schemas.openxmlformats.org/officeDocument/2006/relationships/hyperlink" Target="https://rngr.net/resources/directory/alphanurseries/view" TargetMode="External"/><Relationship Id="rId520" Type="http://schemas.openxmlformats.org/officeDocument/2006/relationships/hyperlink" Target="https://rngr.net/resources/directory/l.a.-moran-reforestation-center/view" TargetMode="External"/><Relationship Id="rId762" Type="http://schemas.openxmlformats.org/officeDocument/2006/relationships/hyperlink" Target="https://rngr.net/resources/directory/pe-allen-ranch-supply/view" TargetMode="External"/><Relationship Id="rId1111" Type="http://schemas.openxmlformats.org/officeDocument/2006/relationships/hyperlink" Target="https://rngr.net/resources/directory/universityofidaho-centerforforestnurseryandseedlingresearch/view" TargetMode="External"/><Relationship Id="rId761" Type="http://schemas.openxmlformats.org/officeDocument/2006/relationships/hyperlink" Target="https://rngr.net/resources/directory/ozarkwildflowercompany/view" TargetMode="External"/><Relationship Id="rId1112" Type="http://schemas.openxmlformats.org/officeDocument/2006/relationships/hyperlink" Target="https://rngr.net/resources/directory/urbanforestryservices/view" TargetMode="External"/><Relationship Id="rId760" Type="http://schemas.openxmlformats.org/officeDocument/2006/relationships/hyperlink" Target="https://rngr.net/resources/directory/oxbow-farm-and-conservation-center/view" TargetMode="External"/><Relationship Id="rId1113" Type="http://schemas.openxmlformats.org/officeDocument/2006/relationships/hyperlink" Target="https://rngr.net/resources/directory/wheatlandwestseed/view" TargetMode="External"/><Relationship Id="rId1103" Type="http://schemas.openxmlformats.org/officeDocument/2006/relationships/hyperlink" Target="https://rngr.net/resources/directory/usdinationalparkservice-olympicnationalparknativeplantnursery/view" TargetMode="External"/><Relationship Id="rId1104" Type="http://schemas.openxmlformats.org/officeDocument/2006/relationships/hyperlink" Target="https://rngr.net/resources/directory/usdinationalparkservice-rockymountainnationalparknativeplantnursery/view" TargetMode="External"/><Relationship Id="rId1105" Type="http://schemas.openxmlformats.org/officeDocument/2006/relationships/hyperlink" Target="https://rngr.net/resources/directory/usdinationalparkservice-zionnationalparknativeplantnursery/view" TargetMode="External"/><Relationship Id="rId1106" Type="http://schemas.openxmlformats.org/officeDocument/2006/relationships/hyperlink" Target="https://rngr.net/resources/directory/usdinationalparkservice-sequoiakingscanyonnationalparksnativeplantnursery/view" TargetMode="External"/><Relationship Id="rId11" Type="http://schemas.openxmlformats.org/officeDocument/2006/relationships/hyperlink" Target="https://rngr.net/resources/directory/actiontheorylandscapingandnursery/view" TargetMode="External"/><Relationship Id="rId1107" Type="http://schemas.openxmlformats.org/officeDocument/2006/relationships/hyperlink" Target="https://rngr.net/resources/directory/usdinationalparkservice-joshuatreenationalmonumentcenterforaridlandsrestoration/view" TargetMode="External"/><Relationship Id="rId10" Type="http://schemas.openxmlformats.org/officeDocument/2006/relationships/hyperlink" Target="https://rngr.net/resources/directory/abraczinskasnurseriesinc/view" TargetMode="External"/><Relationship Id="rId1108" Type="http://schemas.openxmlformats.org/officeDocument/2006/relationships/hyperlink" Target="https://rngr.net/resources/directory/underwood-shade-nursery/view" TargetMode="External"/><Relationship Id="rId13" Type="http://schemas.openxmlformats.org/officeDocument/2006/relationships/hyperlink" Target="https://rngr.net/resources/directory/agrecolcorporation/view" TargetMode="External"/><Relationship Id="rId1109" Type="http://schemas.openxmlformats.org/officeDocument/2006/relationships/hyperlink" Target="https://rngr.net/resources/directory/university-of-florida2014center-for-aquatic-and-invasive-plants/view" TargetMode="External"/><Relationship Id="rId12" Type="http://schemas.openxmlformats.org/officeDocument/2006/relationships/hyperlink" Target="https://rngr.net/resources/directory/adkinsarboretum/view" TargetMode="External"/><Relationship Id="rId519" Type="http://schemas.openxmlformats.org/officeDocument/2006/relationships/hyperlink" Target="https://rngr.net/resources/directory/lhseedsinc/view" TargetMode="External"/><Relationship Id="rId514" Type="http://schemas.openxmlformats.org/officeDocument/2006/relationships/hyperlink" Target="https://rngr.net/resources/directory/kneghtsnurseries/view" TargetMode="External"/><Relationship Id="rId756" Type="http://schemas.openxmlformats.org/officeDocument/2006/relationships/hyperlink" Target="https://rngr.net/resources/directory/osage-prairie-mercantile/view" TargetMode="External"/><Relationship Id="rId998" Type="http://schemas.openxmlformats.org/officeDocument/2006/relationships/hyperlink" Target="https://rngr.net/resources/directory/sunnybordernurseriesinc/view" TargetMode="External"/><Relationship Id="rId513" Type="http://schemas.openxmlformats.org/officeDocument/2006/relationships/hyperlink" Target="https://rngr.net/resources/directory/klem-s-song-sparrow/view" TargetMode="External"/><Relationship Id="rId755" Type="http://schemas.openxmlformats.org/officeDocument/2006/relationships/hyperlink" Target="https://rngr.net/resources/directory/plantasia-cactus-gardens/view" TargetMode="External"/><Relationship Id="rId997" Type="http://schemas.openxmlformats.org/officeDocument/2006/relationships/hyperlink" Target="https://rngr.net/resources/directory/sunmarkseedsinternationalinc/view" TargetMode="External"/><Relationship Id="rId512" Type="http://schemas.openxmlformats.org/officeDocument/2006/relationships/hyperlink" Target="https://rngr.net/resources/directory/klamath-siskiyou-native-seeds/view" TargetMode="External"/><Relationship Id="rId754" Type="http://schemas.openxmlformats.org/officeDocument/2006/relationships/hyperlink" Target="https://rngr.net/resources/directory/ornamentalplantsandtreesinc/view" TargetMode="External"/><Relationship Id="rId996" Type="http://schemas.openxmlformats.org/officeDocument/2006/relationships/hyperlink" Target="https://rngr.net/resources/directory/sunlightgardensinc/view" TargetMode="External"/><Relationship Id="rId511" Type="http://schemas.openxmlformats.org/officeDocument/2006/relationships/hyperlink" Target="https://rngr.net/resources/directory/klamathforestnurseryustimberlands/view" TargetMode="External"/><Relationship Id="rId753" Type="http://schemas.openxmlformats.org/officeDocument/2006/relationships/hyperlink" Target="https://rngr.net/resources/directory/oregonidahonativeplantseedgrowersassociation/view" TargetMode="External"/><Relationship Id="rId995" Type="http://schemas.openxmlformats.org/officeDocument/2006/relationships/hyperlink" Target="https://rngr.net/resources/directory/sunflowerfarms/view" TargetMode="External"/><Relationship Id="rId518" Type="http://schemas.openxmlformats.org/officeDocument/2006/relationships/hyperlink" Target="https://rngr.net/resources/directory/kruegers-tree-farms/view" TargetMode="External"/><Relationship Id="rId517" Type="http://schemas.openxmlformats.org/officeDocument/2006/relationships/hyperlink" Target="https://rngr.net/resources/directory/kruegers-northwoods-nursery/view" TargetMode="External"/><Relationship Id="rId759" Type="http://schemas.openxmlformats.org/officeDocument/2006/relationships/hyperlink" Target="https://rngr.net/resources/directory/outbacknurseryinc/view" TargetMode="External"/><Relationship Id="rId516" Type="http://schemas.openxmlformats.org/officeDocument/2006/relationships/hyperlink" Target="https://rngr.net/resources/directory/kollarnursery/view" TargetMode="External"/><Relationship Id="rId758" Type="http://schemas.openxmlformats.org/officeDocument/2006/relationships/hyperlink" Target="https://rngr.net/resources/directory/ourbamboonursery/view" TargetMode="External"/><Relationship Id="rId515" Type="http://schemas.openxmlformats.org/officeDocument/2006/relationships/hyperlink" Target="https://rngr.net/resources/directory/kobe-nurseries/view" TargetMode="External"/><Relationship Id="rId757" Type="http://schemas.openxmlformats.org/officeDocument/2006/relationships/hyperlink" Target="https://rngr.net/resources/directory/osenbachgrassseed/view" TargetMode="External"/><Relationship Id="rId999" Type="http://schemas.openxmlformats.org/officeDocument/2006/relationships/hyperlink" Target="https://rngr.net/resources/directory/sunrisenursery/view" TargetMode="External"/><Relationship Id="rId15" Type="http://schemas.openxmlformats.org/officeDocument/2006/relationships/hyperlink" Target="https://rngr.net/resources/directory/aguafrianursery/view" TargetMode="External"/><Relationship Id="rId990" Type="http://schemas.openxmlformats.org/officeDocument/2006/relationships/hyperlink" Target="https://rngr.net/resources/directory/sunsugar-nursery-llc/view" TargetMode="External"/><Relationship Id="rId14" Type="http://schemas.openxmlformats.org/officeDocument/2006/relationships/hyperlink" Target="https://rngr.net/resources/directory/agricycle-farms/view" TargetMode="External"/><Relationship Id="rId17" Type="http://schemas.openxmlformats.org/officeDocument/2006/relationships/hyperlink" Target="https://rngr.net/resources/directory/aikanenursery/view" TargetMode="External"/><Relationship Id="rId16" Type="http://schemas.openxmlformats.org/officeDocument/2006/relationships/hyperlink" Target="https://rngr.net/resources/directory/ahakhav-tribal-preserve/view" TargetMode="External"/><Relationship Id="rId19" Type="http://schemas.openxmlformats.org/officeDocument/2006/relationships/hyperlink" Target="https://rngr.net/resources/directory/alabamaforestrycommission-eahaussnursery/view" TargetMode="External"/><Relationship Id="rId510" Type="http://schemas.openxmlformats.org/officeDocument/2006/relationships/hyperlink" Target="https://rngr.net/resources/directory/kintighsmountainhomeranch/view" TargetMode="External"/><Relationship Id="rId752" Type="http://schemas.openxmlformats.org/officeDocument/2006/relationships/hyperlink" Target="https://rngr.net/resources/directory/oregonwholesaleseed/view" TargetMode="External"/><Relationship Id="rId994" Type="http://schemas.openxmlformats.org/officeDocument/2006/relationships/hyperlink" Target="https://rngr.net/resources/directory/sundance-ornamentals/view" TargetMode="External"/><Relationship Id="rId18" Type="http://schemas.openxmlformats.org/officeDocument/2006/relationships/hyperlink" Target="https://rngr.net/resources/directory/aileens-nursery---poo-wai-u/view" TargetMode="External"/><Relationship Id="rId751" Type="http://schemas.openxmlformats.org/officeDocument/2006/relationships/hyperlink" Target="https://rngr.net/resources/directory/oregon-native-plant-nursery/view" TargetMode="External"/><Relationship Id="rId993" Type="http://schemas.openxmlformats.org/officeDocument/2006/relationships/hyperlink" Target="https://rngr.net/resources/directory/suncrestnurseriesinc/view" TargetMode="External"/><Relationship Id="rId1100" Type="http://schemas.openxmlformats.org/officeDocument/2006/relationships/hyperlink" Target="https://rngr.net/resources/directory/usdinationalparkservice-kalaupapanationalhistoricparknativeplantnursery/view" TargetMode="External"/><Relationship Id="rId750" Type="http://schemas.openxmlformats.org/officeDocument/2006/relationships/hyperlink" Target="https://rngr.net/resources/directory/ontarionativeland/view" TargetMode="External"/><Relationship Id="rId992" Type="http://schemas.openxmlformats.org/officeDocument/2006/relationships/hyperlink" Target="https://rngr.net/resources/directory/sunbreaknurseryco/view" TargetMode="External"/><Relationship Id="rId1101" Type="http://schemas.openxmlformats.org/officeDocument/2006/relationships/hyperlink" Target="https://rngr.net/resources/directory/usdinationalparkservice-mountrainiernationalparknativeplantnursery/view" TargetMode="External"/><Relationship Id="rId991" Type="http://schemas.openxmlformats.org/officeDocument/2006/relationships/hyperlink" Target="https://rngr.net/resources/directory/sunbelttreesinc/view" TargetMode="External"/><Relationship Id="rId1102" Type="http://schemas.openxmlformats.org/officeDocument/2006/relationships/hyperlink" Target="https://rngr.net/resources/directory/usdinationalparkservice-northcascadesnationalparknativeplantnursery/view" TargetMode="External"/><Relationship Id="rId84" Type="http://schemas.openxmlformats.org/officeDocument/2006/relationships/hyperlink" Target="https://rngr.net/resources/directory/bay-natives/view" TargetMode="External"/><Relationship Id="rId83" Type="http://schemas.openxmlformats.org/officeDocument/2006/relationships/hyperlink" Target="https://rngr.net/resources/directory/carlbatesindigenousplants/view" TargetMode="External"/><Relationship Id="rId86" Type="http://schemas.openxmlformats.org/officeDocument/2006/relationships/hyperlink" Target="https://rngr.net/resources/directory/bechedorinc/view" TargetMode="External"/><Relationship Id="rId85" Type="http://schemas.openxmlformats.org/officeDocument/2006/relationships/hyperlink" Target="https://rngr.net/resources/directory/beaverlake-nursery/view" TargetMode="External"/><Relationship Id="rId88" Type="http://schemas.openxmlformats.org/officeDocument/2006/relationships/hyperlink" Target="https://rngr.net/resources/directory/behmerwaldnursery/view" TargetMode="External"/><Relationship Id="rId87" Type="http://schemas.openxmlformats.org/officeDocument/2006/relationships/hyperlink" Target="https://rngr.net/resources/directory/beemansnurseryinc/view" TargetMode="External"/><Relationship Id="rId89" Type="http://schemas.openxmlformats.org/officeDocument/2006/relationships/hyperlink" Target="https://rngr.net/resources/directory/beinekes-nursery/view" TargetMode="External"/><Relationship Id="rId709" Type="http://schemas.openxmlformats.org/officeDocument/2006/relationships/hyperlink" Target="https://rngr.net/resources/directory/nicks-nursery-inc./view" TargetMode="External"/><Relationship Id="rId708" Type="http://schemas.openxmlformats.org/officeDocument/2006/relationships/hyperlink" Target="https://rngr.net/resources/directory/nicholls-gardens/view" TargetMode="External"/><Relationship Id="rId707" Type="http://schemas.openxmlformats.org/officeDocument/2006/relationships/hyperlink" Target="https://rngr.net/resources/directory/nichegardens/view" TargetMode="External"/><Relationship Id="rId949" Type="http://schemas.openxmlformats.org/officeDocument/2006/relationships/hyperlink" Target="https://rngr.net/resources/directory/snider-nursery/view" TargetMode="External"/><Relationship Id="rId706" Type="http://schemas.openxmlformats.org/officeDocument/2006/relationships/hyperlink" Target="https://rngr.net/resources/directory/meadcorporation-woodlandsseedlingproductionfacility/view" TargetMode="External"/><Relationship Id="rId948" Type="http://schemas.openxmlformats.org/officeDocument/2006/relationships/hyperlink" Target="https://rngr.net/resources/directory/smithevergreennurseryinc/view" TargetMode="External"/><Relationship Id="rId80" Type="http://schemas.openxmlformats.org/officeDocument/2006/relationships/hyperlink" Target="https://rngr.net/resources/directory/bamertseedco/view" TargetMode="External"/><Relationship Id="rId82" Type="http://schemas.openxmlformats.org/officeDocument/2006/relationships/hyperlink" Target="https://rngr.net/resources/directory/bartonspringsnursery/view" TargetMode="External"/><Relationship Id="rId81" Type="http://schemas.openxmlformats.org/officeDocument/2006/relationships/hyperlink" Target="https://rngr.net/resources/directory/barthnursery/view" TargetMode="External"/><Relationship Id="rId701" Type="http://schemas.openxmlformats.org/officeDocument/2006/relationships/hyperlink" Target="https://rngr.net/resources/directory/newmexicostateumoraresearchcenter/view" TargetMode="External"/><Relationship Id="rId943" Type="http://schemas.openxmlformats.org/officeDocument/2006/relationships/hyperlink" Target="https://rngr.net/resources/directory/simply-native-nursery/view" TargetMode="External"/><Relationship Id="rId700" Type="http://schemas.openxmlformats.org/officeDocument/2006/relationships/hyperlink" Target="https://rngr.net/resources/directory/newmexicoforestrydivision/view" TargetMode="External"/><Relationship Id="rId942" Type="http://schemas.openxmlformats.org/officeDocument/2006/relationships/hyperlink" Target="https://rngr.net/resources/directory/simonton-farms-nursery/view" TargetMode="External"/><Relationship Id="rId941" Type="http://schemas.openxmlformats.org/officeDocument/2006/relationships/hyperlink" Target="https://rngr.net/resources/directory/silverspringsnurseryinc-1/view" TargetMode="External"/><Relationship Id="rId940" Type="http://schemas.openxmlformats.org/officeDocument/2006/relationships/hyperlink" Target="https://rngr.net/resources/directory/silver-mountain-nursery/view" TargetMode="External"/><Relationship Id="rId705" Type="http://schemas.openxmlformats.org/officeDocument/2006/relationships/hyperlink" Target="https://rngr.net/resources/directory/newaygoconservationdistrictnursery/view" TargetMode="External"/><Relationship Id="rId947" Type="http://schemas.openxmlformats.org/officeDocument/2006/relationships/hyperlink" Target="https://rngr.net/resources/directory/sleepyhollownursery/view" TargetMode="External"/><Relationship Id="rId704" Type="http://schemas.openxmlformats.org/officeDocument/2006/relationships/hyperlink" Target="https://rngr.net/resources/directory/seratoga-tree-nursery/view" TargetMode="External"/><Relationship Id="rId946" Type="http://schemas.openxmlformats.org/officeDocument/2006/relationships/hyperlink" Target="https://rngr.net/resources/directory/siskiyou-rare-plant-nursery/view" TargetMode="External"/><Relationship Id="rId703" Type="http://schemas.openxmlformats.org/officeDocument/2006/relationships/hyperlink" Target="https://rngr.net/resources/directory/new-world-botanical/view" TargetMode="External"/><Relationship Id="rId945" Type="http://schemas.openxmlformats.org/officeDocument/2006/relationships/hyperlink" Target="https://rngr.net/resources/directory/sinagua-nursery/view" TargetMode="External"/><Relationship Id="rId702" Type="http://schemas.openxmlformats.org/officeDocument/2006/relationships/hyperlink" Target="https://rngr.net/resources/directory/newmoonnurseryllc/view" TargetMode="External"/><Relationship Id="rId944" Type="http://schemas.openxmlformats.org/officeDocument/2006/relationships/hyperlink" Target="https://rngr.net/resources/directory/simpsontimbercompany-korbelforestnursery/view" TargetMode="External"/><Relationship Id="rId73" Type="http://schemas.openxmlformats.org/officeDocument/2006/relationships/hyperlink" Target="https://rngr.net/resources/directory/bcnursery/view" TargetMode="External"/><Relationship Id="rId72" Type="http://schemas.openxmlformats.org/officeDocument/2006/relationships/hyperlink" Target="https://rngr.net/resources/directory/beautybeyondbelief/view" TargetMode="External"/><Relationship Id="rId75" Type="http://schemas.openxmlformats.org/officeDocument/2006/relationships/hyperlink" Target="https://rngr.net/resources/directory/bfinativeseeds-1/view" TargetMode="External"/><Relationship Id="rId74" Type="http://schemas.openxmlformats.org/officeDocument/2006/relationships/hyperlink" Target="https://rngr.net/resources/directory/bcswildheritageplants/view" TargetMode="External"/><Relationship Id="rId77" Type="http://schemas.openxmlformats.org/officeDocument/2006/relationships/hyperlink" Target="https://rngr.net/resources/directory/baileyseedcoinc/view" TargetMode="External"/><Relationship Id="rId76" Type="http://schemas.openxmlformats.org/officeDocument/2006/relationships/hyperlink" Target="https://rngr.net/resources/directory/bachscactusnurseryinc/view" TargetMode="External"/><Relationship Id="rId79" Type="http://schemas.openxmlformats.org/officeDocument/2006/relationships/hyperlink" Target="https://rngr.net/resources/directory/balancerestorationnurseryllc/view" TargetMode="External"/><Relationship Id="rId78" Type="http://schemas.openxmlformats.org/officeDocument/2006/relationships/hyperlink" Target="https://rngr.net/resources/directory/bakersacres/view" TargetMode="External"/><Relationship Id="rId939" Type="http://schemas.openxmlformats.org/officeDocument/2006/relationships/hyperlink" Target="https://rngr.net/resources/directory/silvaseedcompanyinc/view" TargetMode="External"/><Relationship Id="rId938" Type="http://schemas.openxmlformats.org/officeDocument/2006/relationships/hyperlink" Target="https://rngr.net/resources/directory/silk-tree-gardens/view" TargetMode="External"/><Relationship Id="rId937" Type="http://schemas.openxmlformats.org/officeDocument/2006/relationships/hyperlink" Target="https://rngr.net/resources/directory/sierravistagrowers/view" TargetMode="External"/><Relationship Id="rId71" Type="http://schemas.openxmlformats.org/officeDocument/2006/relationships/hyperlink" Target="https://rngr.net/resources/directory/aurora-nursery-inc./view" TargetMode="External"/><Relationship Id="rId70" Type="http://schemas.openxmlformats.org/officeDocument/2006/relationships/hyperlink" Target="https://rngr.net/resources/directory/arvidanurseries/view" TargetMode="External"/><Relationship Id="rId932" Type="http://schemas.openxmlformats.org/officeDocument/2006/relationships/hyperlink" Target="https://rngr.net/resources/directory/shelterwoodfarm/view" TargetMode="External"/><Relationship Id="rId931" Type="http://schemas.openxmlformats.org/officeDocument/2006/relationships/hyperlink" Target="https://rngr.net/resources/directory/sharpbrosseedcoofmissouri/view" TargetMode="External"/><Relationship Id="rId930" Type="http://schemas.openxmlformats.org/officeDocument/2006/relationships/hyperlink" Target="https://rngr.net/resources/directory/sharpbrosseedco/view" TargetMode="External"/><Relationship Id="rId936" Type="http://schemas.openxmlformats.org/officeDocument/2006/relationships/hyperlink" Target="https://rngr.net/resources/directory/sierra-seed-supply/view" TargetMode="External"/><Relationship Id="rId935" Type="http://schemas.openxmlformats.org/officeDocument/2006/relationships/hyperlink" Target="https://rngr.net/resources/directory/shootingstarnursery/view" TargetMode="External"/><Relationship Id="rId934" Type="http://schemas.openxmlformats.org/officeDocument/2006/relationships/hyperlink" Target="https://rngr.net/resources/directory/shootingstarnativeseeds/view" TargetMode="External"/><Relationship Id="rId933" Type="http://schemas.openxmlformats.org/officeDocument/2006/relationships/hyperlink" Target="https://rngr.net/resources/directory/shoestring-acres-seed/view" TargetMode="External"/><Relationship Id="rId62" Type="http://schemas.openxmlformats.org/officeDocument/2006/relationships/hyperlink" Target="https://rngr.net/resources/directory/aridzonetrees/view" TargetMode="External"/><Relationship Id="rId61" Type="http://schemas.openxmlformats.org/officeDocument/2006/relationships/hyperlink" Target="https://rngr.net/resources/directory/aridsolutionllc/view" TargetMode="External"/><Relationship Id="rId64" Type="http://schemas.openxmlformats.org/officeDocument/2006/relationships/hyperlink" Target="https://rngr.net/resources/directory/arkansasforestrycommission-baucumnursery/view" TargetMode="External"/><Relationship Id="rId63" Type="http://schemas.openxmlformats.org/officeDocument/2006/relationships/hyperlink" Target="https://rngr.net/resources/directory/arizona-botanical/view" TargetMode="External"/><Relationship Id="rId66" Type="http://schemas.openxmlformats.org/officeDocument/2006/relationships/hyperlink" Target="https://rngr.net/resources/directory/aroostookbandofmicmacs/view" TargetMode="External"/><Relationship Id="rId65" Type="http://schemas.openxmlformats.org/officeDocument/2006/relationships/hyperlink" Target="https://rngr.net/resources/directory/arkansas-valley-seed-inc/view" TargetMode="External"/><Relationship Id="rId68" Type="http://schemas.openxmlformats.org/officeDocument/2006/relationships/hyperlink" Target="https://rngr.net/resources/directory/arrowheadalpines/view" TargetMode="External"/><Relationship Id="rId67" Type="http://schemas.openxmlformats.org/officeDocument/2006/relationships/hyperlink" Target="https://rngr.net/resources/directory/arrowseedcoinc/view" TargetMode="External"/><Relationship Id="rId729" Type="http://schemas.openxmlformats.org/officeDocument/2006/relationships/hyperlink" Target="https://rngr.net/resources/directory/northwest-native-nursery/view" TargetMode="External"/><Relationship Id="rId728" Type="http://schemas.openxmlformats.org/officeDocument/2006/relationships/hyperlink" Target="https://rngr.net/resources/directory/northern-pines-nursery/view" TargetMode="External"/><Relationship Id="rId60" Type="http://schemas.openxmlformats.org/officeDocument/2006/relationships/hyperlink" Target="https://rngr.net/resources/directory/arborgen2014richard-o-barham-supertree-nursery/view" TargetMode="External"/><Relationship Id="rId723" Type="http://schemas.openxmlformats.org/officeDocument/2006/relationships/hyperlink" Target="https://rngr.net/resources/directory/northsunnurseriesinc/view" TargetMode="External"/><Relationship Id="rId965" Type="http://schemas.openxmlformats.org/officeDocument/2006/relationships/hyperlink" Target="https://rngr.net/resources/directory/spanglecreeklabsitascaladyslipperfarm/view" TargetMode="External"/><Relationship Id="rId722" Type="http://schemas.openxmlformats.org/officeDocument/2006/relationships/hyperlink" Target="https://rngr.net/resources/directory/north-fork-native-plants/view" TargetMode="External"/><Relationship Id="rId964" Type="http://schemas.openxmlformats.org/officeDocument/2006/relationships/hyperlink" Target="https://rngr.net/resources/directory/spadefootnursery/view" TargetMode="External"/><Relationship Id="rId721" Type="http://schemas.openxmlformats.org/officeDocument/2006/relationships/hyperlink" Target="https://rngr.net/resources/directory/northdakotastateforestservice-townerstatenursery/view" TargetMode="External"/><Relationship Id="rId963" Type="http://schemas.openxmlformats.org/officeDocument/2006/relationships/hyperlink" Target="https://rngr.net/resources/directory/sow-true-seed/view" TargetMode="External"/><Relationship Id="rId720" Type="http://schemas.openxmlformats.org/officeDocument/2006/relationships/hyperlink" Target="https://rngr.net/resources/directory/northcreeknurseriesinc/view" TargetMode="External"/><Relationship Id="rId962" Type="http://schemas.openxmlformats.org/officeDocument/2006/relationships/hyperlink" Target="https://rngr.net/resources/directory/southwestern-native-seeds/view" TargetMode="External"/><Relationship Id="rId727" Type="http://schemas.openxmlformats.org/officeDocument/2006/relationships/hyperlink" Target="https://rngr.net/resources/directory/northern-lights-silviculture/view" TargetMode="External"/><Relationship Id="rId969" Type="http://schemas.openxmlformats.org/officeDocument/2006/relationships/hyperlink" Target="https://rngr.net/resources/directory/springbrook-farms/view" TargetMode="External"/><Relationship Id="rId726" Type="http://schemas.openxmlformats.org/officeDocument/2006/relationships/hyperlink" Target="https://rngr.net/resources/directory/northeast-natives--perennials/view" TargetMode="External"/><Relationship Id="rId968" Type="http://schemas.openxmlformats.org/officeDocument/2006/relationships/hyperlink" Target="https://rngr.net/resources/directory/spring-lake-restoration-nurseries/view" TargetMode="External"/><Relationship Id="rId725" Type="http://schemas.openxmlformats.org/officeDocument/2006/relationships/hyperlink" Target="https://rngr.net/resources/directory/northeastdeltarcdhardwoodseedlingnursery/view" TargetMode="External"/><Relationship Id="rId967" Type="http://schemas.openxmlformats.org/officeDocument/2006/relationships/hyperlink" Target="https://rngr.net/resources/directory/springcreeknursery/view" TargetMode="External"/><Relationship Id="rId724" Type="http://schemas.openxmlformats.org/officeDocument/2006/relationships/hyperlink" Target="https://rngr.net/resources/directory/northwoodsnurseryinc/view" TargetMode="External"/><Relationship Id="rId966" Type="http://schemas.openxmlformats.org/officeDocument/2006/relationships/hyperlink" Target="https://rngr.net/resources/directory/spencerestorationnursery/view" TargetMode="External"/><Relationship Id="rId69" Type="http://schemas.openxmlformats.org/officeDocument/2006/relationships/hyperlink" Target="https://rngr.net/resources/directory/arrowwoodnativeplantnurseryllc/view" TargetMode="External"/><Relationship Id="rId961" Type="http://schemas.openxmlformats.org/officeDocument/2006/relationships/hyperlink" Target="https://rngr.net/resources/directory/southwestseedinc/view" TargetMode="External"/><Relationship Id="rId960" Type="http://schemas.openxmlformats.org/officeDocument/2006/relationships/hyperlink" Target="https://rngr.net/resources/directory/southerntierconsultingandnurseryinc/view" TargetMode="External"/><Relationship Id="rId51" Type="http://schemas.openxmlformats.org/officeDocument/2006/relationships/hyperlink" Target="https://rngr.net/resources/directory/aquaticresourcesglacialpondfarms/view" TargetMode="External"/><Relationship Id="rId50" Type="http://schemas.openxmlformats.org/officeDocument/2006/relationships/hyperlink" Target="https://rngr.net/resources/directory/aquaticplantsoffloridainc/view" TargetMode="External"/><Relationship Id="rId53" Type="http://schemas.openxmlformats.org/officeDocument/2006/relationships/hyperlink" Target="https://rngr.net/resources/directory/aquaticandwetlandcompany/view" TargetMode="External"/><Relationship Id="rId52" Type="http://schemas.openxmlformats.org/officeDocument/2006/relationships/hyperlink" Target="https://rngr.net/resources/directory/aquaticsystemsresources/view" TargetMode="External"/><Relationship Id="rId55" Type="http://schemas.openxmlformats.org/officeDocument/2006/relationships/hyperlink" Target="https://rngr.net/resources/directory/internationalpaper-supertreeorchards/view" TargetMode="External"/><Relationship Id="rId54" Type="http://schemas.openxmlformats.org/officeDocument/2006/relationships/hyperlink" Target="https://rngr.net/resources/directory/internationalpaper-alabamasupertreenursery/view" TargetMode="External"/><Relationship Id="rId57" Type="http://schemas.openxmlformats.org/officeDocument/2006/relationships/hyperlink" Target="https://rngr.net/resources/directory/internationalpapercompany-fredcgraggsupertreenursery/view" TargetMode="External"/><Relationship Id="rId56" Type="http://schemas.openxmlformats.org/officeDocument/2006/relationships/hyperlink" Target="https://rngr.net/resources/directory/internationalpapercompany-bellvillesupertreenursery/view" TargetMode="External"/><Relationship Id="rId719" Type="http://schemas.openxmlformats.org/officeDocument/2006/relationships/hyperlink" Target="https://rngr.net/resources/directory/northcoastnativenursery/view" TargetMode="External"/><Relationship Id="rId718" Type="http://schemas.openxmlformats.org/officeDocument/2006/relationships/hyperlink" Target="https://rngr.net/resources/directory/northcentralreforestationinc/view" TargetMode="External"/><Relationship Id="rId717" Type="http://schemas.openxmlformats.org/officeDocument/2006/relationships/hyperlink" Target="https://rngr.net/resources/directory/northcarolinadivisionofforestresources-claridgenursery/view" TargetMode="External"/><Relationship Id="rId959" Type="http://schemas.openxmlformats.org/officeDocument/2006/relationships/hyperlink" Target="https://rngr.net/resources/directory/southern-roots-tree-nursery/view" TargetMode="External"/><Relationship Id="rId712" Type="http://schemas.openxmlformats.org/officeDocument/2006/relationships/hyperlink" Target="https://rngr.net/resources/directory/nolinrivernuttreenursery/view" TargetMode="External"/><Relationship Id="rId954" Type="http://schemas.openxmlformats.org/officeDocument/2006/relationships/hyperlink" Target="https://rngr.net/resources/directory/southeasttreesbartowornamentalnursery/view" TargetMode="External"/><Relationship Id="rId711" Type="http://schemas.openxmlformats.org/officeDocument/2006/relationships/hyperlink" Target="https://rngr.net/resources/directory/nodding-onion-gardens/view" TargetMode="External"/><Relationship Id="rId953" Type="http://schemas.openxmlformats.org/officeDocument/2006/relationships/hyperlink" Target="https://rngr.net/resources/directory/taylornursery/view" TargetMode="External"/><Relationship Id="rId710" Type="http://schemas.openxmlformats.org/officeDocument/2006/relationships/hyperlink" Target="https://rngr.net/resources/directory/nighthawk-natives-nursery-wildlands-restoration/view" TargetMode="External"/><Relationship Id="rId952" Type="http://schemas.openxmlformats.org/officeDocument/2006/relationships/hyperlink" Target="https://rngr.net/resources/directory/soundnativeplantsinc/view" TargetMode="External"/><Relationship Id="rId951" Type="http://schemas.openxmlformats.org/officeDocument/2006/relationships/hyperlink" Target="https://rngr.net/resources/directory/soaring-eagle-nursery/view" TargetMode="External"/><Relationship Id="rId716" Type="http://schemas.openxmlformats.org/officeDocument/2006/relationships/hyperlink" Target="https://rngr.net/resources/directory/northcarolinadivisionofforestresources-linvillerivernursery/view" TargetMode="External"/><Relationship Id="rId958" Type="http://schemas.openxmlformats.org/officeDocument/2006/relationships/hyperlink" Target="https://rngr.net/resources/directory/southern-pride-tree-farm-inc./view" TargetMode="External"/><Relationship Id="rId715" Type="http://schemas.openxmlformats.org/officeDocument/2006/relationships/hyperlink" Target="https://rngr.net/resources/directory/northamericanprairiescompany/view" TargetMode="External"/><Relationship Id="rId957" Type="http://schemas.openxmlformats.org/officeDocument/2006/relationships/hyperlink" Target="https://rngr.net/resources/directory/southernnativeplantsspecialitiesinc/view" TargetMode="External"/><Relationship Id="rId714" Type="http://schemas.openxmlformats.org/officeDocument/2006/relationships/hyperlink" Target="https://rngr.net/resources/directory/normans-native-plants-plus/view" TargetMode="External"/><Relationship Id="rId956" Type="http://schemas.openxmlformats.org/officeDocument/2006/relationships/hyperlink" Target="https://rngr.net/resources/directory/southernnativenurseryinc/view" TargetMode="External"/><Relationship Id="rId713" Type="http://schemas.openxmlformats.org/officeDocument/2006/relationships/hyperlink" Target="https://rngr.net/resources/directory/norfarmseedsinc-1/view" TargetMode="External"/><Relationship Id="rId955" Type="http://schemas.openxmlformats.org/officeDocument/2006/relationships/hyperlink" Target="https://rngr.net/resources/directory/southernhorticulture/view" TargetMode="External"/><Relationship Id="rId59" Type="http://schemas.openxmlformats.org/officeDocument/2006/relationships/hyperlink" Target="https://rngr.net/resources/directory/livingstonsupertreenursery/view" TargetMode="External"/><Relationship Id="rId58" Type="http://schemas.openxmlformats.org/officeDocument/2006/relationships/hyperlink" Target="https://rngr.net/resources/directory/internationalpaper-georgiasupertreenursery/view" TargetMode="External"/><Relationship Id="rId950" Type="http://schemas.openxmlformats.org/officeDocument/2006/relationships/hyperlink" Target="https://rngr.net/resources/directory/snowmountainnursery/view" TargetMode="External"/><Relationship Id="rId590" Type="http://schemas.openxmlformats.org/officeDocument/2006/relationships/hyperlink" Target="https://rngr.net/resources/directory/mellowmarshfarm/view" TargetMode="External"/><Relationship Id="rId107" Type="http://schemas.openxmlformats.org/officeDocument/2006/relationships/hyperlink" Target="https://rngr.net/resources/directory/blightnativeseedsltd/view" TargetMode="External"/><Relationship Id="rId349" Type="http://schemas.openxmlformats.org/officeDocument/2006/relationships/hyperlink" Target="https://rngr.net/resources/directory/goodness-grows-inc./view" TargetMode="External"/><Relationship Id="rId106" Type="http://schemas.openxmlformats.org/officeDocument/2006/relationships/hyperlink" Target="https://rngr.net/resources/directory/blazing-star-associates/view" TargetMode="External"/><Relationship Id="rId348" Type="http://schemas.openxmlformats.org/officeDocument/2006/relationships/hyperlink" Target="https://rngr.net/resources/directory/go-native-nursery/view" TargetMode="External"/><Relationship Id="rId105" Type="http://schemas.openxmlformats.org/officeDocument/2006/relationships/hyperlink" Target="https://rngr.net/resources/directory/blanks-nursery-garden--pet-center/view" TargetMode="External"/><Relationship Id="rId347" Type="http://schemas.openxmlformats.org/officeDocument/2006/relationships/hyperlink" Target="https://rngr.net/resources/directory/glass-mountain-forest-tree-nursery/view" TargetMode="External"/><Relationship Id="rId589" Type="http://schemas.openxmlformats.org/officeDocument/2006/relationships/hyperlink" Target="https://rngr.net/resources/directory/meeks-farm-nursery-inc.-georgia/view" TargetMode="External"/><Relationship Id="rId104" Type="http://schemas.openxmlformats.org/officeDocument/2006/relationships/hyperlink" Target="https://rngr.net/resources/directory/blanchettegardens/view" TargetMode="External"/><Relationship Id="rId346" Type="http://schemas.openxmlformats.org/officeDocument/2006/relationships/hyperlink" Target="https://rngr.net/resources/directory/glacier-oaks-nursery/view" TargetMode="External"/><Relationship Id="rId588" Type="http://schemas.openxmlformats.org/officeDocument/2006/relationships/hyperlink" Target="https://rngr.net/resources/directory/meadowbrooknurserywedunatives/view" TargetMode="External"/><Relationship Id="rId109" Type="http://schemas.openxmlformats.org/officeDocument/2006/relationships/hyperlink" Target="https://rngr.net/resources/directory/bloomersfloweringplantnursery/view" TargetMode="External"/><Relationship Id="rId1170" Type="http://schemas.openxmlformats.org/officeDocument/2006/relationships/hyperlink" Target="https://rngr.net/resources/directory/wheatland-trees-ltd./view" TargetMode="External"/><Relationship Id="rId108" Type="http://schemas.openxmlformats.org/officeDocument/2006/relationships/hyperlink" Target="https://rngr.net/resources/directory/bloom-river-gardens/view" TargetMode="External"/><Relationship Id="rId1171" Type="http://schemas.openxmlformats.org/officeDocument/2006/relationships/hyperlink" Target="https://rngr.net/resources/directory/wheatley-woods-native-plant-nursery-and-garden-centre/view" TargetMode="External"/><Relationship Id="rId341" Type="http://schemas.openxmlformats.org/officeDocument/2006/relationships/hyperlink" Target="https://rngr.net/resources/directory/gaspars-nursery/view" TargetMode="External"/><Relationship Id="rId583" Type="http://schemas.openxmlformats.org/officeDocument/2006/relationships/hyperlink" Target="https://rngr.net/resources/directory/mccormickseeds/view" TargetMode="External"/><Relationship Id="rId1172" Type="http://schemas.openxmlformats.org/officeDocument/2006/relationships/hyperlink" Target="https://rngr.net/resources/directory/whitecitynursery/view" TargetMode="External"/><Relationship Id="rId340" Type="http://schemas.openxmlformats.org/officeDocument/2006/relationships/hyperlink" Target="https://rngr.net/resources/directory/garysperennialsllc/view" TargetMode="External"/><Relationship Id="rId582" Type="http://schemas.openxmlformats.org/officeDocument/2006/relationships/hyperlink" Target="https://rngr.net/resources/directory/mayocreekgardens/view" TargetMode="External"/><Relationship Id="rId1173" Type="http://schemas.openxmlformats.org/officeDocument/2006/relationships/hyperlink" Target="https://rngr.net/resources/directory/white-flower-farms/view" TargetMode="External"/><Relationship Id="rId581" Type="http://schemas.openxmlformats.org/officeDocument/2006/relationships/hyperlink" Target="https://rngr.net/resources/directory/mauinativenursery/view" TargetMode="External"/><Relationship Id="rId1174" Type="http://schemas.openxmlformats.org/officeDocument/2006/relationships/hyperlink" Target="https://rngr.net/resources/directory/whitmanfarms/view" TargetMode="External"/><Relationship Id="rId580" Type="http://schemas.openxmlformats.org/officeDocument/2006/relationships/hyperlink" Target="https://rngr.net/resources/directory/maughanseedcompany/view" TargetMode="External"/><Relationship Id="rId1175" Type="http://schemas.openxmlformats.org/officeDocument/2006/relationships/hyperlink" Target="https://rngr.net/resources/directory/wichita-valley-nursery/view" TargetMode="External"/><Relationship Id="rId103" Type="http://schemas.openxmlformats.org/officeDocument/2006/relationships/hyperlink" Target="https://rngr.net/resources/directory/blackfoot-native-plants/view" TargetMode="External"/><Relationship Id="rId345" Type="http://schemas.openxmlformats.org/officeDocument/2006/relationships/hyperlink" Target="https://rngr.net/resources/directory/glacier-nursery-inc/view" TargetMode="External"/><Relationship Id="rId587" Type="http://schemas.openxmlformats.org/officeDocument/2006/relationships/hyperlink" Target="https://rngr.net/resources/directory/meadowbeautynursery/view" TargetMode="External"/><Relationship Id="rId1176" Type="http://schemas.openxmlformats.org/officeDocument/2006/relationships/hyperlink" Target="https://rngr.net/resources/directory/wickleinswatergardens/view" TargetMode="External"/><Relationship Id="rId102" Type="http://schemas.openxmlformats.org/officeDocument/2006/relationships/hyperlink" Target="https://rngr.net/resources/directory/blackfeetcommunitycollegegreenhouse/view" TargetMode="External"/><Relationship Id="rId344" Type="http://schemas.openxmlformats.org/officeDocument/2006/relationships/hyperlink" Target="https://rngr.net/resources/directory/georgiapacificwestincforesttreenursery/view" TargetMode="External"/><Relationship Id="rId586" Type="http://schemas.openxmlformats.org/officeDocument/2006/relationships/hyperlink" Target="https://rngr.net/resources/directory/mcnealgrowers/view" TargetMode="External"/><Relationship Id="rId1177" Type="http://schemas.openxmlformats.org/officeDocument/2006/relationships/hyperlink" Target="https://rngr.net/resources/directory/wilcoxnursery/view" TargetMode="External"/><Relationship Id="rId101" Type="http://schemas.openxmlformats.org/officeDocument/2006/relationships/hyperlink" Target="https://rngr.net/resources/directory/blackcreeknursery/view" TargetMode="External"/><Relationship Id="rId343" Type="http://schemas.openxmlformats.org/officeDocument/2006/relationships/hyperlink" Target="https://rngr.net/resources/directory/genetic-resource-center-usda-forest-service/view" TargetMode="External"/><Relationship Id="rId585" Type="http://schemas.openxmlformats.org/officeDocument/2006/relationships/hyperlink" Target="https://rngr.net/resources/directory/mckeithengrowersinc/view" TargetMode="External"/><Relationship Id="rId1178" Type="http://schemas.openxmlformats.org/officeDocument/2006/relationships/hyperlink" Target="https://rngr.net/resources/directory/wild-ginger-native-plant-nursery/view" TargetMode="External"/><Relationship Id="rId100" Type="http://schemas.openxmlformats.org/officeDocument/2006/relationships/hyperlink" Target="https://rngr.net/resources/directory/bitterroot-restoration-inc-%28bri%29/view" TargetMode="External"/><Relationship Id="rId342" Type="http://schemas.openxmlformats.org/officeDocument/2006/relationships/hyperlink" Target="https://rngr.net/resources/directory/genesisnurseryinc/view" TargetMode="External"/><Relationship Id="rId584" Type="http://schemas.openxmlformats.org/officeDocument/2006/relationships/hyperlink" Target="https://rngr.net/resources/directory/mchenry-county-nursery-inc.--glacier-oaks-native-nursery/view" TargetMode="External"/><Relationship Id="rId1179" Type="http://schemas.openxmlformats.org/officeDocument/2006/relationships/hyperlink" Target="https://rngr.net/resources/directory/wild-seed/view" TargetMode="External"/><Relationship Id="rId1169" Type="http://schemas.openxmlformats.org/officeDocument/2006/relationships/hyperlink" Target="https://rngr.net/resources/directory/weyerhaeusernursery/view" TargetMode="External"/><Relationship Id="rId338" Type="http://schemas.openxmlformats.org/officeDocument/2006/relationships/hyperlink" Target="https://rngr.net/resources/directory/garden-of-delights/view" TargetMode="External"/><Relationship Id="rId337" Type="http://schemas.openxmlformats.org/officeDocument/2006/relationships/hyperlink" Target="https://rngr.net/resources/directory/gardenperennials/view" TargetMode="External"/><Relationship Id="rId579" Type="http://schemas.openxmlformats.org/officeDocument/2006/relationships/hyperlink" Target="https://rngr.net/resources/directory/matlacktreefarm/view" TargetMode="External"/><Relationship Id="rId336" Type="http://schemas.openxmlformats.org/officeDocument/2006/relationships/hyperlink" Target="https://rngr.net/resources/directory/tn-nursery-co/view" TargetMode="External"/><Relationship Id="rId578" Type="http://schemas.openxmlformats.org/officeDocument/2006/relationships/hyperlink" Target="https://rngr.net/resources/directory/matilija-nursery/view" TargetMode="External"/><Relationship Id="rId335" Type="http://schemas.openxmlformats.org/officeDocument/2006/relationships/hyperlink" Target="https://rngr.net/resources/directory/gardendelightsllclazyknurseryinc/view" TargetMode="External"/><Relationship Id="rId577" Type="http://schemas.openxmlformats.org/officeDocument/2006/relationships/hyperlink" Target="https://rngr.net/resources/directory/fairplainsnursery/view" TargetMode="External"/><Relationship Id="rId339" Type="http://schemas.openxmlformats.org/officeDocument/2006/relationships/hyperlink" Target="https://rngr.net/resources/directory/gardens-of-the-blue-ridge/view" TargetMode="External"/><Relationship Id="rId1160" Type="http://schemas.openxmlformats.org/officeDocument/2006/relationships/hyperlink" Target="https://rngr.net/resources/directory/wetlandsupplyconativeplantnursery/view" TargetMode="External"/><Relationship Id="rId330" Type="http://schemas.openxmlformats.org/officeDocument/2006/relationships/hyperlink" Target="https://rngr.net/resources/directory/fritzcreekgardens/view" TargetMode="External"/><Relationship Id="rId572" Type="http://schemas.openxmlformats.org/officeDocument/2006/relationships/hyperlink" Target="https://rngr.net/resources/directory/marshalltreefarm/view" TargetMode="External"/><Relationship Id="rId1161" Type="http://schemas.openxmlformats.org/officeDocument/2006/relationships/hyperlink" Target="https://rngr.net/resources/directory/wetlandswoodlandswholesalenursery/view" TargetMode="External"/><Relationship Id="rId571" Type="http://schemas.openxmlformats.org/officeDocument/2006/relationships/hyperlink" Target="https://rngr.net/resources/directory/markegullickson/view" TargetMode="External"/><Relationship Id="rId1162" Type="http://schemas.openxmlformats.org/officeDocument/2006/relationships/hyperlink" Target="https://rngr.net/resources/directory/wetlandsnursery/view" TargetMode="External"/><Relationship Id="rId570" Type="http://schemas.openxmlformats.org/officeDocument/2006/relationships/hyperlink" Target="https://rngr.net/resources/directory/mapletonnurseries/view" TargetMode="External"/><Relationship Id="rId1163" Type="http://schemas.openxmlformats.org/officeDocument/2006/relationships/hyperlink" Target="https://rngr.net/resources/directory/weyerhaeusercompany-auroraforestnursery/view" TargetMode="External"/><Relationship Id="rId1164" Type="http://schemas.openxmlformats.org/officeDocument/2006/relationships/hyperlink" Target="https://rngr.net/resources/directory/weyerhaeusercompanymagnolianursery/view" TargetMode="External"/><Relationship Id="rId334" Type="http://schemas.openxmlformats.org/officeDocument/2006/relationships/hyperlink" Target="https://rngr.net/resources/directory/gabriolagrowingcompany/view" TargetMode="External"/><Relationship Id="rId576" Type="http://schemas.openxmlformats.org/officeDocument/2006/relationships/hyperlink" Target="https://rngr.net/resources/directory/maryland-aquatic-nurseries/view" TargetMode="External"/><Relationship Id="rId1165" Type="http://schemas.openxmlformats.org/officeDocument/2006/relationships/hyperlink" Target="https://rngr.net/resources/directory/weyerhaeusercompanyquailridgenursery/view" TargetMode="External"/><Relationship Id="rId333" Type="http://schemas.openxmlformats.org/officeDocument/2006/relationships/hyperlink" Target="https://rngr.net/resources/directory/ghwweyerhaeusernursery/view" TargetMode="External"/><Relationship Id="rId575" Type="http://schemas.openxmlformats.org/officeDocument/2006/relationships/hyperlink" Target="https://rngr.net/resources/directory/marysplantfarm/view" TargetMode="External"/><Relationship Id="rId1166" Type="http://schemas.openxmlformats.org/officeDocument/2006/relationships/hyperlink" Target="https://rngr.net/resources/directory/weyerhaeusercompany-rochestergreenhouse/view" TargetMode="External"/><Relationship Id="rId332" Type="http://schemas.openxmlformats.org/officeDocument/2006/relationships/hyperlink" Target="https://rngr.net/resources/directory/futureforestsnursery/view" TargetMode="External"/><Relationship Id="rId574" Type="http://schemas.openxmlformats.org/officeDocument/2006/relationships/hyperlink" Target="https://rngr.net/resources/directory/martin-perennial-farms-inc./view" TargetMode="External"/><Relationship Id="rId1167" Type="http://schemas.openxmlformats.org/officeDocument/2006/relationships/hyperlink" Target="https://rngr.net/resources/directory/weyerhaeusercompany-turnernursery/view" TargetMode="External"/><Relationship Id="rId331" Type="http://schemas.openxmlformats.org/officeDocument/2006/relationships/hyperlink" Target="https://rngr.net/resources/directory/frostyhollowecologicalrestoration/view" TargetMode="External"/><Relationship Id="rId573" Type="http://schemas.openxmlformats.org/officeDocument/2006/relationships/hyperlink" Target="https://rngr.net/resources/directory/marshlandtransplantaquaticnursery/view" TargetMode="External"/><Relationship Id="rId1168" Type="http://schemas.openxmlformats.org/officeDocument/2006/relationships/hyperlink" Target="https://rngr.net/resources/directory/weyerhaeuser-mima-forest-nursery/view" TargetMode="External"/><Relationship Id="rId370" Type="http://schemas.openxmlformats.org/officeDocument/2006/relationships/hyperlink" Target="https://rngr.net/resources/directory/greenworldinc/view" TargetMode="External"/><Relationship Id="rId129" Type="http://schemas.openxmlformats.org/officeDocument/2006/relationships/hyperlink" Target="https://rngr.net/resources/directory/brandywineconservancy/view" TargetMode="External"/><Relationship Id="rId128" Type="http://schemas.openxmlformats.org/officeDocument/2006/relationships/hyperlink" Target="https://rngr.net/resources/directory/boyntonbotanicals/view" TargetMode="External"/><Relationship Id="rId127" Type="http://schemas.openxmlformats.org/officeDocument/2006/relationships/hyperlink" Target="https://rngr.net/resources/directory/boydboydnursery/view" TargetMode="External"/><Relationship Id="rId369" Type="http://schemas.openxmlformats.org/officeDocument/2006/relationships/hyperlink" Target="https://rngr.net/resources/directory/greenleafnursery-texas/view" TargetMode="External"/><Relationship Id="rId126" Type="http://schemas.openxmlformats.org/officeDocument/2006/relationships/hyperlink" Target="https://rngr.net/resources/directory/boxelder-creek-nurseries/view" TargetMode="External"/><Relationship Id="rId368" Type="http://schemas.openxmlformats.org/officeDocument/2006/relationships/hyperlink" Target="https://rngr.net/resources/directory/greenleafnursery-oklahoma/view" TargetMode="External"/><Relationship Id="rId1190" Type="http://schemas.openxmlformats.org/officeDocument/2006/relationships/hyperlink" Target="https://rngr.net/resources/directory/wilson-seed-farms/view" TargetMode="External"/><Relationship Id="rId1191" Type="http://schemas.openxmlformats.org/officeDocument/2006/relationships/hyperlink" Target="https://rngr.net/resources/directory/windriverseed/view" TargetMode="External"/><Relationship Id="rId1192" Type="http://schemas.openxmlformats.org/officeDocument/2006/relationships/hyperlink" Target="https://rngr.net/resources/directory/windyhillplantfarm/view" TargetMode="External"/><Relationship Id="rId1193" Type="http://schemas.openxmlformats.org/officeDocument/2006/relationships/hyperlink" Target="https://rngr.net/resources/directory/windy-ridge-tree-farm--wholesale-nursery/view" TargetMode="External"/><Relationship Id="rId121" Type="http://schemas.openxmlformats.org/officeDocument/2006/relationships/hyperlink" Target="https://rngr.net/resources/directory/boskydellnatives/view" TargetMode="External"/><Relationship Id="rId363" Type="http://schemas.openxmlformats.org/officeDocument/2006/relationships/hyperlink" Target="https://rngr.net/resources/directory/greenhillsnursery/view" TargetMode="External"/><Relationship Id="rId1194" Type="http://schemas.openxmlformats.org/officeDocument/2006/relationships/hyperlink" Target="https://rngr.net/resources/directory/winter-garden-nursery/view" TargetMode="External"/><Relationship Id="rId120" Type="http://schemas.openxmlformats.org/officeDocument/2006/relationships/hyperlink" Target="https://rngr.net/resources/directory/boschscountryviewnursery/view" TargetMode="External"/><Relationship Id="rId362" Type="http://schemas.openxmlformats.org/officeDocument/2006/relationships/hyperlink" Target="https://rngr.net/resources/directory/green-desert-wholesale-nursery/view" TargetMode="External"/><Relationship Id="rId1195" Type="http://schemas.openxmlformats.org/officeDocument/2006/relationships/hyperlink" Target="https://rngr.net/resources/directory/wintercreek-restoration/view" TargetMode="External"/><Relationship Id="rId361" Type="http://schemas.openxmlformats.org/officeDocument/2006/relationships/hyperlink" Target="https://rngr.net/resources/directory/great-plains-nursery/view" TargetMode="External"/><Relationship Id="rId1196" Type="http://schemas.openxmlformats.org/officeDocument/2006/relationships/hyperlink" Target="https://rngr.net/resources/directory/winterhaven-wildflowers-native-plant-preserve/view" TargetMode="External"/><Relationship Id="rId360" Type="http://schemas.openxmlformats.org/officeDocument/2006/relationships/hyperlink" Target="https://rngr.net/resources/directory/great-lakes-nursery-co./view" TargetMode="External"/><Relationship Id="rId1197" Type="http://schemas.openxmlformats.org/officeDocument/2006/relationships/hyperlink" Target="https://rngr.net/resources/directory/wisconsindeptofnaturalresources-griffithstateforestnursery/view" TargetMode="External"/><Relationship Id="rId125" Type="http://schemas.openxmlformats.org/officeDocument/2006/relationships/hyperlink" Target="https://rngr.net/resources/directory/bowoodfarmsinc/view" TargetMode="External"/><Relationship Id="rId367" Type="http://schemas.openxmlformats.org/officeDocument/2006/relationships/hyperlink" Target="https://rngr.net/resources/directory/green-by-nature/view" TargetMode="External"/><Relationship Id="rId1198" Type="http://schemas.openxmlformats.org/officeDocument/2006/relationships/hyperlink" Target="https://rngr.net/resources/directory/wisconsindeptofnaturalresources-haywardstateforestnursery/view" TargetMode="External"/><Relationship Id="rId124" Type="http://schemas.openxmlformats.org/officeDocument/2006/relationships/hyperlink" Target="https://rngr.net/resources/directory/bowmanwildflowerpreserve/view" TargetMode="External"/><Relationship Id="rId366" Type="http://schemas.openxmlformats.org/officeDocument/2006/relationships/hyperlink" Target="https://rngr.net/resources/directory/greenseasonsnursery/view" TargetMode="External"/><Relationship Id="rId1199" Type="http://schemas.openxmlformats.org/officeDocument/2006/relationships/hyperlink" Target="https://rngr.net/resources/directory/wisconsindeptofnaturalresources-wilsonstateforestnursery/view" TargetMode="External"/><Relationship Id="rId123" Type="http://schemas.openxmlformats.org/officeDocument/2006/relationships/hyperlink" Target="https://rngr.net/resources/directory/botanique/view" TargetMode="External"/><Relationship Id="rId365" Type="http://schemas.openxmlformats.org/officeDocument/2006/relationships/hyperlink" Target="https://rngr.net/resources/directory/greenislegardens/view" TargetMode="External"/><Relationship Id="rId122" Type="http://schemas.openxmlformats.org/officeDocument/2006/relationships/hyperlink" Target="https://rngr.net/resources/directory/botanicswholesaleinc/view" TargetMode="External"/><Relationship Id="rId364" Type="http://schemas.openxmlformats.org/officeDocument/2006/relationships/hyperlink" Target="https://rngr.net/resources/directory/green-images-native-landscape-plants/view" TargetMode="External"/><Relationship Id="rId95" Type="http://schemas.openxmlformats.org/officeDocument/2006/relationships/hyperlink" Target="https://rngr.net/resources/directory/bigsiouxnurseryinc/view" TargetMode="External"/><Relationship Id="rId94" Type="http://schemas.openxmlformats.org/officeDocument/2006/relationships/hyperlink" Target="https://rngr.net/resources/directory/big-river-cottonwood-nursery/view" TargetMode="External"/><Relationship Id="rId97" Type="http://schemas.openxmlformats.org/officeDocument/2006/relationships/hyperlink" Target="https://rngr.net/resources/directory/billingsnurserylandscaping/view" TargetMode="External"/><Relationship Id="rId96" Type="http://schemas.openxmlformats.org/officeDocument/2006/relationships/hyperlink" Target="https://rngr.net/resources/directory/bigtreestoday/view" TargetMode="External"/><Relationship Id="rId99" Type="http://schemas.openxmlformats.org/officeDocument/2006/relationships/hyperlink" Target="https://rngr.net/resources/directory/birch-creek-nursery/view" TargetMode="External"/><Relationship Id="rId98" Type="http://schemas.openxmlformats.org/officeDocument/2006/relationships/hyperlink" Target="https://rngr.net/resources/directory/biosphereconsultinginc/view" TargetMode="External"/><Relationship Id="rId91" Type="http://schemas.openxmlformats.org/officeDocument/2006/relationships/hyperlink" Target="https://rngr.net/resources/directory/bertdrivernursery/view" TargetMode="External"/><Relationship Id="rId90" Type="http://schemas.openxmlformats.org/officeDocument/2006/relationships/hyperlink" Target="https://rngr.net/resources/directory/bellbrothersinc/view" TargetMode="External"/><Relationship Id="rId93" Type="http://schemas.openxmlformats.org/officeDocument/2006/relationships/hyperlink" Target="https://rngr.net/resources/directory/biddlesnursery/view" TargetMode="External"/><Relationship Id="rId92" Type="http://schemas.openxmlformats.org/officeDocument/2006/relationships/hyperlink" Target="https://rngr.net/resources/directory/betterforesttreeseeds/view" TargetMode="External"/><Relationship Id="rId118" Type="http://schemas.openxmlformats.org/officeDocument/2006/relationships/hyperlink" Target="https://rngr.net/resources/directory/boething-treeland-farms-inc./view" TargetMode="External"/><Relationship Id="rId117" Type="http://schemas.openxmlformats.org/officeDocument/2006/relationships/hyperlink" Target="https://rngr.net/resources/directory/boehmsgardencenter/view" TargetMode="External"/><Relationship Id="rId359" Type="http://schemas.openxmlformats.org/officeDocument/2006/relationships/hyperlink" Target="https://rngr.net/resources/directory/great-bear-restoration/view" TargetMode="External"/><Relationship Id="rId116" Type="http://schemas.openxmlformats.org/officeDocument/2006/relationships/hyperlink" Target="https://rngr.net/resources/directory/bodenhamer-farms-nursery/view" TargetMode="External"/><Relationship Id="rId358" Type="http://schemas.openxmlformats.org/officeDocument/2006/relationships/hyperlink" Target="https://rngr.net/resources/directory/great-basin-seed/view" TargetMode="External"/><Relationship Id="rId115" Type="http://schemas.openxmlformats.org/officeDocument/2006/relationships/hyperlink" Target="https://rngr.net/resources/directory/bluestoneperennialsinc/view" TargetMode="External"/><Relationship Id="rId357" Type="http://schemas.openxmlformats.org/officeDocument/2006/relationships/hyperlink" Target="https://rngr.net/resources/directory/greatbasinnatives/view" TargetMode="External"/><Relationship Id="rId599" Type="http://schemas.openxmlformats.org/officeDocument/2006/relationships/hyperlink" Target="https://rngr.net/resources/directory/middletownrancheria/view" TargetMode="External"/><Relationship Id="rId1180" Type="http://schemas.openxmlformats.org/officeDocument/2006/relationships/hyperlink" Target="https://rngr.net/resources/directory/wildlands-nursery/view" TargetMode="External"/><Relationship Id="rId1181" Type="http://schemas.openxmlformats.org/officeDocument/2006/relationships/hyperlink" Target="https://rngr.net/resources/directory/wildflowerfarminc/view" TargetMode="External"/><Relationship Id="rId119" Type="http://schemas.openxmlformats.org/officeDocument/2006/relationships/hyperlink" Target="https://rngr.net/resources/directory/borderlands-restoration/view" TargetMode="External"/><Relationship Id="rId1182" Type="http://schemas.openxmlformats.org/officeDocument/2006/relationships/hyperlink" Target="https://rngr.net/resources/directory/wildflowernursery/view" TargetMode="External"/><Relationship Id="rId110" Type="http://schemas.openxmlformats.org/officeDocument/2006/relationships/hyperlink" Target="https://rngr.net/resources/directory/bluebirdnursery/view" TargetMode="External"/><Relationship Id="rId352" Type="http://schemas.openxmlformats.org/officeDocument/2006/relationships/hyperlink" Target="https://rngr.net/resources/directory/grandislenursery/view" TargetMode="External"/><Relationship Id="rId594" Type="http://schemas.openxmlformats.org/officeDocument/2006/relationships/hyperlink" Target="https://rngr.net/resources/directory/mesquitevalleygrowers/view" TargetMode="External"/><Relationship Id="rId1183" Type="http://schemas.openxmlformats.org/officeDocument/2006/relationships/hyperlink" Target="https://rngr.net/resources/directory/wildlifehabitatnursery/view" TargetMode="External"/><Relationship Id="rId351" Type="http://schemas.openxmlformats.org/officeDocument/2006/relationships/hyperlink" Target="https://rngr.net/resources/directory/gottliebgardens/view" TargetMode="External"/><Relationship Id="rId593" Type="http://schemas.openxmlformats.org/officeDocument/2006/relationships/hyperlink" Target="https://rngr.net/resources/directory/mesozoiclandscapesinc/view" TargetMode="External"/><Relationship Id="rId1184" Type="http://schemas.openxmlformats.org/officeDocument/2006/relationships/hyperlink" Target="https://rngr.net/resources/directory/wildlifenurseriesinc/view" TargetMode="External"/><Relationship Id="rId350" Type="http://schemas.openxmlformats.org/officeDocument/2006/relationships/hyperlink" Target="https://rngr.net/resources/directory/goodwincreekgardens/view" TargetMode="External"/><Relationship Id="rId592" Type="http://schemas.openxmlformats.org/officeDocument/2006/relationships/hyperlink" Target="https://rngr.net/resources/directory/mesagarden/view" TargetMode="External"/><Relationship Id="rId1185" Type="http://schemas.openxmlformats.org/officeDocument/2006/relationships/hyperlink" Target="https://rngr.net/resources/directory/wildseedfarms/view" TargetMode="External"/><Relationship Id="rId591" Type="http://schemas.openxmlformats.org/officeDocument/2006/relationships/hyperlink" Target="https://rngr.net/resources/directory/menziesnativenursery/view" TargetMode="External"/><Relationship Id="rId1186" Type="http://schemas.openxmlformats.org/officeDocument/2006/relationships/hyperlink" Target="https://rngr.net/resources/directory/wildtypedesignnativeplantsseedltd/view" TargetMode="External"/><Relationship Id="rId114" Type="http://schemas.openxmlformats.org/officeDocument/2006/relationships/hyperlink" Target="https://rngr.net/resources/directory/bluestemprairienursery/view" TargetMode="External"/><Relationship Id="rId356" Type="http://schemas.openxmlformats.org/officeDocument/2006/relationships/hyperlink" Target="https://rngr.net/resources/directory/grasslander/view" TargetMode="External"/><Relationship Id="rId598" Type="http://schemas.openxmlformats.org/officeDocument/2006/relationships/hyperlink" Target="https://rngr.net/resources/directory/mid-atlantic-natives/view" TargetMode="External"/><Relationship Id="rId1187" Type="http://schemas.openxmlformats.org/officeDocument/2006/relationships/hyperlink" Target="https://rngr.net/resources/directory/willamette-gardens/view" TargetMode="External"/><Relationship Id="rId113" Type="http://schemas.openxmlformats.org/officeDocument/2006/relationships/hyperlink" Target="https://rngr.net/resources/directory/bluestemnursery/view" TargetMode="External"/><Relationship Id="rId355" Type="http://schemas.openxmlformats.org/officeDocument/2006/relationships/hyperlink" Target="https://rngr.net/resources/directory/grasslandwest/view" TargetMode="External"/><Relationship Id="rId597" Type="http://schemas.openxmlformats.org/officeDocument/2006/relationships/hyperlink" Target="https://rngr.net/resources/directory/michiganwildflowerfarm/view" TargetMode="External"/><Relationship Id="rId1188" Type="http://schemas.openxmlformats.org/officeDocument/2006/relationships/hyperlink" Target="https://rngr.net/resources/directory/willamette-wildlings/view" TargetMode="External"/><Relationship Id="rId112" Type="http://schemas.openxmlformats.org/officeDocument/2006/relationships/hyperlink" Target="https://rngr.net/resources/directory/bluestem-nursery/view" TargetMode="External"/><Relationship Id="rId354" Type="http://schemas.openxmlformats.org/officeDocument/2006/relationships/hyperlink" Target="https://rngr.net/resources/directory/graniteseed/view" TargetMode="External"/><Relationship Id="rId596" Type="http://schemas.openxmlformats.org/officeDocument/2006/relationships/hyperlink" Target="https://rngr.net/resources/directory/michigandeptofnaturalresources-wymanstateforestnursery/view" TargetMode="External"/><Relationship Id="rId1189" Type="http://schemas.openxmlformats.org/officeDocument/2006/relationships/hyperlink" Target="https://rngr.net/resources/directory/wilson-greenery/view" TargetMode="External"/><Relationship Id="rId111" Type="http://schemas.openxmlformats.org/officeDocument/2006/relationships/hyperlink" Target="https://rngr.net/resources/directory/bluestem-farm/view" TargetMode="External"/><Relationship Id="rId353" Type="http://schemas.openxmlformats.org/officeDocument/2006/relationships/hyperlink" Target="https://rngr.net/resources/directory/sanfelasconurseriesincgrandiflora/view" TargetMode="External"/><Relationship Id="rId595" Type="http://schemas.openxmlformats.org/officeDocument/2006/relationships/hyperlink" Target="https://rngr.net/resources/directory/methownatives/view" TargetMode="External"/><Relationship Id="rId1136" Type="http://schemas.openxmlformats.org/officeDocument/2006/relationships/hyperlink" Target="https://rngr.net/resources/directory/warrencountynurseryinc/view" TargetMode="External"/><Relationship Id="rId1137" Type="http://schemas.openxmlformats.org/officeDocument/2006/relationships/hyperlink" Target="https://rngr.net/resources/directory/washoe-state-tree-nursery/view" TargetMode="External"/><Relationship Id="rId1138" Type="http://schemas.openxmlformats.org/officeDocument/2006/relationships/hyperlink" Target="https://rngr.net/resources/directory/waterresourcesdesigninc/view" TargetMode="External"/><Relationship Id="rId1139" Type="http://schemas.openxmlformats.org/officeDocument/2006/relationships/hyperlink" Target="https://rngr.net/resources/directory/water-wheel-farms/view" TargetMode="External"/><Relationship Id="rId305" Type="http://schemas.openxmlformats.org/officeDocument/2006/relationships/hyperlink" Target="https://rngr.net/resources/directory/flinn2019s-treasure-tree-nursery/view" TargetMode="External"/><Relationship Id="rId547" Type="http://schemas.openxmlformats.org/officeDocument/2006/relationships/hyperlink" Target="https://rngr.net/resources/directory/lodholznorthstaracresinc/view" TargetMode="External"/><Relationship Id="rId789" Type="http://schemas.openxmlformats.org/officeDocument/2006/relationships/hyperlink" Target="https://rngr.net/resources/directory/performance-nursery-moorpark/view" TargetMode="External"/><Relationship Id="rId304" Type="http://schemas.openxmlformats.org/officeDocument/2006/relationships/hyperlink" Target="https://rngr.net/resources/directory/flickingersnursery/view" TargetMode="External"/><Relationship Id="rId546" Type="http://schemas.openxmlformats.org/officeDocument/2006/relationships/hyperlink" Target="https://rngr.net/resources/directory/livingdesert/view" TargetMode="External"/><Relationship Id="rId788" Type="http://schemas.openxmlformats.org/officeDocument/2006/relationships/hyperlink" Target="https://rngr.net/resources/directory/perennialgardens/view" TargetMode="External"/><Relationship Id="rId303" Type="http://schemas.openxmlformats.org/officeDocument/2006/relationships/hyperlink" Target="https://rngr.net/resources/directory/flagstaffnativeplantandseed/view" TargetMode="External"/><Relationship Id="rId545" Type="http://schemas.openxmlformats.org/officeDocument/2006/relationships/hyperlink" Target="https://rngr.net/resources/directory/little-river-nursery/view" TargetMode="External"/><Relationship Id="rId787" Type="http://schemas.openxmlformats.org/officeDocument/2006/relationships/hyperlink" Target="https://rngr.net/resources/directory/pennsylvaniastategamecommission-howardnursery/view" TargetMode="External"/><Relationship Id="rId302" Type="http://schemas.openxmlformats.org/officeDocument/2006/relationships/hyperlink" Target="https://rngr.net/resources/directory/flagstaff-native-plant-nursery/view" TargetMode="External"/><Relationship Id="rId544" Type="http://schemas.openxmlformats.org/officeDocument/2006/relationships/hyperlink" Target="https://rngr.net/resources/directory/linnaeanurseriesltd/view" TargetMode="External"/><Relationship Id="rId786" Type="http://schemas.openxmlformats.org/officeDocument/2006/relationships/hyperlink" Target="https://rngr.net/resources/directory/pennsylvaniabureauofforestry-pennnursery/view" TargetMode="External"/><Relationship Id="rId309" Type="http://schemas.openxmlformats.org/officeDocument/2006/relationships/hyperlink" Target="https://rngr.net/resources/directory/floridadeptofenvironmentalprotectiongreenhouse/view" TargetMode="External"/><Relationship Id="rId308" Type="http://schemas.openxmlformats.org/officeDocument/2006/relationships/hyperlink" Target="https://rngr.net/resources/directory/florida-aquatic-nurseries-inc./view" TargetMode="External"/><Relationship Id="rId307" Type="http://schemas.openxmlformats.org/officeDocument/2006/relationships/hyperlink" Target="https://rngr.net/resources/directory/floralnativenursery/view" TargetMode="External"/><Relationship Id="rId549" Type="http://schemas.openxmlformats.org/officeDocument/2006/relationships/hyperlink" Target="https://rngr.net/resources/directory/loneeldernursery/view" TargetMode="External"/><Relationship Id="rId306" Type="http://schemas.openxmlformats.org/officeDocument/2006/relationships/hyperlink" Target="https://rngr.net/resources/directory/flint-river-nursery/view" TargetMode="External"/><Relationship Id="rId548" Type="http://schemas.openxmlformats.org/officeDocument/2006/relationships/hyperlink" Target="https://rngr.net/resources/directory/lodi-farms-nursery/view" TargetMode="External"/><Relationship Id="rId781" Type="http://schemas.openxmlformats.org/officeDocument/2006/relationships/hyperlink" Target="https://rngr.net/resources/directory/nolin-river-nut-tree-nursery/view" TargetMode="External"/><Relationship Id="rId780" Type="http://schemas.openxmlformats.org/officeDocument/2006/relationships/hyperlink" Target="https://rngr.net/resources/directory/pawneebuttesseedinc/view" TargetMode="External"/><Relationship Id="rId1130" Type="http://schemas.openxmlformats.org/officeDocument/2006/relationships/hyperlink" Target="https://rngr.net/resources/directory/wildcanada/view" TargetMode="External"/><Relationship Id="rId1131" Type="http://schemas.openxmlformats.org/officeDocument/2006/relationships/hyperlink" Target="https://rngr.net/resources/directory/wabashfarms/view" TargetMode="External"/><Relationship Id="rId301" Type="http://schemas.openxmlformats.org/officeDocument/2006/relationships/hyperlink" Target="https://rngr.net/resources/directory/firstlineseedsinc/view" TargetMode="External"/><Relationship Id="rId543" Type="http://schemas.openxmlformats.org/officeDocument/2006/relationships/hyperlink" Target="https://rngr.net/resources/directory/linerfarminc/view" TargetMode="External"/><Relationship Id="rId785" Type="http://schemas.openxmlformats.org/officeDocument/2006/relationships/hyperlink" Target="https://rngr.net/resources/directory/peltons-nursery-inc./view" TargetMode="External"/><Relationship Id="rId1132" Type="http://schemas.openxmlformats.org/officeDocument/2006/relationships/hyperlink" Target="https://rngr.net/resources/directory/waimeaarborteumandbotanicalgarden/view" TargetMode="External"/><Relationship Id="rId300" Type="http://schemas.openxmlformats.org/officeDocument/2006/relationships/hyperlink" Target="https://rngr.net/resources/directory/firetrailnursery/view" TargetMode="External"/><Relationship Id="rId542" Type="http://schemas.openxmlformats.org/officeDocument/2006/relationships/hyperlink" Target="https://rngr.net/resources/directory/lincolnoakesnurseries/view" TargetMode="External"/><Relationship Id="rId784" Type="http://schemas.openxmlformats.org/officeDocument/2006/relationships/hyperlink" Target="https://rngr.net/resources/directory/peelsnurseriesltd/view" TargetMode="External"/><Relationship Id="rId1133" Type="http://schemas.openxmlformats.org/officeDocument/2006/relationships/hyperlink" Target="https://rngr.net/resources/directory/walker-nursery-farms/view" TargetMode="External"/><Relationship Id="rId541" Type="http://schemas.openxmlformats.org/officeDocument/2006/relationships/hyperlink" Target="https://rngr.net/resources/directory/lilyponswatergardens/view" TargetMode="External"/><Relationship Id="rId783" Type="http://schemas.openxmlformats.org/officeDocument/2006/relationships/hyperlink" Target="https://rngr.net/resources/directory/pearsons-tree-place/view" TargetMode="External"/><Relationship Id="rId1134" Type="http://schemas.openxmlformats.org/officeDocument/2006/relationships/hyperlink" Target="https://rngr.net/resources/directory/wallacehansennativeplants/view" TargetMode="External"/><Relationship Id="rId540" Type="http://schemas.openxmlformats.org/officeDocument/2006/relationships/hyperlink" Target="https://rngr.net/resources/directory/lewisriverreforestationinc/view" TargetMode="External"/><Relationship Id="rId782" Type="http://schemas.openxmlformats.org/officeDocument/2006/relationships/hyperlink" Target="https://rngr.net/resources/directory/peachspringsnursery/view" TargetMode="External"/><Relationship Id="rId1135" Type="http://schemas.openxmlformats.org/officeDocument/2006/relationships/hyperlink" Target="https://rngr.net/resources/directory/warnersnursery/view" TargetMode="External"/><Relationship Id="rId1125" Type="http://schemas.openxmlformats.org/officeDocument/2006/relationships/hyperlink" Target="https://rngr.net/resources/directory/villager-nursery-inc/view" TargetMode="External"/><Relationship Id="rId1126" Type="http://schemas.openxmlformats.org/officeDocument/2006/relationships/hyperlink" Target="https://rngr.net/resources/directory/vinland-valley-nursery/view" TargetMode="External"/><Relationship Id="rId1127" Type="http://schemas.openxmlformats.org/officeDocument/2006/relationships/hyperlink" Target="https://rngr.net/resources/directory/virginiadeptofforestry-augustaforestrycenter/view" TargetMode="External"/><Relationship Id="rId1128" Type="http://schemas.openxmlformats.org/officeDocument/2006/relationships/hyperlink" Target="https://rngr.net/resources/directory/virginiadeptofforestry-garlandgrayforestrycenter/view" TargetMode="External"/><Relationship Id="rId1129" Type="http://schemas.openxmlformats.org/officeDocument/2006/relationships/hyperlink" Target="https://rngr.net/resources/directory/wacdplantmaterialscenter/view" TargetMode="External"/><Relationship Id="rId536" Type="http://schemas.openxmlformats.org/officeDocument/2006/relationships/hyperlink" Target="https://rngr.net/resources/directory/lawyernurseryinc/view" TargetMode="External"/><Relationship Id="rId778" Type="http://schemas.openxmlformats.org/officeDocument/2006/relationships/hyperlink" Target="https://rngr.net/resources/directory/patfordsnurseryinc/view" TargetMode="External"/><Relationship Id="rId535" Type="http://schemas.openxmlformats.org/officeDocument/2006/relationships/hyperlink" Target="https://rngr.net/resources/directory/lawrencemountainnurseries/view" TargetMode="External"/><Relationship Id="rId777" Type="http://schemas.openxmlformats.org/officeDocument/2006/relationships/hyperlink" Target="https://rngr.net/resources/directory/pans-acres-nursery-llc/view" TargetMode="External"/><Relationship Id="rId534" Type="http://schemas.openxmlformats.org/officeDocument/2006/relationships/hyperlink" Target="https://rngr.net/resources/directory/lavanurseryinc/view" TargetMode="External"/><Relationship Id="rId776" Type="http://schemas.openxmlformats.org/officeDocument/2006/relationships/hyperlink" Target="https://rngr.net/resources/directory/pansacresnursery/view" TargetMode="External"/><Relationship Id="rId533" Type="http://schemas.openxmlformats.org/officeDocument/2006/relationships/hyperlink" Target="https://rngr.net/resources/directory/lauraslanenursery/view" TargetMode="External"/><Relationship Id="rId775" Type="http://schemas.openxmlformats.org/officeDocument/2006/relationships/hyperlink" Target="https://rngr.net/resources/directory/palouse-clearwater-environmental-institute/view" TargetMode="External"/><Relationship Id="rId539" Type="http://schemas.openxmlformats.org/officeDocument/2006/relationships/hyperlink" Target="https://rngr.net/resources/directory/lewis-river-nursery-inc/view" TargetMode="External"/><Relationship Id="rId538" Type="http://schemas.openxmlformats.org/officeDocument/2006/relationships/hyperlink" Target="https://rngr.net/resources/directory/legacylandconservancynativenursery/view" TargetMode="External"/><Relationship Id="rId537" Type="http://schemas.openxmlformats.org/officeDocument/2006/relationships/hyperlink" Target="https://rngr.net/resources/directory/lawyer-nursery-inc/view" TargetMode="External"/><Relationship Id="rId779" Type="http://schemas.openxmlformats.org/officeDocument/2006/relationships/hyperlink" Target="https://rngr.net/resources/directory/pauls-seeds/view" TargetMode="External"/><Relationship Id="rId770" Type="http://schemas.openxmlformats.org/officeDocument/2006/relationships/hyperlink" Target="https://rngr.net/resources/directory/pacificregenerationtechnologies/view" TargetMode="External"/><Relationship Id="rId1120" Type="http://schemas.openxmlformats.org/officeDocument/2006/relationships/hyperlink" Target="https://rngr.net/resources/directory/verbinnens-nursery-ltd-1/view" TargetMode="External"/><Relationship Id="rId532" Type="http://schemas.openxmlformats.org/officeDocument/2006/relationships/hyperlink" Target="https://rngr.net/resources/directory/las-vegas-state-tree-nursery/view" TargetMode="External"/><Relationship Id="rId774" Type="http://schemas.openxmlformats.org/officeDocument/2006/relationships/hyperlink" Target="https://rngr.net/resources/directory/palisadegreenhouse/view" TargetMode="External"/><Relationship Id="rId1121" Type="http://schemas.openxmlformats.org/officeDocument/2006/relationships/hyperlink" Target="https://rngr.net/resources/directory/vienna-nursery/view" TargetMode="External"/><Relationship Id="rId531" Type="http://schemas.openxmlformats.org/officeDocument/2006/relationships/hyperlink" Target="https://rngr.net/resources/directory/laspilitasnursery-santamargarita/view" TargetMode="External"/><Relationship Id="rId773" Type="http://schemas.openxmlformats.org/officeDocument/2006/relationships/hyperlink" Target="https://rngr.net/resources/directory/pajaritogreenhouse/view" TargetMode="External"/><Relationship Id="rId1122" Type="http://schemas.openxmlformats.org/officeDocument/2006/relationships/hyperlink" Target="https://rngr.net/resources/directory/viewcrestnurseries/view" TargetMode="External"/><Relationship Id="rId530" Type="http://schemas.openxmlformats.org/officeDocument/2006/relationships/hyperlink" Target="https://rngr.net/resources/directory/laspilitasnurseryescondido/view" TargetMode="External"/><Relationship Id="rId772" Type="http://schemas.openxmlformats.org/officeDocument/2006/relationships/hyperlink" Target="https://rngr.net/resources/directory/pagosanurserycompany/view" TargetMode="External"/><Relationship Id="rId1123" Type="http://schemas.openxmlformats.org/officeDocument/2006/relationships/hyperlink" Target="https://rngr.net/resources/directory/vila--son-nursery-corp./view" TargetMode="External"/><Relationship Id="rId771" Type="http://schemas.openxmlformats.org/officeDocument/2006/relationships/hyperlink" Target="https://rngr.net/resources/directory/pacificrimnativeplantsltd/view" TargetMode="External"/><Relationship Id="rId1124" Type="http://schemas.openxmlformats.org/officeDocument/2006/relationships/hyperlink" Target="https://rngr.net/resources/directory/village-nurseries/view" TargetMode="External"/><Relationship Id="rId1158" Type="http://schemas.openxmlformats.org/officeDocument/2006/relationships/hyperlink" Target="https://rngr.net/resources/directory/westscape-wholesale-nursery/view" TargetMode="External"/><Relationship Id="rId1159" Type="http://schemas.openxmlformats.org/officeDocument/2006/relationships/hyperlink" Target="https://rngr.net/resources/directory/coastalplainconservationnursery/view" TargetMode="External"/><Relationship Id="rId327" Type="http://schemas.openxmlformats.org/officeDocument/2006/relationships/hyperlink" Target="https://rngr.net/resources/directory/frasersthimblefarms/view" TargetMode="External"/><Relationship Id="rId569" Type="http://schemas.openxmlformats.org/officeDocument/2006/relationships/hyperlink" Target="https://rngr.net/resources/directory/maplestreetnatives/view" TargetMode="External"/><Relationship Id="rId326" Type="http://schemas.openxmlformats.org/officeDocument/2006/relationships/hyperlink" Target="https://rngr.net/resources/directory/fourthcornernurseries/view" TargetMode="External"/><Relationship Id="rId568" Type="http://schemas.openxmlformats.org/officeDocument/2006/relationships/hyperlink" Target="https://rngr.net/resources/directory/fremonttradingcompanymapleleaf/view" TargetMode="External"/><Relationship Id="rId325" Type="http://schemas.openxmlformats.org/officeDocument/2006/relationships/hyperlink" Target="https://rngr.net/resources/directory/found-well-farm/view" TargetMode="External"/><Relationship Id="rId567" Type="http://schemas.openxmlformats.org/officeDocument/2006/relationships/hyperlink" Target="https://rngr.net/resources/directory/maplehillfarms/view" TargetMode="External"/><Relationship Id="rId324" Type="http://schemas.openxmlformats.org/officeDocument/2006/relationships/hyperlink" Target="https://rngr.net/resources/directory/fosterrambiegrassseed/view" TargetMode="External"/><Relationship Id="rId566" Type="http://schemas.openxmlformats.org/officeDocument/2006/relationships/hyperlink" Target="https://rngr.net/resources/directory/manzanitanativeplantnursery/view" TargetMode="External"/><Relationship Id="rId329" Type="http://schemas.openxmlformats.org/officeDocument/2006/relationships/hyperlink" Target="https://rngr.net/resources/directory/friendly-natives-plants-and-design/view" TargetMode="External"/><Relationship Id="rId328" Type="http://schemas.openxmlformats.org/officeDocument/2006/relationships/hyperlink" Target="https://rngr.net/resources/directory/freshwaterfarms/view" TargetMode="External"/><Relationship Id="rId561" Type="http://schemas.openxmlformats.org/officeDocument/2006/relationships/hyperlink" Target="https://rngr.net/resources/directory/mahanoy-valley-nurseries/view" TargetMode="External"/><Relationship Id="rId1150" Type="http://schemas.openxmlformats.org/officeDocument/2006/relationships/hyperlink" Target="https://rngr.net/resources/directory/rock-bottom-ranch-koi-and-nursery/view" TargetMode="External"/><Relationship Id="rId560" Type="http://schemas.openxmlformats.org/officeDocument/2006/relationships/hyperlink" Target="https://rngr.net/resources/directory/madronenursery/view" TargetMode="External"/><Relationship Id="rId1151" Type="http://schemas.openxmlformats.org/officeDocument/2006/relationships/hyperlink" Target="https://rngr.net/resources/directory/westernnativeseed/view" TargetMode="External"/><Relationship Id="rId1152" Type="http://schemas.openxmlformats.org/officeDocument/2006/relationships/hyperlink" Target="https://rngr.net/resources/directory/western-reclamation-inc/view" TargetMode="External"/><Relationship Id="rId1153" Type="http://schemas.openxmlformats.org/officeDocument/2006/relationships/hyperlink" Target="https://rngr.net/resources/directory/westervelt-ecological-services-southeast-region/view" TargetMode="External"/><Relationship Id="rId323" Type="http://schemas.openxmlformats.org/officeDocument/2006/relationships/hyperlink" Target="https://rngr.net/resources/directory/fossilcreeknursery/view" TargetMode="External"/><Relationship Id="rId565" Type="http://schemas.openxmlformats.org/officeDocument/2006/relationships/hyperlink" Target="https://rngr.net/resources/directory/makanigardens/view" TargetMode="External"/><Relationship Id="rId1154" Type="http://schemas.openxmlformats.org/officeDocument/2006/relationships/hyperlink" Target="https://rngr.net/resources/directory/westervelt-ecological-services-western-region/view" TargetMode="External"/><Relationship Id="rId322" Type="http://schemas.openxmlformats.org/officeDocument/2006/relationships/hyperlink" Target="https://rngr.net/resources/directory/fortpondnativeplants/view" TargetMode="External"/><Relationship Id="rId564" Type="http://schemas.openxmlformats.org/officeDocument/2006/relationships/hyperlink" Target="https://rngr.net/resources/directory/makahtribalnursery/view" TargetMode="External"/><Relationship Id="rId1155" Type="http://schemas.openxmlformats.org/officeDocument/2006/relationships/hyperlink" Target="https://rngr.net/resources/directory/westlakenursery/view" TargetMode="External"/><Relationship Id="rId321" Type="http://schemas.openxmlformats.org/officeDocument/2006/relationships/hyperlink" Target="https://rngr.net/resources/directory/whitemountainapache/view" TargetMode="External"/><Relationship Id="rId563" Type="http://schemas.openxmlformats.org/officeDocument/2006/relationships/hyperlink" Target="https://rngr.net/resources/directory/mailordernatives/view" TargetMode="External"/><Relationship Id="rId1156" Type="http://schemas.openxmlformats.org/officeDocument/2006/relationships/hyperlink" Target="https://rngr.net/resources/directory/westlandseedinc/view" TargetMode="External"/><Relationship Id="rId320" Type="http://schemas.openxmlformats.org/officeDocument/2006/relationships/hyperlink" Target="https://rngr.net/resources/directory/forrestkeelingnurseryinc/view" TargetMode="External"/><Relationship Id="rId562" Type="http://schemas.openxmlformats.org/officeDocument/2006/relationships/hyperlink" Target="https://rngr.net/resources/directory/mahonia-vineyards--nursery-inc./view" TargetMode="External"/><Relationship Id="rId1157" Type="http://schemas.openxmlformats.org/officeDocument/2006/relationships/hyperlink" Target="https://rngr.net/resources/directory/westongardensinbloominc/view" TargetMode="External"/><Relationship Id="rId1147" Type="http://schemas.openxmlformats.org/officeDocument/2006/relationships/hyperlink" Target="https://rngr.net/resources/directory/westchester-community-college2014native-plants-center/view" TargetMode="External"/><Relationship Id="rId1148" Type="http://schemas.openxmlformats.org/officeDocument/2006/relationships/hyperlink" Target="https://rngr.net/resources/directory/westernforestsystemsinc/view" TargetMode="External"/><Relationship Id="rId1149" Type="http://schemas.openxmlformats.org/officeDocument/2006/relationships/hyperlink" Target="https://rngr.net/resources/directory/westernmainenurseries/view" TargetMode="External"/><Relationship Id="rId316" Type="http://schemas.openxmlformats.org/officeDocument/2006/relationships/hyperlink" Target="https://rngr.net/resources/directory/forest-floor-recovery-nursery/view" TargetMode="External"/><Relationship Id="rId558" Type="http://schemas.openxmlformats.org/officeDocument/2006/relationships/hyperlink" Target="https://rngr.net/resources/directory/mmnativegrassseedco/view" TargetMode="External"/><Relationship Id="rId315" Type="http://schemas.openxmlformats.org/officeDocument/2006/relationships/hyperlink" Target="https://rngr.net/resources/directory/fordseedcoinc/view" TargetMode="External"/><Relationship Id="rId557" Type="http://schemas.openxmlformats.org/officeDocument/2006/relationships/hyperlink" Target="https://rngr.net/resources/directory/lowescreektreefarm/view" TargetMode="External"/><Relationship Id="rId799" Type="http://schemas.openxmlformats.org/officeDocument/2006/relationships/hyperlink" Target="https://rngr.net/resources/directory/pinebreezenursery/view" TargetMode="External"/><Relationship Id="rId314" Type="http://schemas.openxmlformats.org/officeDocument/2006/relationships/hyperlink" Target="https://rngr.net/resources/directory/foliagegardens/view" TargetMode="External"/><Relationship Id="rId556" Type="http://schemas.openxmlformats.org/officeDocument/2006/relationships/hyperlink" Target="https://rngr.net/resources/directory/lovelaceseedsinc/view" TargetMode="External"/><Relationship Id="rId798" Type="http://schemas.openxmlformats.org/officeDocument/2006/relationships/hyperlink" Target="https://rngr.net/resources/directory/pikespeaknurseries/view" TargetMode="External"/><Relationship Id="rId313" Type="http://schemas.openxmlformats.org/officeDocument/2006/relationships/hyperlink" Target="https://rngr.net/resources/directory/florida-native-plants-inc./view" TargetMode="External"/><Relationship Id="rId555" Type="http://schemas.openxmlformats.org/officeDocument/2006/relationships/hyperlink" Target="https://rngr.net/resources/directory/louisianagrowers/view" TargetMode="External"/><Relationship Id="rId797" Type="http://schemas.openxmlformats.org/officeDocument/2006/relationships/hyperlink" Target="https://rngr.net/resources/directory/piersonnurseriesinc/view" TargetMode="External"/><Relationship Id="rId319" Type="http://schemas.openxmlformats.org/officeDocument/2006/relationships/hyperlink" Target="https://rngr.net/resources/directory/foreverflora-palm-nursery/view" TargetMode="External"/><Relationship Id="rId318" Type="http://schemas.openxmlformats.org/officeDocument/2006/relationships/hyperlink" Target="https://rngr.net/resources/directory/forestfarm/view" TargetMode="External"/><Relationship Id="rId317" Type="http://schemas.openxmlformats.org/officeDocument/2006/relationships/hyperlink" Target="https://rngr.net/resources/directory/forestseedsofcalifornia/view" TargetMode="External"/><Relationship Id="rId559" Type="http://schemas.openxmlformats.org/officeDocument/2006/relationships/hyperlink" Target="https://rngr.net/resources/directory/madronanursery/view" TargetMode="External"/><Relationship Id="rId550" Type="http://schemas.openxmlformats.org/officeDocument/2006/relationships/hyperlink" Target="https://rngr.net/resources/directory/lonewolfnativeplantsandherbfarm/view" TargetMode="External"/><Relationship Id="rId792" Type="http://schemas.openxmlformats.org/officeDocument/2006/relationships/hyperlink" Target="https://rngr.net/resources/directory/green-thumb-garden-shoppe-llc/view" TargetMode="External"/><Relationship Id="rId791" Type="http://schemas.openxmlformats.org/officeDocument/2006/relationships/hyperlink" Target="https://rngr.net/resources/directory/perkinsnurseryinc/view" TargetMode="External"/><Relationship Id="rId1140" Type="http://schemas.openxmlformats.org/officeDocument/2006/relationships/hyperlink" Target="https://rngr.net/resources/directory/waterford-gardens/view" TargetMode="External"/><Relationship Id="rId790" Type="http://schemas.openxmlformats.org/officeDocument/2006/relationships/hyperlink" Target="https://rngr.net/resources/directory/performance-nursery-redondo-beach/view" TargetMode="External"/><Relationship Id="rId1141" Type="http://schemas.openxmlformats.org/officeDocument/2006/relationships/hyperlink" Target="https://rngr.net/resources/directory/watershedgardenworks/view" TargetMode="External"/><Relationship Id="rId1142" Type="http://schemas.openxmlformats.org/officeDocument/2006/relationships/hyperlink" Target="https://rngr.net/resources/directory/watkins-nurseries-inc./view" TargetMode="External"/><Relationship Id="rId312" Type="http://schemas.openxmlformats.org/officeDocument/2006/relationships/hyperlink" Target="https://rngr.net/resources/directory/floridanativeflorainc/view" TargetMode="External"/><Relationship Id="rId554" Type="http://schemas.openxmlformats.org/officeDocument/2006/relationships/hyperlink" Target="https://rngr.net/resources/directory/louisanaforestseedco/view" TargetMode="External"/><Relationship Id="rId796" Type="http://schemas.openxmlformats.org/officeDocument/2006/relationships/hyperlink" Target="https://rngr.net/resources/directory/phillipsnurseriesinc/view" TargetMode="External"/><Relationship Id="rId1143" Type="http://schemas.openxmlformats.org/officeDocument/2006/relationships/hyperlink" Target="https://rngr.net/resources/directory/wearrenandsonsnurseriesinc/view" TargetMode="External"/><Relationship Id="rId311" Type="http://schemas.openxmlformats.org/officeDocument/2006/relationships/hyperlink" Target="https://rngr.net/resources/directory/floridakeysnativenursery/view" TargetMode="External"/><Relationship Id="rId553" Type="http://schemas.openxmlformats.org/officeDocument/2006/relationships/hyperlink" Target="https://rngr.net/resources/directory/louisianadeptofagricultureforestry/view" TargetMode="External"/><Relationship Id="rId795" Type="http://schemas.openxmlformats.org/officeDocument/2006/relationships/hyperlink" Target="https://rngr.net/resources/directory/phelan-garden-dba-phelan-corporation/view" TargetMode="External"/><Relationship Id="rId1144" Type="http://schemas.openxmlformats.org/officeDocument/2006/relationships/hyperlink" Target="https://rngr.net/resources/directory/webb-landscape-inc./view" TargetMode="External"/><Relationship Id="rId310" Type="http://schemas.openxmlformats.org/officeDocument/2006/relationships/hyperlink" Target="https://rngr.net/resources/directory/florida-division-of-forestry-andrews-nursery/view" TargetMode="External"/><Relationship Id="rId552" Type="http://schemas.openxmlformats.org/officeDocument/2006/relationships/hyperlink" Target="https://rngr.net/resources/directory/longfellowsgardencenter/view" TargetMode="External"/><Relationship Id="rId794" Type="http://schemas.openxmlformats.org/officeDocument/2006/relationships/hyperlink" Target="https://rngr.net/resources/directory/petersonsriverviewnursery/view" TargetMode="External"/><Relationship Id="rId1145" Type="http://schemas.openxmlformats.org/officeDocument/2006/relationships/hyperlink" Target="https://rngr.net/resources/directory/west-texas-nursery---texas-forest-service/view" TargetMode="External"/><Relationship Id="rId551" Type="http://schemas.openxmlformats.org/officeDocument/2006/relationships/hyperlink" Target="https://rngr.net/resources/directory/long-island-native-grass-initiative/view" TargetMode="External"/><Relationship Id="rId793" Type="http://schemas.openxmlformats.org/officeDocument/2006/relationships/hyperlink" Target="https://rngr.net/resources/directory/peterschrammprairierestorations/view" TargetMode="External"/><Relationship Id="rId1146" Type="http://schemas.openxmlformats.org/officeDocument/2006/relationships/hyperlink" Target="https://rngr.net/resources/directory/clementsstatetreenursery-westvirginiadivisionofforestry/view" TargetMode="External"/><Relationship Id="rId297" Type="http://schemas.openxmlformats.org/officeDocument/2006/relationships/hyperlink" Target="https://rngr.net/resources/directory/fiddlehead-creek/view" TargetMode="External"/><Relationship Id="rId296" Type="http://schemas.openxmlformats.org/officeDocument/2006/relationships/hyperlink" Target="https://rngr.net/resources/directory/ferrisnursery/view" TargetMode="External"/><Relationship Id="rId295" Type="http://schemas.openxmlformats.org/officeDocument/2006/relationships/hyperlink" Target="https://rngr.net/resources/directory/fernwood-nursery/view" TargetMode="External"/><Relationship Id="rId294" Type="http://schemas.openxmlformats.org/officeDocument/2006/relationships/hyperlink" Target="https://rngr.net/resources/directory/federprairieseedco/view" TargetMode="External"/><Relationship Id="rId299" Type="http://schemas.openxmlformats.org/officeDocument/2006/relationships/hyperlink" Target="https://rngr.net/resources/directory/firrunnursery/view" TargetMode="External"/><Relationship Id="rId298" Type="http://schemas.openxmlformats.org/officeDocument/2006/relationships/hyperlink" Target="https://rngr.net/resources/directory/fieldstonegardensinc/view" TargetMode="External"/><Relationship Id="rId271" Type="http://schemas.openxmlformats.org/officeDocument/2006/relationships/hyperlink" Target="https://rngr.net/resources/directory/edgeofthewoodsnativeplantnurseryllc/view" TargetMode="External"/><Relationship Id="rId270" Type="http://schemas.openxmlformats.org/officeDocument/2006/relationships/hyperlink" Target="https://rngr.net/resources/directory/edgeoftheprairiewildflowers/view" TargetMode="External"/><Relationship Id="rId269" Type="http://schemas.openxmlformats.org/officeDocument/2006/relationships/hyperlink" Target="https://rngr.net/resources/directory/ecological-consultants-inc./view" TargetMode="External"/><Relationship Id="rId264" Type="http://schemas.openxmlformats.org/officeDocument/2006/relationships/hyperlink" Target="https://rngr.net/resources/directory/easttexasseedcompany/view" TargetMode="External"/><Relationship Id="rId263" Type="http://schemas.openxmlformats.org/officeDocument/2006/relationships/hyperlink" Target="https://rngr.net/resources/directory/earthly-goods-ltd./view" TargetMode="External"/><Relationship Id="rId262" Type="http://schemas.openxmlformats.org/officeDocument/2006/relationships/hyperlink" Target="https://rngr.net/resources/directory/earthbalance/view" TargetMode="External"/><Relationship Id="rId261" Type="http://schemas.openxmlformats.org/officeDocument/2006/relationships/hyperlink" Target="https://rngr.net/resources/directory/earth-tones-native-plant-nursery/view" TargetMode="External"/><Relationship Id="rId268" Type="http://schemas.openxmlformats.org/officeDocument/2006/relationships/hyperlink" Target="https://rngr.net/resources/directory/ecogardens/view" TargetMode="External"/><Relationship Id="rId267" Type="http://schemas.openxmlformats.org/officeDocument/2006/relationships/hyperlink" Target="https://rngr.net/resources/directory/echovalleynatives/view" TargetMode="External"/><Relationship Id="rId266" Type="http://schemas.openxmlformats.org/officeDocument/2006/relationships/hyperlink" Target="https://rngr.net/resources/directory/echonursery/view" TargetMode="External"/><Relationship Id="rId265" Type="http://schemas.openxmlformats.org/officeDocument/2006/relationships/hyperlink" Target="https://rngr.net/resources/directory/ebynurseryinc/view" TargetMode="External"/><Relationship Id="rId260" Type="http://schemas.openxmlformats.org/officeDocument/2006/relationships/hyperlink" Target="https://rngr.net/resources/directory/eaglelakenurseriesltd/view" TargetMode="External"/><Relationship Id="rId259" Type="http://schemas.openxmlformats.org/officeDocument/2006/relationships/hyperlink" Target="https://rngr.net/resources/directory/elfs-landscaping-inc./view" TargetMode="External"/><Relationship Id="rId258" Type="http://schemas.openxmlformats.org/officeDocument/2006/relationships/hyperlink" Target="https://rngr.net/resources/directory/ecolage-purveyors-of-wonder/view" TargetMode="External"/><Relationship Id="rId253" Type="http://schemas.openxmlformats.org/officeDocument/2006/relationships/hyperlink" Target="https://rngr.net/resources/directory/duckwatershoshonenursery/view" TargetMode="External"/><Relationship Id="rId495" Type="http://schemas.openxmlformats.org/officeDocument/2006/relationships/hyperlink" Target="https://rngr.net/resources/directory/kansas-forest-service/view" TargetMode="External"/><Relationship Id="rId252" Type="http://schemas.openxmlformats.org/officeDocument/2006/relationships/hyperlink" Target="https://rngr.net/resources/directory/dry-west-nursery-llc/view" TargetMode="External"/><Relationship Id="rId494" Type="http://schemas.openxmlformats.org/officeDocument/2006/relationships/hyperlink" Target="https://rngr.net/resources/directory/kcsilviculturefarmsltd-1/view" TargetMode="External"/><Relationship Id="rId251" Type="http://schemas.openxmlformats.org/officeDocument/2006/relationships/hyperlink" Target="https://rngr.net/resources/directory/dryvalleynurseries/view" TargetMode="External"/><Relationship Id="rId493" Type="http://schemas.openxmlformats.org/officeDocument/2006/relationships/hyperlink" Target="https://rngr.net/resources/directory/rossosnursery/view" TargetMode="External"/><Relationship Id="rId250" Type="http://schemas.openxmlformats.org/officeDocument/2006/relationships/hyperlink" Target="https://rngr.net/resources/directory/dropseed-native-nursery/view" TargetMode="External"/><Relationship Id="rId492" Type="http://schemas.openxmlformats.org/officeDocument/2006/relationships/hyperlink" Target="https://rngr.net/resources/directory/juddcreeknursery/view" TargetMode="External"/><Relationship Id="rId257" Type="http://schemas.openxmlformats.org/officeDocument/2006/relationships/hyperlink" Target="https://rngr.net/resources/directory/ecec-native-plant-nursery/view" TargetMode="External"/><Relationship Id="rId499" Type="http://schemas.openxmlformats.org/officeDocument/2006/relationships/hyperlink" Target="https://rngr.net/resources/directory/kauainurseryandlandscapinginc/view" TargetMode="External"/><Relationship Id="rId256" Type="http://schemas.openxmlformats.org/officeDocument/2006/relationships/hyperlink" Target="https://rngr.net/resources/directory/enakashimagreenhouses/view" TargetMode="External"/><Relationship Id="rId498" Type="http://schemas.openxmlformats.org/officeDocument/2006/relationships/hyperlink" Target="https://rngr.net/resources/directory/kaste-seed-inc/view" TargetMode="External"/><Relationship Id="rId255" Type="http://schemas.openxmlformats.org/officeDocument/2006/relationships/hyperlink" Target="https://rngr.net/resources/directory/dwightstanselfarmnursery/view" TargetMode="External"/><Relationship Id="rId497" Type="http://schemas.openxmlformats.org/officeDocument/2006/relationships/hyperlink" Target="https://rngr.net/resources/directory/karmas-forest-wholesale-nursery-and-organic-gardens/view" TargetMode="External"/><Relationship Id="rId254" Type="http://schemas.openxmlformats.org/officeDocument/2006/relationships/hyperlink" Target="https://rngr.net/resources/directory/durio-nursery/view" TargetMode="External"/><Relationship Id="rId496" Type="http://schemas.openxmlformats.org/officeDocument/2006/relationships/hyperlink" Target="https://rngr.net/resources/directory/kapohokainursery/view" TargetMode="External"/><Relationship Id="rId293" Type="http://schemas.openxmlformats.org/officeDocument/2006/relationships/hyperlink" Target="https://rngr.net/resources/directory/farpasturesnursery/view" TargetMode="External"/><Relationship Id="rId292" Type="http://schemas.openxmlformats.org/officeDocument/2006/relationships/hyperlink" Target="https://rngr.net/resources/directory/farnorthtreeandseedcompany/view" TargetMode="External"/><Relationship Id="rId291" Type="http://schemas.openxmlformats.org/officeDocument/2006/relationships/hyperlink" Target="https://rngr.net/resources/directory/fancyfronds/view" TargetMode="External"/><Relationship Id="rId290" Type="http://schemas.openxmlformats.org/officeDocument/2006/relationships/hyperlink" Target="https://rngr.net/resources/directory/fairview-evergreen-nurseries-inc./view" TargetMode="External"/><Relationship Id="rId286" Type="http://schemas.openxmlformats.org/officeDocument/2006/relationships/hyperlink" Target="https://rngr.net/resources/directory/ernstconservationseeds/view" TargetMode="External"/><Relationship Id="rId285" Type="http://schemas.openxmlformats.org/officeDocument/2006/relationships/hyperlink" Target="https://rngr.net/resources/directory/envirotechnursery/view" TargetMode="External"/><Relationship Id="rId284" Type="http://schemas.openxmlformats.org/officeDocument/2006/relationships/hyperlink" Target="https://rngr.net/resources/directory/environmentalseedproducers/view" TargetMode="External"/><Relationship Id="rId283" Type="http://schemas.openxmlformats.org/officeDocument/2006/relationships/hyperlink" Target="https://rngr.net/resources/directory/environmentalequitiesinc/view" TargetMode="External"/><Relationship Id="rId289" Type="http://schemas.openxmlformats.org/officeDocument/2006/relationships/hyperlink" Target="https://rngr.net/resources/directory/fwschumachercoinc/view" TargetMode="External"/><Relationship Id="rId288" Type="http://schemas.openxmlformats.org/officeDocument/2006/relationships/hyperlink" Target="https://rngr.net/resources/directory/evergreennurserycoinc/view" TargetMode="External"/><Relationship Id="rId287" Type="http://schemas.openxmlformats.org/officeDocument/2006/relationships/hyperlink" Target="https://rngr.net/resources/directory/evergreennursery/view" TargetMode="External"/><Relationship Id="rId282" Type="http://schemas.openxmlformats.org/officeDocument/2006/relationships/hyperlink" Target="https://rngr.net/resources/directory/environmentalconcerninc/view" TargetMode="External"/><Relationship Id="rId281" Type="http://schemas.openxmlformats.org/officeDocument/2006/relationships/hyperlink" Target="https://rngr.net/resources/directory/engels-nursery-inc./view" TargetMode="External"/><Relationship Id="rId280" Type="http://schemas.openxmlformats.org/officeDocument/2006/relationships/hyperlink" Target="https://rngr.net/resources/directory/enchantersgardens/view" TargetMode="External"/><Relationship Id="rId275" Type="http://schemas.openxmlformats.org/officeDocument/2006/relationships/hyperlink" Target="https://rngr.net/resources/directory/elkhornnativeplantnursery/view" TargetMode="External"/><Relationship Id="rId274" Type="http://schemas.openxmlformats.org/officeDocument/2006/relationships/hyperlink" Target="https://rngr.net/resources/directory/elk-mountain-nursery/view" TargetMode="External"/><Relationship Id="rId273" Type="http://schemas.openxmlformats.org/officeDocument/2006/relationships/hyperlink" Target="https://rngr.net/resources/directory/elnativogrowersinc/view" TargetMode="External"/><Relationship Id="rId272" Type="http://schemas.openxmlformats.org/officeDocument/2006/relationships/hyperlink" Target="https://rngr.net/resources/directory/edwards-greenhouse/view" TargetMode="External"/><Relationship Id="rId279" Type="http://schemas.openxmlformats.org/officeDocument/2006/relationships/hyperlink" Target="https://rngr.net/resources/directory/enchanted-gardens/view" TargetMode="External"/><Relationship Id="rId278" Type="http://schemas.openxmlformats.org/officeDocument/2006/relationships/hyperlink" Target="https://rngr.net/resources/directory/emerald-seed-and-supply/view" TargetMode="External"/><Relationship Id="rId277" Type="http://schemas.openxmlformats.org/officeDocument/2006/relationships/hyperlink" Target="https://rngr.net/resources/directory/elmorerootsnursery/view" TargetMode="External"/><Relationship Id="rId276" Type="http://schemas.openxmlformats.org/officeDocument/2006/relationships/hyperlink" Target="https://rngr.net/resources/directory/elmer-bailey-nursery/view" TargetMode="External"/><Relationship Id="rId907" Type="http://schemas.openxmlformats.org/officeDocument/2006/relationships/hyperlink" Target="https://rngr.net/resources/directory/sandhillfarm/view" TargetMode="External"/><Relationship Id="rId906" Type="http://schemas.openxmlformats.org/officeDocument/2006/relationships/hyperlink" Target="https://rngr.net/resources/directory/sandprairiefarmsinc/view" TargetMode="External"/><Relationship Id="rId905" Type="http://schemas.openxmlformats.org/officeDocument/2006/relationships/hyperlink" Target="https://rngr.net/resources/directory/sandmountainherbs/view" TargetMode="External"/><Relationship Id="rId904" Type="http://schemas.openxmlformats.org/officeDocument/2006/relationships/hyperlink" Target="https://rngr.net/resources/directory/sanmarcosgrowers/view" TargetMode="External"/><Relationship Id="rId909" Type="http://schemas.openxmlformats.org/officeDocument/2006/relationships/hyperlink" Target="https://rngr.net/resources/directory/santaanagardencenter-thepuebloofsantaana/view" TargetMode="External"/><Relationship Id="rId908" Type="http://schemas.openxmlformats.org/officeDocument/2006/relationships/hyperlink" Target="https://rngr.net/resources/directory/sandywilsonnativeplantaquaticswhorticultrualservicesdbasanwilinc/view" TargetMode="External"/><Relationship Id="rId903" Type="http://schemas.openxmlformats.org/officeDocument/2006/relationships/hyperlink" Target="https://rngr.net/resources/directory/san-felasco-nurseries-inc./view" TargetMode="External"/><Relationship Id="rId902" Type="http://schemas.openxmlformats.org/officeDocument/2006/relationships/hyperlink" Target="https://rngr.net/resources/directory/salishkootenaitribalcollegenativeplantnursery/view" TargetMode="External"/><Relationship Id="rId901" Type="http://schemas.openxmlformats.org/officeDocument/2006/relationships/hyperlink" Target="https://rngr.net/resources/directory/sunco/view" TargetMode="External"/><Relationship Id="rId900" Type="http://schemas.openxmlformats.org/officeDocument/2006/relationships/hyperlink" Target="https://rngr.net/resources/directory/skynativeplantnursery/view" TargetMode="External"/><Relationship Id="rId929" Type="http://schemas.openxmlformats.org/officeDocument/2006/relationships/hyperlink" Target="https://rngr.net/resources/directory/shady-oak-farm/view" TargetMode="External"/><Relationship Id="rId928" Type="http://schemas.openxmlformats.org/officeDocument/2006/relationships/hyperlink" Target="https://rngr.net/resources/directory/shadygroveplantationnursery/view" TargetMode="External"/><Relationship Id="rId927" Type="http://schemas.openxmlformats.org/officeDocument/2006/relationships/hyperlink" Target="https://rngr.net/resources/directory/shadycreeknativeplantsandenvironmentalconsulting/view" TargetMode="External"/><Relationship Id="rId926" Type="http://schemas.openxmlformats.org/officeDocument/2006/relationships/hyperlink" Target="https://rngr.net/resources/directory/shadowlawnnursery/view" TargetMode="External"/><Relationship Id="rId921" Type="http://schemas.openxmlformats.org/officeDocument/2006/relationships/hyperlink" Target="https://rngr.net/resources/directory/seedhunt/view" TargetMode="External"/><Relationship Id="rId920" Type="http://schemas.openxmlformats.org/officeDocument/2006/relationships/hyperlink" Target="https://rngr.net/resources/directory/seedclean/view" TargetMode="External"/><Relationship Id="rId925" Type="http://schemas.openxmlformats.org/officeDocument/2006/relationships/hyperlink" Target="https://rngr.net/resources/directory/sevenoaksnativenursery/view" TargetMode="External"/><Relationship Id="rId924" Type="http://schemas.openxmlformats.org/officeDocument/2006/relationships/hyperlink" Target="https://rngr.net/resources/directory/sequoia-orchids-redwoods/view" TargetMode="External"/><Relationship Id="rId923" Type="http://schemas.openxmlformats.org/officeDocument/2006/relationships/hyperlink" Target="https://rngr.net/resources/directory/seeds-of-the-prairie/view" TargetMode="External"/><Relationship Id="rId922" Type="http://schemas.openxmlformats.org/officeDocument/2006/relationships/hyperlink" Target="https://rngr.net/resources/directory/seedstrusthighaltitudegardens/view" TargetMode="External"/><Relationship Id="rId918" Type="http://schemas.openxmlformats.org/officeDocument/2006/relationships/hyperlink" Target="https://rngr.net/resources/directory/seed-n-tree-farms/view" TargetMode="External"/><Relationship Id="rId917" Type="http://schemas.openxmlformats.org/officeDocument/2006/relationships/hyperlink" Target="https://rngr.net/resources/directory/sebastian-river-ranch-llc/view" TargetMode="External"/><Relationship Id="rId916" Type="http://schemas.openxmlformats.org/officeDocument/2006/relationships/hyperlink" Target="https://rngr.net/resources/directory/scioto-gardens/view" TargetMode="External"/><Relationship Id="rId915" Type="http://schemas.openxmlformats.org/officeDocument/2006/relationships/hyperlink" Target="https://rngr.net/resources/directory/schumachersnurseryberryfarminc/view" TargetMode="External"/><Relationship Id="rId919" Type="http://schemas.openxmlformats.org/officeDocument/2006/relationships/hyperlink" Target="https://rngr.net/resources/directory/seedspecialistsinc/view" TargetMode="External"/><Relationship Id="rId910" Type="http://schemas.openxmlformats.org/officeDocument/2006/relationships/hyperlink" Target="https://rngr.net/resources/directory/santa-barbara-botanic-garden/view" TargetMode="External"/><Relationship Id="rId914" Type="http://schemas.openxmlformats.org/officeDocument/2006/relationships/hyperlink" Target="https://rngr.net/resources/directory/scholls-valley-native-nursery-llc/view" TargetMode="External"/><Relationship Id="rId913" Type="http://schemas.openxmlformats.org/officeDocument/2006/relationships/hyperlink" Target="https://rngr.net/resources/directory/sauvie-island-ornamentals-llc./view" TargetMode="External"/><Relationship Id="rId912" Type="http://schemas.openxmlformats.org/officeDocument/2006/relationships/hyperlink" Target="https://rngr.net/resources/directory/sassafrasfarm/view" TargetMode="External"/><Relationship Id="rId911" Type="http://schemas.openxmlformats.org/officeDocument/2006/relationships/hyperlink" Target="https://rngr.net/resources/directory/santa-fe-greenhouse-inc/view" TargetMode="External"/><Relationship Id="rId1213" Type="http://schemas.openxmlformats.org/officeDocument/2006/relationships/hyperlink" Target="https://rngr.net/resources/directory/yellowpointpropagationltd/view" TargetMode="External"/><Relationship Id="rId1214" Type="http://schemas.openxmlformats.org/officeDocument/2006/relationships/hyperlink" Target="https://rngr.net/resources/directory/yerbabuenanursery/view" TargetMode="External"/><Relationship Id="rId1215" Type="http://schemas.openxmlformats.org/officeDocument/2006/relationships/hyperlink" Target="https://rngr.net/resources/directory/yuccadonursery/view" TargetMode="External"/><Relationship Id="rId1216" Type="http://schemas.openxmlformats.org/officeDocument/2006/relationships/hyperlink" Target="https://rngr.net/resources/directory/zelenkaevergreennursery/view" TargetMode="External"/><Relationship Id="rId1217" Type="http://schemas.openxmlformats.org/officeDocument/2006/relationships/drawing" Target="../drawings/drawing2.xml"/><Relationship Id="rId629" Type="http://schemas.openxmlformats.org/officeDocument/2006/relationships/hyperlink" Target="https://rngr.net/resources/directory/mounttahomanursery/view" TargetMode="External"/><Relationship Id="rId624" Type="http://schemas.openxmlformats.org/officeDocument/2006/relationships/hyperlink" Target="https://rngr.net/resources/directory/moss-greenhouses/view" TargetMode="External"/><Relationship Id="rId866" Type="http://schemas.openxmlformats.org/officeDocument/2006/relationships/hyperlink" Target="https://rngr.net/resources/directory/rayonierinc/view" TargetMode="External"/><Relationship Id="rId623" Type="http://schemas.openxmlformats.org/officeDocument/2006/relationships/hyperlink" Target="https://rngr.net/resources/directory/morningskygreenery/view" TargetMode="External"/><Relationship Id="rId865" Type="http://schemas.openxmlformats.org/officeDocument/2006/relationships/hyperlink" Target="https://rngr.net/resources/directory/ravennursery/view" TargetMode="External"/><Relationship Id="rId622" Type="http://schemas.openxmlformats.org/officeDocument/2006/relationships/hyperlink" Target="https://rngr.net/resources/directory/moosa-creek-nursery/view" TargetMode="External"/><Relationship Id="rId864" Type="http://schemas.openxmlformats.org/officeDocument/2006/relationships/hyperlink" Target="https://rngr.net/resources/directory/rasconlandscapingandnursery/view" TargetMode="External"/><Relationship Id="rId621" Type="http://schemas.openxmlformats.org/officeDocument/2006/relationships/hyperlink" Target="https://rngr.net/resources/directory/moon-mountain-wildflowers/view" TargetMode="External"/><Relationship Id="rId863" Type="http://schemas.openxmlformats.org/officeDocument/2006/relationships/hyperlink" Target="https://rngr.net/resources/directory/randysperennialswatergardens/view" TargetMode="External"/><Relationship Id="rId628" Type="http://schemas.openxmlformats.org/officeDocument/2006/relationships/hyperlink" Target="https://rngr.net/resources/directory/mountarbornursery/view" TargetMode="External"/><Relationship Id="rId627" Type="http://schemas.openxmlformats.org/officeDocument/2006/relationships/hyperlink" Target="https://rngr.net/resources/directory/mostlynatives/view" TargetMode="External"/><Relationship Id="rId869" Type="http://schemas.openxmlformats.org/officeDocument/2006/relationships/hyperlink" Target="https://rngr.net/resources/directory/redbudnativeplantnurseryllc/view" TargetMode="External"/><Relationship Id="rId626" Type="http://schemas.openxmlformats.org/officeDocument/2006/relationships/hyperlink" Target="https://rngr.net/resources/directory/mostermanplantpropagators/view" TargetMode="External"/><Relationship Id="rId868" Type="http://schemas.openxmlformats.org/officeDocument/2006/relationships/hyperlink" Target="https://rngr.net/resources/directory/redsrhodies/view" TargetMode="External"/><Relationship Id="rId625" Type="http://schemas.openxmlformats.org/officeDocument/2006/relationships/hyperlink" Target="https://rngr.net/resources/directory/mossy-oak-nativ-nurseries/view" TargetMode="External"/><Relationship Id="rId867" Type="http://schemas.openxmlformats.org/officeDocument/2006/relationships/hyperlink" Target="https://rngr.net/resources/directory/usdibureauofindianaffairs-redlakeforestrygreenhouse/view" TargetMode="External"/><Relationship Id="rId620" Type="http://schemas.openxmlformats.org/officeDocument/2006/relationships/hyperlink" Target="https://rngr.net/resources/directory/monterey-bay-nursery/view" TargetMode="External"/><Relationship Id="rId862" Type="http://schemas.openxmlformats.org/officeDocument/2006/relationships/hyperlink" Target="https://rngr.net/resources/directory/rancholomitasnativeplantnursery/view" TargetMode="External"/><Relationship Id="rId861" Type="http://schemas.openxmlformats.org/officeDocument/2006/relationships/hyperlink" Target="https://rngr.net/resources/directory/rancho-la-orquidea-inc./view" TargetMode="External"/><Relationship Id="rId1210" Type="http://schemas.openxmlformats.org/officeDocument/2006/relationships/hyperlink" Target="https://rngr.net/resources/directory/yankee-gardener-greenhouses-and-nursery/view" TargetMode="External"/><Relationship Id="rId860" Type="http://schemas.openxmlformats.org/officeDocument/2006/relationships/hyperlink" Target="https://rngr.net/resources/directory/ramah-navajo-community-enterprise-inc-native-plants-nursery/view" TargetMode="External"/><Relationship Id="rId1211" Type="http://schemas.openxmlformats.org/officeDocument/2006/relationships/hyperlink" Target="https://rngr.net/resources/directory/yellow-mountain-farms/view" TargetMode="External"/><Relationship Id="rId1212" Type="http://schemas.openxmlformats.org/officeDocument/2006/relationships/hyperlink" Target="https://rngr.net/resources/directory/yellowspringsfarm/view" TargetMode="External"/><Relationship Id="rId1202" Type="http://schemas.openxmlformats.org/officeDocument/2006/relationships/hyperlink" Target="https://rngr.net/resources/directory/womack-nursery-company/view" TargetMode="External"/><Relationship Id="rId1203" Type="http://schemas.openxmlformats.org/officeDocument/2006/relationships/hyperlink" Target="https://rngr.net/resources/directory/woodlandersinc/view" TargetMode="External"/><Relationship Id="rId1204" Type="http://schemas.openxmlformats.org/officeDocument/2006/relationships/hyperlink" Target="https://rngr.net/resources/directory/woodmerenurseryltd/view" TargetMode="External"/><Relationship Id="rId1205" Type="http://schemas.openxmlformats.org/officeDocument/2006/relationships/hyperlink" Target="https://rngr.net/resources/directory/woodsedgefarm/view" TargetMode="External"/><Relationship Id="rId1206" Type="http://schemas.openxmlformats.org/officeDocument/2006/relationships/hyperlink" Target="https://rngr.net/resources/directory/woodsmannativeplants/view" TargetMode="External"/><Relationship Id="rId1207" Type="http://schemas.openxmlformats.org/officeDocument/2006/relationships/hyperlink" Target="https://rngr.net/resources/directory/woodywarehousenursery/view" TargetMode="External"/><Relationship Id="rId1208" Type="http://schemas.openxmlformats.org/officeDocument/2006/relationships/hyperlink" Target="https://rngr.net/resources/directory/bow-point-nursery-ltd/view" TargetMode="External"/><Relationship Id="rId1209" Type="http://schemas.openxmlformats.org/officeDocument/2006/relationships/hyperlink" Target="https://rngr.net/resources/directory/wrights-nursery/view" TargetMode="External"/><Relationship Id="rId619" Type="http://schemas.openxmlformats.org/officeDocument/2006/relationships/hyperlink" Target="https://rngr.net/resources/directory/montana-conservation-seedling-nursery/view" TargetMode="External"/><Relationship Id="rId618" Type="http://schemas.openxmlformats.org/officeDocument/2006/relationships/hyperlink" Target="https://rngr.net/resources/directory/biophilianativenursery/view" TargetMode="External"/><Relationship Id="rId613" Type="http://schemas.openxmlformats.org/officeDocument/2006/relationships/hyperlink" Target="https://rngr.net/resources/directory/missouriwildflowernursery/view" TargetMode="External"/><Relationship Id="rId855" Type="http://schemas.openxmlformats.org/officeDocument/2006/relationships/hyperlink" Target="https://rngr.net/resources/directory/rss-field-services-inc---fort-meade/view" TargetMode="External"/><Relationship Id="rId612" Type="http://schemas.openxmlformats.org/officeDocument/2006/relationships/hyperlink" Target="https://rngr.net/resources/directory/missouri-department-of-conservation--george-o.-white-state-forest-nursery/view" TargetMode="External"/><Relationship Id="rId854" Type="http://schemas.openxmlformats.org/officeDocument/2006/relationships/hyperlink" Target="https://rngr.net/resources/directory/rssfieldservicesinc/view" TargetMode="External"/><Relationship Id="rId611" Type="http://schemas.openxmlformats.org/officeDocument/2006/relationships/hyperlink" Target="https://rngr.net/resources/directory/mississippistuniversity-thecrosbyarboretum/view" TargetMode="External"/><Relationship Id="rId853" Type="http://schemas.openxmlformats.org/officeDocument/2006/relationships/hyperlink" Target="https://rngr.net/resources/directory/recon-native-plants-inc./view" TargetMode="External"/><Relationship Id="rId610" Type="http://schemas.openxmlformats.org/officeDocument/2006/relationships/hyperlink" Target="https://rngr.net/resources/directory/mississippistuniversity-coastalresearchandextensioncenter/view" TargetMode="External"/><Relationship Id="rId852" Type="http://schemas.openxmlformats.org/officeDocument/2006/relationships/hyperlink" Target="https://rngr.net/resources/directory/r.e.-mitchell-nursery/view" TargetMode="External"/><Relationship Id="rId617" Type="http://schemas.openxmlformats.org/officeDocument/2006/relationships/hyperlink" Target="https://rngr.net/resources/directory/mohnseedcompany/view" TargetMode="External"/><Relationship Id="rId859" Type="http://schemas.openxmlformats.org/officeDocument/2006/relationships/hyperlink" Target="https://rngr.net/resources/directory/raintreenursery/view" TargetMode="External"/><Relationship Id="rId616" Type="http://schemas.openxmlformats.org/officeDocument/2006/relationships/hyperlink" Target="https://rngr.net/resources/directory/mohavejoshuacompany/view" TargetMode="External"/><Relationship Id="rId858" Type="http://schemas.openxmlformats.org/officeDocument/2006/relationships/hyperlink" Target="https://rngr.net/resources/directory/rainerseedsinc/view" TargetMode="External"/><Relationship Id="rId615" Type="http://schemas.openxmlformats.org/officeDocument/2006/relationships/hyperlink" Target="https://rngr.net/resources/directory/mockingbirdnurseriesinc/view" TargetMode="External"/><Relationship Id="rId857" Type="http://schemas.openxmlformats.org/officeDocument/2006/relationships/hyperlink" Target="https://rngr.net/resources/directory/raemelton-farm/view" TargetMode="External"/><Relationship Id="rId614" Type="http://schemas.openxmlformats.org/officeDocument/2006/relationships/hyperlink" Target="https://rngr.net/resources/directory/cartersseed/view" TargetMode="External"/><Relationship Id="rId856" Type="http://schemas.openxmlformats.org/officeDocument/2006/relationships/hyperlink" Target="https://rngr.net/resources/directory/rss-field-services-inc---hawthorne/view" TargetMode="External"/><Relationship Id="rId851" Type="http://schemas.openxmlformats.org/officeDocument/2006/relationships/hyperlink" Target="https://rngr.net/resources/directory/qualityseedcollections/view" TargetMode="External"/><Relationship Id="rId850" Type="http://schemas.openxmlformats.org/officeDocument/2006/relationships/hyperlink" Target="https://rngr.net/resources/directory/quailbotanicalgardensfoundationinc/view" TargetMode="External"/><Relationship Id="rId1200" Type="http://schemas.openxmlformats.org/officeDocument/2006/relationships/hyperlink" Target="https://rngr.net/resources/directory/witt2019s-end-homestead-llc/view" TargetMode="External"/><Relationship Id="rId1201" Type="http://schemas.openxmlformats.org/officeDocument/2006/relationships/hyperlink" Target="https://rngr.net/resources/directory/wolfaternativeseeds/view" TargetMode="External"/><Relationship Id="rId409" Type="http://schemas.openxmlformats.org/officeDocument/2006/relationships/hyperlink" Target="https://rngr.net/resources/directory/heritageseedlingsinc/view" TargetMode="External"/><Relationship Id="rId404" Type="http://schemas.openxmlformats.org/officeDocument/2006/relationships/hyperlink" Target="https://rngr.net/resources/directory/heartland-restoration-servicesearth-source-inc./view" TargetMode="External"/><Relationship Id="rId646" Type="http://schemas.openxmlformats.org/officeDocument/2006/relationships/hyperlink" Target="https://rngr.net/resources/directory/nativeamericanseeds/view" TargetMode="External"/><Relationship Id="rId888" Type="http://schemas.openxmlformats.org/officeDocument/2006/relationships/hyperlink" Target="https://rngr.net/resources/directory/rockymountainrareplants/view" TargetMode="External"/><Relationship Id="rId403" Type="http://schemas.openxmlformats.org/officeDocument/2006/relationships/hyperlink" Target="https://rngr.net/resources/directory/heartlandnurseryco/view" TargetMode="External"/><Relationship Id="rId645" Type="http://schemas.openxmlformats.org/officeDocument/2006/relationships/hyperlink" Target="https://rngr.net/resources/directory/nationaltropicalbotanicalgarden/view" TargetMode="External"/><Relationship Id="rId887" Type="http://schemas.openxmlformats.org/officeDocument/2006/relationships/hyperlink" Target="https://rngr.net/resources/directory/coloradohydroponicsinc/view" TargetMode="External"/><Relationship Id="rId402" Type="http://schemas.openxmlformats.org/officeDocument/2006/relationships/hyperlink" Target="https://rngr.net/resources/directory/hawaiiangardens/view" TargetMode="External"/><Relationship Id="rId644" Type="http://schemas.openxmlformats.org/officeDocument/2006/relationships/hyperlink" Target="https://rngr.net/resources/directory/natcheztracegardens/view" TargetMode="External"/><Relationship Id="rId886" Type="http://schemas.openxmlformats.org/officeDocument/2006/relationships/hyperlink" Target="https://rngr.net/resources/directory/rockymountainnativeplantsco/view" TargetMode="External"/><Relationship Id="rId401" Type="http://schemas.openxmlformats.org/officeDocument/2006/relationships/hyperlink" Target="https://rngr.net/resources/directory/hawaiireforestationnursery/view" TargetMode="External"/><Relationship Id="rId643" Type="http://schemas.openxmlformats.org/officeDocument/2006/relationships/hyperlink" Target="https://rngr.net/resources/directory/nashvillenativesllc/view" TargetMode="External"/><Relationship Id="rId885" Type="http://schemas.openxmlformats.org/officeDocument/2006/relationships/hyperlink" Target="https://rngr.net/resources/directory/rock-spring-farm/view" TargetMode="External"/><Relationship Id="rId408" Type="http://schemas.openxmlformats.org/officeDocument/2006/relationships/hyperlink" Target="https://rngr.net/resources/directory/hensler-nursery-inc./view" TargetMode="External"/><Relationship Id="rId407" Type="http://schemas.openxmlformats.org/officeDocument/2006/relationships/hyperlink" Target="https://rngr.net/resources/directory/project-native/view" TargetMode="External"/><Relationship Id="rId649" Type="http://schemas.openxmlformats.org/officeDocument/2006/relationships/hyperlink" Target="https://rngr.net/resources/directory/nativegardens/view" TargetMode="External"/><Relationship Id="rId406" Type="http://schemas.openxmlformats.org/officeDocument/2006/relationships/hyperlink" Target="https://rngr.net/resources/directory/helensnativeplantsrustic/view" TargetMode="External"/><Relationship Id="rId648" Type="http://schemas.openxmlformats.org/officeDocument/2006/relationships/hyperlink" Target="https://rngr.net/resources/directory/native-forest-nursery/view" TargetMode="External"/><Relationship Id="rId405" Type="http://schemas.openxmlformats.org/officeDocument/2006/relationships/hyperlink" Target="https://rngr.net/resources/directory/heeps-native-plant-nursery/view" TargetMode="External"/><Relationship Id="rId647" Type="http://schemas.openxmlformats.org/officeDocument/2006/relationships/hyperlink" Target="https://rngr.net/resources/directory/native-connections/view" TargetMode="External"/><Relationship Id="rId889" Type="http://schemas.openxmlformats.org/officeDocument/2006/relationships/hyperlink" Target="https://rngr.net/resources/directory/rohdesorganicnursery/view" TargetMode="External"/><Relationship Id="rId880" Type="http://schemas.openxmlformats.org/officeDocument/2006/relationships/hyperlink" Target="https://rngr.net/resources/directory/ripleycountyfarms/view" TargetMode="External"/><Relationship Id="rId400" Type="http://schemas.openxmlformats.org/officeDocument/2006/relationships/hyperlink" Target="https://rngr.net/resources/directory/hawaii-palm-company/view" TargetMode="External"/><Relationship Id="rId642" Type="http://schemas.openxmlformats.org/officeDocument/2006/relationships/hyperlink" Target="https://rngr.net/resources/directory/napa-native-plant-nursery-california-conservation-corps/view" TargetMode="External"/><Relationship Id="rId884" Type="http://schemas.openxmlformats.org/officeDocument/2006/relationships/hyperlink" Target="https://rngr.net/resources/directory/robinsonrancheria/view" TargetMode="External"/><Relationship Id="rId641" Type="http://schemas.openxmlformats.org/officeDocument/2006/relationships/hyperlink" Target="https://rngr.net/resources/directory/greenbeltnativeplantcenter/view" TargetMode="External"/><Relationship Id="rId883" Type="http://schemas.openxmlformats.org/officeDocument/2006/relationships/hyperlink" Target="https://rngr.net/resources/directory/riversidenurseryinc/view" TargetMode="External"/><Relationship Id="rId640" Type="http://schemas.openxmlformats.org/officeDocument/2006/relationships/hyperlink" Target="https://rngr.net/resources/directory/npknursery/view" TargetMode="External"/><Relationship Id="rId882" Type="http://schemas.openxmlformats.org/officeDocument/2006/relationships/hyperlink" Target="https://rngr.net/resources/directory/riverside-native-trees/view" TargetMode="External"/><Relationship Id="rId881" Type="http://schemas.openxmlformats.org/officeDocument/2006/relationships/hyperlink" Target="https://rngr.net/resources/directory/risse-greenhouses/view" TargetMode="External"/><Relationship Id="rId635" Type="http://schemas.openxmlformats.org/officeDocument/2006/relationships/hyperlink" Target="https://rngr.net/resources/directory/murphyswalnuthillnurseryinc/view" TargetMode="External"/><Relationship Id="rId877" Type="http://schemas.openxmlformats.org/officeDocument/2006/relationships/hyperlink" Target="https://rngr.net/resources/directory/retzernaturecenter/view" TargetMode="External"/><Relationship Id="rId634" Type="http://schemas.openxmlformats.org/officeDocument/2006/relationships/hyperlink" Target="https://rngr.net/resources/directory/munchkinnurseryandgardensllc/view" TargetMode="External"/><Relationship Id="rId876" Type="http://schemas.openxmlformats.org/officeDocument/2006/relationships/hyperlink" Target="https://rngr.net/resources/directory/renee-s-garden/view" TargetMode="External"/><Relationship Id="rId633" Type="http://schemas.openxmlformats.org/officeDocument/2006/relationships/hyperlink" Target="https://rngr.net/resources/directory/msk-rare-and-native-plant-nursery/view" TargetMode="External"/><Relationship Id="rId875" Type="http://schemas.openxmlformats.org/officeDocument/2006/relationships/hyperlink" Target="https://rngr.net/resources/directory/regional-parks-botanic-garden/view" TargetMode="External"/><Relationship Id="rId632" Type="http://schemas.openxmlformats.org/officeDocument/2006/relationships/hyperlink" Target="https://rngr.net/resources/directory/mourning-cloak-ranch--botanical-gardens/view" TargetMode="External"/><Relationship Id="rId874" Type="http://schemas.openxmlformats.org/officeDocument/2006/relationships/hyperlink" Target="https://rngr.net/resources/directory/reflections-of-nature/view" TargetMode="External"/><Relationship Id="rId639" Type="http://schemas.openxmlformats.org/officeDocument/2006/relationships/hyperlink" Target="https://rngr.net/resources/directory/nats-nursery-ltd/view" TargetMode="External"/><Relationship Id="rId638" Type="http://schemas.openxmlformats.org/officeDocument/2006/relationships/hyperlink" Target="https://rngr.net/resources/directory/myerscovenurseryinc/view" TargetMode="External"/><Relationship Id="rId637" Type="http://schemas.openxmlformats.org/officeDocument/2006/relationships/hyperlink" Target="https://rngr.net/resources/directory/musserforestsinc/view" TargetMode="External"/><Relationship Id="rId879" Type="http://schemas.openxmlformats.org/officeDocument/2006/relationships/hyperlink" Target="https://rngr.net/resources/directory/rigsby-nursery-inc./view" TargetMode="External"/><Relationship Id="rId636" Type="http://schemas.openxmlformats.org/officeDocument/2006/relationships/hyperlink" Target="https://rngr.net/resources/directory/murraynurseriesltd/view" TargetMode="External"/><Relationship Id="rId878" Type="http://schemas.openxmlformats.org/officeDocument/2006/relationships/hyperlink" Target="https://rngr.net/resources/directory/richardsonagco/view" TargetMode="External"/><Relationship Id="rId631" Type="http://schemas.openxmlformats.org/officeDocument/2006/relationships/hyperlink" Target="https://rngr.net/resources/directory/mountainwestseedcoinc/view" TargetMode="External"/><Relationship Id="rId873" Type="http://schemas.openxmlformats.org/officeDocument/2006/relationships/hyperlink" Target="https://rngr.net/resources/directory/reeveswildflowernursery/view" TargetMode="External"/><Relationship Id="rId630" Type="http://schemas.openxmlformats.org/officeDocument/2006/relationships/hyperlink" Target="https://rngr.net/resources/directory/mountainstateswholesalenursery/view" TargetMode="External"/><Relationship Id="rId872" Type="http://schemas.openxmlformats.org/officeDocument/2006/relationships/hyperlink" Target="https://rngr.net/resources/directory/reesevilleridgenursery/view" TargetMode="External"/><Relationship Id="rId871" Type="http://schemas.openxmlformats.org/officeDocument/2006/relationships/hyperlink" Target="https://rngr.net/resources/directory/reedsseedsinc/view" TargetMode="External"/><Relationship Id="rId870" Type="http://schemas.openxmlformats.org/officeDocument/2006/relationships/hyperlink" Target="https://rngr.net/resources/directory/redwoodvalleyrancheria-basketsedgegarden/view" TargetMode="External"/><Relationship Id="rId829" Type="http://schemas.openxmlformats.org/officeDocument/2006/relationships/hyperlink" Target="https://rngr.net/resources/directory/possibilityplacenursery/view" TargetMode="External"/><Relationship Id="rId828" Type="http://schemas.openxmlformats.org/officeDocument/2006/relationships/hyperlink" Target="https://rngr.net/resources/directory/portlandnursery/view" TargetMode="External"/><Relationship Id="rId827" Type="http://schemas.openxmlformats.org/officeDocument/2006/relationships/hyperlink" Target="https://rngr.net/resources/directory/ponderosanursery/view" TargetMode="External"/><Relationship Id="rId822" Type="http://schemas.openxmlformats.org/officeDocument/2006/relationships/hyperlink" Target="https://rngr.net/resources/directory/thetimbercompany-plumcreekpearlrivernursery/view" TargetMode="External"/><Relationship Id="rId821" Type="http://schemas.openxmlformats.org/officeDocument/2006/relationships/hyperlink" Target="https://rngr.net/resources/directory/plumcreektimbercompany-jesupnursery/view" TargetMode="External"/><Relationship Id="rId820" Type="http://schemas.openxmlformats.org/officeDocument/2006/relationships/hyperlink" Target="https://rngr.net/resources/directory/plumcreekcottagegrovenursery/view" TargetMode="External"/><Relationship Id="rId826" Type="http://schemas.openxmlformats.org/officeDocument/2006/relationships/hyperlink" Target="https://rngr.net/resources/directory/pohakuwaena-research-center/view" TargetMode="External"/><Relationship Id="rId825" Type="http://schemas.openxmlformats.org/officeDocument/2006/relationships/hyperlink" Target="https://rngr.net/resources/directory/plummerseedco/view" TargetMode="External"/><Relationship Id="rId824" Type="http://schemas.openxmlformats.org/officeDocument/2006/relationships/hyperlink" Target="https://rngr.net/resources/directory/plumline-nursery/view" TargetMode="External"/><Relationship Id="rId823" Type="http://schemas.openxmlformats.org/officeDocument/2006/relationships/hyperlink" Target="https://rngr.net/resources/directory/plumcreekshubutanursery/view" TargetMode="External"/><Relationship Id="rId819" Type="http://schemas.openxmlformats.org/officeDocument/2006/relationships/hyperlink" Target="https://rngr.net/resources/directory/pleasant-hill-nursery/view" TargetMode="External"/><Relationship Id="rId818" Type="http://schemas.openxmlformats.org/officeDocument/2006/relationships/hyperlink" Target="https://rngr.net/resources/directory/pleasantavenuenurseryinc/view" TargetMode="External"/><Relationship Id="rId817" Type="http://schemas.openxmlformats.org/officeDocument/2006/relationships/hyperlink" Target="https://rngr.net/resources/directory/plantsofthewild/view" TargetMode="External"/><Relationship Id="rId816" Type="http://schemas.openxmlformats.org/officeDocument/2006/relationships/hyperlink" Target="https://rngr.net/resources/directory/plantsofthesouthwest/view" TargetMode="External"/><Relationship Id="rId811" Type="http://schemas.openxmlformats.org/officeDocument/2006/relationships/hyperlink" Target="https://rngr.net/resources/directory/plantasnativallc/view" TargetMode="External"/><Relationship Id="rId810" Type="http://schemas.openxmlformats.org/officeDocument/2006/relationships/hyperlink" Target="https://rngr.net/resources/directory/plantpropagationtechnologiesinc/view" TargetMode="External"/><Relationship Id="rId815" Type="http://schemas.openxmlformats.org/officeDocument/2006/relationships/hyperlink" Target="https://rngr.net/resources/directory/plantsforthesouthwest/view" TargetMode="External"/><Relationship Id="rId814" Type="http://schemas.openxmlformats.org/officeDocument/2006/relationships/hyperlink" Target="https://rngr.net/resources/directory/plantra-inc./view" TargetMode="External"/><Relationship Id="rId813" Type="http://schemas.openxmlformats.org/officeDocument/2006/relationships/hyperlink" Target="https://rngr.net/resources/directory/plantationdiscountnursery/view" TargetMode="External"/><Relationship Id="rId812" Type="http://schemas.openxmlformats.org/officeDocument/2006/relationships/hyperlink" Target="https://rngr.net/resources/directory/plantasnativallceast/view" TargetMode="External"/><Relationship Id="rId609" Type="http://schemas.openxmlformats.org/officeDocument/2006/relationships/hyperlink" Target="https://rngr.net/resources/directory/mtjeffersonfarmsinc/view" TargetMode="External"/><Relationship Id="rId608" Type="http://schemas.openxmlformats.org/officeDocument/2006/relationships/hyperlink" Target="https://rngr.net/resources/directory/minnesotavalleygardencenter/view" TargetMode="External"/><Relationship Id="rId607" Type="http://schemas.openxmlformats.org/officeDocument/2006/relationships/hyperlink" Target="https://rngr.net/resources/directory/minnesotastateforestnurseries-minnesotadeptofnaturalresources/view" TargetMode="External"/><Relationship Id="rId849" Type="http://schemas.openxmlformats.org/officeDocument/2006/relationships/hyperlink" Target="https://rngr.net/resources/directory/pushpetappagardens/view" TargetMode="External"/><Relationship Id="rId602" Type="http://schemas.openxmlformats.org/officeDocument/2006/relationships/hyperlink" Target="https://rngr.net/resources/directory/milestonenursery/view" TargetMode="External"/><Relationship Id="rId844" Type="http://schemas.openxmlformats.org/officeDocument/2006/relationships/hyperlink" Target="https://rngr.net/resources/directory/princeedwardislandministryofforestry-jfrankgaudetnursery/view" TargetMode="External"/><Relationship Id="rId601" Type="http://schemas.openxmlformats.org/officeDocument/2006/relationships/hyperlink" Target="https://rngr.net/resources/directory/mileswfryson/view" TargetMode="External"/><Relationship Id="rId843" Type="http://schemas.openxmlformats.org/officeDocument/2006/relationships/hyperlink" Target="https://rngr.net/resources/directory/prides-corner-farms/view" TargetMode="External"/><Relationship Id="rId600" Type="http://schemas.openxmlformats.org/officeDocument/2006/relationships/hyperlink" Target="https://rngr.net/resources/directory/midwest-cactus/view" TargetMode="External"/><Relationship Id="rId842" Type="http://schemas.openxmlformats.org/officeDocument/2006/relationships/hyperlink" Target="https://rngr.net/resources/directory/prairieseedsource/view" TargetMode="External"/><Relationship Id="rId841" Type="http://schemas.openxmlformats.org/officeDocument/2006/relationships/hyperlink" Target="https://rngr.net/resources/directory/prairierestorationsinc/view" TargetMode="External"/><Relationship Id="rId606" Type="http://schemas.openxmlformats.org/officeDocument/2006/relationships/hyperlink" Target="https://rngr.net/resources/directory/minnesotanativelandscapes/view" TargetMode="External"/><Relationship Id="rId848" Type="http://schemas.openxmlformats.org/officeDocument/2006/relationships/hyperlink" Target="https://rngr.net/resources/directory/purpleprairiefarm/view" TargetMode="External"/><Relationship Id="rId605" Type="http://schemas.openxmlformats.org/officeDocument/2006/relationships/hyperlink" Target="https://rngr.net/resources/directory/minelandreclamationdivision/view" TargetMode="External"/><Relationship Id="rId847" Type="http://schemas.openxmlformats.org/officeDocument/2006/relationships/hyperlink" Target="https://rngr.net/resources/directory/progressiveplants/view" TargetMode="External"/><Relationship Id="rId604" Type="http://schemas.openxmlformats.org/officeDocument/2006/relationships/hyperlink" Target="https://rngr.net/resources/directory/millernurserytreeco/view" TargetMode="External"/><Relationship Id="rId846" Type="http://schemas.openxmlformats.org/officeDocument/2006/relationships/hyperlink" Target="https://rngr.net/resources/directory/hobbsandhopkins/view" TargetMode="External"/><Relationship Id="rId603" Type="http://schemas.openxmlformats.org/officeDocument/2006/relationships/hyperlink" Target="https://rngr.net/resources/directory/millanenurseries/view" TargetMode="External"/><Relationship Id="rId845" Type="http://schemas.openxmlformats.org/officeDocument/2006/relationships/hyperlink" Target="https://rngr.net/resources/directory/prindelcreekfarminc/view" TargetMode="External"/><Relationship Id="rId840" Type="http://schemas.openxmlformats.org/officeDocument/2006/relationships/hyperlink" Target="https://rngr.net/resources/directory/prairienursery/view" TargetMode="External"/><Relationship Id="rId839" Type="http://schemas.openxmlformats.org/officeDocument/2006/relationships/hyperlink" Target="https://rngr.net/resources/directory/prairiemoonnursery/view" TargetMode="External"/><Relationship Id="rId838" Type="http://schemas.openxmlformats.org/officeDocument/2006/relationships/hyperlink" Target="https://rngr.net/resources/directory/prairie-legacy-inc/view" TargetMode="External"/><Relationship Id="rId833" Type="http://schemas.openxmlformats.org/officeDocument/2006/relationships/hyperlink" Target="https://rngr.net/resources/directory/prairiefrontier/view" TargetMode="External"/><Relationship Id="rId832" Type="http://schemas.openxmlformats.org/officeDocument/2006/relationships/hyperlink" Target="https://rngr.net/resources/directory/prairieearthnursery/view" TargetMode="External"/><Relationship Id="rId831" Type="http://schemas.openxmlformats.org/officeDocument/2006/relationships/hyperlink" Target="https://rngr.net/resources/directory/potsplantsgardencenter/view" TargetMode="External"/><Relationship Id="rId830" Type="http://schemas.openxmlformats.org/officeDocument/2006/relationships/hyperlink" Target="https://rngr.net/resources/directory/postlewait-nursery/view" TargetMode="External"/><Relationship Id="rId837" Type="http://schemas.openxmlformats.org/officeDocument/2006/relationships/hyperlink" Target="https://rngr.net/resources/directory/prairiehillwildflowers/view" TargetMode="External"/><Relationship Id="rId836" Type="http://schemas.openxmlformats.org/officeDocument/2006/relationships/hyperlink" Target="https://rngr.net/resources/directory/prairiehillfarm/view" TargetMode="External"/><Relationship Id="rId835" Type="http://schemas.openxmlformats.org/officeDocument/2006/relationships/hyperlink" Target="https://rngr.net/resources/directory/prairiehabitatsinc/view" TargetMode="External"/><Relationship Id="rId834" Type="http://schemas.openxmlformats.org/officeDocument/2006/relationships/hyperlink" Target="https://rngr.net/resources/directory/prairiefutureseedcompany/view" TargetMode="External"/><Relationship Id="rId1059" Type="http://schemas.openxmlformats.org/officeDocument/2006/relationships/hyperlink" Target="https://rngr.net/resources/directory/trailcreeknurseryinc/view" TargetMode="External"/><Relationship Id="rId228" Type="http://schemas.openxmlformats.org/officeDocument/2006/relationships/hyperlink" Target="https://rngr.net/resources/directory/dean-swift-seed-company/view" TargetMode="External"/><Relationship Id="rId227" Type="http://schemas.openxmlformats.org/officeDocument/2006/relationships/hyperlink" Target="https://rngr.net/resources/directory/delangeseedinc/view" TargetMode="External"/><Relationship Id="rId469" Type="http://schemas.openxmlformats.org/officeDocument/2006/relationships/hyperlink" Target="https://rngr.net/resources/directory/jfrankschmidtandsonco/view" TargetMode="External"/><Relationship Id="rId226" Type="http://schemas.openxmlformats.org/officeDocument/2006/relationships/hyperlink" Target="https://rngr.net/resources/directory/david-r.-mosman-ranch-inc./view" TargetMode="External"/><Relationship Id="rId468" Type="http://schemas.openxmlformats.org/officeDocument/2006/relationships/hyperlink" Target="https://rngr.net/resources/directory/itasca-ladyslipper-farm/view" TargetMode="External"/><Relationship Id="rId225" Type="http://schemas.openxmlformats.org/officeDocument/2006/relationships/hyperlink" Target="https://rngr.net/resources/directory/darwinsbackyardnursery/view" TargetMode="External"/><Relationship Id="rId467" Type="http://schemas.openxmlformats.org/officeDocument/2006/relationships/hyperlink" Target="https://rngr.net/resources/directory/itascagreenhouseinc/view" TargetMode="External"/><Relationship Id="rId229" Type="http://schemas.openxmlformats.org/officeDocument/2006/relationships/hyperlink" Target="https://rngr.net/resources/directory/delaware-native-plant-society/view" TargetMode="External"/><Relationship Id="rId1050" Type="http://schemas.openxmlformats.org/officeDocument/2006/relationships/hyperlink" Target="https://rngr.net/resources/directory/thom-creek-native-seed-farm/view" TargetMode="External"/><Relationship Id="rId220" Type="http://schemas.openxmlformats.org/officeDocument/2006/relationships/hyperlink" Target="https://rngr.net/resources/directory/curenursery/view" TargetMode="External"/><Relationship Id="rId462" Type="http://schemas.openxmlformats.org/officeDocument/2006/relationships/hyperlink" Target="https://rngr.net/resources/directory/intervale-conservation-nursery/view" TargetMode="External"/><Relationship Id="rId1051" Type="http://schemas.openxmlformats.org/officeDocument/2006/relationships/hyperlink" Target="https://rngr.net/resources/directory/tidewater-growers/view" TargetMode="External"/><Relationship Id="rId461" Type="http://schemas.openxmlformats.org/officeDocument/2006/relationships/hyperlink" Target="https://rngr.net/resources/directory/mobley-greenhouse-inc./view" TargetMode="External"/><Relationship Id="rId1052" Type="http://schemas.openxmlformats.org/officeDocument/2006/relationships/hyperlink" Target="https://rngr.net/resources/directory/tiedemann-nursery/view" TargetMode="External"/><Relationship Id="rId460" Type="http://schemas.openxmlformats.org/officeDocument/2006/relationships/hyperlink" Target="https://rngr.net/resources/directory/intermountainseedco/view" TargetMode="External"/><Relationship Id="rId1053" Type="http://schemas.openxmlformats.org/officeDocument/2006/relationships/hyperlink" Target="https://rngr.net/resources/directory/timberline-tree-seed/view" TargetMode="External"/><Relationship Id="rId1054" Type="http://schemas.openxmlformats.org/officeDocument/2006/relationships/hyperlink" Target="https://rngr.net/resources/directory/tipi-mountain-native-plants/view" TargetMode="External"/><Relationship Id="rId224" Type="http://schemas.openxmlformats.org/officeDocument/2006/relationships/hyperlink" Target="https://rngr.net/resources/directory/drbates/view" TargetMode="External"/><Relationship Id="rId466" Type="http://schemas.openxmlformats.org/officeDocument/2006/relationships/hyperlink" Target="https://rngr.net/resources/directory/its-about-thyme-garden-center/view" TargetMode="External"/><Relationship Id="rId1055" Type="http://schemas.openxmlformats.org/officeDocument/2006/relationships/hyperlink" Target="https://rngr.net/resources/directory/toadshadewildflowerfarm/view" TargetMode="External"/><Relationship Id="rId223" Type="http://schemas.openxmlformats.org/officeDocument/2006/relationships/hyperlink" Target="https://rngr.net/resources/directory/dwellsfarms/view" TargetMode="External"/><Relationship Id="rId465" Type="http://schemas.openxmlformats.org/officeDocument/2006/relationships/hyperlink" Target="https://rngr.net/resources/directory/iowadeptofnaturalresources-stateforestnursery/view" TargetMode="External"/><Relationship Id="rId1056" Type="http://schemas.openxmlformats.org/officeDocument/2006/relationships/hyperlink" Target="https://rngr.net/resources/directory/toddvalleyfarms/view" TargetMode="External"/><Relationship Id="rId222" Type="http://schemas.openxmlformats.org/officeDocument/2006/relationships/hyperlink" Target="https://rngr.net/resources/directory/heyne-custom-seed-service/view" TargetMode="External"/><Relationship Id="rId464" Type="http://schemas.openxmlformats.org/officeDocument/2006/relationships/hyperlink" Target="https://rngr.net/resources/directory/ionexchange/view" TargetMode="External"/><Relationship Id="rId1057" Type="http://schemas.openxmlformats.org/officeDocument/2006/relationships/hyperlink" Target="https://rngr.net/resources/directory/tomdoddnursery/view" TargetMode="External"/><Relationship Id="rId221" Type="http://schemas.openxmlformats.org/officeDocument/2006/relationships/hyperlink" Target="https://rngr.net/resources/directory/curry-native-plants/view" TargetMode="External"/><Relationship Id="rId463" Type="http://schemas.openxmlformats.org/officeDocument/2006/relationships/hyperlink" Target="https://rngr.net/resources/directory/iomakuahine/view" TargetMode="External"/><Relationship Id="rId1058" Type="http://schemas.openxmlformats.org/officeDocument/2006/relationships/hyperlink" Target="https://rngr.net/resources/directory/totalresourcemanagement/view" TargetMode="External"/><Relationship Id="rId1048" Type="http://schemas.openxmlformats.org/officeDocument/2006/relationships/hyperlink" Target="https://rngr.net/resources/directory/the-wildlife-group/view" TargetMode="External"/><Relationship Id="rId1049" Type="http://schemas.openxmlformats.org/officeDocument/2006/relationships/hyperlink" Target="https://rngr.net/resources/directory/theodore-payne-foundation-nursery/view" TargetMode="External"/><Relationship Id="rId217" Type="http://schemas.openxmlformats.org/officeDocument/2006/relationships/hyperlink" Target="https://rngr.net/resources/directory/creeksidegardens/view" TargetMode="External"/><Relationship Id="rId459" Type="http://schemas.openxmlformats.org/officeDocument/2006/relationships/hyperlink" Target="https://rngr.net/resources/directory/intermountain-nursery/view" TargetMode="External"/><Relationship Id="rId216" Type="http://schemas.openxmlformats.org/officeDocument/2006/relationships/hyperlink" Target="https://rngr.net/resources/directory/coyotecreekinc/view" TargetMode="External"/><Relationship Id="rId458" Type="http://schemas.openxmlformats.org/officeDocument/2006/relationships/hyperlink" Target="https://rngr.net/resources/directory/intermountaincactus/view" TargetMode="External"/><Relationship Id="rId215" Type="http://schemas.openxmlformats.org/officeDocument/2006/relationships/hyperlink" Target="https://rngr.net/resources/directory/cousinsnursery/view" TargetMode="External"/><Relationship Id="rId457" Type="http://schemas.openxmlformats.org/officeDocument/2006/relationships/hyperlink" Target="https://rngr.net/resources/directory/intermountain-aquatics/view" TargetMode="External"/><Relationship Id="rId699" Type="http://schemas.openxmlformats.org/officeDocument/2006/relationships/hyperlink" Target="https://rngr.net/resources/directory/newlifenurseryinc/view" TargetMode="External"/><Relationship Id="rId214" Type="http://schemas.openxmlformats.org/officeDocument/2006/relationships/hyperlink" Target="https://rngr.net/resources/directory/countyoflosangelesfiredept/view" TargetMode="External"/><Relationship Id="rId456" Type="http://schemas.openxmlformats.org/officeDocument/2006/relationships/hyperlink" Target="https://rngr.net/resources/directory/interlakeforageseedsltd/view" TargetMode="External"/><Relationship Id="rId698" Type="http://schemas.openxmlformats.org/officeDocument/2006/relationships/hyperlink" Target="https://rngr.net/resources/directory/newjerseydivisionofparksandforestry-foresttreenursery/view" TargetMode="External"/><Relationship Id="rId219" Type="http://schemas.openxmlformats.org/officeDocument/2006/relationships/hyperlink" Target="https://rngr.net/resources/directory/croshawnursery/view" TargetMode="External"/><Relationship Id="rId218" Type="http://schemas.openxmlformats.org/officeDocument/2006/relationships/hyperlink" Target="https://rngr.net/resources/directory/crickethillgarden/view" TargetMode="External"/><Relationship Id="rId451" Type="http://schemas.openxmlformats.org/officeDocument/2006/relationships/hyperlink" Target="https://rngr.net/resources/directory/illinoisforestproducts/view" TargetMode="External"/><Relationship Id="rId693" Type="http://schemas.openxmlformats.org/officeDocument/2006/relationships/hyperlink" Target="https://rngr.net/resources/directory/needlefastevergreensinc/view" TargetMode="External"/><Relationship Id="rId1040" Type="http://schemas.openxmlformats.org/officeDocument/2006/relationships/hyperlink" Target="https://rngr.net/resources/directory/the-plantsmen-nursery/view" TargetMode="External"/><Relationship Id="rId450" Type="http://schemas.openxmlformats.org/officeDocument/2006/relationships/hyperlink" Target="https://rngr.net/resources/directory/illinoisdivisonofforestresources-unionstatetreenursery/view" TargetMode="External"/><Relationship Id="rId692" Type="http://schemas.openxmlformats.org/officeDocument/2006/relationships/hyperlink" Target="https://rngr.net/resources/directory/nearly-native-nursery/view" TargetMode="External"/><Relationship Id="rId1041" Type="http://schemas.openxmlformats.org/officeDocument/2006/relationships/hyperlink" Target="https://rngr.net/resources/directory/theplantworksllc/view" TargetMode="External"/><Relationship Id="rId691" Type="http://schemas.openxmlformats.org/officeDocument/2006/relationships/hyperlink" Target="https://rngr.net/resources/directory/navajoforestrynursery/view" TargetMode="External"/><Relationship Id="rId1042" Type="http://schemas.openxmlformats.org/officeDocument/2006/relationships/hyperlink" Target="https://rngr.net/resources/directory/redwoodcityseedco/view" TargetMode="External"/><Relationship Id="rId690" Type="http://schemas.openxmlformats.org/officeDocument/2006/relationships/hyperlink" Target="https://rngr.net/resources/directory/naturescapesnursery/view" TargetMode="External"/><Relationship Id="rId1043" Type="http://schemas.openxmlformats.org/officeDocument/2006/relationships/hyperlink" Target="https://rngr.net/resources/directory/therhododendronspeciesfoundation/view" TargetMode="External"/><Relationship Id="rId213" Type="http://schemas.openxmlformats.org/officeDocument/2006/relationships/hyperlink" Target="https://rngr.net/resources/directory/countryside-trees/view" TargetMode="External"/><Relationship Id="rId455" Type="http://schemas.openxmlformats.org/officeDocument/2006/relationships/hyperlink" Target="https://rngr.net/resources/directory/insidepassageseedsandnativeplantsservices/view" TargetMode="External"/><Relationship Id="rId697" Type="http://schemas.openxmlformats.org/officeDocument/2006/relationships/hyperlink" Target="https://rngr.net/resources/directory/newhampshirestateforestnursery/view" TargetMode="External"/><Relationship Id="rId1044" Type="http://schemas.openxmlformats.org/officeDocument/2006/relationships/hyperlink" Target="https://rngr.net/resources/directory/sweetbriar-the/view" TargetMode="External"/><Relationship Id="rId212" Type="http://schemas.openxmlformats.org/officeDocument/2006/relationships/hyperlink" Target="https://rngr.net/resources/directory/countryroadgreenhousesinc/view" TargetMode="External"/><Relationship Id="rId454" Type="http://schemas.openxmlformats.org/officeDocument/2006/relationships/hyperlink" Target="https://rngr.net/resources/directory/indiana-division-of-forestry-vallonia-state-nursery/view" TargetMode="External"/><Relationship Id="rId696" Type="http://schemas.openxmlformats.org/officeDocument/2006/relationships/hyperlink" Target="https://rngr.net/resources/directory/newenglandwildflowersociety/view" TargetMode="External"/><Relationship Id="rId1045" Type="http://schemas.openxmlformats.org/officeDocument/2006/relationships/hyperlink" Target="https://rngr.net/resources/directory/the-testing-nursery/view" TargetMode="External"/><Relationship Id="rId211" Type="http://schemas.openxmlformats.org/officeDocument/2006/relationships/hyperlink" Target="https://rngr.net/resources/directory/countrylandscapesinc/view" TargetMode="External"/><Relationship Id="rId453" Type="http://schemas.openxmlformats.org/officeDocument/2006/relationships/hyperlink" Target="https://rngr.net/resources/directory/jasperpulaskistatenursery/view" TargetMode="External"/><Relationship Id="rId695" Type="http://schemas.openxmlformats.org/officeDocument/2006/relationships/hyperlink" Target="https://rngr.net/resources/directory/newenglandwetlandplants/view" TargetMode="External"/><Relationship Id="rId1046" Type="http://schemas.openxmlformats.org/officeDocument/2006/relationships/hyperlink" Target="https://rngr.net/resources/directory/thewatershednursery/view" TargetMode="External"/><Relationship Id="rId210" Type="http://schemas.openxmlformats.org/officeDocument/2006/relationships/hyperlink" Target="https://rngr.net/resources/directory/cornflowerfarms/view" TargetMode="External"/><Relationship Id="rId452" Type="http://schemas.openxmlformats.org/officeDocument/2006/relationships/hyperlink" Target="https://rngr.net/resources/directory/indiantrailsnativenursery/view" TargetMode="External"/><Relationship Id="rId694" Type="http://schemas.openxmlformats.org/officeDocument/2006/relationships/hyperlink" Target="https://rngr.net/resources/directory/newenglandenvironmentalservices/view" TargetMode="External"/><Relationship Id="rId1047" Type="http://schemas.openxmlformats.org/officeDocument/2006/relationships/hyperlink" Target="https://rngr.net/resources/directory/the-wildflower-seed-co./view" TargetMode="External"/><Relationship Id="rId491" Type="http://schemas.openxmlformats.org/officeDocument/2006/relationships/hyperlink" Target="https://rngr.net/resources/directory/joycreeknursery/view" TargetMode="External"/><Relationship Id="rId490" Type="http://schemas.openxmlformats.org/officeDocument/2006/relationships/hyperlink" Target="https://rngr.net/resources/directory/nativeplantsgardenantiques/view" TargetMode="External"/><Relationship Id="rId249" Type="http://schemas.openxmlformats.org/officeDocument/2006/relationships/hyperlink" Target="https://rngr.net/resources/directory/drakes-crossing-nursery/view" TargetMode="External"/><Relationship Id="rId248" Type="http://schemas.openxmlformats.org/officeDocument/2006/relationships/hyperlink" Target="https://rngr.net/resources/directory/draggin-wing-farm-water-thrifty-plants-for-idaho/view" TargetMode="External"/><Relationship Id="rId247" Type="http://schemas.openxmlformats.org/officeDocument/2006/relationships/hyperlink" Target="https://rngr.net/resources/directory/doylefarmnursery/view" TargetMode="External"/><Relationship Id="rId489" Type="http://schemas.openxmlformats.org/officeDocument/2006/relationships/hyperlink" Target="https://rngr.net/resources/directory/johnstonseedcompany/view" TargetMode="External"/><Relationship Id="rId1070" Type="http://schemas.openxmlformats.org/officeDocument/2006/relationships/hyperlink" Target="https://rngr.net/resources/directory/treesthatplease/view" TargetMode="External"/><Relationship Id="rId1071" Type="http://schemas.openxmlformats.org/officeDocument/2006/relationships/hyperlink" Target="https://rngr.net/resources/directory/treesofcorrales/view" TargetMode="External"/><Relationship Id="rId1072" Type="http://schemas.openxmlformats.org/officeDocument/2006/relationships/hyperlink" Target="https://rngr.net/resources/directory/trees-to-please/view" TargetMode="External"/><Relationship Id="rId242" Type="http://schemas.openxmlformats.org/officeDocument/2006/relationships/hyperlink" Target="https://rngr.net/resources/directory/doakcreeknativeplantnursery/view" TargetMode="External"/><Relationship Id="rId484" Type="http://schemas.openxmlformats.org/officeDocument/2006/relationships/hyperlink" Target="https://rngr.net/resources/directory/johndeerelandscapes/view" TargetMode="External"/><Relationship Id="rId1073" Type="http://schemas.openxmlformats.org/officeDocument/2006/relationships/hyperlink" Target="https://rngr.net/resources/directory/trianglefarms/view" TargetMode="External"/><Relationship Id="rId241" Type="http://schemas.openxmlformats.org/officeDocument/2006/relationships/hyperlink" Target="https://rngr.net/resources/directory/diversityfarms/view" TargetMode="External"/><Relationship Id="rId483" Type="http://schemas.openxmlformats.org/officeDocument/2006/relationships/hyperlink" Target="https://rngr.net/resources/directory/johnarnoldinknursery/view" TargetMode="External"/><Relationship Id="rId1074" Type="http://schemas.openxmlformats.org/officeDocument/2006/relationships/hyperlink" Target="https://rngr.net/resources/directory/trianglenurseryinc/view" TargetMode="External"/><Relationship Id="rId240" Type="http://schemas.openxmlformats.org/officeDocument/2006/relationships/hyperlink" Target="https://rngr.net/resources/directory/diggingdognursery/view" TargetMode="External"/><Relationship Id="rId482" Type="http://schemas.openxmlformats.org/officeDocument/2006/relationships/hyperlink" Target="https://rngr.net/resources/directory/joebrownnativeseeds/view" TargetMode="External"/><Relationship Id="rId1075" Type="http://schemas.openxmlformats.org/officeDocument/2006/relationships/hyperlink" Target="https://rngr.net/resources/directory/trilliumgardens/view" TargetMode="External"/><Relationship Id="rId481" Type="http://schemas.openxmlformats.org/officeDocument/2006/relationships/hyperlink" Target="https://rngr.net/resources/directory/jimharringtonseeds/view" TargetMode="External"/><Relationship Id="rId1076" Type="http://schemas.openxmlformats.org/officeDocument/2006/relationships/hyperlink" Target="https://rngr.net/resources/directory/tripplebrookfarm/view" TargetMode="External"/><Relationship Id="rId246" Type="http://schemas.openxmlformats.org/officeDocument/2006/relationships/hyperlink" Target="https://rngr.net/resources/directory/douglasskingcoinc/view" TargetMode="External"/><Relationship Id="rId488" Type="http://schemas.openxmlformats.org/officeDocument/2006/relationships/hyperlink" Target="https://rngr.net/resources/directory/johnstonnurseries/view" TargetMode="External"/><Relationship Id="rId1077" Type="http://schemas.openxmlformats.org/officeDocument/2006/relationships/hyperlink" Target="https://rngr.net/resources/directory/tropictraditionsnurseries/view" TargetMode="External"/><Relationship Id="rId245" Type="http://schemas.openxmlformats.org/officeDocument/2006/relationships/hyperlink" Target="https://rngr.net/resources/directory/doremuswholesalenursery/view" TargetMode="External"/><Relationship Id="rId487" Type="http://schemas.openxmlformats.org/officeDocument/2006/relationships/hyperlink" Target="https://rngr.net/resources/directory/johnsons-nursery/view" TargetMode="External"/><Relationship Id="rId1078" Type="http://schemas.openxmlformats.org/officeDocument/2006/relationships/hyperlink" Target="https://rngr.net/resources/directory/tropicalplantandseednursery/view" TargetMode="External"/><Relationship Id="rId244" Type="http://schemas.openxmlformats.org/officeDocument/2006/relationships/hyperlink" Target="https://rngr.net/resources/directory/donaromas-nursery/view" TargetMode="External"/><Relationship Id="rId486" Type="http://schemas.openxmlformats.org/officeDocument/2006/relationships/hyperlink" Target="https://rngr.net/resources/directory/johnnys-selected-seeds/view" TargetMode="External"/><Relationship Id="rId1079" Type="http://schemas.openxmlformats.org/officeDocument/2006/relationships/hyperlink" Target="https://rngr.net/resources/directory/tsemetaforestnursery/view" TargetMode="External"/><Relationship Id="rId243" Type="http://schemas.openxmlformats.org/officeDocument/2006/relationships/hyperlink" Target="https://rngr.net/resources/directory/dodddoddnativenurseries/view" TargetMode="External"/><Relationship Id="rId485" Type="http://schemas.openxmlformats.org/officeDocument/2006/relationships/hyperlink" Target="https://rngr.net/resources/directory/ayton-state-tree-nursery/view" TargetMode="External"/><Relationship Id="rId480" Type="http://schemas.openxmlformats.org/officeDocument/2006/relationships/hyperlink" Target="https://rngr.net/resources/directory/jiffy-preforma/view" TargetMode="External"/><Relationship Id="rId239" Type="http://schemas.openxmlformats.org/officeDocument/2006/relationships/hyperlink" Target="https://rngr.net/resources/directory/dietermartingreenhouseltd/view" TargetMode="External"/><Relationship Id="rId238" Type="http://schemas.openxmlformats.org/officeDocument/2006/relationships/hyperlink" Target="https://rngr.net/resources/directory/detlortreefarm/view" TargetMode="External"/><Relationship Id="rId237" Type="http://schemas.openxmlformats.org/officeDocument/2006/relationships/hyperlink" Target="https://rngr.net/resources/directory/deserttrustnursery/view" TargetMode="External"/><Relationship Id="rId479" Type="http://schemas.openxmlformats.org/officeDocument/2006/relationships/hyperlink" Target="https://rngr.net/resources/directory/jenkins--son-tree-farm/view" TargetMode="External"/><Relationship Id="rId236" Type="http://schemas.openxmlformats.org/officeDocument/2006/relationships/hyperlink" Target="https://rngr.net/resources/directory/desertsurvivors/view" TargetMode="External"/><Relationship Id="rId478" Type="http://schemas.openxmlformats.org/officeDocument/2006/relationships/hyperlink" Target="https://rngr.net/resources/directory/jeffanhornnursery/view" TargetMode="External"/><Relationship Id="rId1060" Type="http://schemas.openxmlformats.org/officeDocument/2006/relationships/hyperlink" Target="https://rngr.net/resources/directory/trailridgenursery/view" TargetMode="External"/><Relationship Id="rId1061" Type="http://schemas.openxmlformats.org/officeDocument/2006/relationships/hyperlink" Target="https://rngr.net/resources/directory/transgro/view" TargetMode="External"/><Relationship Id="rId231" Type="http://schemas.openxmlformats.org/officeDocument/2006/relationships/hyperlink" Target="https://rngr.net/resources/directory/deluxetreesandshrubs/view" TargetMode="External"/><Relationship Id="rId473" Type="http://schemas.openxmlformats.org/officeDocument/2006/relationships/hyperlink" Target="https://rngr.net/resources/directory/jdirvingjunipernursery/view" TargetMode="External"/><Relationship Id="rId1062" Type="http://schemas.openxmlformats.org/officeDocument/2006/relationships/hyperlink" Target="https://rngr.net/resources/directory/transplant-nursery/view" TargetMode="External"/><Relationship Id="rId230" Type="http://schemas.openxmlformats.org/officeDocument/2006/relationships/hyperlink" Target="https://rngr.net/resources/directory/deltaviewnursery/view" TargetMode="External"/><Relationship Id="rId472" Type="http://schemas.openxmlformats.org/officeDocument/2006/relationships/hyperlink" Target="https://rngr.net/resources/directory/j.w.-toumey-nursery/view" TargetMode="External"/><Relationship Id="rId1063" Type="http://schemas.openxmlformats.org/officeDocument/2006/relationships/hyperlink" Target="https://rngr.net/resources/directory/treasurestateseedinc/view" TargetMode="External"/><Relationship Id="rId471" Type="http://schemas.openxmlformats.org/officeDocument/2006/relationships/hyperlink" Target="https://rngr.net/resources/directory/j.l.-hudson-seedsman/view" TargetMode="External"/><Relationship Id="rId1064" Type="http://schemas.openxmlformats.org/officeDocument/2006/relationships/hyperlink" Target="https://rngr.net/resources/directory/treefoundationofkern/view" TargetMode="External"/><Relationship Id="rId470" Type="http://schemas.openxmlformats.org/officeDocument/2006/relationships/hyperlink" Target="https://rngr.net/resources/directory/jjtransplantaquaticnursery/view" TargetMode="External"/><Relationship Id="rId1065" Type="http://schemas.openxmlformats.org/officeDocument/2006/relationships/hyperlink" Target="https://rngr.net/resources/directory/treeoflifenursery/view" TargetMode="External"/><Relationship Id="rId235" Type="http://schemas.openxmlformats.org/officeDocument/2006/relationships/hyperlink" Target="https://rngr.net/resources/directory/desertlandnursery/view" TargetMode="External"/><Relationship Id="rId477" Type="http://schemas.openxmlformats.org/officeDocument/2006/relationships/hyperlink" Target="https://rngr.net/resources/directory/jaykerwholesalenurseryinc/view" TargetMode="External"/><Relationship Id="rId1066" Type="http://schemas.openxmlformats.org/officeDocument/2006/relationships/hyperlink" Target="https://rngr.net/resources/directory/treemart/view" TargetMode="External"/><Relationship Id="rId234" Type="http://schemas.openxmlformats.org/officeDocument/2006/relationships/hyperlink" Target="https://rngr.net/resources/directory/desert-jewels-nursery/view" TargetMode="External"/><Relationship Id="rId476" Type="http://schemas.openxmlformats.org/officeDocument/2006/relationships/hyperlink" Target="https://rngr.net/resources/directory/janes-native-seeds/view" TargetMode="External"/><Relationship Id="rId1067" Type="http://schemas.openxmlformats.org/officeDocument/2006/relationships/hyperlink" Target="https://rngr.net/resources/directory/treetime.ca-1/view" TargetMode="External"/><Relationship Id="rId233" Type="http://schemas.openxmlformats.org/officeDocument/2006/relationships/hyperlink" Target="https://rngr.net/resources/directory/desertenterprises/view" TargetMode="External"/><Relationship Id="rId475" Type="http://schemas.openxmlformats.org/officeDocument/2006/relationships/hyperlink" Target="https://rngr.net/resources/directory/jamesreneauseedco/view" TargetMode="External"/><Relationship Id="rId1068" Type="http://schemas.openxmlformats.org/officeDocument/2006/relationships/hyperlink" Target="https://rngr.net/resources/directory/treehavenevergreennursery/view" TargetMode="External"/><Relationship Id="rId232" Type="http://schemas.openxmlformats.org/officeDocument/2006/relationships/hyperlink" Target="https://rngr.net/resources/directory/derbycanyonnativesaltizorchard/view" TargetMode="External"/><Relationship Id="rId474" Type="http://schemas.openxmlformats.org/officeDocument/2006/relationships/hyperlink" Target="https://rngr.net/resources/directory/jmoaktreenursery/view" TargetMode="External"/><Relationship Id="rId1069" Type="http://schemas.openxmlformats.org/officeDocument/2006/relationships/hyperlink" Target="https://rngr.net/resources/directory/treesbytouliatos/view" TargetMode="External"/><Relationship Id="rId1015" Type="http://schemas.openxmlformats.org/officeDocument/2006/relationships/hyperlink" Target="https://rngr.net/resources/directory/tamarackfarms/view" TargetMode="External"/><Relationship Id="rId1016" Type="http://schemas.openxmlformats.org/officeDocument/2006/relationships/hyperlink" Target="https://rngr.net/resources/directory/tarweed-native-plant-nursery--landscape/view" TargetMode="External"/><Relationship Id="rId1017" Type="http://schemas.openxmlformats.org/officeDocument/2006/relationships/hyperlink" Target="https://rngr.net/resources/directory/tawakoni-plant-farm/view" TargetMode="External"/><Relationship Id="rId1018" Type="http://schemas.openxmlformats.org/officeDocument/2006/relationships/hyperlink" Target="https://rngr.net/resources/directory/taylor-creek-restoration-nurseries/view" TargetMode="External"/><Relationship Id="rId1019" Type="http://schemas.openxmlformats.org/officeDocument/2006/relationships/hyperlink" Target="https://rngr.net/resources/directory/telos-rare-bulbs/view" TargetMode="External"/><Relationship Id="rId426" Type="http://schemas.openxmlformats.org/officeDocument/2006/relationships/hyperlink" Target="https://rngr.net/resources/directory/homesteadgardens/view" TargetMode="External"/><Relationship Id="rId668" Type="http://schemas.openxmlformats.org/officeDocument/2006/relationships/hyperlink" Target="https://rngr.net/resources/directory/nativesonsinc/view" TargetMode="External"/><Relationship Id="rId425" Type="http://schemas.openxmlformats.org/officeDocument/2006/relationships/hyperlink" Target="https://rngr.net/resources/directory/holmtownnurseryinc/view" TargetMode="External"/><Relationship Id="rId667" Type="http://schemas.openxmlformats.org/officeDocument/2006/relationships/hyperlink" Target="https://rngr.net/resources/directory/nativeseeds/view" TargetMode="External"/><Relationship Id="rId424" Type="http://schemas.openxmlformats.org/officeDocument/2006/relationships/hyperlink" Target="https://rngr.net/resources/directory/holland-wildflower-farm/view" TargetMode="External"/><Relationship Id="rId666" Type="http://schemas.openxmlformats.org/officeDocument/2006/relationships/hyperlink" Target="https://rngr.net/resources/directory/native-seeds-inc./view" TargetMode="External"/><Relationship Id="rId423" Type="http://schemas.openxmlformats.org/officeDocument/2006/relationships/hyperlink" Target="https://rngr.net/resources/directory/holdenwholesalegrowers/view" TargetMode="External"/><Relationship Id="rId665" Type="http://schemas.openxmlformats.org/officeDocument/2006/relationships/hyperlink" Target="https://rngr.net/resources/directory/nativeseedfoundation/view" TargetMode="External"/><Relationship Id="rId429" Type="http://schemas.openxmlformats.org/officeDocument/2006/relationships/hyperlink" Target="https://rngr.net/resources/directory/horticulturalsystemsinc/view" TargetMode="External"/><Relationship Id="rId428" Type="http://schemas.openxmlformats.org/officeDocument/2006/relationships/hyperlink" Target="https://rngr.net/resources/directory/horizonherbs/view" TargetMode="External"/><Relationship Id="rId427" Type="http://schemas.openxmlformats.org/officeDocument/2006/relationships/hyperlink" Target="https://rngr.net/resources/directory/hoodcanalnurseries/view" TargetMode="External"/><Relationship Id="rId669" Type="http://schemas.openxmlformats.org/officeDocument/2006/relationships/hyperlink" Target="https://rngr.net/resources/directory/native-springs-nursery/view" TargetMode="External"/><Relationship Id="rId660" Type="http://schemas.openxmlformats.org/officeDocument/2006/relationships/hyperlink" Target="https://rngr.net/resources/directory/nativeplantfarmtreemovers/view" TargetMode="External"/><Relationship Id="rId1010" Type="http://schemas.openxmlformats.org/officeDocument/2006/relationships/hyperlink" Target="https://rngr.net/resources/directory/sylvanianative/view" TargetMode="External"/><Relationship Id="rId422" Type="http://schemas.openxmlformats.org/officeDocument/2006/relationships/hyperlink" Target="https://rngr.net/resources/directory/hoolawafarms/view" TargetMode="External"/><Relationship Id="rId664" Type="http://schemas.openxmlformats.org/officeDocument/2006/relationships/hyperlink" Target="https://rngr.net/resources/directory/nativerevivalnursery/view" TargetMode="External"/><Relationship Id="rId1011" Type="http://schemas.openxmlformats.org/officeDocument/2006/relationships/hyperlink" Target="https://rngr.net/resources/directory/synergyresourcesolutionsinc/view" TargetMode="External"/><Relationship Id="rId421" Type="http://schemas.openxmlformats.org/officeDocument/2006/relationships/hyperlink" Target="https://rngr.net/resources/directory/hineshortnursery/view" TargetMode="External"/><Relationship Id="rId663" Type="http://schemas.openxmlformats.org/officeDocument/2006/relationships/hyperlink" Target="https://rngr.net/resources/directory/nativeplantsinclaremont/view" TargetMode="External"/><Relationship Id="rId1012" Type="http://schemas.openxmlformats.org/officeDocument/2006/relationships/hyperlink" Target="https://rngr.net/resources/directory/tadpole-haven-native-plants/view" TargetMode="External"/><Relationship Id="rId420" Type="http://schemas.openxmlformats.org/officeDocument/2006/relationships/hyperlink" Target="https://rngr.net/resources/directory/hillsidenursery/view" TargetMode="External"/><Relationship Id="rId662" Type="http://schemas.openxmlformats.org/officeDocument/2006/relationships/hyperlink" Target="https://rngr.net/resources/directory/nativeplantsource/view" TargetMode="External"/><Relationship Id="rId1013" Type="http://schemas.openxmlformats.org/officeDocument/2006/relationships/hyperlink" Target="https://rngr.net/resources/directory/tagawa-garden-center--florist/view" TargetMode="External"/><Relationship Id="rId661" Type="http://schemas.openxmlformats.org/officeDocument/2006/relationships/hyperlink" Target="https://rngr.net/resources/directory/nativeplantgrowers/view" TargetMode="External"/><Relationship Id="rId1014" Type="http://schemas.openxmlformats.org/officeDocument/2006/relationships/hyperlink" Target="https://rngr.net/resources/directory/tahoe-tree-company/view" TargetMode="External"/><Relationship Id="rId1004" Type="http://schemas.openxmlformats.org/officeDocument/2006/relationships/hyperlink" Target="https://rngr.net/resources/directory/sunshinenursery/view" TargetMode="External"/><Relationship Id="rId1005" Type="http://schemas.openxmlformats.org/officeDocument/2006/relationships/hyperlink" Target="https://rngr.net/resources/directory/superiortrees/view" TargetMode="External"/><Relationship Id="rId1006" Type="http://schemas.openxmlformats.org/officeDocument/2006/relationships/hyperlink" Target="https://rngr.net/resources/directory/swansonfarms/view" TargetMode="External"/><Relationship Id="rId1007" Type="http://schemas.openxmlformats.org/officeDocument/2006/relationships/hyperlink" Target="https://rngr.net/resources/directory/swansonnursery/view" TargetMode="External"/><Relationship Id="rId1008" Type="http://schemas.openxmlformats.org/officeDocument/2006/relationships/hyperlink" Target="https://rngr.net/resources/directory/sylvanativenursery/view" TargetMode="External"/><Relationship Id="rId1009" Type="http://schemas.openxmlformats.org/officeDocument/2006/relationships/hyperlink" Target="https://rngr.net/resources/directory/sylvanoptions/view" TargetMode="External"/><Relationship Id="rId415" Type="http://schemas.openxmlformats.org/officeDocument/2006/relationships/hyperlink" Target="https://rngr.net/resources/directory/high-ranch-nursery/view" TargetMode="External"/><Relationship Id="rId657" Type="http://schemas.openxmlformats.org/officeDocument/2006/relationships/hyperlink" Target="https://rngr.net/resources/directory/nativenurseriesoftallahasseeinc/view" TargetMode="External"/><Relationship Id="rId899" Type="http://schemas.openxmlformats.org/officeDocument/2006/relationships/hyperlink" Target="https://rngr.net/resources/directory/midwestseedservicesinc/view" TargetMode="External"/><Relationship Id="rId414" Type="http://schemas.openxmlformats.org/officeDocument/2006/relationships/hyperlink" Target="https://rngr.net/resources/directory/utahdivisionofforestryfirestatelands-lonepeakstatenursery/view" TargetMode="External"/><Relationship Id="rId656" Type="http://schemas.openxmlformats.org/officeDocument/2006/relationships/hyperlink" Target="https://rngr.net/resources/directory/nativelandscapesinc/view" TargetMode="External"/><Relationship Id="rId898" Type="http://schemas.openxmlformats.org/officeDocument/2006/relationships/hyperlink" Target="https://rngr.net/resources/directory/ssseeds/view" TargetMode="External"/><Relationship Id="rId413" Type="http://schemas.openxmlformats.org/officeDocument/2006/relationships/hyperlink" Target="https://rngr.net/resources/directory/highcountrynursery/view" TargetMode="External"/><Relationship Id="rId655" Type="http://schemas.openxmlformats.org/officeDocument/2006/relationships/hyperlink" Target="https://rngr.net/resources/directory/native-landscapes-garden-center/view" TargetMode="External"/><Relationship Id="rId897" Type="http://schemas.openxmlformats.org/officeDocument/2006/relationships/hyperlink" Target="https://rngr.net/resources/directory/ss-seeds--albright-seed-company/view" TargetMode="External"/><Relationship Id="rId412" Type="http://schemas.openxmlformats.org/officeDocument/2006/relationships/hyperlink" Target="https://rngr.net/resources/directory/highcountrygardens/view" TargetMode="External"/><Relationship Id="rId654" Type="http://schemas.openxmlformats.org/officeDocument/2006/relationships/hyperlink" Target="https://rngr.net/resources/directory/nativeherenursery/view" TargetMode="External"/><Relationship Id="rId896" Type="http://schemas.openxmlformats.org/officeDocument/2006/relationships/hyperlink" Target="https://rngr.net/resources/directory/rutlandforestnursery/view" TargetMode="External"/><Relationship Id="rId419" Type="http://schemas.openxmlformats.org/officeDocument/2006/relationships/hyperlink" Target="https://rngr.net/resources/directory/hillscreeknursery/view" TargetMode="External"/><Relationship Id="rId418" Type="http://schemas.openxmlformats.org/officeDocument/2006/relationships/hyperlink" Target="https://rngr.net/resources/directory/hillisnurserycompanyinc/view" TargetMode="External"/><Relationship Id="rId417" Type="http://schemas.openxmlformats.org/officeDocument/2006/relationships/hyperlink" Target="https://rngr.net/resources/directory/hillcountrynatives/view" TargetMode="External"/><Relationship Id="rId659" Type="http://schemas.openxmlformats.org/officeDocument/2006/relationships/hyperlink" Target="https://rngr.net/resources/directory/nativeornamentals/view" TargetMode="External"/><Relationship Id="rId416" Type="http://schemas.openxmlformats.org/officeDocument/2006/relationships/hyperlink" Target="https://rngr.net/resources/directory/hildassociatesinc/view" TargetMode="External"/><Relationship Id="rId658" Type="http://schemas.openxmlformats.org/officeDocument/2006/relationships/hyperlink" Target="https://rngr.net/resources/directory/nativenursery/view" TargetMode="External"/><Relationship Id="rId891" Type="http://schemas.openxmlformats.org/officeDocument/2006/relationships/hyperlink" Target="https://rngr.net/resources/directory/rollinggreennursery/view" TargetMode="External"/><Relationship Id="rId890" Type="http://schemas.openxmlformats.org/officeDocument/2006/relationships/hyperlink" Target="https://rngr.net/resources/directory/rollingacresnativelandscapenurseryllc/view" TargetMode="External"/><Relationship Id="rId411" Type="http://schemas.openxmlformats.org/officeDocument/2006/relationships/hyperlink" Target="https://rngr.net/resources/directory/hickoryhillnativenurseryinc/view" TargetMode="External"/><Relationship Id="rId653" Type="http://schemas.openxmlformats.org/officeDocument/2006/relationships/hyperlink" Target="https://rngr.net/resources/directory/native-haunts/view" TargetMode="External"/><Relationship Id="rId895" Type="http://schemas.openxmlformats.org/officeDocument/2006/relationships/hyperlink" Target="https://rngr.net/resources/directory/runway-growers-inc./view" TargetMode="External"/><Relationship Id="rId1000" Type="http://schemas.openxmlformats.org/officeDocument/2006/relationships/hyperlink" Target="https://rngr.net/resources/directory/sunscapes/view" TargetMode="External"/><Relationship Id="rId410" Type="http://schemas.openxmlformats.org/officeDocument/2006/relationships/hyperlink" Target="https://rngr.net/resources/directory/heronswoodnursery/view" TargetMode="External"/><Relationship Id="rId652" Type="http://schemas.openxmlformats.org/officeDocument/2006/relationships/hyperlink" Target="https://rngr.net/resources/directory/nativehabitatnursery/view" TargetMode="External"/><Relationship Id="rId894" Type="http://schemas.openxmlformats.org/officeDocument/2006/relationships/hyperlink" Target="https://rngr.net/resources/directory/rugged-country-plants/view" TargetMode="External"/><Relationship Id="rId1001" Type="http://schemas.openxmlformats.org/officeDocument/2006/relationships/hyperlink" Target="https://rngr.net/resources/directory/sunsetcoastnursery/view" TargetMode="External"/><Relationship Id="rId651" Type="http://schemas.openxmlformats.org/officeDocument/2006/relationships/hyperlink" Target="https://rngr.net/resources/directory/nativegroundsnursery/view" TargetMode="External"/><Relationship Id="rId893" Type="http://schemas.openxmlformats.org/officeDocument/2006/relationships/hyperlink" Target="https://rngr.net/resources/directory/roundbutteseedgrowersinc/view" TargetMode="External"/><Relationship Id="rId1002" Type="http://schemas.openxmlformats.org/officeDocument/2006/relationships/hyperlink" Target="https://rngr.net/resources/directory/sunshinefarmandgreenhouse/view" TargetMode="External"/><Relationship Id="rId650" Type="http://schemas.openxmlformats.org/officeDocument/2006/relationships/hyperlink" Target="https://rngr.net/resources/directory/native-ground/view" TargetMode="External"/><Relationship Id="rId892" Type="http://schemas.openxmlformats.org/officeDocument/2006/relationships/hyperlink" Target="https://rngr.net/resources/directory/rosehillnursery/view" TargetMode="External"/><Relationship Id="rId1003" Type="http://schemas.openxmlformats.org/officeDocument/2006/relationships/hyperlink" Target="https://rngr.net/resources/directory/sunshinegardens/view" TargetMode="External"/><Relationship Id="rId1037" Type="http://schemas.openxmlformats.org/officeDocument/2006/relationships/hyperlink" Target="https://rngr.net/resources/directory/the-natural-garden/view" TargetMode="External"/><Relationship Id="rId1038" Type="http://schemas.openxmlformats.org/officeDocument/2006/relationships/hyperlink" Target="https://rngr.net/resources/directory/thenaturalgardeninc/view" TargetMode="External"/><Relationship Id="rId1039" Type="http://schemas.openxmlformats.org/officeDocument/2006/relationships/hyperlink" Target="https://rngr.net/resources/directory/thenaturalgardenergardenstore/view" TargetMode="External"/><Relationship Id="rId206" Type="http://schemas.openxmlformats.org/officeDocument/2006/relationships/hyperlink" Target="https://rngr.net/resources/directory/comstockseed/view" TargetMode="External"/><Relationship Id="rId448" Type="http://schemas.openxmlformats.org/officeDocument/2006/relationships/hyperlink" Target="https://rngr.net/resources/directory/idahogrimmgrowers/view" TargetMode="External"/><Relationship Id="rId205" Type="http://schemas.openxmlformats.org/officeDocument/2006/relationships/hyperlink" Target="https://rngr.net/resources/directory/companionplantsinc/view" TargetMode="External"/><Relationship Id="rId447" Type="http://schemas.openxmlformats.org/officeDocument/2006/relationships/hyperlink" Target="https://rngr.net/resources/directory/iawisil-nursery/view" TargetMode="External"/><Relationship Id="rId689" Type="http://schemas.openxmlformats.org/officeDocument/2006/relationships/hyperlink" Target="https://rngr.net/resources/directory/naturesgardenseedcompany/view" TargetMode="External"/><Relationship Id="rId204" Type="http://schemas.openxmlformats.org/officeDocument/2006/relationships/hyperlink" Target="https://rngr.net/resources/directory/colvilletribalforestrygreenhouse/view" TargetMode="External"/><Relationship Id="rId446" Type="http://schemas.openxmlformats.org/officeDocument/2006/relationships/hyperlink" Target="https://rngr.net/resources/directory/ifa-nurseries-inc-toledo/view" TargetMode="External"/><Relationship Id="rId688" Type="http://schemas.openxmlformats.org/officeDocument/2006/relationships/hyperlink" Target="https://rngr.net/resources/directory/naturesenhancementinc/view" TargetMode="External"/><Relationship Id="rId203" Type="http://schemas.openxmlformats.org/officeDocument/2006/relationships/hyperlink" Target="https://rngr.net/resources/directory/coloradostateforestservicenursery/view" TargetMode="External"/><Relationship Id="rId445" Type="http://schemas.openxmlformats.org/officeDocument/2006/relationships/hyperlink" Target="https://rngr.net/resources/directory/ifa-nurseries-inc-northwest-seed/view" TargetMode="External"/><Relationship Id="rId687" Type="http://schemas.openxmlformats.org/officeDocument/2006/relationships/hyperlink" Target="https://rngr.net/resources/directory/nature-hills/view" TargetMode="External"/><Relationship Id="rId209" Type="http://schemas.openxmlformats.org/officeDocument/2006/relationships/hyperlink" Target="https://rngr.net/resources/directory/conservation-seeding--restoration-inc./view" TargetMode="External"/><Relationship Id="rId208" Type="http://schemas.openxmlformats.org/officeDocument/2006/relationships/hyperlink" Target="https://rngr.net/resources/directory/confreda-greenhouses--farms/view" TargetMode="External"/><Relationship Id="rId207" Type="http://schemas.openxmlformats.org/officeDocument/2006/relationships/hyperlink" Target="https://rngr.net/resources/directory/conceptsingreeneryinc/view" TargetMode="External"/><Relationship Id="rId449" Type="http://schemas.openxmlformats.org/officeDocument/2006/relationships/hyperlink" Target="https://rngr.net/resources/directory/illinois-division-of-forest-resources-mason-state-tree-nursery/view" TargetMode="External"/><Relationship Id="rId440" Type="http://schemas.openxmlformats.org/officeDocument/2006/relationships/hyperlink" Target="https://rngr.net/resources/directory/ifanurseriesinc-canbyforestnursery/view" TargetMode="External"/><Relationship Id="rId682" Type="http://schemas.openxmlformats.org/officeDocument/2006/relationships/hyperlink" Target="https://rngr.net/resources/directory/naturallegacyseed/view" TargetMode="External"/><Relationship Id="rId681" Type="http://schemas.openxmlformats.org/officeDocument/2006/relationships/hyperlink" Target="https://rngr.net/resources/directory/natural-landscapes-nursery/view" TargetMode="External"/><Relationship Id="rId1030" Type="http://schemas.openxmlformats.org/officeDocument/2006/relationships/hyperlink" Target="https://rngr.net/resources/directory/theechocenter/view" TargetMode="External"/><Relationship Id="rId680" Type="http://schemas.openxmlformats.org/officeDocument/2006/relationships/hyperlink" Target="https://rngr.net/resources/directory/naturalhabitatgardens/view" TargetMode="External"/><Relationship Id="rId1031" Type="http://schemas.openxmlformats.org/officeDocument/2006/relationships/hyperlink" Target="https://rngr.net/resources/directory/the-garden-company/view" TargetMode="External"/><Relationship Id="rId1032" Type="http://schemas.openxmlformats.org/officeDocument/2006/relationships/hyperlink" Target="https://rngr.net/resources/directory/thegardengate/view" TargetMode="External"/><Relationship Id="rId202" Type="http://schemas.openxmlformats.org/officeDocument/2006/relationships/hyperlink" Target="https://rngr.net/resources/directory/coloradoseedsolutions/view" TargetMode="External"/><Relationship Id="rId444" Type="http://schemas.openxmlformats.org/officeDocument/2006/relationships/hyperlink" Target="https://rngr.net/resources/directory/ifa-nurseries-inc-nisqually/view" TargetMode="External"/><Relationship Id="rId686" Type="http://schemas.openxmlformats.org/officeDocument/2006/relationships/hyperlink" Target="https://rngr.net/resources/directory/nature-by-design/view" TargetMode="External"/><Relationship Id="rId1033" Type="http://schemas.openxmlformats.org/officeDocument/2006/relationships/hyperlink" Target="https://rngr.net/resources/directory/the-green-ranch/view" TargetMode="External"/><Relationship Id="rId201" Type="http://schemas.openxmlformats.org/officeDocument/2006/relationships/hyperlink" Target="https://rngr.net/resources/directory/collectorsnursery/view" TargetMode="External"/><Relationship Id="rId443" Type="http://schemas.openxmlformats.org/officeDocument/2006/relationships/hyperlink" Target="https://rngr.net/resources/directory/ifa-nurseries-inc-klamath-falls-forest-nursery/view" TargetMode="External"/><Relationship Id="rId685" Type="http://schemas.openxmlformats.org/officeDocument/2006/relationships/hyperlink" Target="https://rngr.net/resources/directory/naturally-native-nursery/view" TargetMode="External"/><Relationship Id="rId1034" Type="http://schemas.openxmlformats.org/officeDocument/2006/relationships/hyperlink" Target="https://rngr.net/resources/directory/thegreenery/view" TargetMode="External"/><Relationship Id="rId200" Type="http://schemas.openxmlformats.org/officeDocument/2006/relationships/hyperlink" Target="https://rngr.net/resources/directory/coldstreamfarm/view" TargetMode="External"/><Relationship Id="rId442" Type="http://schemas.openxmlformats.org/officeDocument/2006/relationships/hyperlink" Target="https://rngr.net/resources/directory/ifa-nurseries-inc-elkton/view" TargetMode="External"/><Relationship Id="rId684" Type="http://schemas.openxmlformats.org/officeDocument/2006/relationships/hyperlink" Target="https://rngr.net/resources/directory/natural-shore-technologies-inc./view" TargetMode="External"/><Relationship Id="rId1035" Type="http://schemas.openxmlformats.org/officeDocument/2006/relationships/hyperlink" Target="https://rngr.net/resources/directory/thenativeplantnursery/view" TargetMode="External"/><Relationship Id="rId441" Type="http://schemas.openxmlformats.org/officeDocument/2006/relationships/hyperlink" Target="https://rngr.net/resources/directory/ifa-nurseries-inc-corporate-office/view" TargetMode="External"/><Relationship Id="rId683" Type="http://schemas.openxmlformats.org/officeDocument/2006/relationships/hyperlink" Target="https://rngr.net/resources/directory/natural-natives-inc/view" TargetMode="External"/><Relationship Id="rId1036" Type="http://schemas.openxmlformats.org/officeDocument/2006/relationships/hyperlink" Target="https://rngr.net/resources/directory/thenativesinc/view" TargetMode="External"/><Relationship Id="rId1026" Type="http://schemas.openxmlformats.org/officeDocument/2006/relationships/hyperlink" Target="https://rngr.net/resources/directory/the-bosch-nursery-inc./view" TargetMode="External"/><Relationship Id="rId1027" Type="http://schemas.openxmlformats.org/officeDocument/2006/relationships/hyperlink" Target="https://rngr.net/resources/directory/circuitriderproductionsinc/view" TargetMode="External"/><Relationship Id="rId1028" Type="http://schemas.openxmlformats.org/officeDocument/2006/relationships/hyperlink" Target="https://rngr.net/resources/directory/the-cotton-millstar-nursery/view" TargetMode="External"/><Relationship Id="rId1029" Type="http://schemas.openxmlformats.org/officeDocument/2006/relationships/hyperlink" Target="https://rngr.net/resources/directory/the-country-store--gardens/view" TargetMode="External"/><Relationship Id="rId437" Type="http://schemas.openxmlformats.org/officeDocument/2006/relationships/hyperlink" Target="https://rngr.net/resources/directory/husband-family-nursery/view" TargetMode="External"/><Relationship Id="rId679" Type="http://schemas.openxmlformats.org/officeDocument/2006/relationships/hyperlink" Target="https://rngr.net/resources/directory/the-natural-garden-inc./view" TargetMode="External"/><Relationship Id="rId436" Type="http://schemas.openxmlformats.org/officeDocument/2006/relationships/hyperlink" Target="https://rngr.net/resources/directory/humble-roots-farm-and-nursery-llc/view" TargetMode="External"/><Relationship Id="rId678" Type="http://schemas.openxmlformats.org/officeDocument/2006/relationships/hyperlink" Target="https://rngr.net/resources/directory/nativeswest-nurser-eco-services-llc/view" TargetMode="External"/><Relationship Id="rId435" Type="http://schemas.openxmlformats.org/officeDocument/2006/relationships/hyperlink" Target="https://rngr.net/resources/directory/hui-ku-maoli-ola/view" TargetMode="External"/><Relationship Id="rId677" Type="http://schemas.openxmlformats.org/officeDocument/2006/relationships/hyperlink" Target="https://rngr.net/resources/directory/nativesoftexas/view" TargetMode="External"/><Relationship Id="rId434" Type="http://schemas.openxmlformats.org/officeDocument/2006/relationships/hyperlink" Target="https://rngr.net/resources/directory/hugheswatergardens/view" TargetMode="External"/><Relationship Id="rId676" Type="http://schemas.openxmlformats.org/officeDocument/2006/relationships/hyperlink" Target="https://rngr.net/resources/directory/native-and-xeric-plants-inc/view" TargetMode="External"/><Relationship Id="rId439" Type="http://schemas.openxmlformats.org/officeDocument/2006/relationships/hyperlink" Target="https://rngr.net/resources/directory/ifa-nurseries-inc-aurora/view" TargetMode="External"/><Relationship Id="rId438" Type="http://schemas.openxmlformats.org/officeDocument/2006/relationships/hyperlink" Target="https://rngr.net/resources/directory/hydra-aquatic/view" TargetMode="External"/><Relationship Id="rId671" Type="http://schemas.openxmlformats.org/officeDocument/2006/relationships/hyperlink" Target="https://rngr.net/resources/directory/native-technologies-inc./view" TargetMode="External"/><Relationship Id="rId670" Type="http://schemas.openxmlformats.org/officeDocument/2006/relationships/hyperlink" Target="https://rngr.net/resources/directory/nativesunhomegardennursery/view" TargetMode="External"/><Relationship Id="rId1020" Type="http://schemas.openxmlformats.org/officeDocument/2006/relationships/hyperlink" Target="https://rngr.net/resources/directory/temeculabandoftheluisenoindians/view" TargetMode="External"/><Relationship Id="rId1021" Type="http://schemas.openxmlformats.org/officeDocument/2006/relationships/hyperlink" Target="https://rngr.net/resources/directory/tennesseedeptofagriculture-delanonursery/view" TargetMode="External"/><Relationship Id="rId433" Type="http://schemas.openxmlformats.org/officeDocument/2006/relationships/hyperlink" Target="https://rngr.net/resources/directory/huckleberrylanenursery/view" TargetMode="External"/><Relationship Id="rId675" Type="http://schemas.openxmlformats.org/officeDocument/2006/relationships/hyperlink" Target="https://rngr.net/resources/directory/nativeanduncommonplants/view" TargetMode="External"/><Relationship Id="rId1022" Type="http://schemas.openxmlformats.org/officeDocument/2006/relationships/hyperlink" Target="https://rngr.net/resources/directory/territorial-seed-company/view" TargetMode="External"/><Relationship Id="rId432" Type="http://schemas.openxmlformats.org/officeDocument/2006/relationships/hyperlink" Target="https://rngr.net/resources/directory/hsusginsengenterprisesinc/view" TargetMode="External"/><Relationship Id="rId674" Type="http://schemas.openxmlformats.org/officeDocument/2006/relationships/hyperlink" Target="https://rngr.net/resources/directory/nativetreenurseryinc/view" TargetMode="External"/><Relationship Id="rId1023" Type="http://schemas.openxmlformats.org/officeDocument/2006/relationships/hyperlink" Target="https://rngr.net/resources/directory/texas-native-trees/view" TargetMode="External"/><Relationship Id="rId431" Type="http://schemas.openxmlformats.org/officeDocument/2006/relationships/hyperlink" Target="https://rngr.net/resources/directory/hramornursery/view" TargetMode="External"/><Relationship Id="rId673" Type="http://schemas.openxmlformats.org/officeDocument/2006/relationships/hyperlink" Target="https://rngr.net/resources/directory/native-tree-farm/view" TargetMode="External"/><Relationship Id="rId1024" Type="http://schemas.openxmlformats.org/officeDocument/2006/relationships/hyperlink" Target="https://rngr.net/resources/directory/the-acorn-seed/view" TargetMode="External"/><Relationship Id="rId430" Type="http://schemas.openxmlformats.org/officeDocument/2006/relationships/hyperlink" Target="https://rngr.net/resources/directory/hoytarboretum/view" TargetMode="External"/><Relationship Id="rId672" Type="http://schemas.openxmlformats.org/officeDocument/2006/relationships/hyperlink" Target="https://rngr.net/resources/directory/nativetexasnursery/view" TargetMode="External"/><Relationship Id="rId1025" Type="http://schemas.openxmlformats.org/officeDocument/2006/relationships/hyperlink" Target="https://rngr.net/resources/directory/the-behnke-nurseries-company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95.57"/>
    <col customWidth="1" min="2" max="2" width="33.0"/>
    <col customWidth="1" min="3" max="3" width="10.14"/>
    <col customWidth="1" min="4" max="4" width="8.29"/>
    <col customWidth="1" min="5" max="5" width="12.57"/>
    <col customWidth="1" min="6" max="6" width="93.57"/>
    <col customWidth="1" min="7" max="7" width="18.57"/>
    <col customWidth="1" min="8" max="26" width="8.71"/>
  </cols>
  <sheetData>
    <row r="1">
      <c r="A1" s="1" t="s">
        <v>0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3</v>
      </c>
      <c r="G1" s="2" t="s">
        <v>10</v>
      </c>
    </row>
    <row r="2">
      <c r="A2" s="5" t="str">
        <f>Data!A2</f>
        <v>3E Tree Farms and Wetland Nursery Inc</v>
      </c>
      <c r="B2" s="5"/>
      <c r="C2" s="5"/>
      <c r="D2" s="5">
        <f>IFERROR(IF(MID(Data!C2,LEN(Data!C2)-4,1)="-",LEFT(RIGHT(Data!C2,10),5),RIGHT(Data!C2,5))*1000/1000,"")</f>
        <v>33470</v>
      </c>
      <c r="E2" s="5" t="str">
        <f>IF(Directory!$D2="","Canada","US")</f>
        <v>US</v>
      </c>
      <c r="F2" s="5" t="str">
        <f>IFERROR(LEFT(Data!H2,LEN(Data!H2)-13),"")</f>
        <v>Irene Goltzena</v>
      </c>
      <c r="G2" s="5" t="str">
        <f>RIGHT(Data!H2,13)</f>
        <v> 561.718.3069</v>
      </c>
    </row>
    <row r="3">
      <c r="A3" s="5" t="str">
        <f>Data!A3</f>
        <v>A Great SW Saguaro and Tree | Arizona Native Plant Specialist</v>
      </c>
      <c r="B3" s="5"/>
      <c r="C3" s="5"/>
      <c r="D3" s="5">
        <f>IFERROR(IF(MID(Data!C3,LEN(Data!C3)-4,1)="-",LEFT(RIGHT(Data!C3,10),5),RIGHT(Data!C3,5))*1000/1000,"")</f>
        <v>85331</v>
      </c>
      <c r="E3" s="5" t="str">
        <f>IF(Directory!$D3="","Canada","US")</f>
        <v>US</v>
      </c>
      <c r="F3" s="5" t="str">
        <f>IFERROR(LEFT(Data!H3,LEN(Data!H3)-13),"")</f>
        <v>Bart Chrader</v>
      </c>
      <c r="G3" s="5" t="str">
        <f>RIGHT(Data!H3,13)</f>
        <v> 480.483.8355</v>
      </c>
    </row>
    <row r="4">
      <c r="A4" s="5" t="str">
        <f>Data!A4</f>
        <v>A Quality Plant</v>
      </c>
      <c r="B4" s="5"/>
      <c r="C4" s="5"/>
      <c r="D4" s="5">
        <f>IFERROR(IF(MID(Data!C4,LEN(Data!C4)-4,1)="-",LEFT(RIGHT(Data!C4,10),5),RIGHT(Data!C4,5))*1000/1000,"")</f>
        <v>33570</v>
      </c>
      <c r="E4" s="5" t="str">
        <f>IF(Directory!$D4="","Canada","US")</f>
        <v>US</v>
      </c>
      <c r="F4" s="5" t="str">
        <f>IFERROR(LEFT(Data!H4,LEN(Data!H4)-13),"")</f>
        <v>Rob Pittman</v>
      </c>
      <c r="G4" s="5" t="str">
        <f>RIGHT(Data!H4,13)</f>
        <v> 866.998.9393</v>
      </c>
    </row>
    <row r="5">
      <c r="A5" s="5" t="str">
        <f>Data!A5</f>
        <v>A Touch O' Green Landscape &amp; Gardens LLC</v>
      </c>
      <c r="B5" s="5"/>
      <c r="C5" s="5"/>
      <c r="D5" s="5">
        <f>IFERROR(IF(MID(Data!C5,LEN(Data!C5)-4,1)="-",LEFT(RIGHT(Data!C5,10),5),RIGHT(Data!C5,5))*1000/1000,"")</f>
        <v>78750</v>
      </c>
      <c r="E5" s="5" t="str">
        <f>IF(Directory!$D5="","Canada","US")</f>
        <v>US</v>
      </c>
      <c r="F5" s="5" t="str">
        <f>IFERROR(LEFT(Data!H5,LEN(Data!H5)-13),"")</f>
        <v>Bridget</v>
      </c>
      <c r="G5" s="5" t="str">
        <f>RIGHT(Data!H5,13)</f>
        <v> 512.736.4859</v>
      </c>
    </row>
    <row r="6">
      <c r="A6" s="5" t="str">
        <f>Data!A6</f>
        <v>A Waldbart &amp; Sons Nursery</v>
      </c>
      <c r="B6" s="5"/>
      <c r="C6" s="5"/>
      <c r="D6" s="5">
        <f>IFERROR(IF(MID(Data!C6,LEN(Data!C6)-4,1)="-",LEFT(RIGHT(Data!C6,10),5),RIGHT(Data!C6,5))*1000/1000,"")</f>
        <v>63034</v>
      </c>
      <c r="E6" s="5" t="str">
        <f>IF(Directory!$D6="","Canada","US")</f>
        <v>US</v>
      </c>
      <c r="F6" s="5" t="str">
        <f>IFERROR(LEFT(Data!H6,LEN(Data!H6)-13),"")</f>
        <v>Jack Cunningham</v>
      </c>
      <c r="G6" s="5" t="str">
        <f>RIGHT(Data!H6,13)</f>
        <v> 314.741.3121</v>
      </c>
    </row>
    <row r="7">
      <c r="A7" s="5" t="str">
        <f>Data!A7</f>
        <v>ALCLA Native Plant Restoration Inc</v>
      </c>
      <c r="B7" s="5"/>
      <c r="C7" s="5"/>
      <c r="D7" s="5" t="str">
        <f>IFERROR(IF(MID(Data!C7,LEN(Data!C7)-4,1)="-",LEFT(RIGHT(Data!C7,10),5),RIGHT(Data!C7,5))*1000/1000,"")</f>
        <v/>
      </c>
      <c r="E7" s="5" t="str">
        <f>IF(Directory!$D7="","Canada","US")</f>
        <v>Canada</v>
      </c>
      <c r="F7" s="5" t="str">
        <f>IFERROR(LEFT(Data!H7,LEN(Data!H7)-13),"")</f>
        <v>Pat or Al Fedkenheuer</v>
      </c>
      <c r="G7" s="5" t="str">
        <f>RIGHT(Data!H7,13)</f>
        <v> 403.282.6516</v>
      </c>
    </row>
    <row r="8">
      <c r="A8" s="5" t="str">
        <f>Data!A8</f>
        <v>ATL Urban Farms</v>
      </c>
      <c r="B8" s="5"/>
      <c r="C8" s="5"/>
      <c r="D8" s="5">
        <f>IFERROR(IF(MID(Data!C8,LEN(Data!C8)-4,1)="-",LEFT(RIGHT(Data!C8,10),5),RIGHT(Data!C8,5))*1000/1000,"")</f>
        <v>30028</v>
      </c>
      <c r="E8" s="5" t="str">
        <f>IF(Directory!$D8="","Canada","US")</f>
        <v>US</v>
      </c>
      <c r="F8" s="5" t="str">
        <f>IFERROR(LEFT(Data!H8,LEN(Data!H8)-13),"")</f>
        <v>Bret Bowlin</v>
      </c>
      <c r="G8" s="5" t="str">
        <f>RIGHT(Data!H8,13)</f>
        <v> 770.886.9334</v>
      </c>
    </row>
    <row r="9">
      <c r="A9" s="5" t="str">
        <f>Data!A9</f>
        <v>ATS Partners LLC</v>
      </c>
      <c r="B9" s="5"/>
      <c r="C9" s="5"/>
      <c r="D9" s="5" t="str">
        <f>IFERROR(IF(MID(Data!C9,LEN(Data!C9)-4,1)="-",LEFT(RIGHT(Data!C9,10),5),RIGHT(Data!C9,5))*1000/1000,"")</f>
        <v/>
      </c>
      <c r="E9" s="5" t="str">
        <f>IF(Directory!$D9="","Canada","US")</f>
        <v>Canada</v>
      </c>
      <c r="F9" s="5" t="str">
        <f>IFERROR(LEFT(Data!H9,LEN(Data!H9)-13),"")</f>
        <v>Chuck Whittaker</v>
      </c>
      <c r="G9" s="5" t="str">
        <f>RIGHT(Data!H9,13)</f>
        <v> 229.246.2662</v>
      </c>
    </row>
    <row r="10">
      <c r="A10" s="5" t="str">
        <f>Data!A10</f>
        <v>Abbott's Nursery</v>
      </c>
      <c r="B10" s="5"/>
      <c r="C10" s="5"/>
      <c r="D10" s="5">
        <f>IFERROR(IF(MID(Data!C10,LEN(Data!C10)-4,1)="-",LEFT(RIGHT(Data!C10,10),5),RIGHT(Data!C10,5))*1000/1000,"")</f>
        <v>48103</v>
      </c>
      <c r="E10" s="5" t="str">
        <f>IF(Directory!$D10="","Canada","US")</f>
        <v>US</v>
      </c>
      <c r="F10" s="5" t="str">
        <f>IFERROR(LEFT(Data!H10,LEN(Data!H10)-13),"")</f>
        <v/>
      </c>
      <c r="G10" s="5" t="str">
        <f>RIGHT(Data!H10,13)</f>
        <v/>
      </c>
    </row>
    <row r="11">
      <c r="A11" s="5" t="str">
        <f>Data!A11</f>
        <v>Abraczinskas Nurseries Inc</v>
      </c>
      <c r="B11" s="5"/>
      <c r="C11" s="5"/>
      <c r="D11" s="5">
        <f>IFERROR(IF(MID(Data!C11,LEN(Data!C11)-4,1)="-",LEFT(RIGHT(Data!C11,10),5),RIGHT(Data!C11,5))*1000/1000,"")</f>
        <v>17820</v>
      </c>
      <c r="E11" s="5" t="str">
        <f>IF(Directory!$D11="","Canada","US")</f>
        <v>US</v>
      </c>
      <c r="F11" s="5" t="str">
        <f>IFERROR(LEFT(Data!H11,LEN(Data!H11)-13),"")</f>
        <v>Peter Abraczinskas</v>
      </c>
      <c r="G11" s="5" t="str">
        <f>RIGHT(Data!H11,13)</f>
        <v> 570.356.2323</v>
      </c>
    </row>
    <row r="12">
      <c r="A12" s="5" t="str">
        <f>Data!A12</f>
        <v>Action Theory Landscape and Nursery</v>
      </c>
      <c r="B12" s="5"/>
      <c r="C12" s="5"/>
      <c r="D12" s="5">
        <f>IFERROR(IF(MID(Data!C12,LEN(Data!C12)-4,1)="-",LEFT(RIGHT(Data!C12,10),5),RIGHT(Data!C12,5))*1000/1000,"")</f>
        <v>33170</v>
      </c>
      <c r="E12" s="5" t="str">
        <f>IF(Directory!$D12="","Canada","US")</f>
        <v>US</v>
      </c>
      <c r="F12" s="5" t="str">
        <f>IFERROR(LEFT(Data!H12,LEN(Data!H12)-13),"")</f>
        <v>Claude</v>
      </c>
      <c r="G12" s="5" t="str">
        <f>RIGHT(Data!H12,13)</f>
        <v> 305.257.2244</v>
      </c>
    </row>
    <row r="13">
      <c r="A13" s="5" t="str">
        <f>Data!A13</f>
        <v>Adkins Arboretum</v>
      </c>
      <c r="B13" s="5"/>
      <c r="C13" s="5"/>
      <c r="D13" s="5">
        <f>IFERROR(IF(MID(Data!C13,LEN(Data!C13)-4,1)="-",LEFT(RIGHT(Data!C13,10),5),RIGHT(Data!C13,5))*1000/1000,"")</f>
        <v>21660</v>
      </c>
      <c r="E13" s="5" t="str">
        <f>IF(Directory!$D13="","Canada","US")</f>
        <v>US</v>
      </c>
      <c r="F13" s="5" t="str">
        <f>IFERROR(LEFT(Data!H13,LEN(Data!H13)-13),"")</f>
        <v>Joann Healey</v>
      </c>
      <c r="G13" s="5" t="str">
        <f>RIGHT(Data!H13,13)</f>
        <v> 410.634.2847</v>
      </c>
    </row>
    <row r="14">
      <c r="A14" s="5" t="str">
        <f>Data!A14</f>
        <v>Agrecol Corporation</v>
      </c>
      <c r="B14" s="5"/>
      <c r="C14" s="5"/>
      <c r="D14" s="5">
        <f>IFERROR(IF(MID(Data!C14,LEN(Data!C14)-4,1)="-",LEFT(RIGHT(Data!C14,10),5),RIGHT(Data!C14,5))*1000/1000,"")</f>
        <v>53536</v>
      </c>
      <c r="E14" s="5" t="str">
        <f>IF(Directory!$D14="","Canada","US")</f>
        <v>US</v>
      </c>
      <c r="F14" s="5" t="str">
        <f>IFERROR(LEFT(Data!H14,LEN(Data!H14)-13),"")</f>
        <v>Customer Service</v>
      </c>
      <c r="G14" s="5" t="str">
        <f>RIGHT(Data!H14,13)</f>
        <v> 608.223.3571</v>
      </c>
    </row>
    <row r="15">
      <c r="A15" s="5" t="str">
        <f>Data!A15</f>
        <v>AgriCycle Farms</v>
      </c>
      <c r="B15" s="5"/>
      <c r="C15" s="5"/>
      <c r="D15" s="5">
        <f>IFERROR(IF(MID(Data!C15,LEN(Data!C15)-4,1)="-",LEFT(RIGHT(Data!C15,10),5),RIGHT(Data!C15,5))*1000/1000,"")</f>
        <v>99737</v>
      </c>
      <c r="E15" s="5" t="str">
        <f>IF(Directory!$D15="","Canada","US")</f>
        <v>US</v>
      </c>
      <c r="F15" s="5" t="str">
        <f>IFERROR(LEFT(Data!H15,LEN(Data!H15)-13),"")</f>
        <v/>
      </c>
      <c r="G15" s="5" t="str">
        <f>RIGHT(Data!H15,13)</f>
        <v/>
      </c>
    </row>
    <row r="16">
      <c r="A16" s="5" t="str">
        <f>Data!A16</f>
        <v>Agua Fria Nursery</v>
      </c>
      <c r="B16" s="5"/>
      <c r="C16" s="5"/>
      <c r="D16" s="5">
        <f>IFERROR(IF(MID(Data!C16,LEN(Data!C16)-4,1)="-",LEFT(RIGHT(Data!C16,10),5),RIGHT(Data!C16,5))*1000/1000,"")</f>
        <v>87505</v>
      </c>
      <c r="E16" s="5" t="str">
        <f>IF(Directory!$D16="","Canada","US")</f>
        <v>US</v>
      </c>
      <c r="F16" s="5" t="str">
        <f>IFERROR(LEFT(Data!H16,LEN(Data!H16)-13),"")</f>
        <v>Bob Pennington</v>
      </c>
      <c r="G16" s="5" t="str">
        <f>RIGHT(Data!H16,13)</f>
        <v> 505.983.4831</v>
      </c>
    </row>
    <row r="17">
      <c r="A17" s="5" t="str">
        <f>Data!A17</f>
        <v>Ahakhav Tribal Preserve</v>
      </c>
      <c r="B17" s="5"/>
      <c r="C17" s="5"/>
      <c r="D17" s="5">
        <f>IFERROR(IF(MID(Data!C17,LEN(Data!C17)-4,1)="-",LEFT(RIGHT(Data!C17,10),5),RIGHT(Data!C17,5))*1000/1000,"")</f>
        <v>85344</v>
      </c>
      <c r="E17" s="5" t="str">
        <f>IF(Directory!$D17="","Canada","US")</f>
        <v>US</v>
      </c>
      <c r="F17" s="5" t="str">
        <f>IFERROR(LEFT(Data!H17,LEN(Data!H17)-13),"")</f>
        <v>Joe Sims</v>
      </c>
      <c r="G17" s="5" t="str">
        <f>RIGHT(Data!H17,13)</f>
        <v> 928.669.2664</v>
      </c>
    </row>
    <row r="18">
      <c r="A18" s="5" t="str">
        <f>Data!A18</f>
        <v>Aikane Nursery</v>
      </c>
      <c r="B18" s="5"/>
      <c r="C18" s="5"/>
      <c r="D18" s="5">
        <f>IFERROR(IF(MID(Data!C18,LEN(Data!C18)-4,1)="-",LEFT(RIGHT(Data!C18,10),5),RIGHT(Data!C18,5))*1000/1000,"")</f>
        <v>96755</v>
      </c>
      <c r="E18" s="5" t="str">
        <f>IF(Directory!$D18="","Canada","US")</f>
        <v>US</v>
      </c>
      <c r="F18" s="5" t="str">
        <f>IFERROR(LEFT(Data!H18,LEN(Data!H18)-13),"")</f>
        <v>Becky Tarties</v>
      </c>
      <c r="G18" s="5" t="str">
        <f>RIGHT(Data!H18,13)</f>
        <v> 808.889.5906</v>
      </c>
    </row>
    <row r="19">
      <c r="A19" s="5" t="str">
        <f>Data!A19</f>
        <v>Aileen's Nursery - Po'o Wai U</v>
      </c>
      <c r="B19" s="5"/>
      <c r="C19" s="5"/>
      <c r="D19" s="5">
        <f>IFERROR(IF(MID(Data!C19,LEN(Data!C19)-4,1)="-",LEFT(RIGHT(Data!C19,10),5),RIGHT(Data!C19,5))*1000/1000,"")</f>
        <v>96720</v>
      </c>
      <c r="E19" s="5" t="str">
        <f>IF(Directory!$D19="","Canada","US")</f>
        <v>US</v>
      </c>
      <c r="F19" s="5" t="str">
        <f>IFERROR(LEFT(Data!H19,LEN(Data!H19)-13),"")</f>
        <v>Aileen Yeh</v>
      </c>
      <c r="G19" s="5" t="str">
        <f>RIGHT(Data!H19,13)</f>
        <v> 808.936.2671</v>
      </c>
    </row>
    <row r="20">
      <c r="A20" s="5" t="str">
        <f>Data!A20</f>
        <v>Alabama Forestry Commission - EA Hauss Nursery</v>
      </c>
      <c r="B20" s="5"/>
      <c r="C20" s="5"/>
      <c r="D20" s="5">
        <f>IFERROR(IF(MID(Data!C20,LEN(Data!C20)-4,1)="-",LEFT(RIGHT(Data!C20,10),5),RIGHT(Data!C20,5))*1000/1000,"")</f>
        <v>36502</v>
      </c>
      <c r="E20" s="5" t="str">
        <f>IF(Directory!$D20="","Canada","US")</f>
        <v>US</v>
      </c>
      <c r="F20" s="5" t="str">
        <f>IFERROR(LEFT(Data!H20,LEN(Data!H20)-13),"")</f>
        <v>Bobby</v>
      </c>
      <c r="G20" s="5" t="str">
        <f>RIGHT(Data!H20,13)</f>
        <v> 251.368.4854</v>
      </c>
    </row>
    <row r="21">
      <c r="A21" s="5" t="str">
        <f>Data!A21</f>
        <v>Alaska Dept of Natural Resources - Plant Materials Center Forest Nursery</v>
      </c>
      <c r="B21" s="5"/>
      <c r="C21" s="5"/>
      <c r="D21" s="5">
        <f>IFERROR(IF(MID(Data!C21,LEN(Data!C21)-4,1)="-",LEFT(RIGHT(Data!C21,10),5),RIGHT(Data!C21,5))*1000/1000,"")</f>
        <v>99645</v>
      </c>
      <c r="E21" s="5" t="str">
        <f>IF(Directory!$D21="","Canada","US")</f>
        <v>US</v>
      </c>
      <c r="F21" s="5" t="str">
        <f>IFERROR(LEFT(Data!H21,LEN(Data!H21)-13),"")</f>
        <v>Alicia Holladay</v>
      </c>
      <c r="G21" s="5" t="str">
        <f>RIGHT(Data!H21,13)</f>
        <v> 907.745.4469</v>
      </c>
    </row>
    <row r="22">
      <c r="A22" s="5" t="str">
        <f>Data!A22</f>
        <v>Alaska Greenhouses Inc</v>
      </c>
      <c r="B22" s="5"/>
      <c r="C22" s="5"/>
      <c r="D22" s="5">
        <f>IFERROR(IF(MID(Data!C22,LEN(Data!C22)-4,1)="-",LEFT(RIGHT(Data!C22,10),5),RIGHT(Data!C22,5))*1000/1000,"")</f>
        <v>99504</v>
      </c>
      <c r="E22" s="5" t="str">
        <f>IF(Directory!$D22="","Canada","US")</f>
        <v>US</v>
      </c>
      <c r="F22" s="5" t="str">
        <f>IFERROR(LEFT(Data!H22,LEN(Data!H22)-13),"")</f>
        <v/>
      </c>
      <c r="G22" s="5" t="str">
        <f>RIGHT(Data!H22,13)</f>
        <v/>
      </c>
    </row>
    <row r="23">
      <c r="A23" s="5" t="str">
        <f>Data!A23</f>
        <v>Alberta Nurseries and Seeds Ltd</v>
      </c>
      <c r="B23" s="5"/>
      <c r="C23" s="5"/>
      <c r="D23" s="5" t="str">
        <f>IFERROR(IF(MID(Data!C23,LEN(Data!C23)-4,1)="-",LEFT(RIGHT(Data!C23,10),5),RIGHT(Data!C23,5))*1000/1000,"")</f>
        <v/>
      </c>
      <c r="E23" s="5" t="str">
        <f>IF(Directory!$D23="","Canada","US")</f>
        <v>Canada</v>
      </c>
      <c r="F23" s="5" t="str">
        <f>IFERROR(LEFT(Data!H23,LEN(Data!H23)-13),"")</f>
        <v>Chris Bergeren</v>
      </c>
      <c r="G23" s="5" t="str">
        <f>RIGHT(Data!H23,13)</f>
        <v> 403.224.3545</v>
      </c>
    </row>
    <row r="24">
      <c r="A24" s="5" t="str">
        <f>Data!A24</f>
        <v>Aldrich Berry Farm &amp; Nursery Inc</v>
      </c>
      <c r="B24" s="5"/>
      <c r="C24" s="5"/>
      <c r="D24" s="5">
        <f>IFERROR(IF(MID(Data!C24,LEN(Data!C24)-4,1)="-",LEFT(RIGHT(Data!C24,10),5),RIGHT(Data!C24,5))*1000/1000,"")</f>
        <v>98564</v>
      </c>
      <c r="E24" s="5" t="str">
        <f>IF(Directory!$D24="","Canada","US")</f>
        <v>US</v>
      </c>
      <c r="F24" s="5" t="str">
        <f>IFERROR(LEFT(Data!H24,LEN(Data!H24)-13),"")</f>
        <v>Glenn Aldrich</v>
      </c>
      <c r="G24" s="5" t="str">
        <f>RIGHT(Data!H24,13)</f>
        <v> 360.983.3138</v>
      </c>
    </row>
    <row r="25">
      <c r="A25" s="5" t="str">
        <f>Data!A25</f>
        <v>Aldridge Nursery Inc</v>
      </c>
      <c r="B25" s="5"/>
      <c r="C25" s="5"/>
      <c r="D25" s="5">
        <f>IFERROR(IF(MID(Data!C25,LEN(Data!C25)-4,1)="-",LEFT(RIGHT(Data!C25,10),5),RIGHT(Data!C25,5))*1000/1000,"")</f>
        <v>78073</v>
      </c>
      <c r="E25" s="5" t="str">
        <f>IF(Directory!$D25="","Canada","US")</f>
        <v>US</v>
      </c>
      <c r="F25" s="5" t="str">
        <f>IFERROR(LEFT(Data!H25,LEN(Data!H25)-13),"")</f>
        <v>Tom</v>
      </c>
      <c r="G25" s="5" t="str">
        <f>RIGHT(Data!H25,13)</f>
        <v> 210.622.3491</v>
      </c>
    </row>
    <row r="26">
      <c r="A26" s="5" t="str">
        <f>Data!A26</f>
        <v>Alexander Landscaping &amp; Plant Farm</v>
      </c>
      <c r="B26" s="5"/>
      <c r="C26" s="5"/>
      <c r="D26" s="5">
        <f>IFERROR(IF(MID(Data!C26,LEN(Data!C26)-4,1)="-",LEFT(RIGHT(Data!C26,10),5),RIGHT(Data!C26,5))*1000/1000,"")</f>
        <v>33325</v>
      </c>
      <c r="E26" s="5" t="str">
        <f>IF(Directory!$D26="","Canada","US")</f>
        <v>US</v>
      </c>
      <c r="F26" s="5" t="str">
        <f>IFERROR(LEFT(Data!H26,LEN(Data!H26)-13),"")</f>
        <v>Bryan Tozzie</v>
      </c>
      <c r="G26" s="5" t="str">
        <f>RIGHT(Data!H26,13)</f>
        <v> 954.472.5039</v>
      </c>
    </row>
    <row r="27">
      <c r="A27" s="5" t="str">
        <f>Data!A27</f>
        <v>All Native Garden Center &amp; Plant Nursery</v>
      </c>
      <c r="B27" s="5"/>
      <c r="C27" s="5"/>
      <c r="D27" s="5">
        <f>IFERROR(IF(MID(Data!C27,LEN(Data!C27)-4,1)="-",LEFT(RIGHT(Data!C27,10),5),RIGHT(Data!C27,5))*1000/1000,"")</f>
        <v>33907</v>
      </c>
      <c r="E27" s="5" t="str">
        <f>IF(Directory!$D27="","Canada","US")</f>
        <v>US</v>
      </c>
      <c r="F27" s="5" t="str">
        <f>IFERROR(LEFT(Data!H27,LEN(Data!H27)-13),"")</f>
        <v>John Sibley</v>
      </c>
      <c r="G27" s="5" t="str">
        <f>RIGHT(Data!H27,13)</f>
        <v> 239.939.9663</v>
      </c>
    </row>
    <row r="28">
      <c r="A28" s="5" t="str">
        <f>Data!A28</f>
        <v>All Natives</v>
      </c>
      <c r="B28" s="5"/>
      <c r="C28" s="5"/>
      <c r="D28" s="5">
        <f>IFERROR(IF(MID(Data!C28,LEN(Data!C28)-4,1)="-",LEFT(RIGHT(Data!C28,10),5),RIGHT(Data!C28,5))*1000/1000,"")</f>
        <v>33576</v>
      </c>
      <c r="E28" s="5" t="str">
        <f>IF(Directory!$D28="","Canada","US")</f>
        <v>US</v>
      </c>
      <c r="F28" s="5" t="str">
        <f>IFERROR(LEFT(Data!H28,LEN(Data!H28)-13),"")</f>
        <v>Brightman Logan</v>
      </c>
      <c r="G28" s="5" t="str">
        <f>RIGHT(Data!H28,13)</f>
        <v> 352.588.3687</v>
      </c>
    </row>
    <row r="29">
      <c r="A29" s="5" t="str">
        <f>Data!A29</f>
        <v>Allendan Seed</v>
      </c>
      <c r="B29" s="5"/>
      <c r="C29" s="5"/>
      <c r="D29" s="5">
        <f>IFERROR(IF(MID(Data!C29,LEN(Data!C29)-4,1)="-",LEFT(RIGHT(Data!C29,10),5),RIGHT(Data!C29,5))*1000/1000,"")</f>
        <v>50273</v>
      </c>
      <c r="E29" s="5" t="str">
        <f>IF(Directory!$D29="","Canada","US")</f>
        <v>US</v>
      </c>
      <c r="F29" s="5" t="str">
        <f>IFERROR(LEFT(Data!H29,LEN(Data!H29)-13),"")</f>
        <v>Dan Allen</v>
      </c>
      <c r="G29" s="5" t="str">
        <f>RIGHT(Data!H29,13)</f>
        <v> 515.462.1241</v>
      </c>
    </row>
    <row r="30">
      <c r="A30" s="5" t="str">
        <f>Data!A30</f>
        <v>Alpha Nurseries</v>
      </c>
      <c r="B30" s="5"/>
      <c r="C30" s="5"/>
      <c r="D30" s="5">
        <f>IFERROR(IF(MID(Data!C30,LEN(Data!C30)-4,1)="-",LEFT(RIGHT(Data!C30,10),5),RIGHT(Data!C30,5))*1000/1000,"")</f>
        <v>49423</v>
      </c>
      <c r="E30" s="5" t="str">
        <f>IF(Directory!$D30="","Canada","US")</f>
        <v>US</v>
      </c>
      <c r="F30" s="5" t="str">
        <f>IFERROR(LEFT(Data!H30,LEN(Data!H30)-13),"")</f>
        <v>Jeff Busscher</v>
      </c>
      <c r="G30" s="5" t="str">
        <f>RIGHT(Data!H30,13)</f>
        <v> 269.857.7804</v>
      </c>
    </row>
    <row r="31">
      <c r="A31" s="5" t="str">
        <f>Data!A31</f>
        <v>Alpha Nursery Inc</v>
      </c>
      <c r="B31" s="5"/>
      <c r="C31" s="5"/>
      <c r="D31" s="5">
        <f>IFERROR(IF(MID(Data!C31,LEN(Data!C31)-4,1)="-",LEFT(RIGHT(Data!C31,10),5),RIGHT(Data!C31,5))*1000/1000,"")</f>
        <v>97305</v>
      </c>
      <c r="E31" s="5" t="str">
        <f>IF(Directory!$D31="","Canada","US")</f>
        <v>US</v>
      </c>
      <c r="F31" s="5" t="str">
        <f>IFERROR(LEFT(Data!H31,LEN(Data!H31)-13),"")</f>
        <v>Jamie</v>
      </c>
      <c r="G31" s="5" t="str">
        <f>RIGHT(Data!H31,13)</f>
        <v> 503.390.1286</v>
      </c>
    </row>
    <row r="32">
      <c r="A32" s="5" t="str">
        <f>Data!A32</f>
        <v>Althouse Nursery</v>
      </c>
      <c r="B32" s="5"/>
      <c r="C32" s="5"/>
      <c r="D32" s="5">
        <f>IFERROR(IF(MID(Data!C32,LEN(Data!C32)-4,1)="-",LEFT(RIGHT(Data!C32,10),5),RIGHT(Data!C32,5))*1000/1000,"")</f>
        <v>97527</v>
      </c>
      <c r="E32" s="5" t="str">
        <f>IF(Directory!$D32="","Canada","US")</f>
        <v>US</v>
      </c>
      <c r="F32" s="5" t="str">
        <f>IFERROR(LEFT(Data!H32,LEN(Data!H32)-13),"")</f>
        <v>Barbara or Graig Delbol</v>
      </c>
      <c r="G32" s="5" t="str">
        <f>RIGHT(Data!H32,13)</f>
        <v> 541.592.2395</v>
      </c>
    </row>
    <row r="33">
      <c r="A33" s="5" t="str">
        <f>Data!A33</f>
        <v>Amanda's Garden</v>
      </c>
      <c r="B33" s="5"/>
      <c r="C33" s="5"/>
      <c r="D33" s="5">
        <f>IFERROR(IF(MID(Data!C33,LEN(Data!C33)-4,1)="-",LEFT(RIGHT(Data!C33,10),5),RIGHT(Data!C33,5))*1000/1000,"")</f>
        <v>14437</v>
      </c>
      <c r="E33" s="5" t="str">
        <f>IF(Directory!$D33="","Canada","US")</f>
        <v>US</v>
      </c>
      <c r="F33" s="5" t="str">
        <f>IFERROR(LEFT(Data!H33,LEN(Data!H33)-13),"")</f>
        <v>Ellen Folts</v>
      </c>
      <c r="G33" s="5" t="str">
        <f>RIGHT(Data!H33,13)</f>
        <v> 585.750.6288</v>
      </c>
    </row>
    <row r="34">
      <c r="A34" s="5" t="str">
        <f>Data!A34</f>
        <v>American Grass Seed Producers</v>
      </c>
      <c r="B34" s="5"/>
      <c r="C34" s="5"/>
      <c r="D34" s="5">
        <f>IFERROR(IF(MID(Data!C34,LEN(Data!C34)-4,1)="-",LEFT(RIGHT(Data!C34,10),5),RIGHT(Data!C34,5))*1000/1000,"")</f>
        <v>97389</v>
      </c>
      <c r="E34" s="5" t="str">
        <f>IF(Directory!$D34="","Canada","US")</f>
        <v>US</v>
      </c>
      <c r="F34" s="5" t="str">
        <f>IFERROR(LEFT(Data!H34,LEN(Data!H34)-13),"")</f>
        <v>Charity Morris</v>
      </c>
      <c r="G34" s="5" t="str">
        <f>RIGHT(Data!H34,13)</f>
        <v> 541.926.4611</v>
      </c>
    </row>
    <row r="35">
      <c r="A35" s="5" t="str">
        <f>Data!A35</f>
        <v>American Native Nursery</v>
      </c>
      <c r="B35" s="5"/>
      <c r="C35" s="5"/>
      <c r="D35" s="5">
        <f>IFERROR(IF(MID(Data!C35,LEN(Data!C35)-4,1)="-",LEFT(RIGHT(Data!C35,10),5),RIGHT(Data!C35,5))*1000/1000,"")</f>
        <v>18951</v>
      </c>
      <c r="E35" s="5" t="str">
        <f>IF(Directory!$D35="","Canada","US")</f>
        <v>US</v>
      </c>
      <c r="F35" s="5" t="str">
        <f>IFERROR(LEFT(Data!H35,LEN(Data!H35)-13),"")</f>
        <v>Mark Brownlee</v>
      </c>
      <c r="G35" s="5" t="str">
        <f>RIGHT(Data!H35,13)</f>
        <v> 855.752.6862</v>
      </c>
    </row>
    <row r="36">
      <c r="A36" s="5" t="str">
        <f>Data!A36</f>
        <v>American Native Plants</v>
      </c>
      <c r="B36" s="5"/>
      <c r="C36" s="5"/>
      <c r="D36" s="5">
        <f>IFERROR(IF(MID(Data!C36,LEN(Data!C36)-4,1)="-",LEFT(RIGHT(Data!C36,10),5),RIGHT(Data!C36,5))*1000/1000,"")</f>
        <v>21127</v>
      </c>
      <c r="E36" s="5" t="str">
        <f>IF(Directory!$D36="","Canada","US")</f>
        <v>US</v>
      </c>
      <c r="F36" s="5" t="str">
        <f>IFERROR(LEFT(Data!H36,LEN(Data!H36)-13),"")</f>
        <v>Roy List or Michael McConnell</v>
      </c>
      <c r="G36" s="5" t="str">
        <f>RIGHT(Data!H36,13)</f>
        <v> 410.529.0552</v>
      </c>
    </row>
    <row r="37">
      <c r="A37" s="5" t="str">
        <f>Data!A37</f>
        <v>American Native Products</v>
      </c>
      <c r="B37" s="5"/>
      <c r="C37" s="5"/>
      <c r="D37" s="5">
        <f>IFERROR(IF(MID(Data!C37,LEN(Data!C37)-4,1)="-",LEFT(RIGHT(Data!C37,10),5),RIGHT(Data!C37,5))*1000/1000,"")</f>
        <v>32775</v>
      </c>
      <c r="E37" s="5" t="str">
        <f>IF(Directory!$D37="","Canada","US")</f>
        <v>US</v>
      </c>
      <c r="F37" s="5" t="str">
        <f>IFERROR(LEFT(Data!H37,LEN(Data!H37)-13),"")</f>
        <v>Louis or Barbara</v>
      </c>
      <c r="G37" s="5" t="str">
        <f>RIGHT(Data!H37,13)</f>
        <v> 321.383.1967</v>
      </c>
    </row>
    <row r="38">
      <c r="A38" s="5" t="str">
        <f>Data!A38</f>
        <v>American Samoa Community College - Land Grant Forestry Extension</v>
      </c>
      <c r="B38" s="5"/>
      <c r="C38" s="5"/>
      <c r="D38" s="5">
        <f>IFERROR(IF(MID(Data!C38,LEN(Data!C38)-4,1)="-",LEFT(RIGHT(Data!C38,10),5),RIGHT(Data!C38,5))*1000/1000,"")</f>
        <v>96799</v>
      </c>
      <c r="E38" s="5" t="str">
        <f>IF(Directory!$D38="","Canada","US")</f>
        <v>US</v>
      </c>
      <c r="F38" s="5" t="str">
        <f>IFERROR(LEFT(Data!H38,LEN(Data!H38)-13),"")</f>
        <v>Mary Taufetee</v>
      </c>
      <c r="G38" s="5" t="str">
        <f>RIGHT(Data!H38,13)</f>
        <v> 684.699.1394</v>
      </c>
    </row>
    <row r="39">
      <c r="A39" s="5" t="str">
        <f>Data!A39</f>
        <v>AmericanMeadows com</v>
      </c>
      <c r="B39" s="5"/>
      <c r="C39" s="5"/>
      <c r="D39" s="5">
        <f>IFERROR(IF(MID(Data!C39,LEN(Data!C39)-4,1)="-",LEFT(RIGHT(Data!C39,10),5),RIGHT(Data!C39,5))*1000/1000,"")</f>
        <v>5495</v>
      </c>
      <c r="E39" s="5" t="str">
        <f>IF(Directory!$D39="","Canada","US")</f>
        <v>US</v>
      </c>
      <c r="F39" s="5" t="str">
        <f>IFERROR(LEFT(Data!H39,LEN(Data!H39)-13),"")</f>
        <v>Mike Lizotte</v>
      </c>
      <c r="G39" s="5" t="str">
        <f>RIGHT(Data!H39,13)</f>
        <v> 802.951.5812</v>
      </c>
    </row>
    <row r="40">
      <c r="A40" s="5" t="str">
        <f>Data!A40</f>
        <v>Amy Greenwell Ethnobotanical Gardens Nursery</v>
      </c>
      <c r="B40" s="5"/>
      <c r="C40" s="5"/>
      <c r="D40" s="5">
        <f>IFERROR(IF(MID(Data!C40,LEN(Data!C40)-4,1)="-",LEFT(RIGHT(Data!C40,10),5),RIGHT(Data!C40,5))*1000/1000,"")</f>
        <v>96704</v>
      </c>
      <c r="E40" s="5" t="str">
        <f>IF(Directory!$D40="","Canada","US")</f>
        <v>US</v>
      </c>
      <c r="F40" s="5" t="str">
        <f>IFERROR(LEFT(Data!H40,LEN(Data!H40)-13),"")</f>
        <v>Brian Kiyabu</v>
      </c>
      <c r="G40" s="5" t="str">
        <f>RIGHT(Data!H40,13)</f>
        <v> 808.323.3318</v>
      </c>
    </row>
    <row r="41">
      <c r="A41" s="5" t="str">
        <f>Data!A41</f>
        <v>Angelica Nurseries Inc</v>
      </c>
      <c r="B41" s="5"/>
      <c r="C41" s="5"/>
      <c r="D41" s="5">
        <f>IFERROR(IF(MID(Data!C41,LEN(Data!C41)-4,1)="-",LEFT(RIGHT(Data!C41,10),5),RIGHT(Data!C41,5))*1000/1000,"")</f>
        <v>21645</v>
      </c>
      <c r="E41" s="5" t="str">
        <f>IF(Directory!$D41="","Canada","US")</f>
        <v>US</v>
      </c>
      <c r="F41" s="5" t="str">
        <f>IFERROR(LEFT(Data!H41,LEN(Data!H41)-13),"")</f>
        <v>Kim Usilton</v>
      </c>
      <c r="G41" s="5" t="str">
        <f>RIGHT(Data!H41,13)</f>
        <v> 410.928.3111</v>
      </c>
    </row>
    <row r="42">
      <c r="A42" s="5" t="str">
        <f>Data!A42</f>
        <v>Anna Nursery</v>
      </c>
      <c r="B42" s="5"/>
      <c r="C42" s="5"/>
      <c r="D42" s="5">
        <f>IFERROR(IF(MID(Data!C42,LEN(Data!C42)-4,1)="-",LEFT(RIGHT(Data!C42,10),5),RIGHT(Data!C42,5))*1000/1000,"")</f>
        <v>62920</v>
      </c>
      <c r="E42" s="5" t="str">
        <f>IF(Directory!$D42="","Canada","US")</f>
        <v>US</v>
      </c>
      <c r="F42" s="5" t="str">
        <f>IFERROR(LEFT(Data!H42,LEN(Data!H42)-13),"")</f>
        <v>Jason Tabor</v>
      </c>
      <c r="G42" s="5" t="str">
        <f>RIGHT(Data!H42,13)</f>
        <v> 618.893.2124</v>
      </c>
    </row>
    <row r="43">
      <c r="A43" s="5" t="str">
        <f>Data!A43</f>
        <v>Antelope Valley Resource Conservation District Tree Nursery &amp; Arboretum</v>
      </c>
      <c r="B43" s="5"/>
      <c r="C43" s="5"/>
      <c r="D43" s="5">
        <f>IFERROR(IF(MID(Data!C43,LEN(Data!C43)-4,1)="-",LEFT(RIGHT(Data!C43,10),5),RIGHT(Data!C43,5))*1000/1000,"")</f>
        <v>93536</v>
      </c>
      <c r="E43" s="5" t="str">
        <f>IF(Directory!$D43="","Canada","US")</f>
        <v>US</v>
      </c>
      <c r="F43" s="5" t="str">
        <f>IFERROR(LEFT(Data!H43,LEN(Data!H43)-13),"")</f>
        <v>Tom Florence</v>
      </c>
      <c r="G43" s="5" t="str">
        <f>RIGHT(Data!H43,13)</f>
        <v> 661.942.7306</v>
      </c>
    </row>
    <row r="44">
      <c r="A44" s="5" t="str">
        <f>Data!A44</f>
        <v>Apalachee Native Nursery</v>
      </c>
      <c r="B44" s="5"/>
      <c r="C44" s="5"/>
      <c r="D44" s="5">
        <f>IFERROR(IF(MID(Data!C44,LEN(Data!C44)-4,1)="-",LEFT(RIGHT(Data!C44,10),5),RIGHT(Data!C44,5))*1000/1000,"")</f>
        <v>32344</v>
      </c>
      <c r="E44" s="5" t="str">
        <f>IF(Directory!$D44="","Canada","US")</f>
        <v>US</v>
      </c>
      <c r="F44" s="5" t="str">
        <f>IFERROR(LEFT(Data!H44,LEN(Data!H44)-13),"")</f>
        <v>William Dickerson</v>
      </c>
      <c r="G44" s="5" t="str">
        <f>RIGHT(Data!H44,13)</f>
        <v> 850.997.8976</v>
      </c>
    </row>
    <row r="45">
      <c r="A45" s="5" t="str">
        <f>Data!A45</f>
        <v>Appalachian Native Plants Inc</v>
      </c>
      <c r="B45" s="5"/>
      <c r="C45" s="5"/>
      <c r="D45" s="5">
        <f>IFERROR(IF(MID(Data!C45,LEN(Data!C45)-4,1)="-",LEFT(RIGHT(Data!C45,10),5),RIGHT(Data!C45,5))*1000/1000,"")</f>
        <v>37683</v>
      </c>
      <c r="E45" s="5" t="str">
        <f>IF(Directory!$D45="","Canada","US")</f>
        <v>US</v>
      </c>
      <c r="F45" s="5" t="str">
        <f>IFERROR(LEFT(Data!H45,LEN(Data!H45)-13),"")</f>
        <v>Jay or Lindy</v>
      </c>
      <c r="G45" s="5" t="str">
        <f>RIGHT(Data!H45,13)</f>
        <v> 423.727.4264</v>
      </c>
    </row>
    <row r="46">
      <c r="A46" s="5" t="str">
        <f>Data!A46</f>
        <v>Applewood Seed Company</v>
      </c>
      <c r="B46" s="5"/>
      <c r="C46" s="5"/>
      <c r="D46" s="5">
        <f>IFERROR(IF(MID(Data!C46,LEN(Data!C46)-4,1)="-",LEFT(RIGHT(Data!C46,10),5),RIGHT(Data!C46,5))*1000/1000,"")</f>
        <v>80002</v>
      </c>
      <c r="E46" s="5" t="str">
        <f>IF(Directory!$D46="","Canada","US")</f>
        <v>US</v>
      </c>
      <c r="F46" s="5" t="str">
        <f>IFERROR(LEFT(Data!H46,LEN(Data!H46)-13),"")</f>
        <v>Norm Poppe</v>
      </c>
      <c r="G46" s="5" t="str">
        <f>RIGHT(Data!H46,13)</f>
        <v> 303.431.7333</v>
      </c>
    </row>
    <row r="47">
      <c r="A47" s="5" t="str">
        <f>Data!A47</f>
        <v>Applied Ecological Services  Inc</v>
      </c>
      <c r="B47" s="5"/>
      <c r="C47" s="5"/>
      <c r="D47" s="5">
        <f>IFERROR(IF(MID(Data!C47,LEN(Data!C47)-4,1)="-",LEFT(RIGHT(Data!C47,10),5),RIGHT(Data!C47,5))*1000/1000,"")</f>
        <v>66006</v>
      </c>
      <c r="E47" s="5" t="str">
        <f>IF(Directory!$D47="","Canada","US")</f>
        <v>US</v>
      </c>
      <c r="F47" s="5" t="str">
        <f>IFERROR(LEFT(Data!H47,LEN(Data!H47)-13),"")</f>
        <v>Elliot Duemler</v>
      </c>
      <c r="G47" s="5" t="str">
        <f>RIGHT(Data!H47,13)</f>
        <v> 785.594.2245</v>
      </c>
    </row>
    <row r="48">
      <c r="A48" s="5" t="str">
        <f>Data!A48</f>
        <v>Applied Ecological Services | Taylor Creek Restoration Nurseries</v>
      </c>
      <c r="B48" s="5"/>
      <c r="C48" s="5"/>
      <c r="D48" s="5">
        <f>IFERROR(IF(MID(Data!C48,LEN(Data!C48)-4,1)="-",LEFT(RIGHT(Data!C48,10),5),RIGHT(Data!C48,5))*1000/1000,"")</f>
        <v>66006</v>
      </c>
      <c r="E48" s="5" t="str">
        <f>IF(Directory!$D48="","Canada","US")</f>
        <v>US</v>
      </c>
      <c r="F48" s="5" t="str">
        <f>IFERROR(LEFT(Data!H48,LEN(Data!H48)-13),"")</f>
        <v>Corrine Daniels</v>
      </c>
      <c r="G48" s="5" t="str">
        <f>RIGHT(Data!H48,13)</f>
        <v> 608.897.8641</v>
      </c>
    </row>
    <row r="49">
      <c r="A49" s="5" t="str">
        <f>Data!A49</f>
        <v>Aquascapes Unlimited Inc</v>
      </c>
      <c r="B49" s="5"/>
      <c r="C49" s="5"/>
      <c r="D49" s="5">
        <f>IFERROR(IF(MID(Data!C49,LEN(Data!C49)-4,1)="-",LEFT(RIGHT(Data!C49,10),5),RIGHT(Data!C49,5))*1000/1000,"")</f>
        <v>18947</v>
      </c>
      <c r="E49" s="5" t="str">
        <f>IF(Directory!$D49="","Canada","US")</f>
        <v>US</v>
      </c>
      <c r="F49" s="5" t="str">
        <f>IFERROR(LEFT(Data!H49,LEN(Data!H49)-13),"")</f>
        <v>Randy Heffner</v>
      </c>
      <c r="G49" s="5" t="str">
        <f>RIGHT(Data!H49,13)</f>
        <v> 215.766.8151</v>
      </c>
    </row>
    <row r="50">
      <c r="A50" s="5" t="str">
        <f>Data!A50</f>
        <v>Aquatic Nursery</v>
      </c>
      <c r="B50" s="5"/>
      <c r="C50" s="5"/>
      <c r="D50" s="5">
        <f>IFERROR(IF(MID(Data!C50,LEN(Data!C50)-4,1)="-",LEFT(RIGHT(Data!C50,10),5),RIGHT(Data!C50,5))*1000/1000,"")</f>
        <v>60124</v>
      </c>
      <c r="E50" s="5" t="str">
        <f>IF(Directory!$D50="","Canada","US")</f>
        <v>US</v>
      </c>
      <c r="F50" s="5" t="str">
        <f>IFERROR(LEFT(Data!H50,LEN(Data!H50)-13),"")</f>
        <v>Robert D Steinbach</v>
      </c>
      <c r="G50" s="5" t="str">
        <f>RIGHT(Data!H50,13)</f>
        <v> 847.741.7678</v>
      </c>
    </row>
    <row r="51">
      <c r="A51" s="5" t="str">
        <f>Data!A51</f>
        <v>Aquatic Plants of Florida Inc</v>
      </c>
      <c r="B51" s="5"/>
      <c r="C51" s="5"/>
      <c r="D51" s="5">
        <f>IFERROR(IF(MID(Data!C51,LEN(Data!C51)-4,1)="-",LEFT(RIGHT(Data!C51,10),5),RIGHT(Data!C51,5))*1000/1000,"")</f>
        <v>34240</v>
      </c>
      <c r="E51" s="5" t="str">
        <f>IF(Directory!$D51="","Canada","US")</f>
        <v>US</v>
      </c>
      <c r="F51" s="5" t="str">
        <f>IFERROR(LEFT(Data!H51,LEN(Data!H51)-13),"")</f>
        <v>Gilbert J Sharell</v>
      </c>
      <c r="G51" s="5" t="str">
        <f>RIGHT(Data!H51,13)</f>
        <v> 941.378.2700</v>
      </c>
    </row>
    <row r="52">
      <c r="A52" s="5" t="str">
        <f>Data!A52</f>
        <v>Aquatic Resources &amp; Glacial Pond Farms</v>
      </c>
      <c r="B52" s="5"/>
      <c r="C52" s="5"/>
      <c r="D52" s="5">
        <f>IFERROR(IF(MID(Data!C52,LEN(Data!C52)-4,1)="-",LEFT(RIGHT(Data!C52,10),5),RIGHT(Data!C52,5))*1000/1000,"")</f>
        <v>53805</v>
      </c>
      <c r="E52" s="5" t="str">
        <f>IF(Directory!$D52="","Canada","US")</f>
        <v>US</v>
      </c>
      <c r="F52" s="5" t="str">
        <f>IFERROR(LEFT(Data!H52,LEN(Data!H52)-13),"")</f>
        <v>Ran Atkinson</v>
      </c>
      <c r="G52" s="5" t="str">
        <f>RIGHT(Data!H52,13)</f>
        <v> 608.778.1131</v>
      </c>
    </row>
    <row r="53">
      <c r="A53" s="5" t="str">
        <f>Data!A53</f>
        <v>Aquatic Systems &amp; Resources</v>
      </c>
      <c r="B53" s="5"/>
      <c r="C53" s="5"/>
      <c r="D53" s="5">
        <f>IFERROR(IF(MID(Data!C53,LEN(Data!C53)-4,1)="-",LEFT(RIGHT(Data!C53,10),5),RIGHT(Data!C53,5))*1000/1000,"")</f>
        <v>34991</v>
      </c>
      <c r="E53" s="5" t="str">
        <f>IF(Directory!$D53="","Canada","US")</f>
        <v>US</v>
      </c>
      <c r="F53" s="5" t="str">
        <f>IFERROR(LEFT(Data!H53,LEN(Data!H53)-13),"")</f>
        <v>Pat Faehnle</v>
      </c>
      <c r="G53" s="5" t="str">
        <f>RIGHT(Data!H53,13)</f>
        <v> 772.286.9376</v>
      </c>
    </row>
    <row r="54">
      <c r="A54" s="5" t="str">
        <f>Data!A54</f>
        <v>Aquatic and Wetland Company</v>
      </c>
      <c r="B54" s="5"/>
      <c r="C54" s="5"/>
      <c r="D54" s="5">
        <f>IFERROR(IF(MID(Data!C54,LEN(Data!C54)-4,1)="-",LEFT(RIGHT(Data!C54,10),5),RIGHT(Data!C54,5))*1000/1000,"")</f>
        <v>80621</v>
      </c>
      <c r="E54" s="5" t="str">
        <f>IF(Directory!$D54="","Canada","US")</f>
        <v>US</v>
      </c>
      <c r="F54" s="5" t="str">
        <f>IFERROR(LEFT(Data!H54,LEN(Data!H54)-13),"")</f>
        <v>Heidi Windell</v>
      </c>
      <c r="G54" s="5" t="str">
        <f>RIGHT(Data!H54,13)</f>
        <v> 303.442.4766</v>
      </c>
    </row>
    <row r="55">
      <c r="A55" s="5" t="str">
        <f>Data!A55</f>
        <v>ArborGen - Alabama SuperTree Nursery</v>
      </c>
      <c r="B55" s="5"/>
      <c r="C55" s="5"/>
      <c r="D55" s="5">
        <f>IFERROR(IF(MID(Data!C55,LEN(Data!C55)-4,1)="-",LEFT(RIGHT(Data!C55,10),5),RIGHT(Data!C55,5))*1000/1000,"")</f>
        <v>36703</v>
      </c>
      <c r="E55" s="5" t="str">
        <f>IF(Directory!$D55="","Canada","US")</f>
        <v>US</v>
      </c>
      <c r="F55" s="5" t="str">
        <f>IFERROR(LEFT(Data!H55,LEN(Data!H55)-13),"")</f>
        <v>Larry Foster</v>
      </c>
      <c r="G55" s="5" t="str">
        <f>RIGHT(Data!H55,13)</f>
        <v> 334.872.5452</v>
      </c>
    </row>
    <row r="56">
      <c r="A56" s="5" t="str">
        <f>Data!A56</f>
        <v>ArborGen - Bellamy Tree Orchard</v>
      </c>
      <c r="B56" s="5"/>
      <c r="C56" s="5"/>
      <c r="D56" s="5">
        <f>IFERROR(IF(MID(Data!C56,LEN(Data!C56)-4,1)="-",LEFT(RIGHT(Data!C56,10),5),RIGHT(Data!C56,5))*1000/1000,"")</f>
        <v>32446</v>
      </c>
      <c r="E56" s="5" t="str">
        <f>IF(Directory!$D56="","Canada","US")</f>
        <v>US</v>
      </c>
      <c r="F56" s="5" t="str">
        <f>IFERROR(LEFT(Data!H56,LEN(Data!H56)-13),"")</f>
        <v>Timothy Slichter</v>
      </c>
      <c r="G56" s="5" t="str">
        <f>RIGHT(Data!H56,13)</f>
        <v> 850.594.6001</v>
      </c>
    </row>
    <row r="57">
      <c r="A57" s="5" t="str">
        <f>Data!A57</f>
        <v>ArborGen - Bellville SuperTree Nursery</v>
      </c>
      <c r="B57" s="5"/>
      <c r="C57" s="5"/>
      <c r="D57" s="5">
        <f>IFERROR(IF(MID(Data!C57,LEN(Data!C57)-4,1)="-",LEFT(RIGHT(Data!C57,10),5),RIGHT(Data!C57,5))*1000/1000,"")</f>
        <v>30414</v>
      </c>
      <c r="E57" s="5" t="str">
        <f>IF(Directory!$D57="","Canada","US")</f>
        <v>US</v>
      </c>
      <c r="F57" s="5" t="str">
        <f>IFERROR(LEFT(Data!H57,LEN(Data!H57)-13),"")</f>
        <v>Steve Cantrell</v>
      </c>
      <c r="G57" s="5" t="str">
        <f>RIGHT(Data!H57,13)</f>
        <v> 912.739.4721</v>
      </c>
    </row>
    <row r="58">
      <c r="A58" s="5" t="str">
        <f>Data!A58</f>
        <v>ArborGen - Fred C Gragg SuperTree Nursery</v>
      </c>
      <c r="B58" s="5"/>
      <c r="C58" s="5"/>
      <c r="D58" s="5">
        <f>IFERROR(IF(MID(Data!C58,LEN(Data!C58)-4,1)="-",LEFT(RIGHT(Data!C58,10),5),RIGHT(Data!C58,5))*1000/1000,"")</f>
        <v>71722</v>
      </c>
      <c r="E58" s="5" t="str">
        <f>IF(Directory!$D58="","Canada","US")</f>
        <v>US</v>
      </c>
      <c r="F58" s="5" t="str">
        <f>IFERROR(LEFT(Data!H58,LEN(Data!H58)-13),"")</f>
        <v>Bill Abernathy</v>
      </c>
      <c r="G58" s="5" t="str">
        <f>RIGHT(Data!H58,13)</f>
        <v> 800.222.1270</v>
      </c>
    </row>
    <row r="59">
      <c r="A59" s="5" t="str">
        <f>Data!A59</f>
        <v>ArborGen - Georgia SuperTree Nursery</v>
      </c>
      <c r="B59" s="5"/>
      <c r="C59" s="5"/>
      <c r="D59" s="5">
        <f>IFERROR(IF(MID(Data!C59,LEN(Data!C59)-4,1)="-",LEFT(RIGHT(Data!C59,10),5),RIGHT(Data!C59,5))*1000/1000,"")</f>
        <v>39886</v>
      </c>
      <c r="E59" s="5" t="str">
        <f>IF(Directory!$D59="","Canada","US")</f>
        <v>US</v>
      </c>
      <c r="F59" s="5" t="str">
        <f>IFERROR(LEFT(Data!H59,LEN(Data!H59)-13),"")</f>
        <v>Robert Cross</v>
      </c>
      <c r="G59" s="5" t="str">
        <f>RIGHT(Data!H59,13)</f>
        <v> 800.554.6550</v>
      </c>
    </row>
    <row r="60">
      <c r="A60" s="5" t="str">
        <f>Data!A60</f>
        <v>ArborGen - Livingston SuperTree Nursery</v>
      </c>
      <c r="B60" s="5"/>
      <c r="C60" s="5"/>
      <c r="D60" s="5">
        <f>IFERROR(IF(MID(Data!C60,LEN(Data!C60)-4,1)="-",LEFT(RIGHT(Data!C60,10),5),RIGHT(Data!C60,5))*1000/1000,"")</f>
        <v>77351</v>
      </c>
      <c r="E60" s="5" t="str">
        <f>IF(Directory!$D60="","Canada","US")</f>
        <v>US</v>
      </c>
      <c r="F60" s="5" t="str">
        <f>IFERROR(LEFT(Data!H60,LEN(Data!H60)-13),"")</f>
        <v>Lux Davis</v>
      </c>
      <c r="G60" s="5" t="str">
        <f>RIGHT(Data!H60,13)</f>
        <v> 877.600.8015</v>
      </c>
    </row>
    <row r="61">
      <c r="A61" s="5" t="str">
        <f>Data!A61</f>
        <v>ArborGen - Richard O  Barhan SuperTree Nursery</v>
      </c>
      <c r="B61" s="5"/>
      <c r="C61" s="5"/>
      <c r="D61" s="5">
        <f>IFERROR(IF(MID(Data!C61,LEN(Data!C61)-4,1)="-",LEFT(RIGHT(Data!C61,10),5),RIGHT(Data!C61,5))*1000/1000,"")</f>
        <v>75757</v>
      </c>
      <c r="E61" s="5" t="str">
        <f>IF(Directory!$D61="","Canada","US")</f>
        <v>US</v>
      </c>
      <c r="F61" s="5" t="str">
        <f>IFERROR(LEFT(Data!H61,LEN(Data!H61)-13),"")</f>
        <v>Beverly Lindsey</v>
      </c>
      <c r="G61" s="5" t="str">
        <f>RIGHT(Data!H61,13)</f>
        <v> 800.642.2264</v>
      </c>
    </row>
    <row r="62">
      <c r="A62" s="5" t="str">
        <f>Data!A62</f>
        <v>Arid Solution LLC</v>
      </c>
      <c r="B62" s="5"/>
      <c r="C62" s="5"/>
      <c r="D62" s="5">
        <f>IFERROR(IF(MID(Data!C62,LEN(Data!C62)-4,1)="-",LEFT(RIGHT(Data!C62,10),5),RIGHT(Data!C62,5))*1000/1000,"")</f>
        <v>85040</v>
      </c>
      <c r="E62" s="5" t="str">
        <f>IF(Directory!$D62="","Canada","US")</f>
        <v>US</v>
      </c>
      <c r="F62" s="5" t="str">
        <f>IFERROR(LEFT(Data!H62,LEN(Data!H62)-13),"")</f>
        <v>Richard or Bob Underwood</v>
      </c>
      <c r="G62" s="5" t="str">
        <f>RIGHT(Data!H62,13)</f>
        <v> 602.437.5194</v>
      </c>
    </row>
    <row r="63">
      <c r="A63" s="5" t="str">
        <f>Data!A63</f>
        <v>Arid Zone Trees</v>
      </c>
      <c r="B63" s="5"/>
      <c r="C63" s="5"/>
      <c r="D63" s="5">
        <f>IFERROR(IF(MID(Data!C63,LEN(Data!C63)-4,1)="-",LEFT(RIGHT(Data!C63,10),5),RIGHT(Data!C63,5))*1000/1000,"")</f>
        <v>85142</v>
      </c>
      <c r="E63" s="5" t="str">
        <f>IF(Directory!$D63="","Canada","US")</f>
        <v>US</v>
      </c>
      <c r="F63" s="5" t="str">
        <f>IFERROR(LEFT(Data!H63,LEN(Data!H63)-13),"")</f>
        <v>Todd Power</v>
      </c>
      <c r="G63" s="5" t="str">
        <f>RIGHT(Data!H63,13)</f>
        <v> 480.987.9094</v>
      </c>
    </row>
    <row r="64">
      <c r="A64" s="5" t="str">
        <f>Data!A64</f>
        <v>Arizona Botanical</v>
      </c>
      <c r="B64" s="5"/>
      <c r="C64" s="5"/>
      <c r="D64" s="5">
        <f>IFERROR(IF(MID(Data!C64,LEN(Data!C64)-4,1)="-",LEFT(RIGHT(Data!C64,10),5),RIGHT(Data!C64,5))*1000/1000,"")</f>
        <v>86324</v>
      </c>
      <c r="E64" s="5" t="str">
        <f>IF(Directory!$D64="","Canada","US")</f>
        <v>US</v>
      </c>
      <c r="F64" s="5" t="str">
        <f>IFERROR(LEFT(Data!H64,LEN(Data!H64)-13),"")</f>
        <v>Jason Lavelle</v>
      </c>
      <c r="G64" s="5" t="str">
        <f>RIGHT(Data!H64,13)</f>
        <v> 928.634.2166</v>
      </c>
    </row>
    <row r="65">
      <c r="A65" s="5" t="str">
        <f>Data!A65</f>
        <v>Arkansas Forestry Commission - Baucum Nursery</v>
      </c>
      <c r="B65" s="5"/>
      <c r="C65" s="5"/>
      <c r="D65" s="5">
        <f>IFERROR(IF(MID(Data!C65,LEN(Data!C65)-4,1)="-",LEFT(RIGHT(Data!C65,10),5),RIGHT(Data!C65,5))*1000/1000,"")</f>
        <v>72117</v>
      </c>
      <c r="E65" s="5" t="str">
        <f>IF(Directory!$D65="","Canada","US")</f>
        <v>US</v>
      </c>
      <c r="F65" s="5" t="str">
        <f>IFERROR(LEFT(Data!H65,LEN(Data!H65)-13),"")</f>
        <v>James Shelton</v>
      </c>
      <c r="G65" s="5" t="str">
        <f>RIGHT(Data!H65,13)</f>
        <v> 501.907.2485</v>
      </c>
    </row>
    <row r="66">
      <c r="A66" s="5" t="str">
        <f>Data!A66</f>
        <v>Arkansas Valley Seed Inc</v>
      </c>
      <c r="B66" s="5"/>
      <c r="C66" s="5"/>
      <c r="D66" s="5">
        <f>IFERROR(IF(MID(Data!C66,LEN(Data!C66)-4,1)="-",LEFT(RIGHT(Data!C66,10),5),RIGHT(Data!C66,5))*1000/1000,"")</f>
        <v>80216</v>
      </c>
      <c r="E66" s="5" t="str">
        <f>IF(Directory!$D66="","Canada","US")</f>
        <v>US</v>
      </c>
      <c r="F66" s="5" t="str">
        <f>IFERROR(LEFT(Data!H66,LEN(Data!H66)-13),"")</f>
        <v>Paul Hahn</v>
      </c>
      <c r="G66" s="5" t="str">
        <f>RIGHT(Data!H66,13)</f>
        <v> 877.907.3337</v>
      </c>
    </row>
    <row r="67">
      <c r="A67" s="5" t="str">
        <f>Data!A67</f>
        <v>Aroostook Band of Mic Macs</v>
      </c>
      <c r="B67" s="5"/>
      <c r="C67" s="5"/>
      <c r="D67" s="5">
        <f>IFERROR(IF(MID(Data!C67,LEN(Data!C67)-4,1)="-",LEFT(RIGHT(Data!C67,10),5),RIGHT(Data!C67,5))*1000/1000,"")</f>
        <v>4769</v>
      </c>
      <c r="E67" s="5" t="str">
        <f>IF(Directory!$D67="","Canada","US")</f>
        <v>US</v>
      </c>
      <c r="F67" s="5" t="str">
        <f>IFERROR(LEFT(Data!H67,LEN(Data!H67)-13),"")</f>
        <v>David Macek</v>
      </c>
      <c r="G67" s="5" t="str">
        <f>RIGHT(Data!H67,13)</f>
        <v> 207.764.7765</v>
      </c>
    </row>
    <row r="68">
      <c r="A68" s="5" t="str">
        <f>Data!A68</f>
        <v>Arrow Seed Company Inc</v>
      </c>
      <c r="B68" s="5"/>
      <c r="C68" s="5"/>
      <c r="D68" s="5">
        <f>IFERROR(IF(MID(Data!C68,LEN(Data!C68)-4,1)="-",LEFT(RIGHT(Data!C68,10),5),RIGHT(Data!C68,5))*1000/1000,"")</f>
        <v>68822</v>
      </c>
      <c r="E68" s="5" t="str">
        <f>IF(Directory!$D68="","Canada","US")</f>
        <v>US</v>
      </c>
      <c r="F68" s="5" t="str">
        <f>IFERROR(LEFT(Data!H68,LEN(Data!H68)-13),"")</f>
        <v>Jim Girardin</v>
      </c>
      <c r="G68" s="5" t="str">
        <f>RIGHT(Data!H68,13)</f>
        <v> 800.622.4727</v>
      </c>
    </row>
    <row r="69">
      <c r="A69" s="5" t="str">
        <f>Data!A69</f>
        <v>Arrowhead Alpines</v>
      </c>
      <c r="B69" s="5"/>
      <c r="C69" s="5"/>
      <c r="D69" s="5">
        <f>IFERROR(IF(MID(Data!C69,LEN(Data!C69)-4,1)="-",LEFT(RIGHT(Data!C69,10),5),RIGHT(Data!C69,5))*1000/1000,"")</f>
        <v>48836</v>
      </c>
      <c r="E69" s="5" t="str">
        <f>IF(Directory!$D69="","Canada","US")</f>
        <v>US</v>
      </c>
      <c r="F69" s="5" t="str">
        <f>IFERROR(LEFT(Data!H69,LEN(Data!H69)-13),"")</f>
        <v>Bob or Brigitta Stewart, owners</v>
      </c>
      <c r="G69" s="5" t="str">
        <f>RIGHT(Data!H69,13)</f>
        <v> 517.223.3581</v>
      </c>
    </row>
    <row r="70">
      <c r="A70" s="5" t="str">
        <f>Data!A70</f>
        <v>Arrowwood Native Plant Nursery LLC</v>
      </c>
      <c r="B70" s="5"/>
      <c r="C70" s="5"/>
      <c r="D70" s="5">
        <f>IFERROR(IF(MID(Data!C70,LEN(Data!C70)-4,1)="-",LEFT(RIGHT(Data!C70,10),5),RIGHT(Data!C70,5))*1000/1000,"")</f>
        <v>8322</v>
      </c>
      <c r="E70" s="5" t="str">
        <f>IF(Directory!$D70="","Canada","US")</f>
        <v>US</v>
      </c>
      <c r="F70" s="5" t="str">
        <f>IFERROR(LEFT(Data!H70,LEN(Data!H70)-13),"")</f>
        <v>Cathy Arsenal</v>
      </c>
      <c r="G70" s="5" t="str">
        <f>RIGHT(Data!H70,13)</f>
        <v> 856.697.6045</v>
      </c>
    </row>
    <row r="71">
      <c r="A71" s="5" t="str">
        <f>Data!A71</f>
        <v>Arvida Nurseries</v>
      </c>
      <c r="B71" s="5"/>
      <c r="C71" s="5"/>
      <c r="D71" s="5">
        <f>IFERROR(IF(MID(Data!C71,LEN(Data!C71)-4,1)="-",LEFT(RIGHT(Data!C71,10),5),RIGHT(Data!C71,5))*1000/1000,"")</f>
        <v>33090</v>
      </c>
      <c r="E71" s="5" t="str">
        <f>IF(Directory!$D71="","Canada","US")</f>
        <v>US</v>
      </c>
      <c r="F71" s="5" t="str">
        <f>IFERROR(LEFT(Data!H71,LEN(Data!H71)-13),"")</f>
        <v>Bob Plyler</v>
      </c>
      <c r="G71" s="5" t="str">
        <f>RIGHT(Data!H71,13)</f>
        <v> 800.884.9573</v>
      </c>
    </row>
    <row r="72">
      <c r="A72" s="5" t="str">
        <f>Data!A72</f>
        <v>Aurora Nursery Inc</v>
      </c>
      <c r="B72" s="5"/>
      <c r="C72" s="5"/>
      <c r="D72" s="5">
        <f>IFERROR(IF(MID(Data!C72,LEN(Data!C72)-4,1)="-",LEFT(RIGHT(Data!C72,10),5),RIGHT(Data!C72,5))*1000/1000,"")</f>
        <v>97070</v>
      </c>
      <c r="E72" s="5" t="str">
        <f>IF(Directory!$D72="","Canada","US")</f>
        <v>US</v>
      </c>
      <c r="F72" s="5" t="str">
        <f>IFERROR(LEFT(Data!H72,LEN(Data!H72)-13),"")</f>
        <v>Joyce Parker</v>
      </c>
      <c r="G72" s="5" t="str">
        <f>RIGHT(Data!H72,13)</f>
        <v> 503.678.7903</v>
      </c>
    </row>
    <row r="73">
      <c r="A73" s="5" t="str">
        <f>Data!A73</f>
        <v>BBB Seed</v>
      </c>
      <c r="B73" s="5"/>
      <c r="C73" s="5"/>
      <c r="D73" s="5" t="str">
        <f>IFERROR(IF(MID(Data!C73,LEN(Data!C73)-4,1)="-",LEFT(RIGHT(Data!C73,10),5),RIGHT(Data!C73,5))*1000/1000,"")</f>
        <v/>
      </c>
      <c r="E73" s="5" t="str">
        <f>IF(Directory!$D73="","Canada","US")</f>
        <v>Canada</v>
      </c>
      <c r="F73" s="5" t="str">
        <f>IFERROR(LEFT(Data!H73,LEN(Data!H73)-13),"")</f>
        <v>Mike Wade</v>
      </c>
      <c r="G73" s="5" t="str">
        <f>RIGHT(Data!H73,13)</f>
        <v> 303.530.1222</v>
      </c>
    </row>
    <row r="74">
      <c r="A74" s="5" t="str">
        <f>Data!A74</f>
        <v>BC Nursery</v>
      </c>
      <c r="B74" s="5"/>
      <c r="C74" s="5"/>
      <c r="D74" s="5">
        <f>IFERROR(IF(MID(Data!C74,LEN(Data!C74)-4,1)="-",LEFT(RIGHT(Data!C74,10),5),RIGHT(Data!C74,5))*1000/1000,"")</f>
        <v>45103</v>
      </c>
      <c r="E74" s="5" t="str">
        <f>IF(Directory!$D74="","Canada","US")</f>
        <v>US</v>
      </c>
      <c r="F74" s="5" t="str">
        <f>IFERROR(LEFT(Data!H74,LEN(Data!H74)-13),"")</f>
        <v>Chris Daeger</v>
      </c>
      <c r="G74" s="5" t="str">
        <f>RIGHT(Data!H74,13)</f>
        <v> 513.724.9032</v>
      </c>
    </row>
    <row r="75">
      <c r="A75" s="5" t="str">
        <f>Data!A75</f>
        <v>BC's Wild Heritage Plants</v>
      </c>
      <c r="B75" s="5"/>
      <c r="C75" s="5"/>
      <c r="D75" s="5" t="str">
        <f>IFERROR(IF(MID(Data!C75,LEN(Data!C75)-4,1)="-",LEFT(RIGHT(Data!C75,10),5),RIGHT(Data!C75,5))*1000/1000,"")</f>
        <v/>
      </c>
      <c r="E75" s="5" t="str">
        <f>IF(Directory!$D75="","Canada","US")</f>
        <v>Canada</v>
      </c>
      <c r="F75" s="5" t="str">
        <f>IFERROR(LEFT(Data!H75,LEN(Data!H75)-13),"")</f>
        <v>Lee Larkin</v>
      </c>
      <c r="G75" s="5" t="str">
        <f>RIGHT(Data!H75,13)</f>
        <v> 604.858.5141</v>
      </c>
    </row>
    <row r="76">
      <c r="A76" s="5" t="str">
        <f>Data!A76</f>
        <v>BFI Native Seeds</v>
      </c>
      <c r="B76" s="5"/>
      <c r="C76" s="5"/>
      <c r="D76" s="5">
        <f>IFERROR(IF(MID(Data!C76,LEN(Data!C76)-4,1)="-",LEFT(RIGHT(Data!C76,10),5),RIGHT(Data!C76,5))*1000/1000,"")</f>
        <v>98837</v>
      </c>
      <c r="E76" s="5" t="str">
        <f>IF(Directory!$D76="","Canada","US")</f>
        <v>US</v>
      </c>
      <c r="F76" s="5" t="str">
        <f>IFERROR(LEFT(Data!H76,LEN(Data!H76)-13),"")</f>
        <v>Jerry Benson</v>
      </c>
      <c r="G76" s="5" t="str">
        <f>RIGHT(Data!H76,13)</f>
        <v> 509.765.6348</v>
      </c>
    </row>
    <row r="77">
      <c r="A77" s="5" t="str">
        <f>Data!A77</f>
        <v>Bach's Cactus Nursery Inc</v>
      </c>
      <c r="B77" s="5"/>
      <c r="C77" s="5"/>
      <c r="D77" s="5">
        <f>IFERROR(IF(MID(Data!C77,LEN(Data!C77)-4,1)="-",LEFT(RIGHT(Data!C77,10),5),RIGHT(Data!C77,5))*1000/1000,"")</f>
        <v>85742</v>
      </c>
      <c r="E77" s="5" t="str">
        <f>IF(Directory!$D77="","Canada","US")</f>
        <v>US</v>
      </c>
      <c r="F77" s="5" t="str">
        <f>IFERROR(LEFT(Data!H77,LEN(Data!H77)-13),"")</f>
        <v>Dan or Diane Bach</v>
      </c>
      <c r="G77" s="5" t="str">
        <f>RIGHT(Data!H77,13)</f>
        <v> 520.744.3333</v>
      </c>
    </row>
    <row r="78">
      <c r="A78" s="5" t="str">
        <f>Data!A78</f>
        <v>Bailey Seed Company Inc</v>
      </c>
      <c r="B78" s="5"/>
      <c r="C78" s="5"/>
      <c r="D78" s="5">
        <f>IFERROR(IF(MID(Data!C78,LEN(Data!C78)-4,1)="-",LEFT(RIGHT(Data!C78,10),5),RIGHT(Data!C78,5))*1000/1000,"")</f>
        <v>97301</v>
      </c>
      <c r="E78" s="5" t="str">
        <f>IF(Directory!$D78="","Canada","US")</f>
        <v>US</v>
      </c>
      <c r="F78" s="5" t="str">
        <f>IFERROR(LEFT(Data!H78,LEN(Data!H78)-13),"")</f>
        <v>Craig Sellers</v>
      </c>
      <c r="G78" s="5" t="str">
        <f>RIGHT(Data!H78,13)</f>
        <v> 800.407.7713</v>
      </c>
    </row>
    <row r="79">
      <c r="A79" s="5" t="str">
        <f>Data!A79</f>
        <v>Baker's Acres</v>
      </c>
      <c r="B79" s="5"/>
      <c r="C79" s="5"/>
      <c r="D79" s="5">
        <f>IFERROR(IF(MID(Data!C79,LEN(Data!C79)-4,1)="-",LEFT(RIGHT(Data!C79,10),5),RIGHT(Data!C79,5))*1000/1000,"")</f>
        <v>99654</v>
      </c>
      <c r="E79" s="5" t="str">
        <f>IF(Directory!$D79="","Canada","US")</f>
        <v>US</v>
      </c>
      <c r="F79" s="5" t="str">
        <f>IFERROR(LEFT(Data!H79,LEN(Data!H79)-13),"")</f>
        <v>Ed Baker</v>
      </c>
      <c r="G79" s="5" t="str">
        <f>RIGHT(Data!H79,13)</f>
        <v> 907.357.4175</v>
      </c>
    </row>
    <row r="80">
      <c r="A80" s="5" t="str">
        <f>Data!A80</f>
        <v>Balance Restoration Nursery LLC</v>
      </c>
      <c r="B80" s="5"/>
      <c r="C80" s="5"/>
      <c r="D80" s="5">
        <f>IFERROR(IF(MID(Data!C80,LEN(Data!C80)-4,1)="-",LEFT(RIGHT(Data!C80,10),5),RIGHT(Data!C80,5))*1000/1000,"")</f>
        <v>97451</v>
      </c>
      <c r="E80" s="5" t="str">
        <f>IF(Directory!$D80="","Canada","US")</f>
        <v>US</v>
      </c>
      <c r="F80" s="5" t="str">
        <f>IFERROR(LEFT(Data!H80,LEN(Data!H80)-13),"")</f>
        <v>Jeff Levy</v>
      </c>
      <c r="G80" s="5" t="str">
        <f>RIGHT(Data!H80,13)</f>
        <v> 541.942.5530</v>
      </c>
    </row>
    <row r="81">
      <c r="A81" s="5" t="str">
        <f>Data!A81</f>
        <v>Bamert Seed Company</v>
      </c>
      <c r="B81" s="5"/>
      <c r="C81" s="5"/>
      <c r="D81" s="5">
        <f>IFERROR(IF(MID(Data!C81,LEN(Data!C81)-4,1)="-",LEFT(RIGHT(Data!C81,10),5),RIGHT(Data!C81,5))*1000/1000,"")</f>
        <v>79347</v>
      </c>
      <c r="E81" s="5" t="str">
        <f>IF(Directory!$D81="","Canada","US")</f>
        <v>US</v>
      </c>
      <c r="F81" s="5" t="str">
        <f>IFERROR(LEFT(Data!H81,LEN(Data!H81)-13),"")</f>
        <v>Brett Bamert</v>
      </c>
      <c r="G81" s="5" t="str">
        <f>RIGHT(Data!H81,13)</f>
        <v> 806.262.9892</v>
      </c>
    </row>
    <row r="82">
      <c r="A82" s="5" t="str">
        <f>Data!A82</f>
        <v>Barth Nursery</v>
      </c>
      <c r="B82" s="5"/>
      <c r="C82" s="5"/>
      <c r="D82" s="5">
        <f>IFERROR(IF(MID(Data!C82,LEN(Data!C82)-4,1)="-",LEFT(RIGHT(Data!C82,10),5),RIGHT(Data!C82,5))*1000/1000,"")</f>
        <v>97362</v>
      </c>
      <c r="E82" s="5" t="str">
        <f>IF(Directory!$D82="","Canada","US")</f>
        <v>US</v>
      </c>
      <c r="F82" s="5" t="str">
        <f>IFERROR(LEFT(Data!H82,LEN(Data!H82)-13),"")</f>
        <v>Wade Barth</v>
      </c>
      <c r="G82" s="5" t="str">
        <f>RIGHT(Data!H82,13)</f>
        <v> 503.845.6955</v>
      </c>
    </row>
    <row r="83">
      <c r="A83" s="5" t="str">
        <f>Data!A83</f>
        <v>Barton Springs Nursery</v>
      </c>
      <c r="B83" s="5"/>
      <c r="C83" s="5"/>
      <c r="D83" s="5">
        <f>IFERROR(IF(MID(Data!C83,LEN(Data!C83)-4,1)="-",LEFT(RIGHT(Data!C83,10),5),RIGHT(Data!C83,5))*1000/1000,"")</f>
        <v>78746</v>
      </c>
      <c r="E83" s="5" t="str">
        <f>IF(Directory!$D83="","Canada","US")</f>
        <v>US</v>
      </c>
      <c r="F83" s="5" t="str">
        <f>IFERROR(LEFT(Data!H83,LEN(Data!H83)-13),"")</f>
        <v>Bernadine</v>
      </c>
      <c r="G83" s="5" t="str">
        <f>RIGHT(Data!H83,13)</f>
        <v> 512.328.6655</v>
      </c>
    </row>
    <row r="84">
      <c r="A84" s="5" t="str">
        <f>Data!A84</f>
        <v>Bate's Plants</v>
      </c>
      <c r="B84" s="5"/>
      <c r="C84" s="5"/>
      <c r="D84" s="5">
        <f>IFERROR(IF(MID(Data!C84,LEN(Data!C84)-4,1)="-",LEFT(RIGHT(Data!C84,10),5),RIGHT(Data!C84,5))*1000/1000,"")</f>
        <v>34945</v>
      </c>
      <c r="E84" s="5" t="str">
        <f>IF(Directory!$D84="","Canada","US")</f>
        <v>US</v>
      </c>
      <c r="F84" s="5" t="str">
        <f>IFERROR(LEFT(Data!H84,LEN(Data!H84)-13),"")</f>
        <v>Chad Bates</v>
      </c>
      <c r="G84" s="5" t="str">
        <f>RIGHT(Data!H84,13)</f>
        <v> 561.358.7480</v>
      </c>
    </row>
    <row r="85">
      <c r="A85" s="5" t="str">
        <f>Data!A85</f>
        <v>Bay Natives</v>
      </c>
      <c r="B85" s="5"/>
      <c r="C85" s="5"/>
      <c r="D85" s="5">
        <f>IFERROR(IF(MID(Data!C85,LEN(Data!C85)-4,1)="-",LEFT(RIGHT(Data!C85,10),5),RIGHT(Data!C85,5))*1000/1000,"")</f>
        <v>94124</v>
      </c>
      <c r="E85" s="5" t="str">
        <f>IF(Directory!$D85="","Canada","US")</f>
        <v>US</v>
      </c>
      <c r="F85" s="5" t="str">
        <f>IFERROR(LEFT(Data!H85,LEN(Data!H85)-13),"")</f>
        <v>Paul Furman</v>
      </c>
      <c r="G85" s="5" t="str">
        <f>RIGHT(Data!H85,13)</f>
        <v> 415.287.6755</v>
      </c>
    </row>
    <row r="86">
      <c r="A86" s="5" t="str">
        <f>Data!A86</f>
        <v>BeaverLake Nursery</v>
      </c>
      <c r="B86" s="5"/>
      <c r="C86" s="5"/>
      <c r="D86" s="5">
        <f>IFERROR(IF(MID(Data!C86,LEN(Data!C86)-4,1)="-",LEFT(RIGHT(Data!C86,10),5),RIGHT(Data!C86,5))*1000/1000,"")</f>
        <v>97004</v>
      </c>
      <c r="E86" s="5" t="str">
        <f>IF(Directory!$D86="","Canada","US")</f>
        <v>US</v>
      </c>
      <c r="F86" s="5" t="str">
        <f>IFERROR(LEFT(Data!H86,LEN(Data!H86)-13),"")</f>
        <v>Troy or Kelly Martin</v>
      </c>
      <c r="G86" s="5" t="str">
        <f>RIGHT(Data!H86,13)</f>
        <v> 503.632.4787</v>
      </c>
    </row>
    <row r="87">
      <c r="A87" s="5" t="str">
        <f>Data!A87</f>
        <v>Bechedor Inc</v>
      </c>
      <c r="B87" s="5"/>
      <c r="C87" s="5"/>
      <c r="D87" s="5" t="str">
        <f>IFERROR(IF(MID(Data!C87,LEN(Data!C87)-4,1)="-",LEFT(RIGHT(Data!C87,10),5),RIGHT(Data!C87,5))*1000/1000,"")</f>
        <v/>
      </c>
      <c r="E87" s="5" t="str">
        <f>IF(Directory!$D87="","Canada","US")</f>
        <v>Canada</v>
      </c>
      <c r="F87" s="5" t="str">
        <f>IFERROR(LEFT(Data!H87,LEN(Data!H87)-13),"")</f>
        <v>Nicole Doyon</v>
      </c>
      <c r="G87" s="5" t="str">
        <f>RIGHT(Data!H87,13)</f>
        <v> 418.594.8580</v>
      </c>
    </row>
    <row r="88">
      <c r="A88" s="5" t="str">
        <f>Data!A88</f>
        <v>Beeman's Nursery Inc</v>
      </c>
      <c r="B88" s="5"/>
      <c r="C88" s="5"/>
      <c r="D88" s="5">
        <f>IFERROR(IF(MID(Data!C88,LEN(Data!C88)-4,1)="-",LEFT(RIGHT(Data!C88,10),5),RIGHT(Data!C88,5))*1000/1000,"")</f>
        <v>32168</v>
      </c>
      <c r="E88" s="5" t="str">
        <f>IF(Directory!$D88="","Canada","US")</f>
        <v>US</v>
      </c>
      <c r="F88" s="5" t="str">
        <f>IFERROR(LEFT(Data!H88,LEN(Data!H88)-13),"")</f>
        <v>Steve Beeman</v>
      </c>
      <c r="G88" s="5" t="str">
        <f>RIGHT(Data!H88,13)</f>
        <v> 386.428.8889</v>
      </c>
    </row>
    <row r="89">
      <c r="A89" s="5" t="str">
        <f>Data!A89</f>
        <v>Behmerwald Nursery</v>
      </c>
      <c r="B89" s="5"/>
      <c r="C89" s="5"/>
      <c r="D89" s="5">
        <f>IFERROR(IF(MID(Data!C89,LEN(Data!C89)-4,1)="-",LEFT(RIGHT(Data!C89,10),5),RIGHT(Data!C89,5))*1000/1000,"")</f>
        <v>19473</v>
      </c>
      <c r="E89" s="5" t="str">
        <f>IF(Directory!$D89="","Canada","US")</f>
        <v>US</v>
      </c>
      <c r="F89" s="5" t="str">
        <f>IFERROR(LEFT(Data!H89,LEN(Data!H89)-13),"")</f>
        <v/>
      </c>
      <c r="G89" s="5" t="str">
        <f>RIGHT(Data!H89,13)</f>
        <v/>
      </c>
    </row>
    <row r="90">
      <c r="A90" s="5" t="str">
        <f>Data!A90</f>
        <v>Beineke's Nursery</v>
      </c>
      <c r="B90" s="5"/>
      <c r="C90" s="5"/>
      <c r="D90" s="5">
        <f>IFERROR(IF(MID(Data!C90,LEN(Data!C90)-4,1)="-",LEFT(RIGHT(Data!C90,10),5),RIGHT(Data!C90,5))*1000/1000,"")</f>
        <v>47906</v>
      </c>
      <c r="E90" s="5" t="str">
        <f>IF(Directory!$D90="","Canada","US")</f>
        <v>US</v>
      </c>
      <c r="F90" s="5" t="str">
        <f>IFERROR(LEFT(Data!H90,LEN(Data!H90)-13),"")</f>
        <v>Walter Beineke</v>
      </c>
      <c r="G90" s="5" t="str">
        <f>RIGHT(Data!H90,13)</f>
        <v> 765.463.2994</v>
      </c>
    </row>
    <row r="91">
      <c r="A91" s="5" t="str">
        <f>Data!A91</f>
        <v>Bell Brothers Inc</v>
      </c>
      <c r="B91" s="5"/>
      <c r="C91" s="5"/>
      <c r="D91" s="5">
        <f>IFERROR(IF(MID(Data!C91,LEN(Data!C91)-4,1)="-",LEFT(RIGHT(Data!C91,10),5),RIGHT(Data!C91,5))*1000/1000,"")</f>
        <v>30414</v>
      </c>
      <c r="E91" s="5" t="str">
        <f>IF(Directory!$D91="","Canada","US")</f>
        <v>US</v>
      </c>
      <c r="F91" s="5" t="str">
        <f>IFERROR(LEFT(Data!H91,LEN(Data!H91)-13),"")</f>
        <v>Danny or Gary Bell</v>
      </c>
      <c r="G91" s="5" t="str">
        <f>RIGHT(Data!H91,13)</f>
        <v> 912.739.2273</v>
      </c>
    </row>
    <row r="92">
      <c r="A92" s="5" t="str">
        <f>Data!A92</f>
        <v>Bert Driver Nursery</v>
      </c>
      <c r="B92" s="5"/>
      <c r="C92" s="5"/>
      <c r="D92" s="5">
        <f>IFERROR(IF(MID(Data!C92,LEN(Data!C92)-4,1)="-",LEFT(RIGHT(Data!C92,10),5),RIGHT(Data!C92,5))*1000/1000,"")</f>
        <v>37166</v>
      </c>
      <c r="E92" s="5" t="str">
        <f>IF(Directory!$D92="","Canada","US")</f>
        <v>US</v>
      </c>
      <c r="F92" s="5" t="str">
        <f>IFERROR(LEFT(Data!H92,LEN(Data!H92)-13),"")</f>
        <v>Bert</v>
      </c>
      <c r="G92" s="5" t="str">
        <f>RIGHT(Data!H92,13)</f>
        <v> 615.597.9560</v>
      </c>
    </row>
    <row r="93">
      <c r="A93" s="5" t="str">
        <f>Data!A93</f>
        <v>Better Forest Tree Seeds</v>
      </c>
      <c r="B93" s="5"/>
      <c r="C93" s="5"/>
      <c r="D93" s="5">
        <f>IFERROR(IF(MID(Data!C93,LEN(Data!C93)-4,1)="-",LEFT(RIGHT(Data!C93,10),5),RIGHT(Data!C93,5))*1000/1000,"")</f>
        <v>16669</v>
      </c>
      <c r="E93" s="5" t="str">
        <f>IF(Directory!$D93="","Canada","US")</f>
        <v>US</v>
      </c>
      <c r="F93" s="5" t="str">
        <f>IFERROR(LEFT(Data!H93,LEN(Data!H93)-13),"")</f>
        <v>Chris Kiratzis</v>
      </c>
      <c r="G93" s="5" t="str">
        <f>RIGHT(Data!H93,13)</f>
        <v> 814.667.3666</v>
      </c>
    </row>
    <row r="94">
      <c r="A94" s="5" t="str">
        <f>Data!A94</f>
        <v>Biddles Nursery</v>
      </c>
      <c r="B94" s="5"/>
      <c r="C94" s="5"/>
      <c r="D94" s="5">
        <f>IFERROR(IF(MID(Data!C94,LEN(Data!C94)-4,1)="-",LEFT(RIGHT(Data!C94,10),5),RIGHT(Data!C94,5))*1000/1000,"")</f>
        <v>86339</v>
      </c>
      <c r="E94" s="5" t="str">
        <f>IF(Directory!$D94="","Canada","US")</f>
        <v>US</v>
      </c>
      <c r="F94" s="5" t="str">
        <f>IFERROR(LEFT(Data!H94,LEN(Data!H94)-13),"")</f>
        <v>Barry Maketansky</v>
      </c>
      <c r="G94" s="5" t="str">
        <f>RIGHT(Data!H94,13)</f>
        <v> 928.282.5078</v>
      </c>
    </row>
    <row r="95">
      <c r="A95" s="5" t="str">
        <f>Data!A95</f>
        <v>Big River Cottonwood Nursery</v>
      </c>
      <c r="B95" s="5"/>
      <c r="C95" s="5"/>
      <c r="D95" s="5">
        <f>IFERROR(IF(MID(Data!C95,LEN(Data!C95)-4,1)="-",LEFT(RIGHT(Data!C95,10),5),RIGHT(Data!C95,5))*1000/1000,"")</f>
        <v>71230</v>
      </c>
      <c r="E95" s="5" t="str">
        <f>IF(Directory!$D95="","Canada","US")</f>
        <v>US</v>
      </c>
      <c r="F95" s="5" t="str">
        <f>IFERROR(LEFT(Data!H95,LEN(Data!H95)-13),"")</f>
        <v>Don Anderson</v>
      </c>
      <c r="G95" s="5" t="str">
        <f>RIGHT(Data!H95,13)</f>
        <v> 318.282.0418</v>
      </c>
    </row>
    <row r="96">
      <c r="A96" s="5" t="str">
        <f>Data!A96</f>
        <v>Big Sioux Nursery Inc</v>
      </c>
      <c r="B96" s="5"/>
      <c r="C96" s="5"/>
      <c r="D96" s="5">
        <f>IFERROR(IF(MID(Data!C96,LEN(Data!C96)-4,1)="-",LEFT(RIGHT(Data!C96,10),5),RIGHT(Data!C96,5))*1000/1000,"")</f>
        <v>57201</v>
      </c>
      <c r="E96" s="5" t="str">
        <f>IF(Directory!$D96="","Canada","US")</f>
        <v>US</v>
      </c>
      <c r="F96" s="5" t="str">
        <f>IFERROR(LEFT(Data!H96,LEN(Data!H96)-13),"")</f>
        <v>Blaine Martian</v>
      </c>
      <c r="G96" s="5" t="str">
        <f>RIGHT(Data!H96,13)</f>
        <v> 605.886.6806</v>
      </c>
    </row>
    <row r="97">
      <c r="A97" s="5" t="str">
        <f>Data!A97</f>
        <v>Big Trees Today</v>
      </c>
      <c r="B97" s="5"/>
      <c r="C97" s="5"/>
      <c r="D97" s="5">
        <f>IFERROR(IF(MID(Data!C97,LEN(Data!C97)-4,1)="-",LEFT(RIGHT(Data!C97,10),5),RIGHT(Data!C97,5))*1000/1000,"")</f>
        <v>97123</v>
      </c>
      <c r="E97" s="5" t="str">
        <f>IF(Directory!$D97="","Canada","US")</f>
        <v>US</v>
      </c>
      <c r="F97" s="5" t="str">
        <f>IFERROR(LEFT(Data!H97,LEN(Data!H97)-13),"")</f>
        <v>Dan Hickman, Cole</v>
      </c>
      <c r="G97" s="5" t="str">
        <f>RIGHT(Data!H97,13)</f>
        <v> 503.640.3011</v>
      </c>
    </row>
    <row r="98">
      <c r="A98" s="5" t="str">
        <f>Data!A98</f>
        <v>Billings Nursery &amp; Landscaping</v>
      </c>
      <c r="B98" s="5"/>
      <c r="C98" s="5"/>
      <c r="D98" s="5">
        <f>IFERROR(IF(MID(Data!C98,LEN(Data!C98)-4,1)="-",LEFT(RIGHT(Data!C98,10),5),RIGHT(Data!C98,5))*1000/1000,"")</f>
        <v>59101</v>
      </c>
      <c r="E98" s="5" t="str">
        <f>IF(Directory!$D98="","Canada","US")</f>
        <v>US</v>
      </c>
      <c r="F98" s="5" t="str">
        <f>IFERROR(LEFT(Data!H98,LEN(Data!H98)-13),"")</f>
        <v>Richard Marble</v>
      </c>
      <c r="G98" s="5" t="str">
        <f>RIGHT(Data!H98,13)</f>
        <v> 406.656.2410</v>
      </c>
    </row>
    <row r="99">
      <c r="A99" s="5" t="str">
        <f>Data!A99</f>
        <v>Biosphere Consulting Inc</v>
      </c>
      <c r="B99" s="5"/>
      <c r="C99" s="5"/>
      <c r="D99" s="5">
        <f>IFERROR(IF(MID(Data!C99,LEN(Data!C99)-4,1)="-",LEFT(RIGHT(Data!C99,10),5),RIGHT(Data!C99,5))*1000/1000,"")</f>
        <v>34787</v>
      </c>
      <c r="E99" s="5" t="str">
        <f>IF(Directory!$D99="","Canada","US")</f>
        <v>US</v>
      </c>
      <c r="F99" s="5" t="str">
        <f>IFERROR(LEFT(Data!H99,LEN(Data!H99)-13),"")</f>
        <v>Jim Thomas</v>
      </c>
      <c r="G99" s="5" t="str">
        <f>RIGHT(Data!H99,13)</f>
        <v> 407.656.8277</v>
      </c>
    </row>
    <row r="100">
      <c r="A100" s="5" t="str">
        <f>Data!A100</f>
        <v>Birch Creek Nursery</v>
      </c>
      <c r="B100" s="5"/>
      <c r="C100" s="5"/>
      <c r="D100" s="5" t="str">
        <f>IFERROR(IF(MID(Data!C100,LEN(Data!C100)-4,1)="-",LEFT(RIGHT(Data!C100,10),5),RIGHT(Data!C100,5))*1000/1000,"")</f>
        <v/>
      </c>
      <c r="E100" s="5" t="str">
        <f>IF(Directory!$D100="","Canada","US")</f>
        <v>Canada</v>
      </c>
      <c r="F100" s="5" t="str">
        <f>IFERROR(LEFT(Data!H100,LEN(Data!H100)-13),"")</f>
        <v>Barbara Rayment</v>
      </c>
      <c r="G100" s="5" t="str">
        <f>RIGHT(Data!H100,13)</f>
        <v> 250.964.6684</v>
      </c>
    </row>
    <row r="101">
      <c r="A101" s="5" t="str">
        <f>Data!A101</f>
        <v>Bitterroot Restoration Inc (BRI)</v>
      </c>
      <c r="B101" s="5"/>
      <c r="C101" s="5"/>
      <c r="D101" s="5">
        <f>IFERROR(IF(MID(Data!C101,LEN(Data!C101)-4,1)="-",LEFT(RIGHT(Data!C101,10),5),RIGHT(Data!C101,5))*1000/1000,"")</f>
        <v>59828</v>
      </c>
      <c r="E101" s="5" t="str">
        <f>IF(Directory!$D101="","Canada","US")</f>
        <v>US</v>
      </c>
      <c r="F101" s="5" t="str">
        <f>IFERROR(LEFT(Data!H101,LEN(Data!H101)-13),"")</f>
        <v/>
      </c>
      <c r="G101" s="5" t="str">
        <f>RIGHT(Data!H101,13)</f>
        <v/>
      </c>
    </row>
    <row r="102">
      <c r="A102" s="5" t="str">
        <f>Data!A102</f>
        <v>Black Creek Nursery</v>
      </c>
      <c r="B102" s="5"/>
      <c r="C102" s="5"/>
      <c r="D102" s="5">
        <f>IFERROR(IF(MID(Data!C102,LEN(Data!C102)-4,1)="-",LEFT(RIGHT(Data!C102,10),5),RIGHT(Data!C102,5))*1000/1000,"")</f>
        <v>33146</v>
      </c>
      <c r="E102" s="5" t="str">
        <f>IF(Directory!$D102="","Canada","US")</f>
        <v>US</v>
      </c>
      <c r="F102" s="5" t="str">
        <f>IFERROR(LEFT(Data!H102,LEN(Data!H102)-13),"")</f>
        <v>Pieter</v>
      </c>
      <c r="G102" s="5" t="str">
        <f>RIGHT(Data!H102,13)</f>
        <v> 305.258.2618</v>
      </c>
    </row>
    <row r="103">
      <c r="A103" s="5" t="str">
        <f>Data!A103</f>
        <v>Blackfeet Community College Greenhouse</v>
      </c>
      <c r="B103" s="5"/>
      <c r="C103" s="5"/>
      <c r="D103" s="5">
        <f>IFERROR(IF(MID(Data!C103,LEN(Data!C103)-4,1)="-",LEFT(RIGHT(Data!C103,10),5),RIGHT(Data!C103,5))*1000/1000,"")</f>
        <v>59417</v>
      </c>
      <c r="E103" s="5" t="str">
        <f>IF(Directory!$D103="","Canada","US")</f>
        <v>US</v>
      </c>
      <c r="F103" s="5" t="str">
        <f>IFERROR(LEFT(Data!H103,LEN(Data!H103)-13),"")</f>
        <v>Wilbert Fish</v>
      </c>
      <c r="G103" s="5" t="str">
        <f>RIGHT(Data!H103,13)</f>
        <v> 406.338.5441</v>
      </c>
    </row>
    <row r="104">
      <c r="A104" s="5" t="str">
        <f>Data!A104</f>
        <v>Blackfoot Native Plants</v>
      </c>
      <c r="B104" s="5"/>
      <c r="C104" s="5"/>
      <c r="D104" s="5">
        <f>IFERROR(IF(MID(Data!C104,LEN(Data!C104)-4,1)="-",LEFT(RIGHT(Data!C104,10),5),RIGHT(Data!C104,5))*1000/1000,"")</f>
        <v>59823</v>
      </c>
      <c r="E104" s="5" t="str">
        <f>IF(Directory!$D104="","Canada","US")</f>
        <v>US</v>
      </c>
      <c r="F104" s="5" t="str">
        <f>IFERROR(LEFT(Data!H104,LEN(Data!H104)-13),"")</f>
        <v>Kathy Settevendemie</v>
      </c>
      <c r="G104" s="5" t="str">
        <f>RIGHT(Data!H104,13)</f>
        <v> 406.880.8809</v>
      </c>
    </row>
    <row r="105">
      <c r="A105" s="5" t="str">
        <f>Data!A105</f>
        <v>Blanchette Gardens</v>
      </c>
      <c r="B105" s="5"/>
      <c r="C105" s="5"/>
      <c r="D105" s="5">
        <f>IFERROR(IF(MID(Data!C105,LEN(Data!C105)-4,1)="-",LEFT(RIGHT(Data!C105,10),5),RIGHT(Data!C105,5))*1000/1000,"")</f>
        <v>1741</v>
      </c>
      <c r="E105" s="5" t="str">
        <f>IF(Directory!$D105="","Canada","US")</f>
        <v>US</v>
      </c>
      <c r="F105" s="5" t="str">
        <f>IFERROR(LEFT(Data!H105,LEN(Data!H105)-13),"")</f>
        <v>Pamela Blanchette</v>
      </c>
      <c r="G105" s="5" t="str">
        <f>RIGHT(Data!H105,13)</f>
        <v> 978.369.2962</v>
      </c>
    </row>
    <row r="106">
      <c r="A106" s="5" t="str">
        <f>Data!A106</f>
        <v>Blank's Nursery  Garden &amp; Pet Center</v>
      </c>
      <c r="B106" s="5"/>
      <c r="C106" s="5"/>
      <c r="D106" s="5">
        <f>IFERROR(IF(MID(Data!C106,LEN(Data!C106)-4,1)="-",LEFT(RIGHT(Data!C106,10),5),RIGHT(Data!C106,5))*1000/1000,"")</f>
        <v>46350</v>
      </c>
      <c r="E106" s="5" t="str">
        <f>IF(Directory!$D106="","Canada","US")</f>
        <v>US</v>
      </c>
      <c r="F106" s="5" t="str">
        <f>IFERROR(LEFT(Data!H106,LEN(Data!H106)-13),"")</f>
        <v/>
      </c>
      <c r="G106" s="5" t="str">
        <f>RIGHT(Data!H106,13)</f>
        <v/>
      </c>
    </row>
    <row r="107">
      <c r="A107" s="5" t="str">
        <f>Data!A107</f>
        <v>Blazing Star Inc</v>
      </c>
      <c r="B107" s="5"/>
      <c r="C107" s="5"/>
      <c r="D107" s="5">
        <f>IFERROR(IF(MID(Data!C107,LEN(Data!C107)-4,1)="-",LEFT(RIGHT(Data!C107,10),5),RIGHT(Data!C107,5))*1000/1000,"")</f>
        <v>60098</v>
      </c>
      <c r="E107" s="5" t="str">
        <f>IF(Directory!$D107="","Canada","US")</f>
        <v>US</v>
      </c>
      <c r="F107" s="5" t="str">
        <f>IFERROR(LEFT(Data!H107,LEN(Data!H107)-13),"")</f>
        <v>Caron Wenzel</v>
      </c>
      <c r="G107" s="5" t="str">
        <f>RIGHT(Data!H107,13)</f>
        <v> 815.338.4716</v>
      </c>
    </row>
    <row r="108">
      <c r="A108" s="5" t="str">
        <f>Data!A108</f>
        <v>Blight Native Seeds Ltd</v>
      </c>
      <c r="B108" s="5"/>
      <c r="C108" s="5"/>
      <c r="D108" s="5" t="str">
        <f>IFERROR(IF(MID(Data!C108,LEN(Data!C108)-4,1)="-",LEFT(RIGHT(Data!C108,10),5),RIGHT(Data!C108,5))*1000/1000,"")</f>
        <v/>
      </c>
      <c r="E108" s="5" t="str">
        <f>IF(Directory!$D108="","Canada","US")</f>
        <v>Canada</v>
      </c>
      <c r="F108" s="5" t="str">
        <f>IFERROR(LEFT(Data!H108,LEN(Data!H108)-13),"")</f>
        <v>Jim Blight</v>
      </c>
      <c r="G108" s="5" t="str">
        <f>RIGHT(Data!H108,13)</f>
        <v> 204.267.2686</v>
      </c>
    </row>
    <row r="109">
      <c r="A109" s="5" t="str">
        <f>Data!A109</f>
        <v>Bloom River Gardens</v>
      </c>
      <c r="B109" s="5"/>
      <c r="C109" s="5"/>
      <c r="D109" s="5">
        <f>IFERROR(IF(MID(Data!C109,LEN(Data!C109)-4,1)="-",LEFT(RIGHT(Data!C109,10),5),RIGHT(Data!C109,5))*1000/1000,"")</f>
        <v>97478</v>
      </c>
      <c r="E109" s="5" t="str">
        <f>IF(Directory!$D109="","Canada","US")</f>
        <v>US</v>
      </c>
      <c r="F109" s="5" t="str">
        <f>IFERROR(LEFT(Data!H109,LEN(Data!H109)-13),"")</f>
        <v>Mark Bloom</v>
      </c>
      <c r="G109" s="5" t="str">
        <f>RIGHT(Data!H109,13)</f>
        <v> 541.726.8997</v>
      </c>
    </row>
    <row r="110">
      <c r="A110" s="5" t="str">
        <f>Data!A110</f>
        <v>Bloomers Flowering Plant Nursery</v>
      </c>
      <c r="B110" s="5"/>
      <c r="C110" s="5"/>
      <c r="D110" s="5">
        <f>IFERROR(IF(MID(Data!C110,LEN(Data!C110)-4,1)="-",LEFT(RIGHT(Data!C110,10),5),RIGHT(Data!C110,5))*1000/1000,"")</f>
        <v>33782</v>
      </c>
      <c r="E110" s="5" t="str">
        <f>IF(Directory!$D110="","Canada","US")</f>
        <v>US</v>
      </c>
      <c r="F110" s="5" t="str">
        <f>IFERROR(LEFT(Data!H110,LEN(Data!H110)-13),"")</f>
        <v>Mary Coleman</v>
      </c>
      <c r="G110" s="5" t="str">
        <f>RIGHT(Data!H110,13)</f>
        <v> 727.536.0545</v>
      </c>
    </row>
    <row r="111">
      <c r="A111" s="5" t="str">
        <f>Data!A111</f>
        <v>Bluebird Nursery</v>
      </c>
      <c r="B111" s="5"/>
      <c r="C111" s="5"/>
      <c r="D111" s="5">
        <f>IFERROR(IF(MID(Data!C111,LEN(Data!C111)-4,1)="-",LEFT(RIGHT(Data!C111,10),5),RIGHT(Data!C111,5))*1000/1000,"")</f>
        <v>68629</v>
      </c>
      <c r="E111" s="5" t="str">
        <f>IF(Directory!$D111="","Canada","US")</f>
        <v>US</v>
      </c>
      <c r="F111" s="5" t="str">
        <f>IFERROR(LEFT(Data!H111,LEN(Data!H111)-13),"")</f>
        <v>Wanda Wulf</v>
      </c>
      <c r="G111" s="5" t="str">
        <f>RIGHT(Data!H111,13)</f>
        <v> 800.356.9164</v>
      </c>
    </row>
    <row r="112">
      <c r="A112" s="5" t="str">
        <f>Data!A112</f>
        <v>Bluestem Farm</v>
      </c>
      <c r="B112" s="5"/>
      <c r="C112" s="5"/>
      <c r="D112" s="5">
        <f>IFERROR(IF(MID(Data!C112,LEN(Data!C112)-4,1)="-",LEFT(RIGHT(Data!C112,10),5),RIGHT(Data!C112,5))*1000/1000,"")</f>
        <v>53913</v>
      </c>
      <c r="E112" s="5" t="str">
        <f>IF(Directory!$D112="","Canada","US")</f>
        <v>US</v>
      </c>
      <c r="F112" s="5" t="str">
        <f>IFERROR(LEFT(Data!H112,LEN(Data!H112)-13),"")</f>
        <v/>
      </c>
      <c r="G112" s="5" t="str">
        <f>RIGHT(Data!H112,13)</f>
        <v/>
      </c>
    </row>
    <row r="113">
      <c r="A113" s="5" t="str">
        <f>Data!A113</f>
        <v>Bluestem Nursery</v>
      </c>
      <c r="B113" s="5"/>
      <c r="C113" s="5"/>
      <c r="D113" s="5">
        <f>IFERROR(IF(MID(Data!C113,LEN(Data!C113)-4,1)="-",LEFT(RIGHT(Data!C113,10),5),RIGHT(Data!C113,5))*1000/1000,"")</f>
        <v>76017</v>
      </c>
      <c r="E113" s="5" t="str">
        <f>IF(Directory!$D113="","Canada","US")</f>
        <v>US</v>
      </c>
      <c r="F113" s="5" t="str">
        <f>IFERROR(LEFT(Data!H113,LEN(Data!H113)-13),"")</f>
        <v>John Snowden</v>
      </c>
      <c r="G113" s="5" t="str">
        <f>RIGHT(Data!H113,13)</f>
        <v> 817.466.2271</v>
      </c>
    </row>
    <row r="114">
      <c r="A114" s="5" t="str">
        <f>Data!A114</f>
        <v>Bluestem Nursery</v>
      </c>
      <c r="B114" s="5"/>
      <c r="C114" s="5"/>
      <c r="D114" s="5">
        <f>IFERROR(IF(MID(Data!C114,LEN(Data!C114)-4,1)="-",LEFT(RIGHT(Data!C114,10),5),RIGHT(Data!C114,5))*1000/1000,"")</f>
        <v>99146</v>
      </c>
      <c r="E114" s="5" t="str">
        <f>IF(Directory!$D114="","Canada","US")</f>
        <v>US</v>
      </c>
      <c r="F114" s="5" t="str">
        <f>IFERROR(LEFT(Data!H114,LEN(Data!H114)-13),"")</f>
        <v>Jim</v>
      </c>
      <c r="G114" s="5" t="str">
        <f>RIGHT(Data!H114,13)</f>
        <v> 250.447.6363</v>
      </c>
    </row>
    <row r="115">
      <c r="A115" s="5" t="str">
        <f>Data!A115</f>
        <v>Bluestem Prairie Nursery</v>
      </c>
      <c r="B115" s="5"/>
      <c r="C115" s="5"/>
      <c r="D115" s="5">
        <f>IFERROR(IF(MID(Data!C115,LEN(Data!C115)-4,1)="-",LEFT(RIGHT(Data!C115,10),5),RIGHT(Data!C115,5))*1000/1000,"")</f>
        <v>62049</v>
      </c>
      <c r="E115" s="5" t="str">
        <f>IF(Directory!$D115="","Canada","US")</f>
        <v>US</v>
      </c>
      <c r="F115" s="5" t="str">
        <f>IFERROR(LEFT(Data!H115,LEN(Data!H115)-13),"")</f>
        <v>Ken Schaal</v>
      </c>
      <c r="G115" s="5" t="str">
        <f>RIGHT(Data!H115,13)</f>
        <v> 217.532.6344</v>
      </c>
    </row>
    <row r="116">
      <c r="A116" s="5" t="str">
        <f>Data!A116</f>
        <v>Bluestone Perennials Inc</v>
      </c>
      <c r="B116" s="5"/>
      <c r="C116" s="5"/>
      <c r="D116" s="5">
        <f>IFERROR(IF(MID(Data!C116,LEN(Data!C116)-4,1)="-",LEFT(RIGHT(Data!C116,10),5),RIGHT(Data!C116,5))*1000/1000,"")</f>
        <v>44057</v>
      </c>
      <c r="E116" s="5" t="str">
        <f>IF(Directory!$D116="","Canada","US")</f>
        <v>US</v>
      </c>
      <c r="F116" s="5" t="str">
        <f>IFERROR(LEFT(Data!H116,LEN(Data!H116)-13),"")</f>
        <v>William (Bill) Boonstra</v>
      </c>
      <c r="G116" s="5" t="str">
        <f>RIGHT(Data!H116,13)</f>
        <v> 800.852.5243</v>
      </c>
    </row>
    <row r="117">
      <c r="A117" s="5" t="str">
        <f>Data!A117</f>
        <v>Bodenhamer Farms &amp; Nursery</v>
      </c>
      <c r="B117" s="5"/>
      <c r="C117" s="5"/>
      <c r="D117" s="5">
        <f>IFERROR(IF(MID(Data!C117,LEN(Data!C117)-4,1)="-",LEFT(RIGHT(Data!C117,10),5),RIGHT(Data!C117,5))*1000/1000,"")</f>
        <v>28383</v>
      </c>
      <c r="E117" s="5" t="str">
        <f>IF(Directory!$D117="","Canada","US")</f>
        <v>US</v>
      </c>
      <c r="F117" s="5" t="str">
        <f>IFERROR(LEFT(Data!H117,LEN(Data!H117)-13),"")</f>
        <v>Louie Bodenhamer</v>
      </c>
      <c r="G117" s="5" t="str">
        <f>RIGHT(Data!H117,13)</f>
        <v> 910.422.8118</v>
      </c>
    </row>
    <row r="118">
      <c r="A118" s="5" t="str">
        <f>Data!A118</f>
        <v>Boehm's Garden Center</v>
      </c>
      <c r="B118" s="5"/>
      <c r="C118" s="5"/>
      <c r="D118" s="5">
        <f>IFERROR(IF(MID(Data!C118,LEN(Data!C118)-4,1)="-",LEFT(RIGHT(Data!C118,10),5),RIGHT(Data!C118,5))*1000/1000,"")</f>
        <v>62681</v>
      </c>
      <c r="E118" s="5" t="str">
        <f>IF(Directory!$D118="","Canada","US")</f>
        <v>US</v>
      </c>
      <c r="F118" s="5" t="str">
        <f>IFERROR(LEFT(Data!H118,LEN(Data!H118)-13),"")</f>
        <v>Don Boehm</v>
      </c>
      <c r="G118" s="5" t="str">
        <f>RIGHT(Data!H118,13)</f>
        <v> 217.322.6644</v>
      </c>
    </row>
    <row r="119">
      <c r="A119" s="5" t="str">
        <f>Data!A119</f>
        <v>Boething Treeland Farms</v>
      </c>
      <c r="B119" s="5"/>
      <c r="C119" s="5"/>
      <c r="D119" s="5">
        <f>IFERROR(IF(MID(Data!C119,LEN(Data!C119)-4,1)="-",LEFT(RIGHT(Data!C119,10),5),RIGHT(Data!C119,5))*1000/1000,"")</f>
        <v>91367</v>
      </c>
      <c r="E119" s="5" t="str">
        <f>IF(Directory!$D119="","Canada","US")</f>
        <v>US</v>
      </c>
      <c r="F119" s="5" t="str">
        <f>IFERROR(LEFT(Data!H119,LEN(Data!H119)-13),"")</f>
        <v>Peter Vanhorenbeeck</v>
      </c>
      <c r="G119" s="5" t="str">
        <f>RIGHT(Data!H119,13)</f>
        <v> 818.316.2000</v>
      </c>
    </row>
    <row r="120">
      <c r="A120" s="5" t="str">
        <f>Data!A120</f>
        <v>Borderlands Restoration</v>
      </c>
      <c r="B120" s="5"/>
      <c r="C120" s="5"/>
      <c r="D120" s="5">
        <f>IFERROR(IF(MID(Data!C120,LEN(Data!C120)-4,1)="-",LEFT(RIGHT(Data!C120,10),5),RIGHT(Data!C120,5))*1000/1000,"")</f>
        <v>85624</v>
      </c>
      <c r="E120" s="5" t="str">
        <f>IF(Directory!$D120="","Canada","US")</f>
        <v>US</v>
      </c>
      <c r="F120" s="5" t="str">
        <f>IFERROR(LEFT(Data!H120,LEN(Data!H120)-13),"")</f>
        <v>Francesca Claverie</v>
      </c>
      <c r="G120" s="5" t="str">
        <f>RIGHT(Data!H120,13)</f>
        <v> 760.996.0893</v>
      </c>
    </row>
    <row r="121">
      <c r="A121" s="5" t="str">
        <f>Data!A121</f>
        <v>Bosch's Countryview Nursery</v>
      </c>
      <c r="B121" s="5"/>
      <c r="C121" s="5"/>
      <c r="D121" s="5">
        <f>IFERROR(IF(MID(Data!C121,LEN(Data!C121)-4,1)="-",LEFT(RIGHT(Data!C121,10),5),RIGHT(Data!C121,5))*1000/1000,"")</f>
        <v>49401</v>
      </c>
      <c r="E121" s="5" t="str">
        <f>IF(Directory!$D121="","Canada","US")</f>
        <v>US</v>
      </c>
      <c r="F121" s="5" t="str">
        <f>IFERROR(LEFT(Data!H121,LEN(Data!H121)-13),"")</f>
        <v>Brian Bosch</v>
      </c>
      <c r="G121" s="5" t="str">
        <f>RIGHT(Data!H121,13)</f>
        <v> 616.892.4090</v>
      </c>
    </row>
    <row r="122">
      <c r="A122" s="5" t="str">
        <f>Data!A122</f>
        <v>Bosky Dell Natives</v>
      </c>
      <c r="B122" s="5"/>
      <c r="C122" s="5"/>
      <c r="D122" s="5">
        <f>IFERROR(IF(MID(Data!C122,LEN(Data!C122)-4,1)="-",LEFT(RIGHT(Data!C122,10),5),RIGHT(Data!C122,5))*1000/1000,"")</f>
        <v>97068</v>
      </c>
      <c r="E122" s="5" t="str">
        <f>IF(Directory!$D122="","Canada","US")</f>
        <v>US</v>
      </c>
      <c r="F122" s="5" t="str">
        <f>IFERROR(LEFT(Data!H122,LEN(Data!H122)-13),"")</f>
        <v>Lory Duralia</v>
      </c>
      <c r="G122" s="5" t="str">
        <f>RIGHT(Data!H122,13)</f>
        <v> 503.638.5945</v>
      </c>
    </row>
    <row r="123">
      <c r="A123" s="5" t="str">
        <f>Data!A123</f>
        <v>Botanics Wholesale Inc</v>
      </c>
      <c r="B123" s="5"/>
      <c r="C123" s="5"/>
      <c r="D123" s="5">
        <f>IFERROR(IF(MID(Data!C123,LEN(Data!C123)-4,1)="-",LEFT(RIGHT(Data!C123,10),5),RIGHT(Data!C123,5))*1000/1000,"")</f>
        <v>33030</v>
      </c>
      <c r="E123" s="5" t="str">
        <f>IF(Directory!$D123="","Canada","US")</f>
        <v>US</v>
      </c>
      <c r="F123" s="5" t="str">
        <f>IFERROR(LEFT(Data!H123,LEN(Data!H123)-13),"")</f>
        <v>Jack or Debbie</v>
      </c>
      <c r="G123" s="5" t="str">
        <f>RIGHT(Data!H123,13)</f>
        <v> 305.245.2966</v>
      </c>
    </row>
    <row r="124">
      <c r="A124" s="5" t="str">
        <f>Data!A124</f>
        <v>Botanique</v>
      </c>
      <c r="B124" s="5"/>
      <c r="C124" s="5"/>
      <c r="D124" s="5">
        <f>IFERROR(IF(MID(Data!C124,LEN(Data!C124)-4,1)="-",LEFT(RIGHT(Data!C124,10),5),RIGHT(Data!C124,5))*1000/1000,"")</f>
        <v>22973</v>
      </c>
      <c r="E124" s="5" t="str">
        <f>IF(Directory!$D124="","Canada","US")</f>
        <v>US</v>
      </c>
      <c r="F124" s="5" t="str">
        <f>IFERROR(LEFT(Data!H124,LEN(Data!H124)-13),"")</f>
        <v/>
      </c>
      <c r="G124" s="5" t="str">
        <f>RIGHT(Data!H124,13)</f>
        <v/>
      </c>
    </row>
    <row r="125">
      <c r="A125" s="5" t="str">
        <f>Data!A125</f>
        <v>Bowman Wildflower Preserve</v>
      </c>
      <c r="B125" s="5"/>
      <c r="C125" s="5"/>
      <c r="D125" s="5">
        <f>IFERROR(IF(MID(Data!C125,LEN(Data!C125)-4,1)="-",LEFT(RIGHT(Data!C125,10),5),RIGHT(Data!C125,5))*1000/1000,"")</f>
        <v>18938</v>
      </c>
      <c r="E125" s="5" t="str">
        <f>IF(Directory!$D125="","Canada","US")</f>
        <v>US</v>
      </c>
      <c r="F125" s="5" t="str">
        <f>IFERROR(LEFT(Data!H125,LEN(Data!H125)-13),"")</f>
        <v>Bill Lamack</v>
      </c>
      <c r="G125" s="5" t="str">
        <f>RIGHT(Data!H125,13)</f>
        <v> 215.862.2924</v>
      </c>
    </row>
    <row r="126">
      <c r="A126" s="5" t="str">
        <f>Data!A126</f>
        <v>Bowood Farms Inc</v>
      </c>
      <c r="B126" s="5"/>
      <c r="C126" s="5"/>
      <c r="D126" s="5">
        <f>IFERROR(IF(MID(Data!C126,LEN(Data!C126)-4,1)="-",LEFT(RIGHT(Data!C126,10),5),RIGHT(Data!C126,5))*1000/1000,"")</f>
        <v>63108</v>
      </c>
      <c r="E126" s="5" t="str">
        <f>IF(Directory!$D126="","Canada","US")</f>
        <v>US</v>
      </c>
      <c r="F126" s="5" t="str">
        <f>IFERROR(LEFT(Data!H126,LEN(Data!H126)-13),"")</f>
        <v>John McPheeters</v>
      </c>
      <c r="G126" s="5" t="str">
        <f>RIGHT(Data!H126,13)</f>
        <v> 314.454.6868</v>
      </c>
    </row>
    <row r="127">
      <c r="A127" s="5" t="str">
        <f>Data!A127</f>
        <v>Boxelder Creek Nurseries</v>
      </c>
      <c r="B127" s="5"/>
      <c r="C127" s="5"/>
      <c r="D127" s="5">
        <f>IFERROR(IF(MID(Data!C127,LEN(Data!C127)-4,1)="-",LEFT(RIGHT(Data!C127,10),5),RIGHT(Data!C127,5))*1000/1000,"")</f>
        <v>80642</v>
      </c>
      <c r="E127" s="5" t="str">
        <f>IF(Directory!$D127="","Canada","US")</f>
        <v>US</v>
      </c>
      <c r="F127" s="5" t="str">
        <f>IFERROR(LEFT(Data!H127,LEN(Data!H127)-13),"")</f>
        <v>Dave Zach</v>
      </c>
      <c r="G127" s="5" t="str">
        <f>RIGHT(Data!H127,13)</f>
        <v> 303.279.8204</v>
      </c>
    </row>
    <row r="128">
      <c r="A128" s="5" t="str">
        <f>Data!A128</f>
        <v>Boyd &amp; Boyd Nursery</v>
      </c>
      <c r="B128" s="5"/>
      <c r="C128" s="5"/>
      <c r="D128" s="5">
        <f>IFERROR(IF(MID(Data!C128,LEN(Data!C128)-4,1)="-",LEFT(RIGHT(Data!C128,10),5),RIGHT(Data!C128,5))*1000/1000,"")</f>
        <v>37110</v>
      </c>
      <c r="E128" s="5" t="str">
        <f>IF(Directory!$D128="","Canada","US")</f>
        <v>US</v>
      </c>
      <c r="F128" s="5" t="str">
        <f>IFERROR(LEFT(Data!H128,LEN(Data!H128)-13),"")</f>
        <v>Tom Boyd</v>
      </c>
      <c r="G128" s="5" t="str">
        <f>RIGHT(Data!H128,13)</f>
        <v> 931.934.2613</v>
      </c>
    </row>
    <row r="129">
      <c r="A129" s="5" t="str">
        <f>Data!A129</f>
        <v>Boynton Botanicals</v>
      </c>
      <c r="B129" s="5"/>
      <c r="C129" s="5"/>
      <c r="D129" s="5">
        <f>IFERROR(IF(MID(Data!C129,LEN(Data!C129)-4,1)="-",LEFT(RIGHT(Data!C129,10),5),RIGHT(Data!C129,5))*1000/1000,"")</f>
        <v>33437</v>
      </c>
      <c r="E129" s="5" t="str">
        <f>IF(Directory!$D129="","Canada","US")</f>
        <v>US</v>
      </c>
      <c r="F129" s="5" t="str">
        <f>IFERROR(LEFT(Data!H129,LEN(Data!H129)-13),"")</f>
        <v>Kathleen Kastenholz</v>
      </c>
      <c r="G129" s="5" t="str">
        <f>RIGHT(Data!H129,13)</f>
        <v> 800.642.1033</v>
      </c>
    </row>
    <row r="130">
      <c r="A130" s="5" t="str">
        <f>Data!A130</f>
        <v>Brandywine Conservancy</v>
      </c>
      <c r="B130" s="5"/>
      <c r="C130" s="5"/>
      <c r="D130" s="5">
        <f>IFERROR(IF(MID(Data!C130,LEN(Data!C130)-4,1)="-",LEFT(RIGHT(Data!C130,10),5),RIGHT(Data!C130,5))*1000/1000,"")</f>
        <v>19317</v>
      </c>
      <c r="E130" s="5" t="str">
        <f>IF(Directory!$D130="","Canada","US")</f>
        <v>US</v>
      </c>
      <c r="F130" s="5" t="str">
        <f>IFERROR(LEFT(Data!H130,LEN(Data!H130)-13),"")</f>
        <v>Mark Gormel</v>
      </c>
      <c r="G130" s="5" t="str">
        <f>RIGHT(Data!H130,13)</f>
        <v> 610.388.8327</v>
      </c>
    </row>
    <row r="131">
      <c r="A131" s="5" t="str">
        <f>Data!A131</f>
        <v>Breezy Oaks Nursery</v>
      </c>
      <c r="B131" s="5"/>
      <c r="C131" s="5"/>
      <c r="D131" s="5">
        <f>IFERROR(IF(MID(Data!C131,LEN(Data!C131)-4,1)="-",LEFT(RIGHT(Data!C131,10),5),RIGHT(Data!C131,5))*1000/1000,"")</f>
        <v>32640</v>
      </c>
      <c r="E131" s="5" t="str">
        <f>IF(Directory!$D131="","Canada","US")</f>
        <v>US</v>
      </c>
      <c r="F131" s="5" t="str">
        <f>IFERROR(LEFT(Data!H131,LEN(Data!H131)-13),"")</f>
        <v>Larry Alsobrook</v>
      </c>
      <c r="G131" s="5" t="str">
        <f>RIGHT(Data!H131,13)</f>
        <v> 352.481.3795</v>
      </c>
    </row>
    <row r="132">
      <c r="A132" s="5" t="str">
        <f>Data!A132</f>
        <v>Brent &amp; Becky's Bulbs</v>
      </c>
      <c r="B132" s="5"/>
      <c r="C132" s="5"/>
      <c r="D132" s="5">
        <f>IFERROR(IF(MID(Data!C132,LEN(Data!C132)-4,1)="-",LEFT(RIGHT(Data!C132,10),5),RIGHT(Data!C132,5))*1000/1000,"")</f>
        <v>23061</v>
      </c>
      <c r="E132" s="5" t="str">
        <f>IF(Directory!$D132="","Canada","US")</f>
        <v>US</v>
      </c>
      <c r="F132" s="5" t="str">
        <f>IFERROR(LEFT(Data!H132,LEN(Data!H132)-13),"")</f>
        <v/>
      </c>
      <c r="G132" s="5" t="str">
        <f>RIGHT(Data!H132,13)</f>
        <v/>
      </c>
    </row>
    <row r="133">
      <c r="A133" s="5" t="str">
        <f>Data!A133</f>
        <v>Brett Young</v>
      </c>
      <c r="B133" s="5"/>
      <c r="C133" s="5"/>
      <c r="D133" s="5" t="str">
        <f>IFERROR(IF(MID(Data!C133,LEN(Data!C133)-4,1)="-",LEFT(RIGHT(Data!C133,10),5),RIGHT(Data!C133,5))*1000/1000,"")</f>
        <v/>
      </c>
      <c r="E133" s="5" t="str">
        <f>IF(Directory!$D133="","Canada","US")</f>
        <v>Canada</v>
      </c>
      <c r="F133" s="5" t="str">
        <f>IFERROR(LEFT(Data!H133,LEN(Data!H133)-13),"")</f>
        <v>Gloria Weir</v>
      </c>
      <c r="G133" s="5" t="str">
        <f>RIGHT(Data!H133,13)</f>
        <v> 780.985.7314</v>
      </c>
    </row>
    <row r="134">
      <c r="A134" s="5" t="str">
        <f>Data!A134</f>
        <v>Briggs Nursery  Inc</v>
      </c>
      <c r="B134" s="5"/>
      <c r="C134" s="5"/>
      <c r="D134" s="5">
        <f>IFERROR(IF(MID(Data!C134,LEN(Data!C134)-4,1)="-",LEFT(RIGHT(Data!C134,10),5),RIGHT(Data!C134,5))*1000/1000,"")</f>
        <v>98541</v>
      </c>
      <c r="E134" s="5" t="str">
        <f>IF(Directory!$D134="","Canada","US")</f>
        <v>US</v>
      </c>
      <c r="F134" s="5" t="str">
        <f>IFERROR(LEFT(Data!H134,LEN(Data!H134)-13),"")</f>
        <v>Jeff Mason</v>
      </c>
      <c r="G134" s="5" t="str">
        <f>RIGHT(Data!H134,13)</f>
        <v> 800.444.1515</v>
      </c>
    </row>
    <row r="135">
      <c r="A135" s="5" t="str">
        <f>Data!A135</f>
        <v>Brokaw Nursery</v>
      </c>
      <c r="B135" s="5"/>
      <c r="C135" s="5"/>
      <c r="D135" s="5">
        <f>IFERROR(IF(MID(Data!C135,LEN(Data!C135)-4,1)="-",LEFT(RIGHT(Data!C135,10),5),RIGHT(Data!C135,5))*1000/1000,"")</f>
        <v>93007</v>
      </c>
      <c r="E135" s="5" t="str">
        <f>IF(Directory!$D135="","Canada","US")</f>
        <v>US</v>
      </c>
      <c r="F135" s="5" t="str">
        <f>IFERROR(LEFT(Data!H135,LEN(Data!H135)-13),"")</f>
        <v>Rob Brokaw</v>
      </c>
      <c r="G135" s="5" t="str">
        <f>RIGHT(Data!H135,13)</f>
        <v> 805.647.2262</v>
      </c>
    </row>
    <row r="136">
      <c r="A136" s="5" t="str">
        <f>Data!A136</f>
        <v>Broken Arrow Nursery</v>
      </c>
      <c r="B136" s="5"/>
      <c r="C136" s="5"/>
      <c r="D136" s="5">
        <f>IFERROR(IF(MID(Data!C136,LEN(Data!C136)-4,1)="-",LEFT(RIGHT(Data!C136,10),5),RIGHT(Data!C136,5))*1000/1000,"")</f>
        <v>6518</v>
      </c>
      <c r="E136" s="5" t="str">
        <f>IF(Directory!$D136="","Canada","US")</f>
        <v>US</v>
      </c>
      <c r="F136" s="5" t="str">
        <f>IFERROR(LEFT(Data!H136,LEN(Data!H136)-13),"")</f>
        <v>Andrew Brand</v>
      </c>
      <c r="G136" s="5" t="str">
        <f>RIGHT(Data!H136,13)</f>
        <v> 203.288.1026</v>
      </c>
    </row>
    <row r="137">
      <c r="A137" s="5" t="str">
        <f>Data!A137</f>
        <v>Brooks Tree Farm</v>
      </c>
      <c r="B137" s="5"/>
      <c r="C137" s="5"/>
      <c r="D137" s="5">
        <f>IFERROR(IF(MID(Data!C137,LEN(Data!C137)-4,1)="-",LEFT(RIGHT(Data!C137,10),5),RIGHT(Data!C137,5))*1000/1000,"")</f>
        <v>97305</v>
      </c>
      <c r="E137" s="5" t="str">
        <f>IF(Directory!$D137="","Canada","US")</f>
        <v>US</v>
      </c>
      <c r="F137" s="5" t="str">
        <f>IFERROR(LEFT(Data!H137,LEN(Data!H137)-13),"")</f>
        <v>Kathy Lecomptc</v>
      </c>
      <c r="G137" s="5" t="str">
        <f>RIGHT(Data!H137,13)</f>
        <v> 503.393.6300</v>
      </c>
    </row>
    <row r="138">
      <c r="A138" s="5" t="str">
        <f>Data!A138</f>
        <v>Browning Seed Inc</v>
      </c>
      <c r="B138" s="5"/>
      <c r="C138" s="5"/>
      <c r="D138" s="5">
        <f>IFERROR(IF(MID(Data!C138,LEN(Data!C138)-4,1)="-",LEFT(RIGHT(Data!C138,10),5),RIGHT(Data!C138,5))*1000/1000,"")</f>
        <v>79072</v>
      </c>
      <c r="E138" s="5" t="str">
        <f>IF(Directory!$D138="","Canada","US")</f>
        <v>US</v>
      </c>
      <c r="F138" s="5" t="str">
        <f>IFERROR(LEFT(Data!H138,LEN(Data!H138)-13),"")</f>
        <v>Rick Graves</v>
      </c>
      <c r="G138" s="5" t="str">
        <f>RIGHT(Data!H138,13)</f>
        <v> 806.293.5271</v>
      </c>
    </row>
    <row r="139">
      <c r="A139" s="5" t="str">
        <f>Data!A139</f>
        <v>Buchanan's Native Plants</v>
      </c>
      <c r="B139" s="5"/>
      <c r="C139" s="5"/>
      <c r="D139" s="5">
        <f>IFERROR(IF(MID(Data!C139,LEN(Data!C139)-4,1)="-",LEFT(RIGHT(Data!C139,10),5),RIGHT(Data!C139,5))*1000/1000,"")</f>
        <v>77008</v>
      </c>
      <c r="E139" s="5" t="str">
        <f>IF(Directory!$D139="","Canada","US")</f>
        <v>US</v>
      </c>
      <c r="F139" s="5" t="str">
        <f>IFERROR(LEFT(Data!H139,LEN(Data!H139)-13),"")</f>
        <v>Heather Buchanan</v>
      </c>
      <c r="G139" s="5" t="str">
        <f>RIGHT(Data!H139,13)</f>
        <v> 713.861.5702</v>
      </c>
    </row>
    <row r="140">
      <c r="A140" s="5" t="str">
        <f>Data!A140</f>
        <v>Buckeye Nursery Inc</v>
      </c>
      <c r="B140" s="5"/>
      <c r="C140" s="5"/>
      <c r="D140" s="5">
        <f>IFERROR(IF(MID(Data!C140,LEN(Data!C140)-4,1)="-",LEFT(RIGHT(Data!C140,10),5),RIGHT(Data!C140,5))*1000/1000,"")</f>
        <v>32348</v>
      </c>
      <c r="E140" s="5" t="str">
        <f>IF(Directory!$D140="","Canada","US")</f>
        <v>US</v>
      </c>
      <c r="F140" s="5" t="str">
        <f>IFERROR(LEFT(Data!H140,LEN(Data!H140)-13),"")</f>
        <v>Johnny Brown</v>
      </c>
      <c r="G140" s="5" t="str">
        <f>RIGHT(Data!H140,13)</f>
        <v> 800.838.2218</v>
      </c>
    </row>
    <row r="141">
      <c r="A141" s="5" t="str">
        <f>Data!A141</f>
        <v>Buffalo-Berry Farm</v>
      </c>
      <c r="B141" s="5"/>
      <c r="C141" s="5"/>
      <c r="D141" s="5">
        <f>IFERROR(IF(MID(Data!C141,LEN(Data!C141)-4,1)="-",LEFT(RIGHT(Data!C141,10),5),RIGHT(Data!C141,5))*1000/1000,"")</f>
        <v>83638</v>
      </c>
      <c r="E141" s="5" t="str">
        <f>IF(Directory!$D141="","Canada","US")</f>
        <v>US</v>
      </c>
      <c r="F141" s="5" t="str">
        <f>IFERROR(LEFT(Data!H141,LEN(Data!H141)-13),"")</f>
        <v>Jim Crawford or Margo Conitz</v>
      </c>
      <c r="G141" s="5" t="str">
        <f>RIGHT(Data!H141,13)</f>
        <v> 208.634.3062</v>
      </c>
    </row>
    <row r="142">
      <c r="A142" s="5" t="str">
        <f>Data!A142</f>
        <v>Bundy CanyonTurf Supply</v>
      </c>
      <c r="B142" s="5"/>
      <c r="C142" s="5"/>
      <c r="D142" s="5">
        <f>IFERROR(IF(MID(Data!C142,LEN(Data!C142)-4,1)="-",LEFT(RIGHT(Data!C142,10),5),RIGHT(Data!C142,5))*1000/1000,"")</f>
        <v>92595</v>
      </c>
      <c r="E142" s="5" t="str">
        <f>IF(Directory!$D142="","Canada","US")</f>
        <v>US</v>
      </c>
      <c r="F142" s="5" t="str">
        <f>IFERROR(LEFT(Data!H142,LEN(Data!H142)-13),"")</f>
        <v>Doug Washburn</v>
      </c>
      <c r="G142" s="5" t="str">
        <f>RIGHT(Data!H142,13)</f>
        <v> 951.674.0638</v>
      </c>
    </row>
    <row r="143">
      <c r="A143" s="5" t="str">
        <f>Data!A143</f>
        <v>Burgaw Creek Nursery &amp; Turf Farm LLC</v>
      </c>
      <c r="B143" s="5"/>
      <c r="C143" s="5"/>
      <c r="D143" s="5">
        <f>IFERROR(IF(MID(Data!C143,LEN(Data!C143)-4,1)="-",LEFT(RIGHT(Data!C143,10),5),RIGHT(Data!C143,5))*1000/1000,"")</f>
        <v>28425</v>
      </c>
      <c r="E143" s="5" t="str">
        <f>IF(Directory!$D143="","Canada","US")</f>
        <v>US</v>
      </c>
      <c r="F143" s="5" t="str">
        <f>IFERROR(LEFT(Data!H143,LEN(Data!H143)-13),"")</f>
        <v>Dave Howard</v>
      </c>
      <c r="G143" s="5" t="str">
        <f>RIGHT(Data!H143,13)</f>
        <v> 910.259.4788</v>
      </c>
    </row>
    <row r="144">
      <c r="A144" s="5" t="str">
        <f>Data!A144</f>
        <v>Burnt Ridge Nursery</v>
      </c>
      <c r="B144" s="5"/>
      <c r="C144" s="5"/>
      <c r="D144" s="5">
        <f>IFERROR(IF(MID(Data!C144,LEN(Data!C144)-4,1)="-",LEFT(RIGHT(Data!C144,10),5),RIGHT(Data!C144,5))*1000/1000,"")</f>
        <v>98570</v>
      </c>
      <c r="E144" s="5" t="str">
        <f>IF(Directory!$D144="","Canada","US")</f>
        <v>US</v>
      </c>
      <c r="F144" s="5" t="str">
        <f>IFERROR(LEFT(Data!H144,LEN(Data!H144)-13),"")</f>
        <v>Michael Dolan</v>
      </c>
      <c r="G144" s="5" t="str">
        <f>RIGHT(Data!H144,13)</f>
        <v> 360.985.2873</v>
      </c>
    </row>
    <row r="145">
      <c r="A145" s="5" t="str">
        <f>Data!A145</f>
        <v>Busse Gardens</v>
      </c>
      <c r="B145" s="5"/>
      <c r="C145" s="5"/>
      <c r="D145" s="5">
        <f>IFERROR(IF(MID(Data!C145,LEN(Data!C145)-4,1)="-",LEFT(RIGHT(Data!C145,10),5),RIGHT(Data!C145,5))*1000/1000,"")</f>
        <v>55309</v>
      </c>
      <c r="E145" s="5" t="str">
        <f>IF(Directory!$D145="","Canada","US")</f>
        <v>US</v>
      </c>
      <c r="F145" s="5" t="str">
        <f>IFERROR(LEFT(Data!H145,LEN(Data!H145)-13),"")</f>
        <v>Gary Goldsmith</v>
      </c>
      <c r="G145" s="5" t="str">
        <f>RIGHT(Data!H145,13)</f>
        <v> 612.810.3017</v>
      </c>
    </row>
    <row r="146">
      <c r="A146" s="5" t="str">
        <f>Data!A146</f>
        <v>CNPS Inc</v>
      </c>
      <c r="B146" s="5"/>
      <c r="C146" s="5"/>
      <c r="D146" s="5">
        <f>IFERROR(IF(MID(Data!C146,LEN(Data!C146)-4,1)="-",LEFT(RIGHT(Data!C146,10),5),RIGHT(Data!C146,5))*1000/1000,"")</f>
        <v>32570</v>
      </c>
      <c r="E146" s="5" t="str">
        <f>IF(Directory!$D146="","Canada","US")</f>
        <v>US</v>
      </c>
      <c r="F146" s="5" t="str">
        <f>IFERROR(LEFT(Data!H146,LEN(Data!H146)-13),"")</f>
        <v>John</v>
      </c>
      <c r="G146" s="5" t="str">
        <f>RIGHT(Data!H146,13)</f>
        <v> 850.623.6287</v>
      </c>
    </row>
    <row r="147">
      <c r="A147" s="5" t="str">
        <f>Data!A147</f>
        <v>CS&amp;KT Forestry Tribal Nursery</v>
      </c>
      <c r="B147" s="5"/>
      <c r="C147" s="5"/>
      <c r="D147" s="5">
        <f>IFERROR(IF(MID(Data!C147,LEN(Data!C147)-4,1)="-",LEFT(RIGHT(Data!C147,10),5),RIGHT(Data!C147,5))*1000/1000,"")</f>
        <v>59864</v>
      </c>
      <c r="E147" s="5" t="str">
        <f>IF(Directory!$D147="","Canada","US")</f>
        <v>US</v>
      </c>
      <c r="F147" s="5" t="str">
        <f>IFERROR(LEFT(Data!H147,LEN(Data!H147)-13),"")</f>
        <v>Jean Matt</v>
      </c>
      <c r="G147" s="5" t="str">
        <f>RIGHT(Data!H147,13)</f>
        <v> 406.676.3755</v>
      </c>
    </row>
    <row r="148">
      <c r="A148" s="5" t="str">
        <f>Data!A148</f>
        <v>CTUIR Tribal Native Plant Nursery</v>
      </c>
      <c r="B148" s="5"/>
      <c r="C148" s="5"/>
      <c r="D148" s="5">
        <f>IFERROR(IF(MID(Data!C148,LEN(Data!C148)-4,1)="-",LEFT(RIGHT(Data!C148,10),5),RIGHT(Data!C148,5))*1000/1000,"")</f>
        <v>97801</v>
      </c>
      <c r="E148" s="5" t="str">
        <f>IF(Directory!$D148="","Canada","US")</f>
        <v>US</v>
      </c>
      <c r="F148" s="5" t="str">
        <f>IFERROR(LEFT(Data!H148,LEN(Data!H148)-13),"")</f>
        <v>Gail Redberg, Marie Crawford, or Steve Bushman</v>
      </c>
      <c r="G148" s="5" t="str">
        <f>RIGHT(Data!H148,13)</f>
        <v> 541.278.8525</v>
      </c>
    </row>
    <row r="149">
      <c r="A149" s="5" t="str">
        <f>Data!A149</f>
        <v>Cactus Joe's Blue Diamond Cactus Nursery</v>
      </c>
      <c r="B149" s="5"/>
      <c r="C149" s="5"/>
      <c r="D149" s="5">
        <f>IFERROR(IF(MID(Data!C149,LEN(Data!C149)-4,1)="-",LEFT(RIGHT(Data!C149,10),5),RIGHT(Data!C149,5))*1000/1000,"")</f>
        <v>89004</v>
      </c>
      <c r="E149" s="5" t="str">
        <f>IF(Directory!$D149="","Canada","US")</f>
        <v>US</v>
      </c>
      <c r="F149" s="5" t="str">
        <f>IFERROR(LEFT(Data!H149,LEN(Data!H149)-13),"")</f>
        <v>Tommy Lee</v>
      </c>
      <c r="G149" s="5" t="str">
        <f>RIGHT(Data!H149,13)</f>
        <v> 702.875.1968</v>
      </c>
    </row>
    <row r="150">
      <c r="A150" s="5" t="str">
        <f>Data!A150</f>
        <v>Cal-Forest Nurseries</v>
      </c>
      <c r="B150" s="5"/>
      <c r="C150" s="5"/>
      <c r="D150" s="5">
        <f>IFERROR(IF(MID(Data!C150,LEN(Data!C150)-4,1)="-",LEFT(RIGHT(Data!C150,10),5),RIGHT(Data!C150,5))*1000/1000,"")</f>
        <v>96027</v>
      </c>
      <c r="E150" s="5" t="str">
        <f>IF(Directory!$D150="","Canada","US")</f>
        <v>US</v>
      </c>
      <c r="F150" s="5" t="str">
        <f>IFERROR(LEFT(Data!H150,LEN(Data!H150)-13),"")</f>
        <v>Tom Jopson</v>
      </c>
      <c r="G150" s="5" t="str">
        <f>RIGHT(Data!H150,13)</f>
        <v> 530.467.5211</v>
      </c>
    </row>
    <row r="151">
      <c r="A151" s="5" t="str">
        <f>Data!A151</f>
        <v>Cal-Native Plants Nursery</v>
      </c>
      <c r="B151" s="5"/>
      <c r="C151" s="5"/>
      <c r="D151" s="5">
        <f>IFERROR(IF(MID(Data!C151,LEN(Data!C151)-4,1)="-",LEFT(RIGHT(Data!C151,10),5),RIGHT(Data!C151,5))*1000/1000,"")</f>
        <v>92584</v>
      </c>
      <c r="E151" s="5" t="str">
        <f>IF(Directory!$D151="","Canada","US")</f>
        <v>US</v>
      </c>
      <c r="F151" s="5" t="str">
        <f>IFERROR(LEFT(Data!H151,LEN(Data!H151)-13),"")</f>
        <v/>
      </c>
      <c r="G151" s="5" t="str">
        <f>RIGHT(Data!H151,13)</f>
        <v/>
      </c>
    </row>
    <row r="152">
      <c r="A152" s="5" t="str">
        <f>Data!A152</f>
        <v>Calaveras Nursery</v>
      </c>
      <c r="B152" s="5"/>
      <c r="C152" s="5"/>
      <c r="D152" s="5">
        <f>IFERROR(IF(MID(Data!C152,LEN(Data!C152)-4,1)="-",LEFT(RIGHT(Data!C152,10),5),RIGHT(Data!C152,5))*1000/1000,"")</f>
        <v>94586</v>
      </c>
      <c r="E152" s="5" t="str">
        <f>IF(Directory!$D152="","Canada","US")</f>
        <v>US</v>
      </c>
      <c r="F152" s="5" t="str">
        <f>IFERROR(LEFT(Data!H152,LEN(Data!H152)-13),"")</f>
        <v/>
      </c>
      <c r="G152" s="5" t="str">
        <f>RIGHT(Data!H152,13)</f>
        <v/>
      </c>
    </row>
    <row r="153">
      <c r="A153" s="5" t="str">
        <f>Data!A153</f>
        <v>California Flora Nursery</v>
      </c>
      <c r="B153" s="5"/>
      <c r="C153" s="5"/>
      <c r="D153" s="5">
        <f>IFERROR(IF(MID(Data!C153,LEN(Data!C153)-4,1)="-",LEFT(RIGHT(Data!C153,10),5),RIGHT(Data!C153,5))*1000/1000,"")</f>
        <v>95439</v>
      </c>
      <c r="E153" s="5" t="str">
        <f>IF(Directory!$D153="","Canada","US")</f>
        <v>US</v>
      </c>
      <c r="F153" s="5" t="str">
        <f>IFERROR(LEFT(Data!H153,LEN(Data!H153)-13),"")</f>
        <v>Phil Van Soelen or Sherrie Althouse</v>
      </c>
      <c r="G153" s="5" t="str">
        <f>RIGHT(Data!H153,13)</f>
        <v> 707.528.8813</v>
      </c>
    </row>
    <row r="154">
      <c r="A154" s="5" t="str">
        <f>Data!A154</f>
        <v>Cambell Timberland Management</v>
      </c>
      <c r="B154" s="5"/>
      <c r="C154" s="5"/>
      <c r="D154" s="5">
        <f>IFERROR(IF(MID(Data!C154,LEN(Data!C154)-4,1)="-",LEFT(RIGHT(Data!C154,10),5),RIGHT(Data!C154,5))*1000/1000,"")</f>
        <v>75951</v>
      </c>
      <c r="E154" s="5" t="str">
        <f>IF(Directory!$D154="","Canada","US")</f>
        <v>US</v>
      </c>
      <c r="F154" s="5" t="str">
        <f>IFERROR(LEFT(Data!H154,LEN(Data!H154)-13),"")</f>
        <v>Tim Stewart</v>
      </c>
      <c r="G154" s="5" t="str">
        <f>RIGHT(Data!H154,13)</f>
        <v> 409.384.6164</v>
      </c>
    </row>
    <row r="155">
      <c r="A155" s="5" t="str">
        <f>Data!A155</f>
        <v>Campbell Tree &amp; Land Company Inc</v>
      </c>
      <c r="B155" s="5"/>
      <c r="C155" s="5"/>
      <c r="D155" s="5">
        <f>IFERROR(IF(MID(Data!C155,LEN(Data!C155)-4,1)="-",LEFT(RIGHT(Data!C155,10),5),RIGHT(Data!C155,5))*1000/1000,"")</f>
        <v>54982</v>
      </c>
      <c r="E155" s="5" t="str">
        <f>IF(Directory!$D155="","Canada","US")</f>
        <v>US</v>
      </c>
      <c r="F155" s="5" t="str">
        <f>IFERROR(LEFT(Data!H155,LEN(Data!H155)-13),"")</f>
        <v/>
      </c>
      <c r="G155" s="5" t="str">
        <f>RIGHT(Data!H155,13)</f>
        <v/>
      </c>
    </row>
    <row r="156">
      <c r="A156" s="5" t="str">
        <f>Data!A156</f>
        <v>Canfield Native Nursery</v>
      </c>
      <c r="B156" s="5"/>
      <c r="C156" s="5"/>
      <c r="D156" s="5">
        <f>IFERROR(IF(MID(Data!C156,LEN(Data!C156)-4,1)="-",LEFT(RIGHT(Data!C156,10),5),RIGHT(Data!C156,5))*1000/1000,"")</f>
        <v>95472</v>
      </c>
      <c r="E156" s="5" t="str">
        <f>IF(Directory!$D156="","Canada","US")</f>
        <v>US</v>
      </c>
      <c r="F156" s="5" t="str">
        <f>IFERROR(LEFT(Data!H156,LEN(Data!H156)-13),"")</f>
        <v>Patricia Canfield</v>
      </c>
      <c r="G156" s="5" t="str">
        <f>RIGHT(Data!H156,13)</f>
        <v> 707.823.3776</v>
      </c>
    </row>
    <row r="157">
      <c r="A157" s="5" t="str">
        <f>Data!A157</f>
        <v>Capitol Wholesale Nursery  Inc</v>
      </c>
      <c r="B157" s="5"/>
      <c r="C157" s="5"/>
      <c r="D157" s="5">
        <f>IFERROR(IF(MID(Data!C157,LEN(Data!C157)-4,1)="-",LEFT(RIGHT(Data!C157,10),5),RIGHT(Data!C157,5))*1000/1000,"")</f>
        <v>95148</v>
      </c>
      <c r="E157" s="5" t="str">
        <f>IF(Directory!$D157="","Canada","US")</f>
        <v>US</v>
      </c>
      <c r="F157" s="5" t="str">
        <f>IFERROR(LEFT(Data!H157,LEN(Data!H157)-13),"")</f>
        <v/>
      </c>
      <c r="G157" s="5" t="str">
        <f>RIGHT(Data!H157,13)</f>
        <v/>
      </c>
    </row>
    <row r="158">
      <c r="A158" s="5" t="str">
        <f>Data!A158</f>
        <v>Caprice Farm Nursery</v>
      </c>
      <c r="B158" s="5"/>
      <c r="C158" s="5"/>
      <c r="D158" s="5">
        <f>IFERROR(IF(MID(Data!C158,LEN(Data!C158)-4,1)="-",LEFT(RIGHT(Data!C158,10),5),RIGHT(Data!C158,5))*1000/1000,"")</f>
        <v>97325</v>
      </c>
      <c r="E158" s="5" t="str">
        <f>IF(Directory!$D158="","Canada","US")</f>
        <v>US</v>
      </c>
      <c r="F158" s="5" t="str">
        <f>IFERROR(LEFT(Data!H158,LEN(Data!H158)-13),"")</f>
        <v>Cyndi or Charlie</v>
      </c>
      <c r="G158" s="5" t="str">
        <f>RIGHT(Data!H158,13)</f>
        <v> 503.749.1397</v>
      </c>
    </row>
    <row r="159">
      <c r="A159" s="5" t="str">
        <f>Data!A159</f>
        <v>Caras Nursery &amp; Landscape</v>
      </c>
      <c r="B159" s="5"/>
      <c r="C159" s="5"/>
      <c r="D159" s="5">
        <f>IFERROR(IF(MID(Data!C159,LEN(Data!C159)-4,1)="-",LEFT(RIGHT(Data!C159,10),5),RIGHT(Data!C159,5))*1000/1000,"")</f>
        <v>59804</v>
      </c>
      <c r="E159" s="5" t="str">
        <f>IF(Directory!$D159="","Canada","US")</f>
        <v>US</v>
      </c>
      <c r="F159" s="5" t="str">
        <f>IFERROR(LEFT(Data!H159,LEN(Data!H159)-13),"")</f>
        <v>Helen Steiger</v>
      </c>
      <c r="G159" s="5" t="str">
        <f>RIGHT(Data!H159,13)</f>
        <v> 406.543.3333</v>
      </c>
    </row>
    <row r="160">
      <c r="A160" s="5" t="str">
        <f>Data!A160</f>
        <v>Cardno Native Plant Nursery</v>
      </c>
      <c r="B160" s="5"/>
      <c r="C160" s="5"/>
      <c r="D160" s="5">
        <f>IFERROR(IF(MID(Data!C160,LEN(Data!C160)-4,1)="-",LEFT(RIGHT(Data!C160,10),5),RIGHT(Data!C160,5))*1000/1000,"")</f>
        <v>46574</v>
      </c>
      <c r="E160" s="5" t="str">
        <f>IF(Directory!$D160="","Canada","US")</f>
        <v>US</v>
      </c>
      <c r="F160" s="5" t="str">
        <f>IFERROR(LEFT(Data!H160,LEN(Data!H160)-13),"")</f>
        <v/>
      </c>
      <c r="G160" s="5" t="str">
        <f>RIGHT(Data!H160,13)</f>
        <v/>
      </c>
    </row>
    <row r="161">
      <c r="A161" s="5" t="str">
        <f>Data!A161</f>
        <v>Carencia Native Nursery</v>
      </c>
      <c r="B161" s="5"/>
      <c r="C161" s="5"/>
      <c r="D161" s="5">
        <f>IFERROR(IF(MID(Data!C161,LEN(Data!C161)-4,1)="-",LEFT(RIGHT(Data!C161,10),5),RIGHT(Data!C161,5))*1000/1000,"")</f>
        <v>33556</v>
      </c>
      <c r="E161" s="5" t="str">
        <f>IF(Directory!$D161="","Canada","US")</f>
        <v>US</v>
      </c>
      <c r="F161" s="5" t="str">
        <f>IFERROR(LEFT(Data!H161,LEN(Data!H161)-13),"")</f>
        <v>Rose Nimphius</v>
      </c>
      <c r="G161" s="5" t="str">
        <f>RIGHT(Data!H161,13)</f>
        <v> 813.920.2737</v>
      </c>
    </row>
    <row r="162">
      <c r="A162" s="5" t="str">
        <f>Data!A162</f>
        <v>Carlson Prairie Seed Farm Inc</v>
      </c>
      <c r="B162" s="5"/>
      <c r="C162" s="5"/>
      <c r="D162" s="5">
        <f>IFERROR(IF(MID(Data!C162,LEN(Data!C162)-4,1)="-",LEFT(RIGHT(Data!C162,10),5),RIGHT(Data!C162,5))*1000/1000,"")</f>
        <v>56734</v>
      </c>
      <c r="E162" s="5" t="str">
        <f>IF(Directory!$D162="","Canada","US")</f>
        <v>US</v>
      </c>
      <c r="F162" s="5" t="str">
        <f>IFERROR(LEFT(Data!H162,LEN(Data!H162)-13),"")</f>
        <v>Mike Ratzlaff</v>
      </c>
      <c r="G162" s="5" t="str">
        <f>RIGHT(Data!H162,13)</f>
        <v> 218.754.2693</v>
      </c>
    </row>
    <row r="163">
      <c r="A163" s="5" t="str">
        <f>Data!A163</f>
        <v>Carmel Valley Seed Company</v>
      </c>
      <c r="B163" s="5"/>
      <c r="C163" s="5"/>
      <c r="D163" s="5">
        <f>IFERROR(IF(MID(Data!C163,LEN(Data!C163)-4,1)="-",LEFT(RIGHT(Data!C163,10),5),RIGHT(Data!C163,5))*1000/1000,"")</f>
        <v>93901</v>
      </c>
      <c r="E163" s="5" t="str">
        <f>IF(Directory!$D163="","Canada","US")</f>
        <v>US</v>
      </c>
      <c r="F163" s="5" t="str">
        <f>IFERROR(LEFT(Data!H163,LEN(Data!H163)-13),"")</f>
        <v>Joel Panzer</v>
      </c>
      <c r="G163" s="5" t="str">
        <f>RIGHT(Data!H163,13)</f>
        <v> 831.771.2557</v>
      </c>
    </row>
    <row r="164">
      <c r="A164" s="5" t="str">
        <f>Data!A164</f>
        <v>Carolina Greenery</v>
      </c>
      <c r="B164" s="5"/>
      <c r="C164" s="5"/>
      <c r="D164" s="5">
        <f>IFERROR(IF(MID(Data!C164,LEN(Data!C164)-4,1)="-",LEFT(RIGHT(Data!C164,10),5),RIGHT(Data!C164,5))*1000/1000,"")</f>
        <v>27376</v>
      </c>
      <c r="E164" s="5" t="str">
        <f>IF(Directory!$D164="","Canada","US")</f>
        <v>US</v>
      </c>
      <c r="F164" s="5" t="str">
        <f>IFERROR(LEFT(Data!H164,LEN(Data!H164)-13),"")</f>
        <v/>
      </c>
      <c r="G164" s="5" t="str">
        <f>RIGHT(Data!H164,13)</f>
        <v/>
      </c>
    </row>
    <row r="165">
      <c r="A165" s="5" t="str">
        <f>Data!A165</f>
        <v>Carolina Native Nursery</v>
      </c>
      <c r="B165" s="5"/>
      <c r="C165" s="5"/>
      <c r="D165" s="5">
        <f>IFERROR(IF(MID(Data!C165,LEN(Data!C165)-4,1)="-",LEFT(RIGHT(Data!C165,10),5),RIGHT(Data!C165,5))*1000/1000,"")</f>
        <v>28714</v>
      </c>
      <c r="E165" s="5" t="str">
        <f>IF(Directory!$D165="","Canada","US")</f>
        <v>US</v>
      </c>
      <c r="F165" s="5" t="str">
        <f>IFERROR(LEFT(Data!H165,LEN(Data!H165)-13),"")</f>
        <v>Bill Jones</v>
      </c>
      <c r="G165" s="5" t="str">
        <f>RIGHT(Data!H165,13)</f>
        <v> 828.682.1471</v>
      </c>
    </row>
    <row r="166">
      <c r="A166" s="5" t="str">
        <f>Data!A166</f>
        <v>Carolina Wild</v>
      </c>
      <c r="B166" s="5"/>
      <c r="C166" s="5"/>
      <c r="D166" s="5">
        <f>IFERROR(IF(MID(Data!C166,LEN(Data!C166)-4,1)="-",LEFT(RIGHT(Data!C166,10),5),RIGHT(Data!C166,5))*1000/1000,"")</f>
        <v>29625</v>
      </c>
      <c r="E166" s="5" t="str">
        <f>IF(Directory!$D166="","Canada","US")</f>
        <v>US</v>
      </c>
      <c r="F166" s="5" t="str">
        <f>IFERROR(LEFT(Data!H166,LEN(Data!H166)-13),"")</f>
        <v>Christina Bruner</v>
      </c>
      <c r="G166" s="5" t="str">
        <f>RIGHT(Data!H166,13)</f>
        <v> 864.261.0659</v>
      </c>
    </row>
    <row r="167">
      <c r="A167" s="5" t="str">
        <f>Data!A167</f>
        <v>Carter's Greenhouse &amp; Nursery Inc</v>
      </c>
      <c r="B167" s="5"/>
      <c r="C167" s="5"/>
      <c r="D167" s="5">
        <f>IFERROR(IF(MID(Data!C167,LEN(Data!C167)-4,1)="-",LEFT(RIGHT(Data!C167,10),5),RIGHT(Data!C167,5))*1000/1000,"")</f>
        <v>97338</v>
      </c>
      <c r="E167" s="5" t="str">
        <f>IF(Directory!$D167="","Canada","US")</f>
        <v>US</v>
      </c>
      <c r="F167" s="5" t="str">
        <f>IFERROR(LEFT(Data!H167,LEN(Data!H167)-13),"")</f>
        <v>Steve Carter</v>
      </c>
      <c r="G167" s="5" t="str">
        <f>RIGHT(Data!H167,13)</f>
        <v> 503.787.3371</v>
      </c>
    </row>
    <row r="168">
      <c r="A168" s="5" t="str">
        <f>Data!A168</f>
        <v>Carters Nursery, Bowater Forest Products Division</v>
      </c>
      <c r="B168" s="5"/>
      <c r="C168" s="5"/>
      <c r="D168" s="5">
        <f>IFERROR(IF(MID(Data!C168,LEN(Data!C168)-4,1)="-",LEFT(RIGHT(Data!C168,10),5),RIGHT(Data!C168,5))*1000/1000,"")</f>
        <v>92584</v>
      </c>
      <c r="E168" s="5" t="str">
        <f>IF(Directory!$D168="","Canada","US")</f>
        <v>US</v>
      </c>
      <c r="F168" s="5" t="str">
        <f>IFERROR(LEFT(Data!H168,LEN(Data!H168)-13),"")</f>
        <v/>
      </c>
      <c r="G168" s="5" t="str">
        <f>RIGHT(Data!H168,13)</f>
        <v/>
      </c>
    </row>
    <row r="169">
      <c r="A169" s="5" t="str">
        <f>Data!A169</f>
        <v>Casa Flora Inc</v>
      </c>
      <c r="B169" s="5"/>
      <c r="C169" s="5"/>
      <c r="D169" s="5">
        <f>IFERROR(IF(MID(Data!C169,LEN(Data!C169)-4,1)="-",LEFT(RIGHT(Data!C169,10),5),RIGHT(Data!C169,5))*1000/1000,"")</f>
        <v>75241</v>
      </c>
      <c r="E169" s="5" t="str">
        <f>IF(Directory!$D169="","Canada","US")</f>
        <v>US</v>
      </c>
      <c r="F169" s="5" t="str">
        <f>IFERROR(LEFT(Data!H169,LEN(Data!H169)-13),"")</f>
        <v>Rudy Nogeura, Roy Powell</v>
      </c>
      <c r="G169" s="5" t="str">
        <f>RIGHT(Data!H169,13)</f>
        <v> 972.225.6111</v>
      </c>
    </row>
    <row r="170">
      <c r="A170" s="5" t="str">
        <f>Data!A170</f>
        <v>Cascade Biomes</v>
      </c>
      <c r="B170" s="5"/>
      <c r="C170" s="5"/>
      <c r="D170" s="5">
        <f>IFERROR(IF(MID(Data!C170,LEN(Data!C170)-4,1)="-",LEFT(RIGHT(Data!C170,10),5),RIGHT(Data!C170,5))*1000/1000,"")</f>
        <v>98122</v>
      </c>
      <c r="E170" s="5" t="str">
        <f>IF(Directory!$D170="","Canada","US")</f>
        <v>US</v>
      </c>
      <c r="F170" s="5" t="str">
        <f>IFERROR(LEFT(Data!H170,LEN(Data!H170)-13),"")</f>
        <v>Virgie Newlin</v>
      </c>
      <c r="G170" s="5" t="str">
        <f>RIGHT(Data!H170,13)</f>
        <v> 206.322.0528</v>
      </c>
    </row>
    <row r="171">
      <c r="A171" s="5" t="str">
        <f>Data!A171</f>
        <v>Cassidy Farm Nursery</v>
      </c>
      <c r="B171" s="5"/>
      <c r="C171" s="5"/>
      <c r="D171" s="5">
        <f>IFERROR(IF(MID(Data!C171,LEN(Data!C171)-4,1)="-",LEFT(RIGHT(Data!C171,10),5),RIGHT(Data!C171,5))*1000/1000,"")</f>
        <v>87107</v>
      </c>
      <c r="E171" s="5" t="str">
        <f>IF(Directory!$D171="","Canada","US")</f>
        <v>US</v>
      </c>
      <c r="F171" s="5" t="str">
        <f>IFERROR(LEFT(Data!H171,LEN(Data!H171)-13),"")</f>
        <v/>
      </c>
      <c r="G171" s="5" t="str">
        <f>RIGHT(Data!H171,13)</f>
        <v/>
      </c>
    </row>
    <row r="172">
      <c r="A172" s="5" t="str">
        <f>Data!A172</f>
        <v>Catalina Island Conservancy - Ackerman Native Plant Nursery</v>
      </c>
      <c r="B172" s="5"/>
      <c r="C172" s="5"/>
      <c r="D172" s="5">
        <f>IFERROR(IF(MID(Data!C172,LEN(Data!C172)-4,1)="-",LEFT(RIGHT(Data!C172,10),5),RIGHT(Data!C172,5))*1000/1000,"")</f>
        <v>90704</v>
      </c>
      <c r="E172" s="5" t="str">
        <f>IF(Directory!$D172="","Canada","US")</f>
        <v>US</v>
      </c>
      <c r="F172" s="5" t="str">
        <f>IFERROR(LEFT(Data!H172,LEN(Data!H172)-13),"")</f>
        <v>Peter Dixon</v>
      </c>
      <c r="G172" s="5" t="str">
        <f>RIGHT(Data!H172,13)</f>
        <v> 310.510.1299</v>
      </c>
    </row>
    <row r="173">
      <c r="A173" s="5" t="str">
        <f>Data!A173</f>
        <v>Catskill Native Nursery</v>
      </c>
      <c r="B173" s="5"/>
      <c r="C173" s="5"/>
      <c r="D173" s="5">
        <f>IFERROR(IF(MID(Data!C173,LEN(Data!C173)-4,1)="-",LEFT(RIGHT(Data!C173,10),5),RIGHT(Data!C173,5))*1000/1000,"")</f>
        <v>12446</v>
      </c>
      <c r="E173" s="5" t="str">
        <f>IF(Directory!$D173="","Canada","US")</f>
        <v>US</v>
      </c>
      <c r="F173" s="5" t="str">
        <f>IFERROR(LEFT(Data!H173,LEN(Data!H173)-13),"")</f>
        <v>Francis Groeters</v>
      </c>
      <c r="G173" s="5" t="str">
        <f>RIGHT(Data!H173,13)</f>
        <v> 845.626.2758</v>
      </c>
    </row>
    <row r="174">
      <c r="A174" s="5" t="str">
        <f>Data!A174</f>
        <v>Cavicchio Nurseries</v>
      </c>
      <c r="B174" s="5"/>
      <c r="C174" s="5"/>
      <c r="D174" s="5">
        <f>IFERROR(IF(MID(Data!C174,LEN(Data!C174)-4,1)="-",LEFT(RIGHT(Data!C174,10),5),RIGHT(Data!C174,5))*1000/1000,"")</f>
        <v>1776</v>
      </c>
      <c r="E174" s="5" t="str">
        <f>IF(Directory!$D174="","Canada","US")</f>
        <v>US</v>
      </c>
      <c r="F174" s="5" t="str">
        <f>IFERROR(LEFT(Data!H174,LEN(Data!H174)-13),"")</f>
        <v>Lizza Smith</v>
      </c>
      <c r="G174" s="5" t="str">
        <f>RIGHT(Data!H174,13)</f>
        <v> 978.443.7177</v>
      </c>
    </row>
    <row r="175">
      <c r="A175" s="5" t="str">
        <f>Data!A175</f>
        <v>Cedar Mountain Perennials</v>
      </c>
      <c r="B175" s="5"/>
      <c r="C175" s="5"/>
      <c r="D175" s="5">
        <f>IFERROR(IF(MID(Data!C175,LEN(Data!C175)-4,1)="-",LEFT(RIGHT(Data!C175,10),5),RIGHT(Data!C175,5))*1000/1000,"")</f>
        <v>83801</v>
      </c>
      <c r="E175" s="5" t="str">
        <f>IF(Directory!$D175="","Canada","US")</f>
        <v>US</v>
      </c>
      <c r="F175" s="5" t="str">
        <f>IFERROR(LEFT(Data!H175,LEN(Data!H175)-13),"")</f>
        <v>Bob Wilson</v>
      </c>
      <c r="G175" s="5" t="str">
        <f>RIGHT(Data!H175,13)</f>
        <v> 208.683.2387</v>
      </c>
    </row>
    <row r="176">
      <c r="A176" s="5" t="str">
        <f>Data!A176</f>
        <v>Cedera Seed Inc</v>
      </c>
      <c r="B176" s="5"/>
      <c r="C176" s="5"/>
      <c r="D176" s="5">
        <f>IFERROR(IF(MID(Data!C176,LEN(Data!C176)-4,1)="-",LEFT(RIGHT(Data!C176,10),5),RIGHT(Data!C176,5))*1000/1000,"")</f>
        <v>83449</v>
      </c>
      <c r="E176" s="5" t="str">
        <f>IF(Directory!$D176="","Canada","US")</f>
        <v>US</v>
      </c>
      <c r="F176" s="5" t="str">
        <f>IFERROR(LEFT(Data!H176,LEN(Data!H176)-13),"")</f>
        <v>Delbert or June</v>
      </c>
      <c r="G176" s="5" t="str">
        <f>RIGHT(Data!H176,13)</f>
        <v> 208.483.3683</v>
      </c>
    </row>
    <row r="177">
      <c r="A177" s="5" t="str">
        <f>Data!A177</f>
        <v>Center for Native Plants</v>
      </c>
      <c r="B177" s="5"/>
      <c r="C177" s="5"/>
      <c r="D177" s="5">
        <f>IFERROR(IF(MID(Data!C177,LEN(Data!C177)-4,1)="-",LEFT(RIGHT(Data!C177,10),5),RIGHT(Data!C177,5))*1000/1000,"")</f>
        <v>59937</v>
      </c>
      <c r="E177" s="5" t="str">
        <f>IF(Directory!$D177="","Canada","US")</f>
        <v>US</v>
      </c>
      <c r="F177" s="5" t="str">
        <f>IFERROR(LEFT(Data!H177,LEN(Data!H177)-13),"")</f>
        <v>Hailey Moore</v>
      </c>
      <c r="G177" s="5" t="str">
        <f>RIGHT(Data!H177,13)</f>
        <v> 406.862.4226</v>
      </c>
    </row>
    <row r="178">
      <c r="A178" s="5" t="str">
        <f>Data!A178</f>
        <v>Central Coast Wilds</v>
      </c>
      <c r="B178" s="5"/>
      <c r="C178" s="5"/>
      <c r="D178" s="5">
        <f>IFERROR(IF(MID(Data!C178,LEN(Data!C178)-4,1)="-",LEFT(RIGHT(Data!C178,10),5),RIGHT(Data!C178,5))*1000/1000,"")</f>
        <v>95060</v>
      </c>
      <c r="E178" s="5" t="str">
        <f>IF(Directory!$D178="","Canada","US")</f>
        <v>US</v>
      </c>
      <c r="F178" s="5" t="str">
        <f>IFERROR(LEFT(Data!H178,LEN(Data!H178)-13),"")</f>
        <v>Ellen Uhler or Cindy Hudson</v>
      </c>
      <c r="G178" s="5" t="str">
        <f>RIGHT(Data!H178,13)</f>
        <v> 831.459.0656</v>
      </c>
    </row>
    <row r="179">
      <c r="A179" s="5" t="str">
        <f>Data!A179</f>
        <v>Central Florida Lands and Timber</v>
      </c>
      <c r="B179" s="5"/>
      <c r="C179" s="5"/>
      <c r="D179" s="5">
        <f>IFERROR(IF(MID(Data!C179,LEN(Data!C179)-4,1)="-",LEFT(RIGHT(Data!C179,10),5),RIGHT(Data!C179,5))*1000/1000,"")</f>
        <v>32066</v>
      </c>
      <c r="E179" s="5" t="str">
        <f>IF(Directory!$D179="","Canada","US")</f>
        <v>US</v>
      </c>
      <c r="F179" s="5" t="str">
        <f>IFERROR(LEFT(Data!H179,LEN(Data!H179)-13),"")</f>
        <v>Tony Barrington</v>
      </c>
      <c r="G179" s="5" t="str">
        <f>RIGHT(Data!H179,13)</f>
        <v> 386.294.1211</v>
      </c>
    </row>
    <row r="180">
      <c r="A180" s="5" t="str">
        <f>Data!A180</f>
        <v>Central Utah Seed</v>
      </c>
      <c r="B180" s="5"/>
      <c r="C180" s="5"/>
      <c r="D180" s="5">
        <f>IFERROR(IF(MID(Data!C180,LEN(Data!C180)-4,1)="-",LEFT(RIGHT(Data!C180,10),5),RIGHT(Data!C180,5))*1000/1000,"")</f>
        <v>84627</v>
      </c>
      <c r="E180" s="5" t="str">
        <f>IF(Directory!$D180="","Canada","US")</f>
        <v>US</v>
      </c>
      <c r="F180" s="5" t="str">
        <f>IFERROR(LEFT(Data!H180,LEN(Data!H180)-13),"")</f>
        <v/>
      </c>
      <c r="G180" s="5" t="str">
        <f>RIGHT(Data!H180,13)</f>
        <v/>
      </c>
    </row>
    <row r="181">
      <c r="A181" s="5" t="str">
        <f>Data!A181</f>
        <v>Champlain Valley Native Plant Restoration Nursery</v>
      </c>
      <c r="B181" s="5"/>
      <c r="C181" s="5"/>
      <c r="D181" s="5">
        <f>IFERROR(IF(MID(Data!C181,LEN(Data!C181)-4,1)="-",LEFT(RIGHT(Data!C181,10),5),RIGHT(Data!C181,5))*1000/1000,"")</f>
        <v>5764</v>
      </c>
      <c r="E181" s="5" t="str">
        <f>IF(Directory!$D181="","Canada","US")</f>
        <v>US</v>
      </c>
      <c r="F181" s="5" t="str">
        <f>IFERROR(LEFT(Data!H181,LEN(Data!H181)-13),"")</f>
        <v>Hilary Solomon</v>
      </c>
      <c r="G181" s="5" t="str">
        <f>RIGHT(Data!H181,13)</f>
        <v> 802.558.3515</v>
      </c>
    </row>
    <row r="182">
      <c r="A182" s="5" t="str">
        <f>Data!A182</f>
        <v>Champoeg Nursery Inc</v>
      </c>
      <c r="B182" s="5"/>
      <c r="C182" s="5"/>
      <c r="D182" s="5">
        <f>IFERROR(IF(MID(Data!C182,LEN(Data!C182)-4,1)="-",LEFT(RIGHT(Data!C182,10),5),RIGHT(Data!C182,5))*1000/1000,"")</f>
        <v>97002</v>
      </c>
      <c r="E182" s="5" t="str">
        <f>IF(Directory!$D182="","Canada","US")</f>
        <v>US</v>
      </c>
      <c r="F182" s="5" t="str">
        <f>IFERROR(LEFT(Data!H182,LEN(Data!H182)-13),"")</f>
        <v>Paul M Stormo</v>
      </c>
      <c r="G182" s="5" t="str">
        <f>RIGHT(Data!H182,13)</f>
        <v> 503.678.6348</v>
      </c>
    </row>
    <row r="183">
      <c r="A183" s="5" t="str">
        <f>Data!A183</f>
        <v>Charles Nii Nursery</v>
      </c>
      <c r="B183" s="5"/>
      <c r="C183" s="5"/>
      <c r="D183" s="5">
        <f>IFERROR(IF(MID(Data!C183,LEN(Data!C183)-4,1)="-",LEFT(RIGHT(Data!C183,10),5),RIGHT(Data!C183,5))*1000/1000,"")</f>
        <v>96825</v>
      </c>
      <c r="E183" s="5" t="str">
        <f>IF(Directory!$D183="","Canada","US")</f>
        <v>US</v>
      </c>
      <c r="F183" s="5" t="str">
        <f>IFERROR(LEFT(Data!H183,LEN(Data!H183)-13),"")</f>
        <v>Glenn</v>
      </c>
      <c r="G183" s="5" t="str">
        <f>RIGHT(Data!H183,13)</f>
        <v> 808.395.9959</v>
      </c>
    </row>
    <row r="184">
      <c r="A184" s="5" t="str">
        <f>Data!A184</f>
        <v>Chas C Hart Seed Company</v>
      </c>
      <c r="B184" s="5"/>
      <c r="C184" s="5"/>
      <c r="D184" s="5">
        <f>IFERROR(IF(MID(Data!C184,LEN(Data!C184)-4,1)="-",LEFT(RIGHT(Data!C184,10),5),RIGHT(Data!C184,5))*1000/1000,"")</f>
        <v>6109</v>
      </c>
      <c r="E184" s="5" t="str">
        <f>IF(Directory!$D184="","Canada","US")</f>
        <v>US</v>
      </c>
      <c r="F184" s="5" t="str">
        <f>IFERROR(LEFT(Data!H184,LEN(Data!H184)-13),"")</f>
        <v>Robert Hart</v>
      </c>
      <c r="G184" s="5" t="str">
        <f>RIGHT(Data!H184,13)</f>
        <v> 860.529.2537</v>
      </c>
    </row>
    <row r="185">
      <c r="A185" s="5" t="str">
        <f>Data!A185</f>
        <v>Chelsea Nursery</v>
      </c>
      <c r="B185" s="5"/>
      <c r="C185" s="5"/>
      <c r="D185" s="5">
        <f>IFERROR(IF(MID(Data!C185,LEN(Data!C185)-4,1)="-",LEFT(RIGHT(Data!C185,10),5),RIGHT(Data!C185,5))*1000/1000,"")</f>
        <v>81520</v>
      </c>
      <c r="E185" s="5" t="str">
        <f>IF(Directory!$D185="","Canada","US")</f>
        <v>US</v>
      </c>
      <c r="F185" s="5" t="str">
        <f>IFERROR(LEFT(Data!H185,LEN(Data!H185)-13),"")</f>
        <v>Stacy</v>
      </c>
      <c r="G185" s="5" t="str">
        <f>RIGHT(Data!H185,13)</f>
        <v> 970.434.8434</v>
      </c>
    </row>
    <row r="186">
      <c r="A186" s="5" t="str">
        <f>Data!A186</f>
        <v>Chiappini Farm Native Nursery</v>
      </c>
      <c r="B186" s="5"/>
      <c r="C186" s="5"/>
      <c r="D186" s="5">
        <f>IFERROR(IF(MID(Data!C186,LEN(Data!C186)-4,1)="-",LEFT(RIGHT(Data!C186,10),5),RIGHT(Data!C186,5))*1000/1000,"")</f>
        <v>32666</v>
      </c>
      <c r="E186" s="5" t="str">
        <f>IF(Directory!$D186="","Canada","US")</f>
        <v>US</v>
      </c>
      <c r="F186" s="5" t="str">
        <f>IFERROR(LEFT(Data!H186,LEN(Data!H186)-13),"")</f>
        <v>David Chiapini</v>
      </c>
      <c r="G186" s="5" t="str">
        <f>RIGHT(Data!H186,13)</f>
        <v> 352.475.5413</v>
      </c>
    </row>
    <row r="187">
      <c r="A187" s="5" t="str">
        <f>Data!A187</f>
        <v>Chief River Nursery</v>
      </c>
      <c r="B187" s="5"/>
      <c r="C187" s="5"/>
      <c r="D187" s="5">
        <f>IFERROR(IF(MID(Data!C187,LEN(Data!C187)-4,1)="-",LEFT(RIGHT(Data!C187,10),5),RIGHT(Data!C187,5))*1000/1000,"")</f>
        <v>53024</v>
      </c>
      <c r="E187" s="5" t="str">
        <f>IF(Directory!$D187="","Canada","US")</f>
        <v>US</v>
      </c>
      <c r="F187" s="5" t="str">
        <f>IFERROR(LEFT(Data!H187,LEN(Data!H187)-13),"")</f>
        <v/>
      </c>
      <c r="G187" s="5" t="str">
        <f>RIGHT(Data!H187,13)</f>
        <v/>
      </c>
    </row>
    <row r="188">
      <c r="A188" s="5" t="str">
        <f>Data!A188</f>
        <v>Cicconi Farms Inc | The Perennial Specialists</v>
      </c>
      <c r="B188" s="5"/>
      <c r="C188" s="5"/>
      <c r="D188" s="5">
        <f>IFERROR(IF(MID(Data!C188,LEN(Data!C188)-4,1)="-",LEFT(RIGHT(Data!C188,10),5),RIGHT(Data!C188,5))*1000/1000,"")</f>
        <v>8527</v>
      </c>
      <c r="E188" s="5" t="str">
        <f>IF(Directory!$D188="","Canada","US")</f>
        <v>US</v>
      </c>
      <c r="F188" s="5" t="str">
        <f>IFERROR(LEFT(Data!H188,LEN(Data!H188)-13),"")</f>
        <v>Albert Cicconi</v>
      </c>
      <c r="G188" s="5" t="str">
        <f>RIGHT(Data!H188,13)</f>
        <v> 732.363.1420</v>
      </c>
    </row>
    <row r="189">
      <c r="A189" s="5" t="str">
        <f>Data!A189</f>
        <v>Circle S Seeds</v>
      </c>
      <c r="B189" s="5"/>
      <c r="C189" s="5"/>
      <c r="D189" s="5">
        <f>IFERROR(IF(MID(Data!C189,LEN(Data!C189)-4,1)="-",LEFT(RIGHT(Data!C189,10),5),RIGHT(Data!C189,5))*1000/1000,"")</f>
        <v>59752</v>
      </c>
      <c r="E189" s="5" t="str">
        <f>IF(Directory!$D189="","Canada","US")</f>
        <v>US</v>
      </c>
      <c r="F189" s="5" t="str">
        <f>IFERROR(LEFT(Data!H189,LEN(Data!H189)-13),"")</f>
        <v>John McDonald</v>
      </c>
      <c r="G189" s="5" t="str">
        <f>RIGHT(Data!H189,13)</f>
        <v> 406.285.3269</v>
      </c>
    </row>
    <row r="190">
      <c r="A190" s="5" t="str">
        <f>Data!A190</f>
        <v>Clear Ridge Nursery Inc</v>
      </c>
      <c r="B190" s="5"/>
      <c r="C190" s="5"/>
      <c r="D190" s="5">
        <f>IFERROR(IF(MID(Data!C190,LEN(Data!C190)-4,1)="-",LEFT(RIGHT(Data!C190,10),5),RIGHT(Data!C190,5))*1000/1000,"")</f>
        <v>21791</v>
      </c>
      <c r="E190" s="5" t="str">
        <f>IF(Directory!$D190="","Canada","US")</f>
        <v>US</v>
      </c>
      <c r="F190" s="5" t="str">
        <f>IFERROR(LEFT(Data!H190,LEN(Data!H190)-13),"")</f>
        <v>Jessica Barley</v>
      </c>
      <c r="G190" s="5" t="str">
        <f>RIGHT(Data!H190,13)</f>
        <v> 410.775.7700</v>
      </c>
    </row>
    <row r="191">
      <c r="A191" s="5" t="str">
        <f>Data!A191</f>
        <v>Clearwater Greenhouses</v>
      </c>
      <c r="B191" s="5"/>
      <c r="C191" s="5"/>
      <c r="D191" s="5" t="str">
        <f>IFERROR(IF(MID(Data!C191,LEN(Data!C191)-4,1)="-",LEFT(RIGHT(Data!C191,10),5),RIGHT(Data!C191,5))*1000/1000,"")</f>
        <v/>
      </c>
      <c r="E191" s="5" t="str">
        <f>IF(Directory!$D191="","Canada","US")</f>
        <v>Canada</v>
      </c>
      <c r="F191" s="5" t="str">
        <f>IFERROR(LEFT(Data!H191,LEN(Data!H191)-13),"")</f>
        <v>Gary McLean</v>
      </c>
      <c r="G191" s="5" t="str">
        <f>RIGHT(Data!H191,13)</f>
        <v> 306.469.2111</v>
      </c>
    </row>
    <row r="192">
      <c r="A192" s="5" t="str">
        <f>Data!A192</f>
        <v>Clearwater Native Nursery</v>
      </c>
      <c r="B192" s="5"/>
      <c r="C192" s="5"/>
      <c r="D192" s="5">
        <f>IFERROR(IF(MID(Data!C192,LEN(Data!C192)-4,1)="-",LEFT(RIGHT(Data!C192,10),5),RIGHT(Data!C192,5))*1000/1000,"")</f>
        <v>97756</v>
      </c>
      <c r="E192" s="5" t="str">
        <f>IF(Directory!$D192="","Canada","US")</f>
        <v>US</v>
      </c>
      <c r="F192" s="5" t="str">
        <f>IFERROR(LEFT(Data!H192,LEN(Data!H192)-13),"")</f>
        <v>Mike</v>
      </c>
      <c r="G192" s="5" t="str">
        <f>RIGHT(Data!H192,13)</f>
        <v> 541.350.5261</v>
      </c>
    </row>
    <row r="193">
      <c r="A193" s="5" t="str">
        <f>Data!A193</f>
        <v>Clemenson Farms Native Nursery</v>
      </c>
      <c r="B193" s="5"/>
      <c r="C193" s="5"/>
      <c r="D193" s="5">
        <f>IFERROR(IF(MID(Data!C193,LEN(Data!C193)-4,1)="-",LEFT(RIGHT(Data!C193,10),5),RIGHT(Data!C193,5))*1000/1000,"")</f>
        <v>8319</v>
      </c>
      <c r="E193" s="5" t="str">
        <f>IF(Directory!$D193="","Canada","US")</f>
        <v>US</v>
      </c>
      <c r="F193" s="5" t="str">
        <f>IFERROR(LEFT(Data!H193,LEN(Data!H193)-13),"")</f>
        <v>Arnold Clemenson</v>
      </c>
      <c r="G193" s="5" t="str">
        <f>RIGHT(Data!H193,13)</f>
        <v> 609.476.3903</v>
      </c>
    </row>
    <row r="194">
      <c r="A194" s="5" t="str">
        <f>Data!A194</f>
        <v>Clifton Forest &amp; Appraisal Service Inc</v>
      </c>
      <c r="B194" s="5"/>
      <c r="C194" s="5"/>
      <c r="D194" s="5">
        <f>IFERROR(IF(MID(Data!C194,LEN(Data!C194)-4,1)="-",LEFT(RIGHT(Data!C194,10),5),RIGHT(Data!C194,5))*1000/1000,"")</f>
        <v>30458</v>
      </c>
      <c r="E194" s="5" t="str">
        <f>IF(Directory!$D194="","Canada","US")</f>
        <v>US</v>
      </c>
      <c r="F194" s="5" t="str">
        <f>IFERROR(LEFT(Data!H194,LEN(Data!H194)-13),"")</f>
        <v>Jeremy Coulter</v>
      </c>
      <c r="G194" s="5" t="str">
        <f>RIGHT(Data!H194,13)</f>
        <v> 912.489.8250</v>
      </c>
    </row>
    <row r="195">
      <c r="A195" s="5" t="str">
        <f>Data!A195</f>
        <v>Clifton-Choctaw Nursery</v>
      </c>
      <c r="B195" s="5"/>
      <c r="C195" s="5"/>
      <c r="D195" s="5">
        <f>IFERROR(IF(MID(Data!C195,LEN(Data!C195)-4,1)="-",LEFT(RIGHT(Data!C195,10),5),RIGHT(Data!C195,5))*1000/1000,"")</f>
        <v>77447</v>
      </c>
      <c r="E195" s="5" t="str">
        <f>IF(Directory!$D195="","Canada","US")</f>
        <v>US</v>
      </c>
      <c r="F195" s="5" t="str">
        <f>IFERROR(LEFT(Data!H195,LEN(Data!H195)-13),"")</f>
        <v>Angela Clifton</v>
      </c>
      <c r="G195" s="5" t="str">
        <f>RIGHT(Data!H195,13)</f>
        <v> 318.793.4253</v>
      </c>
    </row>
    <row r="196">
      <c r="A196" s="5" t="str">
        <f>Data!A196</f>
        <v>Clifty View Nursery</v>
      </c>
      <c r="B196" s="5"/>
      <c r="C196" s="5"/>
      <c r="D196" s="5">
        <f>IFERROR(IF(MID(Data!C196,LEN(Data!C196)-4,1)="-",LEFT(RIGHT(Data!C196,10),5),RIGHT(Data!C196,5))*1000/1000,"")</f>
        <v>83805</v>
      </c>
      <c r="E196" s="5" t="str">
        <f>IF(Directory!$D196="","Canada","US")</f>
        <v>US</v>
      </c>
      <c r="F196" s="5" t="str">
        <f>IFERROR(LEFT(Data!H196,LEN(Data!H196)-13),"")</f>
        <v>Steve Koppang</v>
      </c>
      <c r="G196" s="5" t="str">
        <f>RIGHT(Data!H196,13)</f>
        <v> 208.267.7129</v>
      </c>
    </row>
    <row r="197">
      <c r="A197" s="5" t="str">
        <f>Data!A197</f>
        <v>Cloud Mountain Farm Center</v>
      </c>
      <c r="B197" s="5"/>
      <c r="C197" s="5"/>
      <c r="D197" s="5">
        <f>IFERROR(IF(MID(Data!C197,LEN(Data!C197)-4,1)="-",LEFT(RIGHT(Data!C197,10),5),RIGHT(Data!C197,5))*1000/1000,"")</f>
        <v>98247</v>
      </c>
      <c r="E197" s="5" t="str">
        <f>IF(Directory!$D197="","Canada","US")</f>
        <v>US</v>
      </c>
      <c r="F197" s="5" t="str">
        <f>IFERROR(LEFT(Data!H197,LEN(Data!H197)-13),"")</f>
        <v>Terry Macziga</v>
      </c>
      <c r="G197" s="5" t="str">
        <f>RIGHT(Data!H197,13)</f>
        <v> 360.966.5859</v>
      </c>
    </row>
    <row r="198">
      <c r="A198" s="5" t="str">
        <f>Data!A198</f>
        <v>Clyde Robin Seed Company Inc</v>
      </c>
      <c r="B198" s="5"/>
      <c r="C198" s="5"/>
      <c r="D198" s="5">
        <f>IFERROR(IF(MID(Data!C198,LEN(Data!C198)-4,1)="-",LEFT(RIGHT(Data!C198,10),5),RIGHT(Data!C198,5))*1000/1000,"")</f>
        <v>84765</v>
      </c>
      <c r="E198" s="5" t="str">
        <f>IF(Directory!$D198="","Canada","US")</f>
        <v>US</v>
      </c>
      <c r="F198" s="5" t="str">
        <f>IFERROR(LEFT(Data!H198,LEN(Data!H198)-13),"")</f>
        <v>Steve Atwood</v>
      </c>
      <c r="G198" s="5" t="str">
        <f>RIGHT(Data!H198,13)</f>
        <v> 510.315.6720</v>
      </c>
    </row>
    <row r="199">
      <c r="A199" s="5" t="str">
        <f>Data!A199</f>
        <v>Coastal Gardens &amp; Nursery</v>
      </c>
      <c r="B199" s="5"/>
      <c r="C199" s="5"/>
      <c r="D199" s="5">
        <f>IFERROR(IF(MID(Data!C199,LEN(Data!C199)-4,1)="-",LEFT(RIGHT(Data!C199,10),5),RIGHT(Data!C199,5))*1000/1000,"")</f>
        <v>29526</v>
      </c>
      <c r="E199" s="5" t="str">
        <f>IF(Directory!$D199="","Canada","US")</f>
        <v>US</v>
      </c>
      <c r="F199" s="5" t="str">
        <f>IFERROR(LEFT(Data!H199,LEN(Data!H199)-13),"")</f>
        <v>Ursula Herz</v>
      </c>
      <c r="G199" s="5" t="str">
        <f>RIGHT(Data!H199,13)</f>
        <v> 843.902.3400</v>
      </c>
    </row>
    <row r="200">
      <c r="A200" s="5" t="str">
        <f>Data!A200</f>
        <v>Coastal Native Plants Nursery LLC</v>
      </c>
      <c r="B200" s="5"/>
      <c r="C200" s="5"/>
      <c r="D200" s="5">
        <f>IFERROR(IF(MID(Data!C200,LEN(Data!C200)-4,1)="-",LEFT(RIGHT(Data!C200,10),5),RIGHT(Data!C200,5))*1000/1000,"")</f>
        <v>8329</v>
      </c>
      <c r="E200" s="5" t="str">
        <f>IF(Directory!$D200="","Canada","US")</f>
        <v>US</v>
      </c>
      <c r="F200" s="5" t="str">
        <f>IFERROR(LEFT(Data!H200,LEN(Data!H200)-13),"")</f>
        <v>Bryan Alcox</v>
      </c>
      <c r="G200" s="5" t="str">
        <f>RIGHT(Data!H200,13)</f>
        <v> 856.785.1102</v>
      </c>
    </row>
    <row r="201">
      <c r="A201" s="5" t="str">
        <f>Data!A201</f>
        <v>Cold Stream Farm</v>
      </c>
      <c r="B201" s="5"/>
      <c r="C201" s="5"/>
      <c r="D201" s="5">
        <f>IFERROR(IF(MID(Data!C201,LEN(Data!C201)-4,1)="-",LEFT(RIGHT(Data!C201,10),5),RIGHT(Data!C201,5))*1000/1000,"")</f>
        <v>49411</v>
      </c>
      <c r="E201" s="5" t="str">
        <f>IF(Directory!$D201="","Canada","US")</f>
        <v>US</v>
      </c>
      <c r="F201" s="5" t="str">
        <f>IFERROR(LEFT(Data!H201,LEN(Data!H201)-13),"")</f>
        <v>Craig Hradel</v>
      </c>
      <c r="G201" s="5" t="str">
        <f>RIGHT(Data!H201,13)</f>
        <v> 231.464.5809</v>
      </c>
    </row>
    <row r="202">
      <c r="A202" s="5" t="str">
        <f>Data!A202</f>
        <v>Collector's Nursery</v>
      </c>
      <c r="B202" s="5"/>
      <c r="C202" s="5"/>
      <c r="D202" s="5">
        <f>IFERROR(IF(MID(Data!C202,LEN(Data!C202)-4,1)="-",LEFT(RIGHT(Data!C202,10),5),RIGHT(Data!C202,5))*1000/1000,"")</f>
        <v>98604</v>
      </c>
      <c r="E202" s="5" t="str">
        <f>IF(Directory!$D202="","Canada","US")</f>
        <v>US</v>
      </c>
      <c r="F202" s="5" t="str">
        <f>IFERROR(LEFT(Data!H202,LEN(Data!H202)-13),"")</f>
        <v>Diana</v>
      </c>
      <c r="G202" s="5" t="str">
        <f>RIGHT(Data!H202,13)</f>
        <v> 360.574.3832</v>
      </c>
    </row>
    <row r="203">
      <c r="A203" s="5" t="str">
        <f>Data!A203</f>
        <v>Colorado Seed Solutions</v>
      </c>
      <c r="B203" s="5"/>
      <c r="C203" s="5"/>
      <c r="D203" s="5">
        <f>IFERROR(IF(MID(Data!C203,LEN(Data!C203)-4,1)="-",LEFT(RIGHT(Data!C203,10),5),RIGHT(Data!C203,5))*1000/1000,"")</f>
        <v>81144</v>
      </c>
      <c r="E203" s="5" t="str">
        <f>IF(Directory!$D203="","Canada","US")</f>
        <v>US</v>
      </c>
      <c r="F203" s="5" t="str">
        <f>IFERROR(LEFT(Data!H203,LEN(Data!H203)-13),"")</f>
        <v>Terry Hillin</v>
      </c>
      <c r="G203" s="5" t="str">
        <f>RIGHT(Data!H203,13)</f>
        <v> 719.852.3505</v>
      </c>
    </row>
    <row r="204">
      <c r="A204" s="5" t="str">
        <f>Data!A204</f>
        <v>Colorado State Forest Service Nursery</v>
      </c>
      <c r="B204" s="5"/>
      <c r="C204" s="5"/>
      <c r="D204" s="5" t="str">
        <f>IFERROR(IF(MID(Data!C204,LEN(Data!C204)-4,1)="-",LEFT(RIGHT(Data!C204,10),5),RIGHT(Data!C204,5))*1000/1000,"")</f>
        <v/>
      </c>
      <c r="E204" s="5" t="str">
        <f>IF(Directory!$D204="","Canada","US")</f>
        <v>Canada</v>
      </c>
      <c r="F204" s="5" t="str">
        <f>IFERROR(LEFT(Data!H204,LEN(Data!H204)-13),"")</f>
        <v>Greg Sundstrom</v>
      </c>
      <c r="G204" s="5" t="str">
        <f>RIGHT(Data!H204,13)</f>
        <v> 970.491.8429</v>
      </c>
    </row>
    <row r="205">
      <c r="A205" s="5" t="str">
        <f>Data!A205</f>
        <v>Colville Tribal Forestry Greenhouse</v>
      </c>
      <c r="B205" s="5"/>
      <c r="C205" s="5"/>
      <c r="D205" s="5">
        <f>IFERROR(IF(MID(Data!C205,LEN(Data!C205)-4,1)="-",LEFT(RIGHT(Data!C205,10),5),RIGHT(Data!C205,5))*1000/1000,"")</f>
        <v>99155</v>
      </c>
      <c r="E205" s="5" t="str">
        <f>IF(Directory!$D205="","Canada","US")</f>
        <v>US</v>
      </c>
      <c r="F205" s="5" t="str">
        <f>IFERROR(LEFT(Data!H205,LEN(Data!H205)-13),"")</f>
        <v>Diana Seymour</v>
      </c>
      <c r="G205" s="5" t="str">
        <f>RIGHT(Data!H205,13)</f>
        <v> 509.634.2896</v>
      </c>
    </row>
    <row r="206">
      <c r="A206" s="5" t="str">
        <f>Data!A206</f>
        <v>Companion Plants Inc</v>
      </c>
      <c r="B206" s="5"/>
      <c r="C206" s="5"/>
      <c r="D206" s="5">
        <f>IFERROR(IF(MID(Data!C206,LEN(Data!C206)-4,1)="-",LEFT(RIGHT(Data!C206,10),5),RIGHT(Data!C206,5))*1000/1000,"")</f>
        <v>45701</v>
      </c>
      <c r="E206" s="5" t="str">
        <f>IF(Directory!$D206="","Canada","US")</f>
        <v>US</v>
      </c>
      <c r="F206" s="5" t="str">
        <f>IFERROR(LEFT(Data!H206,LEN(Data!H206)-13),"")</f>
        <v/>
      </c>
      <c r="G206" s="5" t="str">
        <f>RIGHT(Data!H206,13)</f>
        <v/>
      </c>
    </row>
    <row r="207">
      <c r="A207" s="5" t="str">
        <f>Data!A207</f>
        <v>Comstock Seed</v>
      </c>
      <c r="B207" s="5"/>
      <c r="C207" s="5"/>
      <c r="D207" s="5">
        <f>IFERROR(IF(MID(Data!C207,LEN(Data!C207)-4,1)="-",LEFT(RIGHT(Data!C207,10),5),RIGHT(Data!C207,5))*1000/1000,"")</f>
        <v>89460</v>
      </c>
      <c r="E207" s="5" t="str">
        <f>IF(Directory!$D207="","Canada","US")</f>
        <v>US</v>
      </c>
      <c r="F207" s="5" t="str">
        <f>IFERROR(LEFT(Data!H207,LEN(Data!H207)-13),"")</f>
        <v>Ed Kleiner</v>
      </c>
      <c r="G207" s="5" t="str">
        <f>RIGHT(Data!H207,13)</f>
        <v> 775.265.0090</v>
      </c>
    </row>
    <row r="208">
      <c r="A208" s="5" t="str">
        <f>Data!A208</f>
        <v>Concepts in Greenery Inc</v>
      </c>
      <c r="B208" s="5"/>
      <c r="C208" s="5"/>
      <c r="D208" s="5">
        <f>IFERROR(IF(MID(Data!C208,LEN(Data!C208)-4,1)="-",LEFT(RIGHT(Data!C208,10),5),RIGHT(Data!C208,5))*1000/1000,"")</f>
        <v>32833</v>
      </c>
      <c r="E208" s="5" t="str">
        <f>IF(Directory!$D208="","Canada","US")</f>
        <v>US</v>
      </c>
      <c r="F208" s="5" t="str">
        <f>IFERROR(LEFT(Data!H208,LEN(Data!H208)-13),"")</f>
        <v>Chris Poe</v>
      </c>
      <c r="G208" s="5" t="str">
        <f>RIGHT(Data!H208,13)</f>
        <v> 407.568.2000</v>
      </c>
    </row>
    <row r="209">
      <c r="A209" s="5" t="str">
        <f>Data!A209</f>
        <v>Confreda Greenhouses &amp; Farms</v>
      </c>
      <c r="B209" s="5"/>
      <c r="C209" s="5"/>
      <c r="D209" s="5" t="str">
        <f>IFERROR(IF(MID(Data!C209,LEN(Data!C209)-4,1)="-",LEFT(RIGHT(Data!C209,10),5),RIGHT(Data!C209,5))*1000/1000,"")</f>
        <v/>
      </c>
      <c r="E209" s="5" t="str">
        <f>IF(Directory!$D209="","Canada","US")</f>
        <v>Canada</v>
      </c>
      <c r="F209" s="5" t="str">
        <f>IFERROR(LEFT(Data!H209,LEN(Data!H209)-13),"")</f>
        <v/>
      </c>
      <c r="G209" s="5" t="str">
        <f>RIGHT(Data!H209,13)</f>
        <v/>
      </c>
    </row>
    <row r="210">
      <c r="A210" s="5" t="str">
        <f>Data!A210</f>
        <v>Conservation Seeding &amp; Restoration Inc</v>
      </c>
      <c r="B210" s="5"/>
      <c r="C210" s="5"/>
      <c r="D210" s="5">
        <f>IFERROR(IF(MID(Data!C210,LEN(Data!C210)-4,1)="-",LEFT(RIGHT(Data!C210,10),5),RIGHT(Data!C210,5))*1000/1000,"")</f>
        <v>83341</v>
      </c>
      <c r="E210" s="5" t="str">
        <f>IF(Directory!$D210="","Canada","US")</f>
        <v>US</v>
      </c>
      <c r="F210" s="5" t="str">
        <f>IFERROR(LEFT(Data!H210,LEN(Data!H210)-13),"")</f>
        <v>Mike Preece</v>
      </c>
      <c r="G210" s="5" t="str">
        <f>RIGHT(Data!H210,13)</f>
        <v> 208.423.4835</v>
      </c>
    </row>
    <row r="211">
      <c r="A211" s="5" t="str">
        <f>Data!A211</f>
        <v>Cornflower Farms</v>
      </c>
      <c r="B211" s="5"/>
      <c r="C211" s="5"/>
      <c r="D211" s="5">
        <f>IFERROR(IF(MID(Data!C211,LEN(Data!C211)-4,1)="-",LEFT(RIGHT(Data!C211,10),5),RIGHT(Data!C211,5))*1000/1000,"")</f>
        <v>95759</v>
      </c>
      <c r="E211" s="5" t="str">
        <f>IF(Directory!$D211="","Canada","US")</f>
        <v>US</v>
      </c>
      <c r="F211" s="5" t="str">
        <f>IFERROR(LEFT(Data!H211,LEN(Data!H211)-13),"")</f>
        <v>Jeff Doyle (Sales) and Megan Hall (Propagation)</v>
      </c>
      <c r="G211" s="5" t="str">
        <f>RIGHT(Data!H211,13)</f>
        <v> 916.689.1015</v>
      </c>
    </row>
    <row r="212">
      <c r="A212" s="5" t="str">
        <f>Data!A212</f>
        <v>Country Landscapes Inc</v>
      </c>
      <c r="B212" s="5"/>
      <c r="C212" s="5"/>
      <c r="D212" s="5">
        <f>IFERROR(IF(MID(Data!C212,LEN(Data!C212)-4,1)="-",LEFT(RIGHT(Data!C212,10),5),RIGHT(Data!C212,5))*1000/1000,"")</f>
        <v>50010</v>
      </c>
      <c r="E212" s="5" t="str">
        <f>IF(Directory!$D212="","Canada","US")</f>
        <v>US</v>
      </c>
      <c r="F212" s="5" t="str">
        <f>IFERROR(LEFT(Data!H212,LEN(Data!H212)-13),"")</f>
        <v>Renee Hanlon</v>
      </c>
      <c r="G212" s="5" t="str">
        <f>RIGHT(Data!H212,13)</f>
        <v> 515.232.6864</v>
      </c>
    </row>
    <row r="213">
      <c r="A213" s="5" t="str">
        <f>Data!A213</f>
        <v>Country Road Greenhouses Inc</v>
      </c>
      <c r="B213" s="5"/>
      <c r="C213" s="5"/>
      <c r="D213" s="5">
        <f>IFERROR(IF(MID(Data!C213,LEN(Data!C213)-4,1)="-",LEFT(RIGHT(Data!C213,10),5),RIGHT(Data!C213,5))*1000/1000,"")</f>
        <v>61068</v>
      </c>
      <c r="E213" s="5" t="str">
        <f>IF(Directory!$D213="","Canada","US")</f>
        <v>US</v>
      </c>
      <c r="F213" s="5" t="str">
        <f>IFERROR(LEFT(Data!H213,LEN(Data!H213)-13),"")</f>
        <v>Larry Creekmur</v>
      </c>
      <c r="G213" s="5" t="str">
        <f>RIGHT(Data!H213,13)</f>
        <v> 815.384.3311</v>
      </c>
    </row>
    <row r="214">
      <c r="A214" s="5" t="str">
        <f>Data!A214</f>
        <v>Countryside Trees</v>
      </c>
      <c r="B214" s="5"/>
      <c r="C214" s="5"/>
      <c r="D214" s="5">
        <f>IFERROR(IF(MID(Data!C214,LEN(Data!C214)-4,1)="-",LEFT(RIGHT(Data!C214,10),5),RIGHT(Data!C214,5))*1000/1000,"")</f>
        <v>78227</v>
      </c>
      <c r="E214" s="5" t="str">
        <f>IF(Directory!$D214="","Canada","US")</f>
        <v>US</v>
      </c>
      <c r="F214" s="5" t="str">
        <f>IFERROR(LEFT(Data!H214,LEN(Data!H214)-13),"")</f>
        <v>Ron Wells</v>
      </c>
      <c r="G214" s="5" t="str">
        <f>RIGHT(Data!H214,13)</f>
        <v> 210.674.1693</v>
      </c>
    </row>
    <row r="215">
      <c r="A215" s="5" t="str">
        <f>Data!A215</f>
        <v>County of Los Angeles Fire Dept</v>
      </c>
      <c r="B215" s="5"/>
      <c r="C215" s="5"/>
      <c r="D215" s="5" t="str">
        <f>IFERROR(IF(MID(Data!C215,LEN(Data!C215)-4,1)="-",LEFT(RIGHT(Data!C215,10),5),RIGHT(Data!C215,5))*1000/1000,"")</f>
        <v/>
      </c>
      <c r="E215" s="5" t="str">
        <f>IF(Directory!$D215="","Canada","US")</f>
        <v>Canada</v>
      </c>
      <c r="F215" s="5" t="str">
        <f>IFERROR(LEFT(Data!H215,LEN(Data!H215)-13),"")</f>
        <v>John Todd, Chief of Forestry Division</v>
      </c>
      <c r="G215" s="5" t="str">
        <f>RIGHT(Data!H215,13)</f>
        <v> 323.890.4330</v>
      </c>
    </row>
    <row r="216">
      <c r="A216" s="5" t="str">
        <f>Data!A216</f>
        <v>Cousin's Nursery</v>
      </c>
      <c r="B216" s="5"/>
      <c r="C216" s="5"/>
      <c r="D216" s="5">
        <f>IFERROR(IF(MID(Data!C216,LEN(Data!C216)-4,1)="-",LEFT(RIGHT(Data!C216,10),5),RIGHT(Data!C216,5))*1000/1000,"")</f>
        <v>97317</v>
      </c>
      <c r="E216" s="5" t="str">
        <f>IF(Directory!$D216="","Canada","US")</f>
        <v>US</v>
      </c>
      <c r="F216" s="5" t="str">
        <f>IFERROR(LEFT(Data!H216,LEN(Data!H216)-13),"")</f>
        <v>Chuck Mangum</v>
      </c>
      <c r="G216" s="5" t="str">
        <f>RIGHT(Data!H216,13)</f>
        <v> 503.364.1240</v>
      </c>
    </row>
    <row r="217">
      <c r="A217" s="5" t="str">
        <f>Data!A217</f>
        <v>Coyote Creek Inc</v>
      </c>
      <c r="B217" s="5"/>
      <c r="C217" s="5"/>
      <c r="D217" s="5">
        <f>IFERROR(IF(MID(Data!C217,LEN(Data!C217)-4,1)="-",LEFT(RIGHT(Data!C217,10),5),RIGHT(Data!C217,5))*1000/1000,"")</f>
        <v>70775</v>
      </c>
      <c r="E217" s="5" t="str">
        <f>IF(Directory!$D217="","Canada","US")</f>
        <v>US</v>
      </c>
      <c r="F217" s="5" t="str">
        <f>IFERROR(LEFT(Data!H217,LEN(Data!H217)-13),"")</f>
        <v>Tina Reid</v>
      </c>
      <c r="G217" s="5" t="str">
        <f>RIGHT(Data!H217,13)</f>
        <v> 225.635.6736</v>
      </c>
    </row>
    <row r="218">
      <c r="A218" s="5" t="str">
        <f>Data!A218</f>
        <v>Creekside Gardens</v>
      </c>
      <c r="B218" s="5"/>
      <c r="C218" s="5"/>
      <c r="D218" s="5">
        <f>IFERROR(IF(MID(Data!C218,LEN(Data!C218)-4,1)="-",LEFT(RIGHT(Data!C218,10),5),RIGHT(Data!C218,5))*1000/1000,"")</f>
        <v>95553</v>
      </c>
      <c r="E218" s="5" t="str">
        <f>IF(Directory!$D218="","Canada","US")</f>
        <v>US</v>
      </c>
      <c r="F218" s="5" t="str">
        <f>IFERROR(LEFT(Data!H218,LEN(Data!H218)-13),"")</f>
        <v>Consuelo Evans</v>
      </c>
      <c r="G218" s="5" t="str">
        <f>RIGHT(Data!H218,13)</f>
        <v> 707.367.1961</v>
      </c>
    </row>
    <row r="219">
      <c r="A219" s="5" t="str">
        <f>Data!A219</f>
        <v>Cricket Hill Garden</v>
      </c>
      <c r="B219" s="5"/>
      <c r="C219" s="5"/>
      <c r="D219" s="5">
        <f>IFERROR(IF(MID(Data!C219,LEN(Data!C219)-4,1)="-",LEFT(RIGHT(Data!C219,10),5),RIGHT(Data!C219,5))*1000/1000,"")</f>
        <v>6787</v>
      </c>
      <c r="E219" s="5" t="str">
        <f>IF(Directory!$D219="","Canada","US")</f>
        <v>US</v>
      </c>
      <c r="F219" s="5" t="str">
        <f>IFERROR(LEFT(Data!H219,LEN(Data!H219)-13),"")</f>
        <v>David or Kasha Furman</v>
      </c>
      <c r="G219" s="5" t="str">
        <f>RIGHT(Data!H219,13)</f>
        <v> 186.028.3104</v>
      </c>
    </row>
    <row r="220">
      <c r="A220" s="5" t="str">
        <f>Data!A220</f>
        <v>Croshaw Nursery</v>
      </c>
      <c r="B220" s="5"/>
      <c r="C220" s="5"/>
      <c r="D220" s="5">
        <f>IFERROR(IF(MID(Data!C220,LEN(Data!C220)-4,1)="-",LEFT(RIGHT(Data!C220,10),5),RIGHT(Data!C220,5))*1000/1000,"")</f>
        <v>8022</v>
      </c>
      <c r="E220" s="5" t="str">
        <f>IF(Directory!$D220="","Canada","US")</f>
        <v>US</v>
      </c>
      <c r="F220" s="5" t="str">
        <f>IFERROR(LEFT(Data!H220,LEN(Data!H220)-13),"")</f>
        <v>David Croshaw</v>
      </c>
      <c r="G220" s="5" t="str">
        <f>RIGHT(Data!H220,13)</f>
        <v> 609.298.0477</v>
      </c>
    </row>
    <row r="221">
      <c r="A221" s="5" t="str">
        <f>Data!A221</f>
        <v>Cure Nursery</v>
      </c>
      <c r="B221" s="5"/>
      <c r="C221" s="5"/>
      <c r="D221" s="5">
        <f>IFERROR(IF(MID(Data!C221,LEN(Data!C221)-4,1)="-",LEFT(RIGHT(Data!C221,10),5),RIGHT(Data!C221,5))*1000/1000,"")</f>
        <v>27312</v>
      </c>
      <c r="E221" s="5" t="str">
        <f>IF(Directory!$D221="","Canada","US")</f>
        <v>US</v>
      </c>
      <c r="F221" s="5" t="str">
        <f>IFERROR(LEFT(Data!H221,LEN(Data!H221)-13),"")</f>
        <v>Bill or Jennifer Cure, Ryan or Katy Davis</v>
      </c>
      <c r="G221" s="5" t="str">
        <f>RIGHT(Data!H221,13)</f>
        <v> 919.444.9902</v>
      </c>
    </row>
    <row r="222">
      <c r="A222" s="5" t="str">
        <f>Data!A222</f>
        <v>Curry Native Plants</v>
      </c>
      <c r="B222" s="5"/>
      <c r="C222" s="5"/>
      <c r="D222" s="5">
        <f>IFERROR(IF(MID(Data!C222,LEN(Data!C222)-4,1)="-",LEFT(RIGHT(Data!C222,10),5),RIGHT(Data!C222,5))*1000/1000,"")</f>
        <v>97465</v>
      </c>
      <c r="E222" s="5" t="str">
        <f>IF(Directory!$D222="","Canada","US")</f>
        <v>US</v>
      </c>
      <c r="F222" s="5" t="str">
        <f>IFERROR(LEFT(Data!H222,LEN(Data!H222)-13),"")</f>
        <v>Dale Lee</v>
      </c>
      <c r="G222" s="5" t="str">
        <f>RIGHT(Data!H222,13)</f>
        <v> 541.332.5635</v>
      </c>
    </row>
    <row r="223">
      <c r="A223" s="5" t="str">
        <f>Data!A223</f>
        <v>Custom Seed Services</v>
      </c>
      <c r="B223" s="5"/>
      <c r="C223" s="5"/>
      <c r="D223" s="5">
        <f>IFERROR(IF(MID(Data!C223,LEN(Data!C223)-4,1)="-",LEFT(RIGHT(Data!C223,10),5),RIGHT(Data!C223,5))*1000/1000,"")</f>
        <v>51562</v>
      </c>
      <c r="E223" s="5" t="str">
        <f>IF(Directory!$D223="","Canada","US")</f>
        <v>US</v>
      </c>
      <c r="F223" s="5" t="str">
        <f>IFERROR(LEFT(Data!H223,LEN(Data!H223)-13),"")</f>
        <v>Roger Schwery</v>
      </c>
      <c r="G223" s="5" t="str">
        <f>RIGHT(Data!H223,13)</f>
        <v> 712.784.2430</v>
      </c>
    </row>
    <row r="224">
      <c r="A224" s="5" t="str">
        <f>Data!A224</f>
        <v>D Wells Farms</v>
      </c>
      <c r="B224" s="5"/>
      <c r="C224" s="5"/>
      <c r="D224" s="5">
        <f>IFERROR(IF(MID(Data!C224,LEN(Data!C224)-4,1)="-",LEFT(RIGHT(Data!C224,10),5),RIGHT(Data!C224,5))*1000/1000,"")</f>
        <v>97032</v>
      </c>
      <c r="E224" s="5" t="str">
        <f>IF(Directory!$D224="","Canada","US")</f>
        <v>US</v>
      </c>
      <c r="F224" s="5" t="str">
        <f>IFERROR(LEFT(Data!H224,LEN(Data!H224)-13),"")</f>
        <v>Daniel</v>
      </c>
      <c r="G224" s="5" t="str">
        <f>RIGHT(Data!H224,13)</f>
        <v> 503.982.1012</v>
      </c>
    </row>
    <row r="225">
      <c r="A225" s="5" t="str">
        <f>Data!A225</f>
        <v>DR Bates</v>
      </c>
      <c r="B225" s="5"/>
      <c r="C225" s="5"/>
      <c r="D225" s="5">
        <f>IFERROR(IF(MID(Data!C225,LEN(Data!C225)-4,1)="-",LEFT(RIGHT(Data!C225,10),5),RIGHT(Data!C225,5))*1000/1000,"")</f>
        <v>33470</v>
      </c>
      <c r="E225" s="5" t="str">
        <f>IF(Directory!$D225="","Canada","US")</f>
        <v>US</v>
      </c>
      <c r="F225" s="5" t="str">
        <f>IFERROR(LEFT(Data!H225,LEN(Data!H225)-13),"")</f>
        <v>David Bates</v>
      </c>
      <c r="G225" s="5" t="str">
        <f>RIGHT(Data!H225,13)</f>
        <v> 561.790.3246</v>
      </c>
    </row>
    <row r="226">
      <c r="A226" s="5" t="str">
        <f>Data!A226</f>
        <v>Darwin's Backyard Nursery</v>
      </c>
      <c r="B226" s="5"/>
      <c r="C226" s="5"/>
      <c r="D226" s="5">
        <f>IFERROR(IF(MID(Data!C226,LEN(Data!C226)-4,1)="-",LEFT(RIGHT(Data!C226,10),5),RIGHT(Data!C226,5))*1000/1000,"")</f>
        <v>28779</v>
      </c>
      <c r="E226" s="5" t="str">
        <f>IF(Directory!$D226="","Canada","US")</f>
        <v>US</v>
      </c>
      <c r="F226" s="5" t="str">
        <f>IFERROR(LEFT(Data!H226,LEN(Data!H226)-13),"")</f>
        <v>Doyle Darwin Thomas</v>
      </c>
      <c r="G226" s="5" t="str">
        <f>RIGHT(Data!H226,13)</f>
        <v> 828.330.4132</v>
      </c>
    </row>
    <row r="227">
      <c r="A227" s="5" t="str">
        <f>Data!A227</f>
        <v>David R. Mosman Ranch Inc</v>
      </c>
      <c r="B227" s="5"/>
      <c r="C227" s="5"/>
      <c r="D227" s="5">
        <f>IFERROR(IF(MID(Data!C227,LEN(Data!C227)-4,1)="-",LEFT(RIGHT(Data!C227,10),5),RIGHT(Data!C227,5))*1000/1000,"")</f>
        <v>83523</v>
      </c>
      <c r="E227" s="5" t="str">
        <f>IF(Directory!$D227="","Canada","US")</f>
        <v>US</v>
      </c>
      <c r="F227" s="5" t="str">
        <f>IFERROR(LEFT(Data!H227,LEN(Data!H227)-13),"")</f>
        <v/>
      </c>
      <c r="G227" s="5" t="str">
        <f>RIGHT(Data!H227,13)</f>
        <v/>
      </c>
    </row>
    <row r="228">
      <c r="A228" s="5" t="str">
        <f>Data!A228</f>
        <v>DeLange Seed Inc</v>
      </c>
      <c r="B228" s="5"/>
      <c r="C228" s="5"/>
      <c r="D228" s="5" t="str">
        <f>IFERROR(IF(MID(Data!C228,LEN(Data!C228)-4,1)="-",LEFT(RIGHT(Data!C228,10),5),RIGHT(Data!C228,5))*1000/1000,"")</f>
        <v/>
      </c>
      <c r="E228" s="5" t="str">
        <f>IF(Directory!$D228="","Canada","US")</f>
        <v>Canada</v>
      </c>
      <c r="F228" s="5" t="str">
        <f>IFERROR(LEFT(Data!H228,LEN(Data!H228)-13),"")</f>
        <v>Steve Ahring</v>
      </c>
      <c r="G228" s="5" t="str">
        <f>RIGHT(Data!H228,13)</f>
        <v> 800.962.5429</v>
      </c>
    </row>
    <row r="229">
      <c r="A229" s="5" t="str">
        <f>Data!A229</f>
        <v>Dean Swift Seed Company</v>
      </c>
      <c r="B229" s="5"/>
      <c r="C229" s="5"/>
      <c r="D229" s="5">
        <f>IFERROR(IF(MID(Data!C229,LEN(Data!C229)-4,1)="-",LEFT(RIGHT(Data!C229,10),5),RIGHT(Data!C229,5))*1000/1000,"")</f>
        <v>81101</v>
      </c>
      <c r="E229" s="5" t="str">
        <f>IF(Directory!$D229="","Canada","US")</f>
        <v>US</v>
      </c>
      <c r="F229" s="5" t="str">
        <f>IFERROR(LEFT(Data!H229,LEN(Data!H229)-13),"")</f>
        <v>Dean Swift</v>
      </c>
      <c r="G229" s="5" t="str">
        <f>RIGHT(Data!H229,13)</f>
        <v> 719.589.3499</v>
      </c>
    </row>
    <row r="230">
      <c r="A230" s="5" t="str">
        <f>Data!A230</f>
        <v>Delaware Native Plant Society</v>
      </c>
      <c r="B230" s="5"/>
      <c r="C230" s="5"/>
      <c r="D230" s="5">
        <f>IFERROR(IF(MID(Data!C230,LEN(Data!C230)-4,1)="-",LEFT(RIGHT(Data!C230,10),5),RIGHT(Data!C230,5))*1000/1000,"")</f>
        <v>19901</v>
      </c>
      <c r="E230" s="5" t="str">
        <f>IF(Directory!$D230="","Canada","US")</f>
        <v>US</v>
      </c>
      <c r="F230" s="5" t="str">
        <f>IFERROR(LEFT(Data!H230,LEN(Data!H230)-13),"")</f>
        <v>Eric Zuelke</v>
      </c>
      <c r="G230" s="5" t="str">
        <f>RIGHT(Data!H230,13)</f>
        <v> 302.735.8918</v>
      </c>
    </row>
    <row r="231">
      <c r="A231" s="5" t="str">
        <f>Data!A231</f>
        <v>Delta-View Nursery</v>
      </c>
      <c r="B231" s="5"/>
      <c r="C231" s="5"/>
      <c r="D231" s="5">
        <f>IFERROR(IF(MID(Data!C231,LEN(Data!C231)-4,1)="-",LEFT(RIGHT(Data!C231,10),5),RIGHT(Data!C231,5))*1000/1000,"")</f>
        <v>38756</v>
      </c>
      <c r="E231" s="5" t="str">
        <f>IF(Directory!$D231="","Canada","US")</f>
        <v>US</v>
      </c>
      <c r="F231" s="5" t="str">
        <f>IFERROR(LEFT(Data!H231,LEN(Data!H231)-13),"")</f>
        <v/>
      </c>
      <c r="G231" s="5" t="str">
        <f>RIGHT(Data!H231,13)</f>
        <v/>
      </c>
    </row>
    <row r="232">
      <c r="A232" s="5" t="str">
        <f>Data!A232</f>
        <v>Deluxe Trees and Shrubs</v>
      </c>
      <c r="B232" s="5"/>
      <c r="C232" s="5"/>
      <c r="D232" s="5">
        <f>IFERROR(IF(MID(Data!C232,LEN(Data!C232)-4,1)="-",LEFT(RIGHT(Data!C232,10),5),RIGHT(Data!C232,5))*1000/1000,"")</f>
        <v>34266</v>
      </c>
      <c r="E232" s="5" t="str">
        <f>IF(Directory!$D232="","Canada","US")</f>
        <v>US</v>
      </c>
      <c r="F232" s="5" t="str">
        <f>IFERROR(LEFT(Data!H232,LEN(Data!H232)-13),"")</f>
        <v>Charles or Darlene Foster</v>
      </c>
      <c r="G232" s="5" t="str">
        <f>RIGHT(Data!H232,13)</f>
        <v> 863.494.1488</v>
      </c>
    </row>
    <row r="233">
      <c r="A233" s="5" t="str">
        <f>Data!A233</f>
        <v>Derby Canyon Natives</v>
      </c>
      <c r="B233" s="5"/>
      <c r="C233" s="5"/>
      <c r="D233" s="5">
        <f>IFERROR(IF(MID(Data!C233,LEN(Data!C233)-4,1)="-",LEFT(RIGHT(Data!C233,10),5),RIGHT(Data!C233,5))*1000/1000,"")</f>
        <v>98847</v>
      </c>
      <c r="E233" s="5" t="str">
        <f>IF(Directory!$D233="","Canada","US")</f>
        <v>US</v>
      </c>
      <c r="F233" s="5" t="str">
        <f>IFERROR(LEFT(Data!H233,LEN(Data!H233)-13),"")</f>
        <v>Ted Alway</v>
      </c>
      <c r="G233" s="5" t="str">
        <f>RIGHT(Data!H233,13)</f>
        <v> 509.548.9404</v>
      </c>
    </row>
    <row r="234">
      <c r="A234" s="5" t="str">
        <f>Data!A234</f>
        <v>Desert Enterprises</v>
      </c>
      <c r="B234" s="5"/>
      <c r="C234" s="5"/>
      <c r="D234" s="5">
        <f>IFERROR(IF(MID(Data!C234,LEN(Data!C234)-4,1)="-",LEFT(RIGHT(Data!C234,10),5),RIGHT(Data!C234,5))*1000/1000,"")</f>
        <v>85342</v>
      </c>
      <c r="E234" s="5" t="str">
        <f>IF(Directory!$D234="","Canada","US")</f>
        <v>US</v>
      </c>
      <c r="F234" s="5" t="str">
        <f>IFERROR(LEFT(Data!H234,LEN(Data!H234)-13),"")</f>
        <v>Judith Clement</v>
      </c>
      <c r="G234" s="5" t="str">
        <f>RIGHT(Data!H234,13)</f>
        <v> 623.388.2448</v>
      </c>
    </row>
    <row r="235">
      <c r="A235" s="5" t="str">
        <f>Data!A235</f>
        <v>Desert Jewels Nursery</v>
      </c>
      <c r="B235" s="5"/>
      <c r="C235" s="5"/>
      <c r="D235" s="5">
        <f>IFERROR(IF(MID(Data!C235,LEN(Data!C235)-4,1)="-",LEFT(RIGHT(Data!C235,10),5),RIGHT(Data!C235,5))*1000/1000,"")</f>
        <v>99206</v>
      </c>
      <c r="E235" s="5" t="str">
        <f>IF(Directory!$D235="","Canada","US")</f>
        <v>US</v>
      </c>
      <c r="F235" s="5" t="str">
        <f>IFERROR(LEFT(Data!H235,LEN(Data!H235)-13),"")</f>
        <v>Diane Stutzman</v>
      </c>
      <c r="G235" s="5" t="str">
        <f>RIGHT(Data!H235,13)</f>
        <v> 509.893.3771</v>
      </c>
    </row>
    <row r="236">
      <c r="A236" s="5" t="str">
        <f>Data!A236</f>
        <v>Desert Land Nursery</v>
      </c>
      <c r="B236" s="5"/>
      <c r="C236" s="5"/>
      <c r="D236" s="5">
        <f>IFERROR(IF(MID(Data!C236,LEN(Data!C236)-4,1)="-",LEFT(RIGHT(Data!C236,10),5),RIGHT(Data!C236,5))*1000/1000,"")</f>
        <v>79927</v>
      </c>
      <c r="E236" s="5" t="str">
        <f>IF(Directory!$D236="","Canada","US")</f>
        <v>US</v>
      </c>
      <c r="F236" s="5" t="str">
        <f>IFERROR(LEFT(Data!H236,LEN(Data!H236)-13),"")</f>
        <v>Sarah M Guerra-Brown</v>
      </c>
      <c r="G236" s="5" t="str">
        <f>RIGHT(Data!H236,13)</f>
        <v> 915.858.1130</v>
      </c>
    </row>
    <row r="237">
      <c r="A237" s="5" t="str">
        <f>Data!A237</f>
        <v>Desert Survivors</v>
      </c>
      <c r="B237" s="5"/>
      <c r="C237" s="5"/>
      <c r="D237" s="5">
        <f>IFERROR(IF(MID(Data!C237,LEN(Data!C237)-4,1)="-",LEFT(RIGHT(Data!C237,10),5),RIGHT(Data!C237,5))*1000/1000,"")</f>
        <v>85713</v>
      </c>
      <c r="E237" s="5" t="str">
        <f>IF(Directory!$D237="","Canada","US")</f>
        <v>US</v>
      </c>
      <c r="F237" s="5" t="str">
        <f>IFERROR(LEFT(Data!H237,LEN(Data!H237)-13),"")</f>
        <v>Jim Verrier</v>
      </c>
      <c r="G237" s="5" t="str">
        <f>RIGHT(Data!H237,13)</f>
        <v> 520.791.9309</v>
      </c>
    </row>
    <row r="238">
      <c r="A238" s="5" t="str">
        <f>Data!A238</f>
        <v>Desert Trees Nursery</v>
      </c>
      <c r="B238" s="5"/>
      <c r="C238" s="5"/>
      <c r="D238" s="5">
        <f>IFERROR(IF(MID(Data!C238,LEN(Data!C238)-4,1)="-",LEFT(RIGHT(Data!C238,10),5),RIGHT(Data!C238,5))*1000/1000,"")</f>
        <v>85741</v>
      </c>
      <c r="E238" s="5" t="str">
        <f>IF(Directory!$D238="","Canada","US")</f>
        <v>US</v>
      </c>
      <c r="F238" s="5" t="str">
        <f>IFERROR(LEFT(Data!H238,LEN(Data!H238)-13),"")</f>
        <v>Roger Young</v>
      </c>
      <c r="G238" s="5" t="str">
        <f>RIGHT(Data!H238,13)</f>
        <v> 800.873.3041</v>
      </c>
    </row>
    <row r="239">
      <c r="A239" s="5" t="str">
        <f>Data!A239</f>
        <v>Detlor Tree Farm</v>
      </c>
      <c r="B239" s="5"/>
      <c r="C239" s="5"/>
      <c r="D239" s="5">
        <f>IFERROR(IF(MID(Data!C239,LEN(Data!C239)-4,1)="-",LEFT(RIGHT(Data!C239,10),5),RIGHT(Data!C239,5))*1000/1000,"")</f>
        <v>54966</v>
      </c>
      <c r="E239" s="5" t="str">
        <f>IF(Directory!$D239="","Canada","US")</f>
        <v>US</v>
      </c>
      <c r="F239" s="5" t="str">
        <f>IFERROR(LEFT(Data!H239,LEN(Data!H239)-13),"")</f>
        <v/>
      </c>
      <c r="G239" s="5" t="str">
        <f>RIGHT(Data!H239,13)</f>
        <v/>
      </c>
    </row>
    <row r="240">
      <c r="A240" s="5" t="str">
        <f>Data!A240</f>
        <v>Dieter Martin Greenhouse Ltd</v>
      </c>
      <c r="B240" s="5"/>
      <c r="C240" s="5"/>
      <c r="D240" s="5" t="str">
        <f>IFERROR(IF(MID(Data!C240,LEN(Data!C240)-4,1)="-",LEFT(RIGHT(Data!C240,10),5),RIGHT(Data!C240,5))*1000/1000,"")</f>
        <v/>
      </c>
      <c r="E240" s="5" t="str">
        <f>IF(Directory!$D240="","Canada","US")</f>
        <v>Canada</v>
      </c>
      <c r="F240" s="5" t="str">
        <f>IFERROR(LEFT(Data!H240,LEN(Data!H240)-13),"")</f>
        <v>Dieter Martin</v>
      </c>
      <c r="G240" s="5" t="str">
        <f>RIGHT(Data!H240,13)</f>
        <v> 306.283.4376</v>
      </c>
    </row>
    <row r="241">
      <c r="A241" s="5" t="str">
        <f>Data!A241</f>
        <v>Digging Dog Nursery</v>
      </c>
      <c r="B241" s="5"/>
      <c r="C241" s="5"/>
      <c r="D241" s="5">
        <f>IFERROR(IF(MID(Data!C241,LEN(Data!C241)-4,1)="-",LEFT(RIGHT(Data!C241,10),5),RIGHT(Data!C241,5))*1000/1000,"")</f>
        <v>95410</v>
      </c>
      <c r="E241" s="5" t="str">
        <f>IF(Directory!$D241="","Canada","US")</f>
        <v>US</v>
      </c>
      <c r="F241" s="5" t="str">
        <f>IFERROR(LEFT(Data!H241,LEN(Data!H241)-13),"")</f>
        <v>Lynn Chrysler or Marie Keller</v>
      </c>
      <c r="G241" s="5" t="str">
        <f>RIGHT(Data!H241,13)</f>
        <v> 707.937.1130</v>
      </c>
    </row>
    <row r="242">
      <c r="A242" s="5" t="str">
        <f>Data!A242</f>
        <v>Diversity Farms</v>
      </c>
      <c r="B242" s="5"/>
      <c r="C242" s="5"/>
      <c r="D242" s="5">
        <f>IFERROR(IF(MID(Data!C242,LEN(Data!C242)-4,1)="-",LEFT(RIGHT(Data!C242,10),5),RIGHT(Data!C242,5))*1000/1000,"")</f>
        <v>51440</v>
      </c>
      <c r="E242" s="5" t="str">
        <f>IF(Directory!$D242="","Canada","US")</f>
        <v>US</v>
      </c>
      <c r="F242" s="5" t="str">
        <f>IFERROR(LEFT(Data!H242,LEN(Data!H242)-13),"")</f>
        <v>Kay or John</v>
      </c>
      <c r="G242" s="5" t="str">
        <f>RIGHT(Data!H242,13)</f>
        <v> 712.683.5555</v>
      </c>
    </row>
    <row r="243">
      <c r="A243" s="5" t="str">
        <f>Data!A243</f>
        <v>Doak Creek Native Plant Nursery</v>
      </c>
      <c r="B243" s="5"/>
      <c r="C243" s="5"/>
      <c r="D243" s="5">
        <f>IFERROR(IF(MID(Data!C243,LEN(Data!C243)-4,1)="-",LEFT(RIGHT(Data!C243,10),5),RIGHT(Data!C243,5))*1000/1000,"")</f>
        <v>97405</v>
      </c>
      <c r="E243" s="5" t="str">
        <f>IF(Directory!$D243="","Canada","US")</f>
        <v>US</v>
      </c>
      <c r="F243" s="5" t="str">
        <f>IFERROR(LEFT(Data!H243,LEN(Data!H243)-13),"")</f>
        <v>Cynthia Lafferty</v>
      </c>
      <c r="G243" s="5" t="str">
        <f>RIGHT(Data!H243,13)</f>
        <v> 541.484.9206</v>
      </c>
    </row>
    <row r="244">
      <c r="A244" s="5" t="str">
        <f>Data!A244</f>
        <v>Dodd &amp; Dodd Native Nurseries</v>
      </c>
      <c r="B244" s="5"/>
      <c r="C244" s="5"/>
      <c r="D244" s="5">
        <f>IFERROR(IF(MID(Data!C244,LEN(Data!C244)-4,1)="-",LEFT(RIGHT(Data!C244,10),5),RIGHT(Data!C244,5))*1000/1000,"")</f>
        <v>36575</v>
      </c>
      <c r="E244" s="5" t="str">
        <f>IF(Directory!$D244="","Canada","US")</f>
        <v>US</v>
      </c>
      <c r="F244" s="5" t="str">
        <f>IFERROR(LEFT(Data!H244,LEN(Data!H244)-13),"")</f>
        <v>Tom or Thayer Dodd</v>
      </c>
      <c r="G244" s="5" t="str">
        <f>RIGHT(Data!H244,13)</f>
        <v> 251.645.2222</v>
      </c>
    </row>
    <row r="245">
      <c r="A245" s="5" t="str">
        <f>Data!A245</f>
        <v>Donaroma's Nursery</v>
      </c>
      <c r="B245" s="5"/>
      <c r="C245" s="5"/>
      <c r="D245" s="5">
        <f>IFERROR(IF(MID(Data!C245,LEN(Data!C245)-4,1)="-",LEFT(RIGHT(Data!C245,10),5),RIGHT(Data!C245,5))*1000/1000,"")</f>
        <v>2539</v>
      </c>
      <c r="E245" s="5" t="str">
        <f>IF(Directory!$D245="","Canada","US")</f>
        <v>US</v>
      </c>
      <c r="F245" s="5" t="str">
        <f>IFERROR(LEFT(Data!H245,LEN(Data!H245)-13),"")</f>
        <v>Michael Donaroma</v>
      </c>
      <c r="G245" s="5" t="str">
        <f>RIGHT(Data!H245,13)</f>
        <v> 508.627.8366</v>
      </c>
    </row>
    <row r="246">
      <c r="A246" s="5" t="str">
        <f>Data!A246</f>
        <v>Doremus Wholesale Nursery</v>
      </c>
      <c r="B246" s="5"/>
      <c r="C246" s="5"/>
      <c r="D246" s="5">
        <f>IFERROR(IF(MID(Data!C246,LEN(Data!C246)-4,1)="-",LEFT(RIGHT(Data!C246,10),5),RIGHT(Data!C246,5))*1000/1000,"")</f>
        <v>77664</v>
      </c>
      <c r="E246" s="5" t="str">
        <f>IF(Directory!$D246="","Canada","US")</f>
        <v>US</v>
      </c>
      <c r="F246" s="5" t="str">
        <f>IFERROR(LEFT(Data!H246,LEN(Data!H246)-13),"")</f>
        <v>Mark or Ted</v>
      </c>
      <c r="G246" s="5" t="str">
        <f>RIGHT(Data!H246,13)</f>
        <v> 409.547.3536</v>
      </c>
    </row>
    <row r="247">
      <c r="A247" s="5" t="str">
        <f>Data!A247</f>
        <v>Douglass King Company Inc</v>
      </c>
      <c r="B247" s="5"/>
      <c r="C247" s="5"/>
      <c r="D247" s="5">
        <f>IFERROR(IF(MID(Data!C247,LEN(Data!C247)-4,1)="-",LEFT(RIGHT(Data!C247,10),5),RIGHT(Data!C247,5))*1000/1000,"")</f>
        <v>78220</v>
      </c>
      <c r="E247" s="5" t="str">
        <f>IF(Directory!$D247="","Canada","US")</f>
        <v>US</v>
      </c>
      <c r="F247" s="5" t="str">
        <f>IFERROR(LEFT(Data!H247,LEN(Data!H247)-13),"")</f>
        <v>Mason Kraus, Will Yancy, Dean Williams</v>
      </c>
      <c r="G247" s="5" t="str">
        <f>RIGHT(Data!H247,13)</f>
        <v> 210.661.4191</v>
      </c>
    </row>
    <row r="248">
      <c r="A248" s="5" t="str">
        <f>Data!A248</f>
        <v>Doyle Farm Nursery</v>
      </c>
      <c r="B248" s="5"/>
      <c r="C248" s="5"/>
      <c r="D248" s="5">
        <f>IFERROR(IF(MID(Data!C248,LEN(Data!C248)-4,1)="-",LEFT(RIGHT(Data!C248,10),5),RIGHT(Data!C248,5))*1000/1000,"")</f>
        <v>17314</v>
      </c>
      <c r="E248" s="5" t="str">
        <f>IF(Directory!$D248="","Canada","US")</f>
        <v>US</v>
      </c>
      <c r="F248" s="5" t="str">
        <f>IFERROR(LEFT(Data!H248,LEN(Data!H248)-13),"")</f>
        <v>Jacquelin L Doyle</v>
      </c>
      <c r="G248" s="5" t="str">
        <f>RIGHT(Data!H248,13)</f>
        <v> 717.862.3134</v>
      </c>
    </row>
    <row r="249">
      <c r="A249" s="5" t="str">
        <f>Data!A249</f>
        <v>Draggin' Wing High Desert Nursery</v>
      </c>
      <c r="B249" s="5"/>
      <c r="C249" s="5"/>
      <c r="D249" s="5">
        <f>IFERROR(IF(MID(Data!C249,LEN(Data!C249)-4,1)="-",LEFT(RIGHT(Data!C249,10),5),RIGHT(Data!C249,5))*1000/1000,"")</f>
        <v>83703</v>
      </c>
      <c r="E249" s="5" t="str">
        <f>IF(Directory!$D249="","Canada","US")</f>
        <v>US</v>
      </c>
      <c r="F249" s="5" t="str">
        <f>IFERROR(LEFT(Data!H249,LEN(Data!H249)-13),"")</f>
        <v>Diane Jones</v>
      </c>
      <c r="G249" s="5" t="str">
        <f>RIGHT(Data!H249,13)</f>
        <v> 208.345.4199</v>
      </c>
    </row>
    <row r="250">
      <c r="A250" s="5" t="str">
        <f>Data!A250</f>
        <v>Drakes Crossing Nursery</v>
      </c>
      <c r="B250" s="5"/>
      <c r="C250" s="5"/>
      <c r="D250" s="5">
        <f>IFERROR(IF(MID(Data!C250,LEN(Data!C250)-4,1)="-",LEFT(RIGHT(Data!C250,10),5),RIGHT(Data!C250,5))*1000/1000,"")</f>
        <v>97381</v>
      </c>
      <c r="E250" s="5" t="str">
        <f>IF(Directory!$D250="","Canada","US")</f>
        <v>US</v>
      </c>
      <c r="F250" s="5" t="str">
        <f>IFERROR(LEFT(Data!H250,LEN(Data!H250)-13),"")</f>
        <v/>
      </c>
      <c r="G250" s="5" t="str">
        <f>RIGHT(Data!H250,13)</f>
        <v/>
      </c>
    </row>
    <row r="251">
      <c r="A251" s="5" t="str">
        <f>Data!A251</f>
        <v>Dropseed Native Nursery</v>
      </c>
      <c r="B251" s="5"/>
      <c r="C251" s="5"/>
      <c r="D251" s="5">
        <f>IFERROR(IF(MID(Data!C251,LEN(Data!C251)-4,1)="-",LEFT(RIGHT(Data!C251,10),5),RIGHT(Data!C251,5))*1000/1000,"")</f>
        <v>40026</v>
      </c>
      <c r="E251" s="5" t="str">
        <f>IF(Directory!$D251="","Canada","US")</f>
        <v>US</v>
      </c>
      <c r="F251" s="5" t="str">
        <f>IFERROR(LEFT(Data!H251,LEN(Data!H251)-13),"")</f>
        <v>Margaret Shea</v>
      </c>
      <c r="G251" s="5" t="str">
        <f>RIGHT(Data!H251,13)</f>
        <v> 502.439.9033</v>
      </c>
    </row>
    <row r="252">
      <c r="A252" s="5" t="str">
        <f>Data!A252</f>
        <v>Dry Valley Nurseries</v>
      </c>
      <c r="B252" s="5"/>
      <c r="C252" s="5"/>
      <c r="D252" s="5" t="str">
        <f>IFERROR(IF(MID(Data!C252,LEN(Data!C252)-4,1)="-",LEFT(RIGHT(Data!C252,10),5),RIGHT(Data!C252,5))*1000/1000,"")</f>
        <v/>
      </c>
      <c r="E252" s="5" t="str">
        <f>IF(Directory!$D252="","Canada","US")</f>
        <v>Canada</v>
      </c>
      <c r="F252" s="5" t="str">
        <f>IFERROR(LEFT(Data!H252,LEN(Data!H252)-13),"")</f>
        <v>Steve Duncan</v>
      </c>
      <c r="G252" s="5" t="str">
        <f>RIGHT(Data!H252,13)</f>
        <v> 250.860.6468</v>
      </c>
    </row>
    <row r="253">
      <c r="A253" s="5" t="str">
        <f>Data!A253</f>
        <v>Dry West Nursery  LLC</v>
      </c>
      <c r="B253" s="5"/>
      <c r="C253" s="5"/>
      <c r="D253" s="5">
        <f>IFERROR(IF(MID(Data!C253,LEN(Data!C253)-4,1)="-",LEFT(RIGHT(Data!C253,10),5),RIGHT(Data!C253,5))*1000/1000,"")</f>
        <v>81419</v>
      </c>
      <c r="E253" s="5" t="str">
        <f>IF(Directory!$D253="","Canada","US")</f>
        <v>US</v>
      </c>
      <c r="F253" s="5" t="str">
        <f>IFERROR(LEFT(Data!H253,LEN(Data!H253)-13),"")</f>
        <v>David or Jean Stiller</v>
      </c>
      <c r="G253" s="5" t="str">
        <f>RIGHT(Data!H253,13)</f>
        <v> 970.872.4172</v>
      </c>
    </row>
    <row r="254">
      <c r="A254" s="5" t="str">
        <f>Data!A254</f>
        <v>Duckwater-Shoshone Nursery</v>
      </c>
      <c r="B254" s="5"/>
      <c r="C254" s="5"/>
      <c r="D254" s="5">
        <f>IFERROR(IF(MID(Data!C254,LEN(Data!C254)-4,1)="-",LEFT(RIGHT(Data!C254,10),5),RIGHT(Data!C254,5))*1000/1000,"")</f>
        <v>89314</v>
      </c>
      <c r="E254" s="5" t="str">
        <f>IF(Directory!$D254="","Canada","US")</f>
        <v>US</v>
      </c>
      <c r="F254" s="5" t="str">
        <f>IFERROR(LEFT(Data!H254,LEN(Data!H254)-13),"")</f>
        <v>Kip Alexander</v>
      </c>
      <c r="G254" s="5" t="str">
        <f>RIGHT(Data!H254,13)</f>
        <v> 775.863.0299</v>
      </c>
    </row>
    <row r="255">
      <c r="A255" s="5" t="str">
        <f>Data!A255</f>
        <v>Durio Nursery</v>
      </c>
      <c r="B255" s="5"/>
      <c r="C255" s="5"/>
      <c r="D255" s="5">
        <f>IFERROR(IF(MID(Data!C255,LEN(Data!C255)-4,1)="-",LEFT(RIGHT(Data!C255,10),5),RIGHT(Data!C255,5))*1000/1000,"")</f>
        <v>70570</v>
      </c>
      <c r="E255" s="5" t="str">
        <f>IF(Directory!$D255="","Canada","US")</f>
        <v>US</v>
      </c>
      <c r="F255" s="5" t="str">
        <f>IFERROR(LEFT(Data!H255,LEN(Data!H255)-13),"")</f>
        <v>Dalton E Durio</v>
      </c>
      <c r="G255" s="5" t="str">
        <f>RIGHT(Data!H255,13)</f>
        <v> 337.948.3696</v>
      </c>
    </row>
    <row r="256">
      <c r="A256" s="5" t="str">
        <f>Data!A256</f>
        <v>Dwight Stansel Farm &amp; Nursery</v>
      </c>
      <c r="B256" s="5"/>
      <c r="C256" s="5"/>
      <c r="D256" s="5">
        <f>IFERROR(IF(MID(Data!C256,LEN(Data!C256)-4,1)="-",LEFT(RIGHT(Data!C256,10),5),RIGHT(Data!C256,5))*1000/1000,"")</f>
        <v>32094</v>
      </c>
      <c r="E256" s="5" t="str">
        <f>IF(Directory!$D256="","Canada","US")</f>
        <v>US</v>
      </c>
      <c r="F256" s="5" t="str">
        <f>IFERROR(LEFT(Data!H256,LEN(Data!H256)-13),"")</f>
        <v>Carol Stalvey</v>
      </c>
      <c r="G256" s="5" t="str">
        <f>RIGHT(Data!H256,13)</f>
        <v> 386.963.2827</v>
      </c>
    </row>
    <row r="257">
      <c r="A257" s="5" t="str">
        <f>Data!A257</f>
        <v>E Nakashima Greenhouses</v>
      </c>
      <c r="B257" s="5"/>
      <c r="C257" s="5"/>
      <c r="D257" s="5">
        <f>IFERROR(IF(MID(Data!C257,LEN(Data!C257)-4,1)="-",LEFT(RIGHT(Data!C257,10),5),RIGHT(Data!C257,5))*1000/1000,"")</f>
        <v>96727</v>
      </c>
      <c r="E257" s="5" t="str">
        <f>IF(Directory!$D257="","Canada","US")</f>
        <v>US</v>
      </c>
      <c r="F257" s="5" t="str">
        <f>IFERROR(LEFT(Data!H257,LEN(Data!H257)-13),"")</f>
        <v/>
      </c>
      <c r="G257" s="5" t="str">
        <f>RIGHT(Data!H257,13)</f>
        <v/>
      </c>
    </row>
    <row r="258">
      <c r="A258" s="5" t="str">
        <f>Data!A258</f>
        <v>ECEC Native Plant Nursery</v>
      </c>
      <c r="B258" s="5"/>
      <c r="C258" s="5"/>
      <c r="D258" s="5">
        <f>IFERROR(IF(MID(Data!C258,LEN(Data!C258)-4,1)="-",LEFT(RIGHT(Data!C258,10),5),RIGHT(Data!C258,5))*1000/1000,"")</f>
        <v>97436</v>
      </c>
      <c r="E258" s="5" t="str">
        <f>IF(Directory!$D258="","Canada","US")</f>
        <v>US</v>
      </c>
      <c r="F258" s="5" t="str">
        <f>IFERROR(LEFT(Data!H258,LEN(Data!H258)-13),"")</f>
        <v/>
      </c>
      <c r="G258" s="5" t="str">
        <f>RIGHT(Data!H258,13)</f>
        <v/>
      </c>
    </row>
    <row r="259">
      <c r="A259" s="5" t="str">
        <f>Data!A259</f>
        <v>ECOLAGE Purveyors of Wonder</v>
      </c>
      <c r="B259" s="5"/>
      <c r="C259" s="5"/>
      <c r="D259" s="5">
        <f>IFERROR(IF(MID(Data!C259,LEN(Data!C259)-4,1)="-",LEFT(RIGHT(Data!C259,10),5),RIGHT(Data!C259,5))*1000/1000,"")</f>
        <v>70605</v>
      </c>
      <c r="E259" s="5" t="str">
        <f>IF(Directory!$D259="","Canada","US")</f>
        <v>US</v>
      </c>
      <c r="F259" s="5" t="str">
        <f>IFERROR(LEFT(Data!H259,LEN(Data!H259)-13),"")</f>
        <v>Steven Abramans</v>
      </c>
      <c r="G259" s="5" t="str">
        <f>RIGHT(Data!H259,13)</f>
        <v> 337.562.2188</v>
      </c>
    </row>
    <row r="260">
      <c r="A260" s="5" t="str">
        <f>Data!A260</f>
        <v>ELFS Landscaping Inc</v>
      </c>
      <c r="B260" s="5"/>
      <c r="C260" s="5"/>
      <c r="D260" s="5">
        <f>IFERROR(IF(MID(Data!C260,LEN(Data!C260)-4,1)="-",LEFT(RIGHT(Data!C260,10),5),RIGHT(Data!C260,5))*1000/1000,"")</f>
        <v>3839</v>
      </c>
      <c r="E260" s="5" t="str">
        <f>IF(Directory!$D260="","Canada","US")</f>
        <v>US</v>
      </c>
      <c r="F260" s="5" t="str">
        <f>IFERROR(LEFT(Data!H260,LEN(Data!H260)-13),"")</f>
        <v>Lenny Foss</v>
      </c>
      <c r="G260" s="5" t="str">
        <f>RIGHT(Data!H260,13)</f>
        <v> 603.332.8324</v>
      </c>
    </row>
    <row r="261">
      <c r="A261" s="5" t="str">
        <f>Data!A261</f>
        <v>Eagle Lake Nurseries Ltd</v>
      </c>
      <c r="B261" s="5"/>
      <c r="C261" s="5"/>
      <c r="D261" s="5" t="str">
        <f>IFERROR(IF(MID(Data!C261,LEN(Data!C261)-4,1)="-",LEFT(RIGHT(Data!C261,10),5),RIGHT(Data!C261,5))*1000/1000,"")</f>
        <v/>
      </c>
      <c r="E261" s="5" t="str">
        <f>IF(Directory!$D261="","Canada","US")</f>
        <v>Canada</v>
      </c>
      <c r="F261" s="5" t="str">
        <f>IFERROR(LEFT(Data!H261,LEN(Data!H261)-13),"")</f>
        <v>Tony Heuver</v>
      </c>
      <c r="G261" s="5" t="str">
        <f>RIGHT(Data!H261,13)</f>
        <v> 403.934.3670</v>
      </c>
    </row>
    <row r="262">
      <c r="A262" s="5" t="str">
        <f>Data!A262</f>
        <v>Earth Tones Native Plant Nursery</v>
      </c>
      <c r="B262" s="5"/>
      <c r="C262" s="5"/>
      <c r="D262" s="5">
        <f>IFERROR(IF(MID(Data!C262,LEN(Data!C262)-4,1)="-",LEFT(RIGHT(Data!C262,10),5),RIGHT(Data!C262,5))*1000/1000,"")</f>
        <v>6798</v>
      </c>
      <c r="E262" s="5" t="str">
        <f>IF(Directory!$D262="","Canada","US")</f>
        <v>US</v>
      </c>
      <c r="F262" s="5" t="str">
        <f>IFERROR(LEFT(Data!H262,LEN(Data!H262)-13),"")</f>
        <v>Kyle or Lisa Turoczi</v>
      </c>
      <c r="G262" s="5" t="str">
        <f>RIGHT(Data!H262,13)</f>
        <v> 203.263.6626</v>
      </c>
    </row>
    <row r="263">
      <c r="A263" s="5" t="str">
        <f>Data!A263</f>
        <v>EarthBalance</v>
      </c>
      <c r="B263" s="5"/>
      <c r="C263" s="5"/>
      <c r="D263" s="5">
        <f>IFERROR(IF(MID(Data!C263,LEN(Data!C263)-4,1)="-",LEFT(RIGHT(Data!C263,10),5),RIGHT(Data!C263,5))*1000/1000,"")</f>
        <v>34289</v>
      </c>
      <c r="E263" s="5" t="str">
        <f>IF(Directory!$D263="","Canada","US")</f>
        <v>US</v>
      </c>
      <c r="F263" s="5" t="str">
        <f>IFERROR(LEFT(Data!H263,LEN(Data!H263)-13),"")</f>
        <v>Barbie Divinetti</v>
      </c>
      <c r="G263" s="5" t="str">
        <f>RIGHT(Data!H263,13)</f>
        <v> 888.536.2855</v>
      </c>
    </row>
    <row r="264">
      <c r="A264" s="5" t="str">
        <f>Data!A264</f>
        <v>Earthly Goods  Ltd</v>
      </c>
      <c r="B264" s="5"/>
      <c r="C264" s="5"/>
      <c r="D264" s="5">
        <f>IFERROR(IF(MID(Data!C264,LEN(Data!C264)-4,1)="-",LEFT(RIGHT(Data!C264,10),5),RIGHT(Data!C264,5))*1000/1000,"")</f>
        <v>47150</v>
      </c>
      <c r="E264" s="5" t="str">
        <f>IF(Directory!$D264="","Canada","US")</f>
        <v>US</v>
      </c>
      <c r="F264" s="5" t="str">
        <f>IFERROR(LEFT(Data!H264,LEN(Data!H264)-13),"")</f>
        <v>Ann Streckfus</v>
      </c>
      <c r="G264" s="5" t="str">
        <f>RIGHT(Data!H264,13)</f>
        <v> 812.944.2903</v>
      </c>
    </row>
    <row r="265">
      <c r="A265" s="5" t="str">
        <f>Data!A265</f>
        <v>East Texas Seed Company</v>
      </c>
      <c r="B265" s="5"/>
      <c r="C265" s="5"/>
      <c r="D265" s="5">
        <f>IFERROR(IF(MID(Data!C265,LEN(Data!C265)-4,1)="-",LEFT(RIGHT(Data!C265,10),5),RIGHT(Data!C265,5))*1000/1000,"")</f>
        <v>75710</v>
      </c>
      <c r="E265" s="5" t="str">
        <f>IF(Directory!$D265="","Canada","US")</f>
        <v>US</v>
      </c>
      <c r="F265" s="5" t="str">
        <f>IFERROR(LEFT(Data!H265,LEN(Data!H265)-13),"")</f>
        <v>Bill</v>
      </c>
      <c r="G265" s="5" t="str">
        <f>RIGHT(Data!H265,13)</f>
        <v> 800.888.1371</v>
      </c>
    </row>
    <row r="266">
      <c r="A266" s="5" t="str">
        <f>Data!A266</f>
        <v>Eby Nursery Inc</v>
      </c>
      <c r="B266" s="5"/>
      <c r="C266" s="5"/>
      <c r="D266" s="5">
        <f>IFERROR(IF(MID(Data!C266,LEN(Data!C266)-4,1)="-",LEFT(RIGHT(Data!C266,10),5),RIGHT(Data!C266,5))*1000/1000,"")</f>
        <v>97070</v>
      </c>
      <c r="E266" s="5" t="str">
        <f>IF(Directory!$D266="","Canada","US")</f>
        <v>US</v>
      </c>
      <c r="F266" s="5" t="str">
        <f>IFERROR(LEFT(Data!H266,LEN(Data!H266)-13),"")</f>
        <v/>
      </c>
      <c r="G266" s="5" t="str">
        <f>RIGHT(Data!H266,13)</f>
        <v/>
      </c>
    </row>
    <row r="267">
      <c r="A267" s="5" t="str">
        <f>Data!A267</f>
        <v>Echo Nursery</v>
      </c>
      <c r="B267" s="5"/>
      <c r="C267" s="5"/>
      <c r="D267" s="5">
        <f>IFERROR(IF(MID(Data!C267,LEN(Data!C267)-4,1)="-",LEFT(RIGHT(Data!C267,10),5),RIGHT(Data!C267,5))*1000/1000,"")</f>
        <v>32656</v>
      </c>
      <c r="E267" s="5" t="str">
        <f>IF(Directory!$D267="","Canada","US")</f>
        <v>US</v>
      </c>
      <c r="F267" s="5" t="str">
        <f>IFERROR(LEFT(Data!H267,LEN(Data!H267)-13),"")</f>
        <v>Wes Tucker</v>
      </c>
      <c r="G267" s="5" t="str">
        <f>RIGHT(Data!H267,13)</f>
        <v> 352.475.1923</v>
      </c>
    </row>
    <row r="268">
      <c r="A268" s="5" t="str">
        <f>Data!A268</f>
        <v>Echo Valley Natives</v>
      </c>
      <c r="B268" s="5"/>
      <c r="C268" s="5"/>
      <c r="D268" s="5">
        <f>IFERROR(IF(MID(Data!C268,LEN(Data!C268)-4,1)="-",LEFT(RIGHT(Data!C268,10),5),RIGHT(Data!C268,5))*1000/1000,"")</f>
        <v>97045</v>
      </c>
      <c r="E268" s="5" t="str">
        <f>IF(Directory!$D268="","Canada","US")</f>
        <v>US</v>
      </c>
      <c r="F268" s="5" t="str">
        <f>IFERROR(LEFT(Data!H268,LEN(Data!H268)-13),"")</f>
        <v>Elizabeth A. Bluemmel (Owners)</v>
      </c>
      <c r="G268" s="5" t="str">
        <f>RIGHT(Data!H268,13)</f>
        <v> 503.631.2451</v>
      </c>
    </row>
    <row r="269">
      <c r="A269" s="5" t="str">
        <f>Data!A269</f>
        <v>Eco Gardens</v>
      </c>
      <c r="B269" s="5"/>
      <c r="C269" s="5"/>
      <c r="D269" s="5">
        <f>IFERROR(IF(MID(Data!C269,LEN(Data!C269)-4,1)="-",LEFT(RIGHT(Data!C269,10),5),RIGHT(Data!C269,5))*1000/1000,"")</f>
        <v>30031</v>
      </c>
      <c r="E269" s="5" t="str">
        <f>IF(Directory!$D269="","Canada","US")</f>
        <v>US</v>
      </c>
      <c r="F269" s="5" t="str">
        <f>IFERROR(LEFT(Data!H269,LEN(Data!H269)-13),"")</f>
        <v>Don Jacobs</v>
      </c>
      <c r="G269" s="5" t="str">
        <f>RIGHT(Data!H269,13)</f>
        <v> 404.294.6468</v>
      </c>
    </row>
    <row r="270">
      <c r="A270" s="5" t="str">
        <f>Data!A270</f>
        <v>Ecological Consultants Inc</v>
      </c>
      <c r="B270" s="5"/>
      <c r="C270" s="5"/>
      <c r="D270" s="5">
        <f>IFERROR(IF(MID(Data!C270,LEN(Data!C270)-4,1)="-",LEFT(RIGHT(Data!C270,10),5),RIGHT(Data!C270,5))*1000/1000,"")</f>
        <v>33624</v>
      </c>
      <c r="E270" s="5" t="str">
        <f>IF(Directory!$D270="","Canada","US")</f>
        <v>US</v>
      </c>
      <c r="F270" s="5" t="str">
        <f>IFERROR(LEFT(Data!H270,LEN(Data!H270)-13),"")</f>
        <v>Donald Richardson</v>
      </c>
      <c r="G270" s="5" t="str">
        <f>RIGHT(Data!H270,13)</f>
        <v> 813.264.5859</v>
      </c>
    </row>
    <row r="271">
      <c r="A271" s="5" t="str">
        <f>Data!A271</f>
        <v>Edge of the Prairie Wildflowers</v>
      </c>
      <c r="B271" s="5"/>
      <c r="C271" s="5"/>
      <c r="D271" s="5">
        <f>IFERROR(IF(MID(Data!C271,LEN(Data!C271)-4,1)="-",LEFT(RIGHT(Data!C271,10),5),RIGHT(Data!C271,5))*1000/1000,"")</f>
        <v>47933</v>
      </c>
      <c r="E271" s="5" t="str">
        <f>IF(Directory!$D271="","Canada","US")</f>
        <v>US</v>
      </c>
      <c r="F271" s="5" t="str">
        <f>IFERROR(LEFT(Data!H271,LEN(Data!H271)-13),"")</f>
        <v/>
      </c>
      <c r="G271" s="5" t="str">
        <f>RIGHT(Data!H271,13)</f>
        <v/>
      </c>
    </row>
    <row r="272">
      <c r="A272" s="5" t="str">
        <f>Data!A272</f>
        <v>Edge of the Woods Native Plant Nursery LLC</v>
      </c>
      <c r="B272" s="5"/>
      <c r="C272" s="5"/>
      <c r="D272" s="5">
        <f>IFERROR(IF(MID(Data!C272,LEN(Data!C272)-4,1)="-",LEFT(RIGHT(Data!C272,10),5),RIGHT(Data!C272,5))*1000/1000,"")</f>
        <v>18069</v>
      </c>
      <c r="E272" s="5" t="str">
        <f>IF(Directory!$D272="","Canada","US")</f>
        <v>US</v>
      </c>
      <c r="F272" s="5" t="str">
        <f>IFERROR(LEFT(Data!H272,LEN(Data!H272)-13),"")</f>
        <v>Louise Schaefer</v>
      </c>
      <c r="G272" s="5" t="str">
        <f>RIGHT(Data!H272,13)</f>
        <v> 610.395.2570</v>
      </c>
    </row>
    <row r="273">
      <c r="A273" s="5" t="str">
        <f>Data!A273</f>
        <v>Edwards Greenhouse</v>
      </c>
      <c r="B273" s="5"/>
      <c r="C273" s="5"/>
      <c r="D273" s="5">
        <f>IFERROR(IF(MID(Data!C273,LEN(Data!C273)-4,1)="-",LEFT(RIGHT(Data!C273,10),5),RIGHT(Data!C273,5))*1000/1000,"")</f>
        <v>83703</v>
      </c>
      <c r="E273" s="5" t="str">
        <f>IF(Directory!$D273="","Canada","US")</f>
        <v>US</v>
      </c>
      <c r="F273" s="5" t="str">
        <f>IFERROR(LEFT(Data!H273,LEN(Data!H273)-13),"")</f>
        <v>Trisha</v>
      </c>
      <c r="G273" s="5" t="str">
        <f>RIGHT(Data!H273,13)</f>
        <v> 208.342.7548</v>
      </c>
    </row>
    <row r="274">
      <c r="A274" s="5" t="str">
        <f>Data!A274</f>
        <v>El Nativo Growers</v>
      </c>
      <c r="B274" s="5"/>
      <c r="C274" s="5"/>
      <c r="D274" s="5">
        <f>IFERROR(IF(MID(Data!C274,LEN(Data!C274)-4,1)="-",LEFT(RIGHT(Data!C274,10),5),RIGHT(Data!C274,5))*1000/1000,"")</f>
        <v>91702</v>
      </c>
      <c r="E274" s="5" t="str">
        <f>IF(Directory!$D274="","Canada","US")</f>
        <v>US</v>
      </c>
      <c r="F274" s="5" t="str">
        <f>IFERROR(LEFT(Data!H274,LEN(Data!H274)-13),"")</f>
        <v>James Campbell</v>
      </c>
      <c r="G274" s="5" t="str">
        <f>RIGHT(Data!H274,13)</f>
        <v> 626.969.8449</v>
      </c>
    </row>
    <row r="275">
      <c r="A275" s="5" t="str">
        <f>Data!A275</f>
        <v>Elk Mountain Nursery</v>
      </c>
      <c r="B275" s="5"/>
      <c r="C275" s="5"/>
      <c r="D275" s="5">
        <f>IFERROR(IF(MID(Data!C275,LEN(Data!C275)-4,1)="-",LEFT(RIGHT(Data!C275,10),5),RIGHT(Data!C275,5))*1000/1000,"")</f>
        <v>28804</v>
      </c>
      <c r="E275" s="5" t="str">
        <f>IF(Directory!$D275="","Canada","US")</f>
        <v>US</v>
      </c>
      <c r="F275" s="5" t="str">
        <f>IFERROR(LEFT(Data!H275,LEN(Data!H275)-13),"")</f>
        <v>Craig Mailloux</v>
      </c>
      <c r="G275" s="5" t="str">
        <f>RIGHT(Data!H275,13)</f>
        <v> 828.683.9330</v>
      </c>
    </row>
    <row r="276">
      <c r="A276" s="5" t="str">
        <f>Data!A276</f>
        <v>Elkhorn Native Plant Nursery</v>
      </c>
      <c r="B276" s="5"/>
      <c r="C276" s="5"/>
      <c r="D276" s="5">
        <f>IFERROR(IF(MID(Data!C276,LEN(Data!C276)-4,1)="-",LEFT(RIGHT(Data!C276,10),5),RIGHT(Data!C276,5))*1000/1000,"")</f>
        <v>95039</v>
      </c>
      <c r="E276" s="5" t="str">
        <f>IF(Directory!$D276="","Canada","US")</f>
        <v>US</v>
      </c>
      <c r="F276" s="5" t="str">
        <f>IFERROR(LEFT(Data!H276,LEN(Data!H276)-13),"")</f>
        <v>Rob de Bree</v>
      </c>
      <c r="G276" s="5" t="str">
        <f>RIGHT(Data!H276,13)</f>
        <v> 831.763.1207</v>
      </c>
    </row>
    <row r="277">
      <c r="A277" s="5" t="str">
        <f>Data!A277</f>
        <v>Elmer Bailey Nursery</v>
      </c>
      <c r="B277" s="5"/>
      <c r="C277" s="5"/>
      <c r="D277" s="5">
        <f>IFERROR(IF(MID(Data!C277,LEN(Data!C277)-4,1)="-",LEFT(RIGHT(Data!C277,10),5),RIGHT(Data!C277,5))*1000/1000,"")</f>
        <v>62881</v>
      </c>
      <c r="E277" s="5" t="str">
        <f>IF(Directory!$D277="","Canada","US")</f>
        <v>US</v>
      </c>
      <c r="F277" s="5" t="str">
        <f>IFERROR(LEFT(Data!H277,LEN(Data!H277)-13),"")</f>
        <v/>
      </c>
      <c r="G277" s="5" t="str">
        <f>RIGHT(Data!H277,13)</f>
        <v/>
      </c>
    </row>
    <row r="278">
      <c r="A278" s="5" t="str">
        <f>Data!A278</f>
        <v>Elmore Roots Nursery</v>
      </c>
      <c r="B278" s="5"/>
      <c r="C278" s="5"/>
      <c r="D278" s="5">
        <f>IFERROR(IF(MID(Data!C278,LEN(Data!C278)-4,1)="-",LEFT(RIGHT(Data!C278,10),5),RIGHT(Data!C278,5))*1000/1000,"")</f>
        <v>5680</v>
      </c>
      <c r="E278" s="5" t="str">
        <f>IF(Directory!$D278="","Canada","US")</f>
        <v>US</v>
      </c>
      <c r="F278" s="5" t="str">
        <f>IFERROR(LEFT(Data!H278,LEN(Data!H278)-13),"")</f>
        <v>David</v>
      </c>
      <c r="G278" s="5" t="str">
        <f>RIGHT(Data!H278,13)</f>
        <v> 800.888.3305</v>
      </c>
    </row>
    <row r="279">
      <c r="A279" s="5" t="str">
        <f>Data!A279</f>
        <v>Emerald Seed and Supply</v>
      </c>
      <c r="B279" s="5"/>
      <c r="C279" s="5"/>
      <c r="D279" s="5">
        <f>IFERROR(IF(MID(Data!C279,LEN(Data!C279)-4,1)="-",LEFT(RIGHT(Data!C279,10),5),RIGHT(Data!C279,5))*1000/1000,"")</f>
        <v>97760</v>
      </c>
      <c r="E279" s="5" t="str">
        <f>IF(Directory!$D279="","Canada","US")</f>
        <v>US</v>
      </c>
      <c r="F279" s="5" t="str">
        <f>IFERROR(LEFT(Data!H279,LEN(Data!H279)-13),"")</f>
        <v>Arman Kluehe</v>
      </c>
      <c r="G279" s="5" t="str">
        <f>RIGHT(Data!H279,13)</f>
        <v> 800.826.8873</v>
      </c>
    </row>
    <row r="280">
      <c r="A280" s="5" t="str">
        <f>Data!A280</f>
        <v>Enchanted Gardens</v>
      </c>
      <c r="B280" s="5"/>
      <c r="C280" s="5"/>
      <c r="D280" s="5">
        <f>IFERROR(IF(MID(Data!C280,LEN(Data!C280)-4,1)="-",LEFT(RIGHT(Data!C280,10),5),RIGHT(Data!C280,5))*1000/1000,"")</f>
        <v>77469</v>
      </c>
      <c r="E280" s="5" t="str">
        <f>IF(Directory!$D280="","Canada","US")</f>
        <v>US</v>
      </c>
      <c r="F280" s="5" t="str">
        <f>IFERROR(LEFT(Data!H280,LEN(Data!H280)-13),"")</f>
        <v/>
      </c>
      <c r="G280" s="5" t="str">
        <f>RIGHT(Data!H280,13)</f>
        <v/>
      </c>
    </row>
    <row r="281">
      <c r="A281" s="5" t="str">
        <f>Data!A281</f>
        <v>Enchanter's Gardens</v>
      </c>
      <c r="B281" s="5"/>
      <c r="C281" s="5"/>
      <c r="D281" s="5">
        <f>IFERROR(IF(MID(Data!C281,LEN(Data!C281)-4,1)="-",LEFT(RIGHT(Data!C281,10),5),RIGHT(Data!C281,5))*1000/1000,"")</f>
        <v>25951</v>
      </c>
      <c r="E281" s="5" t="str">
        <f>IF(Directory!$D281="","Canada","US")</f>
        <v>US</v>
      </c>
      <c r="F281" s="5" t="str">
        <f>IFERROR(LEFT(Data!H281,LEN(Data!H281)-13),"")</f>
        <v>Ian Caton</v>
      </c>
      <c r="G281" s="5" t="str">
        <f>RIGHT(Data!H281,13)</f>
        <v> 215.272.1843</v>
      </c>
    </row>
    <row r="282">
      <c r="A282" s="5" t="str">
        <f>Data!A282</f>
        <v>Engel's Nursery Inc</v>
      </c>
      <c r="B282" s="5"/>
      <c r="C282" s="5"/>
      <c r="D282" s="5">
        <f>IFERROR(IF(MID(Data!C282,LEN(Data!C282)-4,1)="-",LEFT(RIGHT(Data!C282,10),5),RIGHT(Data!C282,5))*1000/1000,"")</f>
        <v>49408</v>
      </c>
      <c r="E282" s="5" t="str">
        <f>IF(Directory!$D282="","Canada","US")</f>
        <v>US</v>
      </c>
      <c r="F282" s="5" t="str">
        <f>IFERROR(LEFT(Data!H282,LEN(Data!H282)-13),"")</f>
        <v>Jim Engel</v>
      </c>
      <c r="G282" s="5" t="str">
        <f>RIGHT(Data!H282,13)</f>
        <v> 269.543.4123</v>
      </c>
    </row>
    <row r="283">
      <c r="A283" s="5" t="str">
        <f>Data!A283</f>
        <v>Environmental Concern Inc</v>
      </c>
      <c r="B283" s="5"/>
      <c r="C283" s="5"/>
      <c r="D283" s="5">
        <f>IFERROR(IF(MID(Data!C283,LEN(Data!C283)-4,1)="-",LEFT(RIGHT(Data!C283,10),5),RIGHT(Data!C283,5))*1000/1000,"")</f>
        <v>21663</v>
      </c>
      <c r="E283" s="5" t="str">
        <f>IF(Directory!$D283="","Canada","US")</f>
        <v>US</v>
      </c>
      <c r="F283" s="5" t="str">
        <f>IFERROR(LEFT(Data!H283,LEN(Data!H283)-13),"")</f>
        <v/>
      </c>
      <c r="G283" s="5" t="str">
        <f>RIGHT(Data!H283,13)</f>
        <v/>
      </c>
    </row>
    <row r="284">
      <c r="A284" s="5" t="str">
        <f>Data!A284</f>
        <v>Environmental Equities Inc</v>
      </c>
      <c r="B284" s="5"/>
      <c r="C284" s="5"/>
      <c r="D284" s="5">
        <f>IFERROR(IF(MID(Data!C284,LEN(Data!C284)-4,1)="-",LEFT(RIGHT(Data!C284,10),5),RIGHT(Data!C284,5))*1000/1000,"")</f>
        <v>34674</v>
      </c>
      <c r="E284" s="5" t="str">
        <f>IF(Directory!$D284="","Canada","US")</f>
        <v>US</v>
      </c>
      <c r="F284" s="5" t="str">
        <f>IFERROR(LEFT(Data!H284,LEN(Data!H284)-13),"")</f>
        <v>Nancy Desmond</v>
      </c>
      <c r="G284" s="5" t="str">
        <f>RIGHT(Data!H284,13)</f>
        <v> 727.992.8905</v>
      </c>
    </row>
    <row r="285">
      <c r="A285" s="5" t="str">
        <f>Data!A285</f>
        <v>Environmental Seed Producers</v>
      </c>
      <c r="B285" s="5"/>
      <c r="C285" s="5"/>
      <c r="D285" s="5">
        <f>IFERROR(IF(MID(Data!C285,LEN(Data!C285)-4,1)="-",LEFT(RIGHT(Data!C285,10),5),RIGHT(Data!C285,5))*1000/1000,"")</f>
        <v>97321</v>
      </c>
      <c r="E285" s="5" t="str">
        <f>IF(Directory!$D285="","Canada","US")</f>
        <v>US</v>
      </c>
      <c r="F285" s="5" t="str">
        <f>IFERROR(LEFT(Data!H285,LEN(Data!H285)-13),"")</f>
        <v>Craig Edminster</v>
      </c>
      <c r="G285" s="5" t="str">
        <f>RIGHT(Data!H285,13)</f>
        <v> 541.928.5868</v>
      </c>
    </row>
    <row r="286">
      <c r="A286" s="5" t="str">
        <f>Data!A286</f>
        <v>Envirotech Nursery</v>
      </c>
      <c r="B286" s="5"/>
      <c r="C286" s="5"/>
      <c r="D286" s="5">
        <f>IFERROR(IF(MID(Data!C286,LEN(Data!C286)-4,1)="-",LEFT(RIGHT(Data!C286,10),5),RIGHT(Data!C286,5))*1000/1000,"")</f>
        <v>43783</v>
      </c>
      <c r="E286" s="5" t="str">
        <f>IF(Directory!$D286="","Canada","US")</f>
        <v>US</v>
      </c>
      <c r="F286" s="5" t="str">
        <f>IFERROR(LEFT(Data!H286,LEN(Data!H286)-13),"")</f>
        <v>Carla Stimmel</v>
      </c>
      <c r="G286" s="5" t="str">
        <f>RIGHT(Data!H286,13)</f>
        <v> 740.743.1669</v>
      </c>
    </row>
    <row r="287">
      <c r="A287" s="5" t="str">
        <f>Data!A287</f>
        <v>Ernst Conservation Seeds</v>
      </c>
      <c r="B287" s="5"/>
      <c r="C287" s="5"/>
      <c r="D287" s="5">
        <f>IFERROR(IF(MID(Data!C287,LEN(Data!C287)-4,1)="-",LEFT(RIGHT(Data!C287,10),5),RIGHT(Data!C287,5))*1000/1000,"")</f>
        <v>16335</v>
      </c>
      <c r="E287" s="5" t="str">
        <f>IF(Directory!$D287="","Canada","US")</f>
        <v>US</v>
      </c>
      <c r="F287" s="5" t="str">
        <f>IFERROR(LEFT(Data!H287,LEN(Data!H287)-13),"")</f>
        <v/>
      </c>
      <c r="G287" s="5" t="str">
        <f>RIGHT(Data!H287,13)</f>
        <v/>
      </c>
    </row>
    <row r="288">
      <c r="A288" s="5" t="str">
        <f>Data!A288</f>
        <v>Evergreen Nursery</v>
      </c>
      <c r="B288" s="5"/>
      <c r="C288" s="5"/>
      <c r="D288" s="5">
        <f>IFERROR(IF(MID(Data!C288,LEN(Data!C288)-4,1)="-",LEFT(RIGHT(Data!C288,10),5),RIGHT(Data!C288,5))*1000/1000,"")</f>
        <v>80457</v>
      </c>
      <c r="E288" s="5" t="str">
        <f>IF(Directory!$D288="","Canada","US")</f>
        <v>US</v>
      </c>
      <c r="F288" s="5" t="str">
        <f>IFERROR(LEFT(Data!H288,LEN(Data!H288)-13),"")</f>
        <v>Tammy</v>
      </c>
      <c r="G288" s="5" t="str">
        <f>RIGHT(Data!H288,13)</f>
        <v> 303.674.2132</v>
      </c>
    </row>
    <row r="289">
      <c r="A289" s="5" t="str">
        <f>Data!A289</f>
        <v>Evergreen Nursery Company Inc</v>
      </c>
      <c r="B289" s="5"/>
      <c r="C289" s="5"/>
      <c r="D289" s="5">
        <f>IFERROR(IF(MID(Data!C289,LEN(Data!C289)-4,1)="-",LEFT(RIGHT(Data!C289,10),5),RIGHT(Data!C289,5))*1000/1000,"")</f>
        <v>54235</v>
      </c>
      <c r="E289" s="5" t="str">
        <f>IF(Directory!$D289="","Canada","US")</f>
        <v>US</v>
      </c>
      <c r="F289" s="5" t="str">
        <f>IFERROR(LEFT(Data!H289,LEN(Data!H289)-13),"")</f>
        <v>Vickey Vanderhoof</v>
      </c>
      <c r="G289" s="5" t="str">
        <f>RIGHT(Data!H289,13)</f>
        <v> 920.743.4464</v>
      </c>
    </row>
    <row r="290">
      <c r="A290" s="5" t="str">
        <f>Data!A290</f>
        <v>FW Schumacher Co Inc</v>
      </c>
      <c r="B290" s="5"/>
      <c r="C290" s="5"/>
      <c r="D290" s="5">
        <f>IFERROR(IF(MID(Data!C290,LEN(Data!C290)-4,1)="-",LEFT(RIGHT(Data!C290,10),5),RIGHT(Data!C290,5))*1000/1000,"")</f>
        <v>2563</v>
      </c>
      <c r="E290" s="5" t="str">
        <f>IF(Directory!$D290="","Canada","US")</f>
        <v>US</v>
      </c>
      <c r="F290" s="5" t="str">
        <f>IFERROR(LEFT(Data!H290,LEN(Data!H290)-13),"")</f>
        <v>Contact</v>
      </c>
      <c r="G290" s="5" t="str">
        <f>RIGHT(Data!H290,13)</f>
        <v> 508.888.0659</v>
      </c>
    </row>
    <row r="291">
      <c r="A291" s="5" t="str">
        <f>Data!A291</f>
        <v>Fairview Evergreen Nurseries Inc</v>
      </c>
      <c r="B291" s="5"/>
      <c r="C291" s="5"/>
      <c r="D291" s="5">
        <f>IFERROR(IF(MID(Data!C291,LEN(Data!C291)-4,1)="-",LEFT(RIGHT(Data!C291,10),5),RIGHT(Data!C291,5))*1000/1000,"")</f>
        <v>16415</v>
      </c>
      <c r="E291" s="5" t="str">
        <f>IF(Directory!$D291="","Canada","US")</f>
        <v>US</v>
      </c>
      <c r="F291" s="5" t="str">
        <f>IFERROR(LEFT(Data!H291,LEN(Data!H291)-13),"")</f>
        <v/>
      </c>
      <c r="G291" s="5" t="str">
        <f>RIGHT(Data!H291,13)</f>
        <v/>
      </c>
    </row>
    <row r="292">
      <c r="A292" s="5" t="str">
        <f>Data!A292</f>
        <v>Fancy Fronds</v>
      </c>
      <c r="B292" s="5"/>
      <c r="C292" s="5"/>
      <c r="D292" s="5">
        <f>IFERROR(IF(MID(Data!C292,LEN(Data!C292)-4,1)="-",LEFT(RIGHT(Data!C292,10),5),RIGHT(Data!C292,5))*1000/1000,"")</f>
        <v>98251</v>
      </c>
      <c r="E292" s="5" t="str">
        <f>IF(Directory!$D292="","Canada","US")</f>
        <v>US</v>
      </c>
      <c r="F292" s="5" t="str">
        <f>IFERROR(LEFT(Data!H292,LEN(Data!H292)-13),"")</f>
        <v>Judith I Jones</v>
      </c>
      <c r="G292" s="5" t="str">
        <f>RIGHT(Data!H292,13)</f>
        <v> 360.793.1472</v>
      </c>
    </row>
    <row r="293">
      <c r="A293" s="5" t="str">
        <f>Data!A293</f>
        <v>Far North Tree and Seed Company</v>
      </c>
      <c r="B293" s="5"/>
      <c r="C293" s="5"/>
      <c r="D293" s="5">
        <f>IFERROR(IF(MID(Data!C293,LEN(Data!C293)-4,1)="-",LEFT(RIGHT(Data!C293,10),5),RIGHT(Data!C293,5))*1000/1000,"")</f>
        <v>99645</v>
      </c>
      <c r="E293" s="5" t="str">
        <f>IF(Directory!$D293="","Canada","US")</f>
        <v>US</v>
      </c>
      <c r="F293" s="5" t="str">
        <f>IFERROR(LEFT(Data!H293,LEN(Data!H293)-13),"")</f>
        <v>Nick Mihalow</v>
      </c>
      <c r="G293" s="5" t="str">
        <f>RIGHT(Data!H293,13)</f>
        <v> 907.982.4011</v>
      </c>
    </row>
    <row r="294">
      <c r="A294" s="5" t="str">
        <f>Data!A294</f>
        <v>Far Pastures Nursery</v>
      </c>
      <c r="B294" s="5"/>
      <c r="C294" s="5"/>
      <c r="D294" s="5">
        <f>IFERROR(IF(MID(Data!C294,LEN(Data!C294)-4,1)="-",LEFT(RIGHT(Data!C294,10),5),RIGHT(Data!C294,5))*1000/1000,"")</f>
        <v>98223</v>
      </c>
      <c r="E294" s="5" t="str">
        <f>IF(Directory!$D294="","Canada","US")</f>
        <v>US</v>
      </c>
      <c r="F294" s="5" t="str">
        <f>IFERROR(LEFT(Data!H294,LEN(Data!H294)-13),"")</f>
        <v>Carla Helms</v>
      </c>
      <c r="G294" s="5" t="str">
        <f>RIGHT(Data!H294,13)</f>
        <v> 360.435.4300</v>
      </c>
    </row>
    <row r="295">
      <c r="A295" s="5" t="str">
        <f>Data!A295</f>
        <v>Feder Prairie Seed Company</v>
      </c>
      <c r="B295" s="5"/>
      <c r="C295" s="5"/>
      <c r="D295" s="5">
        <f>IFERROR(IF(MID(Data!C295,LEN(Data!C295)-4,1)="-",LEFT(RIGHT(Data!C295,10),5),RIGHT(Data!C295,5))*1000/1000,"")</f>
        <v>56013</v>
      </c>
      <c r="E295" s="5" t="str">
        <f>IF(Directory!$D295="","Canada","US")</f>
        <v>US</v>
      </c>
      <c r="F295" s="5" t="str">
        <f>IFERROR(LEFT(Data!H295,LEN(Data!H295)-13),"")</f>
        <v>Bill Olson</v>
      </c>
      <c r="G295" s="5" t="str">
        <f>RIGHT(Data!H295,13)</f>
        <v> 507.526.3049</v>
      </c>
    </row>
    <row r="296">
      <c r="A296" s="5" t="str">
        <f>Data!A296</f>
        <v>Fernwood Nursery</v>
      </c>
      <c r="B296" s="5"/>
      <c r="C296" s="5"/>
      <c r="D296" s="5">
        <f>IFERROR(IF(MID(Data!C296,LEN(Data!C296)-4,1)="-",LEFT(RIGHT(Data!C296,10),5),RIGHT(Data!C296,5))*1000/1000,"")</f>
        <v>97501</v>
      </c>
      <c r="E296" s="5" t="str">
        <f>IF(Directory!$D296="","Canada","US")</f>
        <v>US</v>
      </c>
      <c r="F296" s="5" t="str">
        <f>IFERROR(LEFT(Data!H296,LEN(Data!H296)-13),"")</f>
        <v>Bob Tewksbury</v>
      </c>
      <c r="G296" s="5" t="str">
        <f>RIGHT(Data!H296,13)</f>
        <v> 541.857.8577</v>
      </c>
    </row>
    <row r="297">
      <c r="A297" s="5" t="str">
        <f>Data!A297</f>
        <v>Ferris Nursery</v>
      </c>
      <c r="B297" s="5"/>
      <c r="C297" s="5"/>
      <c r="D297" s="5">
        <f>IFERROR(IF(MID(Data!C297,LEN(Data!C297)-4,1)="-",LEFT(RIGHT(Data!C297,10),5),RIGHT(Data!C297,5))*1000/1000,"")</f>
        <v>97365</v>
      </c>
      <c r="E297" s="5" t="str">
        <f>IF(Directory!$D297="","Canada","US")</f>
        <v>US</v>
      </c>
      <c r="F297" s="5" t="str">
        <f>IFERROR(LEFT(Data!H297,LEN(Data!H297)-13),"")</f>
        <v>Rennie Ferris</v>
      </c>
      <c r="G297" s="5" t="str">
        <f>RIGHT(Data!H297,13)</f>
        <v> 541.265.5709</v>
      </c>
    </row>
    <row r="298">
      <c r="A298" s="5" t="str">
        <f>Data!A298</f>
        <v>Fiddlehead Creek</v>
      </c>
      <c r="B298" s="5"/>
      <c r="C298" s="5"/>
      <c r="D298" s="5">
        <f>IFERROR(IF(MID(Data!C298,LEN(Data!C298)-4,1)="-",LEFT(RIGHT(Data!C298,10),5),RIGHT(Data!C298,5))*1000/1000,"")</f>
        <v>12827</v>
      </c>
      <c r="E298" s="5" t="str">
        <f>IF(Directory!$D298="","Canada","US")</f>
        <v>US</v>
      </c>
      <c r="F298" s="5" t="str">
        <f>IFERROR(LEFT(Data!H298,LEN(Data!H298)-13),"")</f>
        <v>Emily DeBolt</v>
      </c>
      <c r="G298" s="5" t="str">
        <f>RIGHT(Data!H298,13)</f>
        <v> 518.632.5505</v>
      </c>
    </row>
    <row r="299">
      <c r="A299" s="5" t="str">
        <f>Data!A299</f>
        <v>Fieldstone Gardens Inc</v>
      </c>
      <c r="B299" s="5"/>
      <c r="C299" s="5"/>
      <c r="D299" s="5">
        <f>IFERROR(IF(MID(Data!C299,LEN(Data!C299)-4,1)="-",LEFT(RIGHT(Data!C299,10),5),RIGHT(Data!C299,5))*1000/1000,"")</f>
        <v>4989</v>
      </c>
      <c r="E299" s="5" t="str">
        <f>IF(Directory!$D299="","Canada","US")</f>
        <v>US</v>
      </c>
      <c r="F299" s="5" t="str">
        <f>IFERROR(LEFT(Data!H299,LEN(Data!H299)-13),"")</f>
        <v>Steve Jones</v>
      </c>
      <c r="G299" s="5" t="str">
        <f>RIGHT(Data!H299,13)</f>
        <v> 207.923.3836</v>
      </c>
    </row>
    <row r="300">
      <c r="A300" s="5" t="str">
        <f>Data!A300</f>
        <v>Fir Run Nursery</v>
      </c>
      <c r="B300" s="5"/>
      <c r="C300" s="5"/>
      <c r="D300" s="5">
        <f>IFERROR(IF(MID(Data!C300,LEN(Data!C300)-4,1)="-",LEFT(RIGHT(Data!C300,10),5),RIGHT(Data!C300,5))*1000/1000,"")</f>
        <v>98375</v>
      </c>
      <c r="E300" s="5" t="str">
        <f>IF(Directory!$D300="","Canada","US")</f>
        <v>US</v>
      </c>
      <c r="F300" s="5" t="str">
        <f>IFERROR(LEFT(Data!H300,LEN(Data!H300)-13),"")</f>
        <v>Mike Fenmore</v>
      </c>
      <c r="G300" s="5" t="str">
        <f>RIGHT(Data!H300,13)</f>
        <v> 253.848.4731</v>
      </c>
    </row>
    <row r="301">
      <c r="A301" s="5" t="str">
        <f>Data!A301</f>
        <v>Firetrail Nursery</v>
      </c>
      <c r="B301" s="5"/>
      <c r="C301" s="5"/>
      <c r="D301" s="5">
        <f>IFERROR(IF(MID(Data!C301,LEN(Data!C301)-4,1)="-",LEFT(RIGHT(Data!C301,10),5),RIGHT(Data!C301,5))*1000/1000,"")</f>
        <v>98271</v>
      </c>
      <c r="E301" s="5" t="str">
        <f>IF(Directory!$D301="","Canada","US")</f>
        <v>US</v>
      </c>
      <c r="F301" s="5" t="str">
        <f>IFERROR(LEFT(Data!H301,LEN(Data!H301)-13),"")</f>
        <v>Linda Date</v>
      </c>
      <c r="G301" s="5" t="str">
        <f>RIGHT(Data!H301,13)</f>
        <v> 360.652.9021</v>
      </c>
    </row>
    <row r="302">
      <c r="A302" s="5" t="str">
        <f>Data!A302</f>
        <v>Firstline Seeds Inc</v>
      </c>
      <c r="B302" s="5"/>
      <c r="C302" s="5"/>
      <c r="D302" s="5">
        <f>IFERROR(IF(MID(Data!C302,LEN(Data!C302)-4,1)="-",LEFT(RIGHT(Data!C302,10),5),RIGHT(Data!C302,5))*1000/1000,"")</f>
        <v>98837</v>
      </c>
      <c r="E302" s="5" t="str">
        <f>IF(Directory!$D302="","Canada","US")</f>
        <v>US</v>
      </c>
      <c r="F302" s="5" t="str">
        <f>IFERROR(LEFT(Data!H302,LEN(Data!H302)-13),"")</f>
        <v>Kirk Jungers</v>
      </c>
      <c r="G302" s="5" t="str">
        <f>RIGHT(Data!H302,13)</f>
        <v> 509.765.1772</v>
      </c>
    </row>
    <row r="303">
      <c r="A303" s="5" t="str">
        <f>Data!A303</f>
        <v>Flagstaff Native Plant Nursery</v>
      </c>
      <c r="B303" s="5"/>
      <c r="C303" s="5"/>
      <c r="D303" s="5">
        <f>IFERROR(IF(MID(Data!C303,LEN(Data!C303)-4,1)="-",LEFT(RIGHT(Data!C303,10),5),RIGHT(Data!C303,5))*1000/1000,"")</f>
        <v>86001</v>
      </c>
      <c r="E303" s="5" t="str">
        <f>IF(Directory!$D303="","Canada","US")</f>
        <v>US</v>
      </c>
      <c r="F303" s="5" t="str">
        <f>IFERROR(LEFT(Data!H303,LEN(Data!H303)-13),"")</f>
        <v/>
      </c>
      <c r="G303" s="5" t="str">
        <f>RIGHT(Data!H303,13)</f>
        <v/>
      </c>
    </row>
    <row r="304">
      <c r="A304" s="5" t="str">
        <f>Data!A304</f>
        <v>Flagstaff Native Plant and Seed</v>
      </c>
      <c r="B304" s="5"/>
      <c r="C304" s="5"/>
      <c r="D304" s="5">
        <f>IFERROR(IF(MID(Data!C304,LEN(Data!C304)-4,1)="-",LEFT(RIGHT(Data!C304,10),5),RIGHT(Data!C304,5))*1000/1000,"")</f>
        <v>86001</v>
      </c>
      <c r="E304" s="5" t="str">
        <f>IF(Directory!$D304="","Canada","US")</f>
        <v>US</v>
      </c>
      <c r="F304" s="5" t="str">
        <f>IFERROR(LEFT(Data!H304,LEN(Data!H304)-13),"")</f>
        <v>Nigel Sparks</v>
      </c>
      <c r="G304" s="5" t="str">
        <f>RIGHT(Data!H304,13)</f>
        <v> 928.773.9406</v>
      </c>
    </row>
    <row r="305">
      <c r="A305" s="5" t="str">
        <f>Data!A305</f>
        <v>Flickingers Nursery</v>
      </c>
      <c r="B305" s="5"/>
      <c r="C305" s="5"/>
      <c r="D305" s="5">
        <f>IFERROR(IF(MID(Data!C305,LEN(Data!C305)-4,1)="-",LEFT(RIGHT(Data!C305,10),5),RIGHT(Data!C305,5))*1000/1000,"")</f>
        <v>16250</v>
      </c>
      <c r="E305" s="5" t="str">
        <f>IF(Directory!$D305="","Canada","US")</f>
        <v>US</v>
      </c>
      <c r="F305" s="5" t="str">
        <f>IFERROR(LEFT(Data!H305,LEN(Data!H305)-13),"")</f>
        <v>Tom Flickinger</v>
      </c>
      <c r="G305" s="5" t="str">
        <f>RIGHT(Data!H305,13)</f>
        <v> 800.368.7381</v>
      </c>
    </row>
    <row r="306">
      <c r="A306" s="5" t="str">
        <f>Data!A306</f>
        <v>Flinn’s Treasure Tree Nursery</v>
      </c>
      <c r="B306" s="5"/>
      <c r="C306" s="5"/>
      <c r="D306" s="5">
        <f>IFERROR(IF(MID(Data!C306,LEN(Data!C306)-4,1)="-",LEFT(RIGHT(Data!C306,10),5),RIGHT(Data!C306,5))*1000/1000,"")</f>
        <v>15701</v>
      </c>
      <c r="E306" s="5" t="str">
        <f>IF(Directory!$D306="","Canada","US")</f>
        <v>US</v>
      </c>
      <c r="F306" s="5" t="str">
        <f>IFERROR(LEFT(Data!H306,LEN(Data!H306)-13),"")</f>
        <v/>
      </c>
      <c r="G306" s="5" t="str">
        <f>RIGHT(Data!H306,13)</f>
        <v/>
      </c>
    </row>
    <row r="307">
      <c r="A307" s="5" t="str">
        <f>Data!A307</f>
        <v>Flint River Nursery</v>
      </c>
      <c r="B307" s="5"/>
      <c r="C307" s="5"/>
      <c r="D307" s="5">
        <f>IFERROR(IF(MID(Data!C307,LEN(Data!C307)-4,1)="-",LEFT(RIGHT(Data!C307,10),5),RIGHT(Data!C307,5))*1000/1000,"")</f>
        <v>31007</v>
      </c>
      <c r="E307" s="5" t="str">
        <f>IF(Directory!$D307="","Canada","US")</f>
        <v>US</v>
      </c>
      <c r="F307" s="5" t="str">
        <f>IFERROR(LEFT(Data!H307,LEN(Data!H307)-13),"")</f>
        <v>Jeff Fields</v>
      </c>
      <c r="G307" s="5" t="str">
        <f>RIGHT(Data!H307,13)</f>
        <v> 229.268.7308</v>
      </c>
    </row>
    <row r="308">
      <c r="A308" s="5" t="str">
        <f>Data!A308</f>
        <v>Floral Native Nursery Inc</v>
      </c>
      <c r="B308" s="5"/>
      <c r="C308" s="5"/>
      <c r="D308" s="5">
        <f>IFERROR(IF(MID(Data!C308,LEN(Data!C308)-4,1)="-",LEFT(RIGHT(Data!C308,10),5),RIGHT(Data!C308,5))*1000/1000,"")</f>
        <v>95973</v>
      </c>
      <c r="E308" s="5" t="str">
        <f>IF(Directory!$D308="","Canada","US")</f>
        <v>US</v>
      </c>
      <c r="F308" s="5" t="str">
        <f>IFERROR(LEFT(Data!H308,LEN(Data!H308)-13),"")</f>
        <v>Germain Boivin or Zeb Puterbaugh</v>
      </c>
      <c r="G308" s="5" t="str">
        <f>RIGHT(Data!H308,13)</f>
        <v> 530.892.2511</v>
      </c>
    </row>
    <row r="309">
      <c r="A309" s="5" t="str">
        <f>Data!A309</f>
        <v>Florida Aquatic Nurseries Inc</v>
      </c>
      <c r="B309" s="5"/>
      <c r="C309" s="5"/>
      <c r="D309" s="5">
        <f>IFERROR(IF(MID(Data!C309,LEN(Data!C309)-4,1)="-",LEFT(RIGHT(Data!C309,10),5),RIGHT(Data!C309,5))*1000/1000,"")</f>
        <v>33325</v>
      </c>
      <c r="E309" s="5" t="str">
        <f>IF(Directory!$D309="","Canada","US")</f>
        <v>US</v>
      </c>
      <c r="F309" s="5" t="str">
        <f>IFERROR(LEFT(Data!H309,LEN(Data!H309)-13),"")</f>
        <v>Marsela</v>
      </c>
      <c r="G309" s="5" t="str">
        <f>RIGHT(Data!H309,13)</f>
        <v> 954.472.5120</v>
      </c>
    </row>
    <row r="310">
      <c r="A310" s="5" t="str">
        <f>Data!A310</f>
        <v>Florida Dept of Environmental Protection Greenhouse</v>
      </c>
      <c r="B310" s="5"/>
      <c r="C310" s="5"/>
      <c r="D310" s="5">
        <f>IFERROR(IF(MID(Data!C310,LEN(Data!C310)-4,1)="-",LEFT(RIGHT(Data!C310,10),5),RIGHT(Data!C310,5))*1000/1000,"")</f>
        <v>32514</v>
      </c>
      <c r="E310" s="5" t="str">
        <f>IF(Directory!$D310="","Canada","US")</f>
        <v>US</v>
      </c>
      <c r="F310" s="5" t="str">
        <f>IFERROR(LEFT(Data!H310,LEN(Data!H310)-13),"")</f>
        <v>David K. Mitchell</v>
      </c>
      <c r="G310" s="5" t="str">
        <f>RIGHT(Data!H310,13)</f>
        <v> 850.475.5590</v>
      </c>
    </row>
    <row r="311">
      <c r="A311" s="5" t="str">
        <f>Data!A311</f>
        <v>Florida Forest Service - Andrews Nursery</v>
      </c>
      <c r="B311" s="5"/>
      <c r="C311" s="5"/>
      <c r="D311" s="5">
        <f>IFERROR(IF(MID(Data!C311,LEN(Data!C311)-4,1)="-",LEFT(RIGHT(Data!C311,10),5),RIGHT(Data!C311,5))*1000/1000,"")</f>
        <v>32644</v>
      </c>
      <c r="E311" s="5" t="str">
        <f>IF(Directory!$D311="","Canada","US")</f>
        <v>US</v>
      </c>
      <c r="F311" s="5" t="str">
        <f>IFERROR(LEFT(Data!H311,LEN(Data!H311)-13),"")</f>
        <v>Steven Gilly</v>
      </c>
      <c r="G311" s="5" t="str">
        <f>RIGHT(Data!H311,13)</f>
        <v> 352.493.6096</v>
      </c>
    </row>
    <row r="312">
      <c r="A312" s="5" t="str">
        <f>Data!A312</f>
        <v>Florida Keys Native Nursery</v>
      </c>
      <c r="B312" s="5"/>
      <c r="C312" s="5"/>
      <c r="D312" s="5">
        <f>IFERROR(IF(MID(Data!C312,LEN(Data!C312)-4,1)="-",LEFT(RIGHT(Data!C312,10),5),RIGHT(Data!C312,5))*1000/1000,"")</f>
        <v>33070</v>
      </c>
      <c r="E312" s="5" t="str">
        <f>IF(Directory!$D312="","Canada","US")</f>
        <v>US</v>
      </c>
      <c r="F312" s="5" t="str">
        <f>IFERROR(LEFT(Data!H312,LEN(Data!H312)-13),"")</f>
        <v>Kim</v>
      </c>
      <c r="G312" s="5" t="str">
        <f>RIGHT(Data!H312,13)</f>
        <v> 305.852.2636</v>
      </c>
    </row>
    <row r="313">
      <c r="A313" s="5" t="str">
        <f>Data!A313</f>
        <v>Florida Native Flora Inc</v>
      </c>
      <c r="B313" s="5"/>
      <c r="C313" s="5"/>
      <c r="D313" s="5">
        <f>IFERROR(IF(MID(Data!C313,LEN(Data!C313)-4,1)="-",LEFT(RIGHT(Data!C313,10),5),RIGHT(Data!C313,5))*1000/1000,"")</f>
        <v>33806</v>
      </c>
      <c r="E313" s="5" t="str">
        <f>IF(Directory!$D313="","Canada","US")</f>
        <v>US</v>
      </c>
      <c r="F313" s="5" t="str">
        <f>IFERROR(LEFT(Data!H313,LEN(Data!H313)-13),"")</f>
        <v>Cindy Hill</v>
      </c>
      <c r="G313" s="5" t="str">
        <f>RIGHT(Data!H313,13)</f>
        <v> 863.853.8695</v>
      </c>
    </row>
    <row r="314">
      <c r="A314" s="5" t="str">
        <f>Data!A314</f>
        <v>Florida Native Plants Inc</v>
      </c>
      <c r="B314" s="5"/>
      <c r="C314" s="5"/>
      <c r="D314" s="5">
        <f>IFERROR(IF(MID(Data!C314,LEN(Data!C314)-4,1)="-",LEFT(RIGHT(Data!C314,10),5),RIGHT(Data!C314,5))*1000/1000,"")</f>
        <v>34240</v>
      </c>
      <c r="E314" s="5" t="str">
        <f>IF(Directory!$D314="","Canada","US")</f>
        <v>US</v>
      </c>
      <c r="F314" s="5" t="str">
        <f>IFERROR(LEFT(Data!H314,LEN(Data!H314)-13),"")</f>
        <v>Laurel Schiller</v>
      </c>
      <c r="G314" s="5" t="str">
        <f>RIGHT(Data!H314,13)</f>
        <v> 941.322.1915</v>
      </c>
    </row>
    <row r="315">
      <c r="A315" s="5" t="str">
        <f>Data!A315</f>
        <v>Foliage Gardens</v>
      </c>
      <c r="B315" s="5"/>
      <c r="C315" s="5"/>
      <c r="D315" s="5">
        <f>IFERROR(IF(MID(Data!C315,LEN(Data!C315)-4,1)="-",LEFT(RIGHT(Data!C315,10),5),RIGHT(Data!C315,5))*1000/1000,"")</f>
        <v>98005</v>
      </c>
      <c r="E315" s="5" t="str">
        <f>IF(Directory!$D315="","Canada","US")</f>
        <v>US</v>
      </c>
      <c r="F315" s="5" t="str">
        <f>IFERROR(LEFT(Data!H315,LEN(Data!H315)-13),"")</f>
        <v>Sue Olson</v>
      </c>
      <c r="G315" s="5" t="str">
        <f>RIGHT(Data!H315,13)</f>
        <v> 425.747.2998</v>
      </c>
    </row>
    <row r="316">
      <c r="A316" s="5" t="str">
        <f>Data!A316</f>
        <v>Ford Seed Company Inc</v>
      </c>
      <c r="B316" s="5"/>
      <c r="C316" s="5"/>
      <c r="D316" s="5">
        <f>IFERROR(IF(MID(Data!C316,LEN(Data!C316)-4,1)="-",LEFT(RIGHT(Data!C316,10),5),RIGHT(Data!C316,5))*1000/1000,"")</f>
        <v>83703</v>
      </c>
      <c r="E316" s="5" t="str">
        <f>IF(Directory!$D316="","Canada","US")</f>
        <v>US</v>
      </c>
      <c r="F316" s="5" t="str">
        <f>IFERROR(LEFT(Data!H316,LEN(Data!H316)-13),"")</f>
        <v>Ken Ford</v>
      </c>
      <c r="G316" s="5" t="str">
        <f>RIGHT(Data!H316,13)</f>
        <v> 208.342.8088</v>
      </c>
    </row>
    <row r="317">
      <c r="A317" s="5" t="str">
        <f>Data!A317</f>
        <v>Forest Floor Recovery Nursery</v>
      </c>
      <c r="B317" s="5"/>
      <c r="C317" s="5"/>
      <c r="D317" s="5">
        <f>IFERROR(IF(MID(Data!C317,LEN(Data!C317)-4,1)="-",LEFT(RIGHT(Data!C317,10),5),RIGHT(Data!C317,5))*1000/1000,"")</f>
        <v>98262</v>
      </c>
      <c r="E317" s="5" t="str">
        <f>IF(Directory!$D317="","Canada","US")</f>
        <v>US</v>
      </c>
      <c r="F317" s="5" t="str">
        <f>IFERROR(LEFT(Data!H317,LEN(Data!H317)-13),"")</f>
        <v/>
      </c>
      <c r="G317" s="5" t="str">
        <f>RIGHT(Data!H317,13)</f>
        <v/>
      </c>
    </row>
    <row r="318">
      <c r="A318" s="5" t="str">
        <f>Data!A318</f>
        <v>Forest Seeds of California</v>
      </c>
      <c r="B318" s="5"/>
      <c r="C318" s="5"/>
      <c r="D318" s="5">
        <f>IFERROR(IF(MID(Data!C318,LEN(Data!C318)-4,1)="-",LEFT(RIGHT(Data!C318,10),5),RIGHT(Data!C318,5))*1000/1000,"")</f>
        <v>95667</v>
      </c>
      <c r="E318" s="5" t="str">
        <f>IF(Directory!$D318="","Canada","US")</f>
        <v>US</v>
      </c>
      <c r="F318" s="5" t="str">
        <f>IFERROR(LEFT(Data!H318,LEN(Data!H318)-13),"")</f>
        <v>Bob</v>
      </c>
      <c r="G318" s="5" t="str">
        <f>RIGHT(Data!H318,13)</f>
        <v> 530.621.1551</v>
      </c>
    </row>
    <row r="319">
      <c r="A319" s="5" t="str">
        <f>Data!A319</f>
        <v>Forestfarm</v>
      </c>
      <c r="B319" s="5"/>
      <c r="C319" s="5"/>
      <c r="D319" s="5">
        <f>IFERROR(IF(MID(Data!C319,LEN(Data!C319)-4,1)="-",LEFT(RIGHT(Data!C319,10),5),RIGHT(Data!C319,5))*1000/1000,"")</f>
        <v>97544</v>
      </c>
      <c r="E319" s="5" t="str">
        <f>IF(Directory!$D319="","Canada","US")</f>
        <v>US</v>
      </c>
      <c r="F319" s="5" t="str">
        <f>IFERROR(LEFT(Data!H319,LEN(Data!H319)-13),"")</f>
        <v>Ray Prag</v>
      </c>
      <c r="G319" s="5" t="str">
        <f>RIGHT(Data!H319,13)</f>
        <v> 541.846.7269</v>
      </c>
    </row>
    <row r="320">
      <c r="A320" s="5" t="str">
        <f>Data!A320</f>
        <v>Foreverflora Palm Nursery</v>
      </c>
      <c r="B320" s="5"/>
      <c r="C320" s="5"/>
      <c r="D320" s="5">
        <f>IFERROR(IF(MID(Data!C320,LEN(Data!C320)-4,1)="-",LEFT(RIGHT(Data!C320,10),5),RIGHT(Data!C320,5))*1000/1000,"")</f>
        <v>32608</v>
      </c>
      <c r="E320" s="5" t="str">
        <f>IF(Directory!$D320="","Canada","US")</f>
        <v>US</v>
      </c>
      <c r="F320" s="5" t="str">
        <f>IFERROR(LEFT(Data!H320,LEN(Data!H320)-13),"")</f>
        <v/>
      </c>
      <c r="G320" s="5" t="str">
        <f>RIGHT(Data!H320,13)</f>
        <v/>
      </c>
    </row>
    <row r="321">
      <c r="A321" s="5" t="str">
        <f>Data!A321</f>
        <v>Forrest Keeling Nursery Inc</v>
      </c>
      <c r="B321" s="5"/>
      <c r="C321" s="5"/>
      <c r="D321" s="5">
        <f>IFERROR(IF(MID(Data!C321,LEN(Data!C321)-4,1)="-",LEFT(RIGHT(Data!C321,10),5),RIGHT(Data!C321,5))*1000/1000,"")</f>
        <v>63343</v>
      </c>
      <c r="E321" s="5" t="str">
        <f>IF(Directory!$D321="","Canada","US")</f>
        <v>US</v>
      </c>
      <c r="F321" s="5" t="str">
        <f>IFERROR(LEFT(Data!H321,LEN(Data!H321)-13),"")</f>
        <v>Wayne Lovelace</v>
      </c>
      <c r="G321" s="5" t="str">
        <f>RIGHT(Data!H321,13)</f>
        <v> 800.356.2401</v>
      </c>
    </row>
    <row r="322">
      <c r="A322" s="5" t="str">
        <f>Data!A322</f>
        <v>Fort Apache Agency - White Mountain Apache</v>
      </c>
      <c r="B322" s="5"/>
      <c r="C322" s="5"/>
      <c r="D322" s="5">
        <f>IFERROR(IF(MID(Data!C322,LEN(Data!C322)-4,1)="-",LEFT(RIGHT(Data!C322,10),5),RIGHT(Data!C322,5))*1000/1000,"")</f>
        <v>85941</v>
      </c>
      <c r="E322" s="5" t="str">
        <f>IF(Directory!$D322="","Canada","US")</f>
        <v>US</v>
      </c>
      <c r="F322" s="5" t="str">
        <f>IFERROR(LEFT(Data!H322,LEN(Data!H322)-13),"")</f>
        <v>Daniel</v>
      </c>
      <c r="G322" s="5" t="str">
        <f>RIGHT(Data!H322,13)</f>
        <v> 928.338.5312</v>
      </c>
    </row>
    <row r="323">
      <c r="A323" s="5" t="str">
        <f>Data!A323</f>
        <v>Fort Pond Native Plants</v>
      </c>
      <c r="B323" s="5"/>
      <c r="C323" s="5"/>
      <c r="D323" s="5">
        <f>IFERROR(IF(MID(Data!C323,LEN(Data!C323)-4,1)="-",LEFT(RIGHT(Data!C323,10),5),RIGHT(Data!C323,5))*1000/1000,"")</f>
        <v>11954</v>
      </c>
      <c r="E323" s="5" t="str">
        <f>IF(Directory!$D323="","Canada","US")</f>
        <v>US</v>
      </c>
      <c r="F323" s="5" t="str">
        <f>IFERROR(LEFT(Data!H323,LEN(Data!H323)-13),"")</f>
        <v>Jim Grimes</v>
      </c>
      <c r="G323" s="5" t="str">
        <f>RIGHT(Data!H323,13)</f>
        <v> 631.668.6452</v>
      </c>
    </row>
    <row r="324">
      <c r="A324" s="5" t="str">
        <f>Data!A324</f>
        <v>Fossil Creek Nursery</v>
      </c>
      <c r="B324" s="5"/>
      <c r="C324" s="5"/>
      <c r="D324" s="5">
        <f>IFERROR(IF(MID(Data!C324,LEN(Data!C324)-4,1)="-",LEFT(RIGHT(Data!C324,10),5),RIGHT(Data!C324,5))*1000/1000,"")</f>
        <v>80525</v>
      </c>
      <c r="E324" s="5" t="str">
        <f>IF(Directory!$D324="","Canada","US")</f>
        <v>US</v>
      </c>
      <c r="F324" s="5" t="str">
        <f>IFERROR(LEFT(Data!H324,LEN(Data!H324)-13),"")</f>
        <v>Brenda</v>
      </c>
      <c r="G324" s="5" t="str">
        <f>RIGHT(Data!H324,13)</f>
        <v> 970.226.4924</v>
      </c>
    </row>
    <row r="325">
      <c r="A325" s="5" t="str">
        <f>Data!A325</f>
        <v>Foster Rambie Grass Seed</v>
      </c>
      <c r="B325" s="5"/>
      <c r="C325" s="5"/>
      <c r="D325" s="5">
        <f>IFERROR(IF(MID(Data!C325,LEN(Data!C325)-4,1)="-",LEFT(RIGHT(Data!C325,10),5),RIGHT(Data!C325,5))*1000/1000,"")</f>
        <v>78802</v>
      </c>
      <c r="E325" s="5" t="str">
        <f>IF(Directory!$D325="","Canada","US")</f>
        <v>US</v>
      </c>
      <c r="F325" s="5" t="str">
        <f>IFERROR(LEFT(Data!H325,LEN(Data!H325)-13),"")</f>
        <v>Johnny Rambie</v>
      </c>
      <c r="G325" s="5" t="str">
        <f>RIGHT(Data!H325,13)</f>
        <v> 830.278.2711</v>
      </c>
    </row>
    <row r="326">
      <c r="A326" s="5" t="str">
        <f>Data!A326</f>
        <v>Found Well Farm</v>
      </c>
      <c r="B326" s="5"/>
      <c r="C326" s="5"/>
      <c r="D326" s="5">
        <f>IFERROR(IF(MID(Data!C326,LEN(Data!C326)-4,1)="-",LEFT(RIGHT(Data!C326,10),5),RIGHT(Data!C326,5))*1000/1000,"")</f>
        <v>3275</v>
      </c>
      <c r="E326" s="5" t="str">
        <f>IF(Directory!$D326="","Canada","US")</f>
        <v>US</v>
      </c>
      <c r="F326" s="5" t="str">
        <f>IFERROR(LEFT(Data!H326,LEN(Data!H326)-13),"")</f>
        <v/>
      </c>
      <c r="G326" s="5" t="str">
        <f>RIGHT(Data!H326,13)</f>
        <v/>
      </c>
    </row>
    <row r="327">
      <c r="A327" s="5" t="str">
        <f>Data!A327</f>
        <v>Fourth Corner Nurseries</v>
      </c>
      <c r="B327" s="5"/>
      <c r="C327" s="5"/>
      <c r="D327" s="5">
        <f>IFERROR(IF(MID(Data!C327,LEN(Data!C327)-4,1)="-",LEFT(RIGHT(Data!C327,10),5),RIGHT(Data!C327,5))*1000/1000,"")</f>
        <v>98226</v>
      </c>
      <c r="E327" s="5" t="str">
        <f>IF(Directory!$D327="","Canada","US")</f>
        <v>US</v>
      </c>
      <c r="F327" s="5" t="str">
        <f>IFERROR(LEFT(Data!H327,LEN(Data!H327)-13),"")</f>
        <v>Todd Jones</v>
      </c>
      <c r="G327" s="5" t="str">
        <f>RIGHT(Data!H327,13)</f>
        <v> 360.592.2250</v>
      </c>
    </row>
    <row r="328">
      <c r="A328" s="5" t="str">
        <f>Data!A328</f>
        <v>Fraser's Thimble Farms</v>
      </c>
      <c r="B328" s="5"/>
      <c r="C328" s="5"/>
      <c r="D328" s="5" t="str">
        <f>IFERROR(IF(MID(Data!C328,LEN(Data!C328)-4,1)="-",LEFT(RIGHT(Data!C328,10),5),RIGHT(Data!C328,5))*1000/1000,"")</f>
        <v/>
      </c>
      <c r="E328" s="5" t="str">
        <f>IF(Directory!$D328="","Canada","US")</f>
        <v>Canada</v>
      </c>
      <c r="F328" s="5" t="str">
        <f>IFERROR(LEFT(Data!H328,LEN(Data!H328)-13),"")</f>
        <v>Richard Fraser</v>
      </c>
      <c r="G328" s="5" t="str">
        <f>RIGHT(Data!H328,13)</f>
        <v> 250.537.5788</v>
      </c>
    </row>
    <row r="329">
      <c r="A329" s="5" t="str">
        <f>Data!A329</f>
        <v>Freshwater Farms</v>
      </c>
      <c r="B329" s="5"/>
      <c r="C329" s="5"/>
      <c r="D329" s="5">
        <f>IFERROR(IF(MID(Data!C329,LEN(Data!C329)-4,1)="-",LEFT(RIGHT(Data!C329,10),5),RIGHT(Data!C329,5))*1000/1000,"")</f>
        <v>95503</v>
      </c>
      <c r="E329" s="5" t="str">
        <f>IF(Directory!$D329="","Canada","US")</f>
        <v>US</v>
      </c>
      <c r="F329" s="5" t="str">
        <f>IFERROR(LEFT(Data!H329,LEN(Data!H329)-13),"")</f>
        <v>Rick Storre</v>
      </c>
      <c r="G329" s="5" t="str">
        <f>RIGHT(Data!H329,13)</f>
        <v> 707.444.8261</v>
      </c>
    </row>
    <row r="330">
      <c r="A330" s="5" t="str">
        <f>Data!A330</f>
        <v>Friendly Natives Plants and Design</v>
      </c>
      <c r="B330" s="5"/>
      <c r="C330" s="5"/>
      <c r="D330" s="5">
        <f>IFERROR(IF(MID(Data!C330,LEN(Data!C330)-4,1)="-",LEFT(RIGHT(Data!C330,10),5),RIGHT(Data!C330,5))*1000/1000,"")</f>
        <v>98376</v>
      </c>
      <c r="E330" s="5" t="str">
        <f>IF(Directory!$D330="","Canada","US")</f>
        <v>US</v>
      </c>
      <c r="F330" s="5" t="str">
        <f>IFERROR(LEFT(Data!H330,LEN(Data!H330)-13),"")</f>
        <v>Lissa</v>
      </c>
      <c r="G330" s="5" t="str">
        <f>RIGHT(Data!H330,13)</f>
        <v> 206.387.5943</v>
      </c>
    </row>
    <row r="331">
      <c r="A331" s="5" t="str">
        <f>Data!A331</f>
        <v>Fritz Creek Gardens</v>
      </c>
      <c r="B331" s="5"/>
      <c r="C331" s="5"/>
      <c r="D331" s="5">
        <f>IFERROR(IF(MID(Data!C331,LEN(Data!C331)-4,1)="-",LEFT(RIGHT(Data!C331,10),5),RIGHT(Data!C331,5))*1000/1000,"")</f>
        <v>99603</v>
      </c>
      <c r="E331" s="5" t="str">
        <f>IF(Directory!$D331="","Canada","US")</f>
        <v>US</v>
      </c>
      <c r="F331" s="5" t="str">
        <f>IFERROR(LEFT(Data!H331,LEN(Data!H331)-13),"")</f>
        <v>Steven Velestra</v>
      </c>
      <c r="G331" s="5" t="str">
        <f>RIGHT(Data!H331,13)</f>
        <v> 907.235.4969</v>
      </c>
    </row>
    <row r="332">
      <c r="A332" s="5" t="str">
        <f>Data!A332</f>
        <v>Frosty Hollow Ecological Restoration</v>
      </c>
      <c r="B332" s="5"/>
      <c r="C332" s="5"/>
      <c r="D332" s="5">
        <f>IFERROR(IF(MID(Data!C332,LEN(Data!C332)-4,1)="-",LEFT(RIGHT(Data!C332,10),5),RIGHT(Data!C332,5))*1000/1000,"")</f>
        <v>98260</v>
      </c>
      <c r="E332" s="5" t="str">
        <f>IF(Directory!$D332="","Canada","US")</f>
        <v>US</v>
      </c>
      <c r="F332" s="5" t="str">
        <f>IFERROR(LEFT(Data!H332,LEN(Data!H332)-13),"")</f>
        <v>Marianne Edain</v>
      </c>
      <c r="G332" s="5" t="str">
        <f>RIGHT(Data!H332,13)</f>
        <v> 360.579.2332</v>
      </c>
    </row>
    <row r="333">
      <c r="A333" s="5" t="str">
        <f>Data!A333</f>
        <v>Future Forests Nursery</v>
      </c>
      <c r="B333" s="5"/>
      <c r="C333" s="5"/>
      <c r="D333" s="5">
        <f>IFERROR(IF(MID(Data!C333,LEN(Data!C333)-4,1)="-",LEFT(RIGHT(Data!C333,10),5),RIGHT(Data!C333,5))*1000/1000,"")</f>
        <v>96745</v>
      </c>
      <c r="E333" s="5" t="str">
        <f>IF(Directory!$D333="","Canada","US")</f>
        <v>US</v>
      </c>
      <c r="F333" s="5" t="str">
        <f>IFERROR(LEFT(Data!H333,LEN(Data!H333)-13),"")</f>
        <v>Jill Wagner</v>
      </c>
      <c r="G333" s="5" t="str">
        <f>RIGHT(Data!H333,13)</f>
        <v> 808.325.2377</v>
      </c>
    </row>
    <row r="334">
      <c r="A334" s="5" t="str">
        <f>Data!A334</f>
        <v>GHW Weyerhaeuser Nursery</v>
      </c>
      <c r="B334" s="5"/>
      <c r="C334" s="5"/>
      <c r="D334" s="5">
        <f>IFERROR(IF(MID(Data!C334,LEN(Data!C334)-4,1)="-",LEFT(RIGHT(Data!C334,10),5),RIGHT(Data!C334,5))*1000/1000,"")</f>
        <v>27889</v>
      </c>
      <c r="E334" s="5" t="str">
        <f>IF(Directory!$D334="","Canada","US")</f>
        <v>US</v>
      </c>
      <c r="F334" s="5" t="str">
        <f>IFERROR(LEFT(Data!H334,LEN(Data!H334)-13),"")</f>
        <v>Lucy Walker</v>
      </c>
      <c r="G334" s="5" t="str">
        <f>RIGHT(Data!H334,13)</f>
        <v> 252.948.2720</v>
      </c>
    </row>
    <row r="335">
      <c r="A335" s="5" t="str">
        <f>Data!A335</f>
        <v>Gabriola Growing Company</v>
      </c>
      <c r="B335" s="5"/>
      <c r="C335" s="5"/>
      <c r="D335" s="5" t="str">
        <f>IFERROR(IF(MID(Data!C335,LEN(Data!C335)-4,1)="-",LEFT(RIGHT(Data!C335,10),5),RIGHT(Data!C335,5))*1000/1000,"")</f>
        <v/>
      </c>
      <c r="E335" s="5" t="str">
        <f>IF(Directory!$D335="","Canada","US")</f>
        <v>Canada</v>
      </c>
      <c r="F335" s="5" t="str">
        <f>IFERROR(LEFT(Data!H335,LEN(Data!H335)-13),"")</f>
        <v>Tom Collinson</v>
      </c>
      <c r="G335" s="5" t="str">
        <f>RIGHT(Data!H335,13)</f>
        <v> 250.247.8204</v>
      </c>
    </row>
    <row r="336">
      <c r="A336" s="5" t="str">
        <f>Data!A336</f>
        <v>Garden Delights LLC | Lazy K Nursery Inc</v>
      </c>
      <c r="B336" s="5"/>
      <c r="C336" s="5"/>
      <c r="D336" s="5">
        <f>IFERROR(IF(MID(Data!C336,LEN(Data!C336)-4,1)="-",LEFT(RIGHT(Data!C336,10),5),RIGHT(Data!C336,5))*1000/1000,"")</f>
        <v>31822</v>
      </c>
      <c r="E336" s="5" t="str">
        <f>IF(Directory!$D336="","Canada","US")</f>
        <v>US</v>
      </c>
      <c r="F336" s="5" t="str">
        <f>IFERROR(LEFT(Data!H336,LEN(Data!H336)-13),"")</f>
        <v>Ernest Koone III</v>
      </c>
      <c r="G336" s="5" t="str">
        <f>RIGHT(Data!H336,13)</f>
        <v> 706.580.8597</v>
      </c>
    </row>
    <row r="337">
      <c r="A337" s="5" t="str">
        <f>Data!A337</f>
        <v>Garden Delights Nursery</v>
      </c>
      <c r="B337" s="5"/>
      <c r="C337" s="5"/>
      <c r="D337" s="5">
        <f>IFERROR(IF(MID(Data!C337,LEN(Data!C337)-4,1)="-",LEFT(RIGHT(Data!C337,10),5),RIGHT(Data!C337,5))*1000/1000,"")</f>
        <v>37301</v>
      </c>
      <c r="E337" s="5" t="str">
        <f>IF(Directory!$D337="","Canada","US")</f>
        <v>US</v>
      </c>
      <c r="F337" s="5" t="str">
        <f>IFERROR(LEFT(Data!H337,LEN(Data!H337)-13),"")</f>
        <v>Sales Department</v>
      </c>
      <c r="G337" s="5" t="str">
        <f>RIGHT(Data!H337,13)</f>
        <v> 931.692.4837</v>
      </c>
    </row>
    <row r="338">
      <c r="A338" s="5" t="str">
        <f>Data!A338</f>
        <v>Garden Perennials</v>
      </c>
      <c r="B338" s="5"/>
      <c r="C338" s="5"/>
      <c r="D338" s="5">
        <f>IFERROR(IF(MID(Data!C338,LEN(Data!C338)-4,1)="-",LEFT(RIGHT(Data!C338,10),5),RIGHT(Data!C338,5))*1000/1000,"")</f>
        <v>68787</v>
      </c>
      <c r="E338" s="5" t="str">
        <f>IF(Directory!$D338="","Canada","US")</f>
        <v>US</v>
      </c>
      <c r="F338" s="5" t="str">
        <f>IFERROR(LEFT(Data!H338,LEN(Data!H338)-13),"")</f>
        <v>Gail Korn</v>
      </c>
      <c r="G338" s="5" t="str">
        <f>RIGHT(Data!H338,13)</f>
        <v> 402.375.3615</v>
      </c>
    </row>
    <row r="339">
      <c r="A339" s="5" t="str">
        <f>Data!A339</f>
        <v>Garden of Delights</v>
      </c>
      <c r="B339" s="5"/>
      <c r="C339" s="5"/>
      <c r="D339" s="5">
        <f>IFERROR(IF(MID(Data!C339,LEN(Data!C339)-4,1)="-",LEFT(RIGHT(Data!C339,10),5),RIGHT(Data!C339,5))*1000/1000,"")</f>
        <v>33325</v>
      </c>
      <c r="E339" s="5" t="str">
        <f>IF(Directory!$D339="","Canada","US")</f>
        <v>US</v>
      </c>
      <c r="F339" s="5" t="str">
        <f>IFERROR(LEFT(Data!H339,LEN(Data!H339)-13),"")</f>
        <v>Murray Corman</v>
      </c>
      <c r="G339" s="5" t="str">
        <f>RIGHT(Data!H339,13)</f>
        <v> 954.370.9004</v>
      </c>
    </row>
    <row r="340">
      <c r="A340" s="5" t="str">
        <f>Data!A340</f>
        <v>Gardens of the Blue Ridge</v>
      </c>
      <c r="B340" s="5"/>
      <c r="C340" s="5"/>
      <c r="D340" s="5">
        <f>IFERROR(IF(MID(Data!C340,LEN(Data!C340)-4,1)="-",LEFT(RIGHT(Data!C340,10),5),RIGHT(Data!C340,5))*1000/1000,"")</f>
        <v>28662</v>
      </c>
      <c r="E340" s="5" t="str">
        <f>IF(Directory!$D340="","Canada","US")</f>
        <v>US</v>
      </c>
      <c r="F340" s="5" t="str">
        <f>IFERROR(LEFT(Data!H340,LEN(Data!H340)-13),"")</f>
        <v>Rob Fletcher</v>
      </c>
      <c r="G340" s="5" t="str">
        <f>RIGHT(Data!H340,13)</f>
        <v> 828.733.2417</v>
      </c>
    </row>
    <row r="341">
      <c r="A341" s="5" t="str">
        <f>Data!A341</f>
        <v>Gary's Perennials LLC</v>
      </c>
      <c r="B341" s="5"/>
      <c r="C341" s="5"/>
      <c r="D341" s="5">
        <f>IFERROR(IF(MID(Data!C341,LEN(Data!C341)-4,1)="-",LEFT(RIGHT(Data!C341,10),5),RIGHT(Data!C341,5))*1000/1000,"")</f>
        <v>19002</v>
      </c>
      <c r="E341" s="5" t="str">
        <f>IF(Directory!$D341="","Canada","US")</f>
        <v>US</v>
      </c>
      <c r="F341" s="5" t="str">
        <f>IFERROR(LEFT(Data!H341,LEN(Data!H341)-13),"")</f>
        <v>Andrea Steimberg</v>
      </c>
      <c r="G341" s="5" t="str">
        <f>RIGHT(Data!H341,13)</f>
        <v> 800.898.6653</v>
      </c>
    </row>
    <row r="342">
      <c r="A342" s="5" t="str">
        <f>Data!A342</f>
        <v>Gaspars Nursery</v>
      </c>
      <c r="B342" s="5"/>
      <c r="C342" s="5"/>
      <c r="D342" s="5">
        <f>IFERROR(IF(MID(Data!C342,LEN(Data!C342)-4,1)="-",LEFT(RIGHT(Data!C342,10),5),RIGHT(Data!C342,5))*1000/1000,"")</f>
        <v>93535</v>
      </c>
      <c r="E342" s="5" t="str">
        <f>IF(Directory!$D342="","Canada","US")</f>
        <v>US</v>
      </c>
      <c r="F342" s="5" t="str">
        <f>IFERROR(LEFT(Data!H342,LEN(Data!H342)-13),"")</f>
        <v>John or Evelyn Gaspars</v>
      </c>
      <c r="G342" s="5" t="str">
        <f>RIGHT(Data!H342,13)</f>
        <v> 661.264.4414</v>
      </c>
    </row>
    <row r="343">
      <c r="A343" s="5" t="str">
        <f>Data!A343</f>
        <v>Genesis Nursery Inc</v>
      </c>
      <c r="B343" s="5"/>
      <c r="C343" s="5"/>
      <c r="D343" s="5">
        <f>IFERROR(IF(MID(Data!C343,LEN(Data!C343)-4,1)="-",LEFT(RIGHT(Data!C343,10),5),RIGHT(Data!C343,5))*1000/1000,"")</f>
        <v>61283</v>
      </c>
      <c r="E343" s="5" t="str">
        <f>IF(Directory!$D343="","Canada","US")</f>
        <v>US</v>
      </c>
      <c r="F343" s="5" t="str">
        <f>IFERROR(LEFT(Data!H343,LEN(Data!H343)-13),"")</f>
        <v>Sales</v>
      </c>
      <c r="G343" s="5" t="str">
        <f>RIGHT(Data!H343,13)</f>
        <v> 815.438.2220</v>
      </c>
    </row>
    <row r="344">
      <c r="A344" s="5" t="str">
        <f>Data!A344</f>
        <v>Genetic Resource Center | USDA Forest Service</v>
      </c>
      <c r="B344" s="5"/>
      <c r="C344" s="5"/>
      <c r="D344" s="5">
        <f>IFERROR(IF(MID(Data!C344,LEN(Data!C344)-4,1)="-",LEFT(RIGHT(Data!C344,10),5),RIGHT(Data!C344,5))*1000/1000,"")</f>
        <v>95928</v>
      </c>
      <c r="E344" s="5" t="str">
        <f>IF(Directory!$D344="","Canada","US")</f>
        <v>US</v>
      </c>
      <c r="F344" s="5" t="str">
        <f>IFERROR(LEFT(Data!H344,LEN(Data!H344)-13),"")</f>
        <v/>
      </c>
      <c r="G344" s="5" t="str">
        <f>RIGHT(Data!H344,13)</f>
        <v/>
      </c>
    </row>
    <row r="345">
      <c r="A345" s="5" t="str">
        <f>Data!A345</f>
        <v>Georgia Pacific West Inc - Forest Tree Nursery</v>
      </c>
      <c r="B345" s="5"/>
      <c r="C345" s="5"/>
      <c r="D345" s="5">
        <f>IFERROR(IF(MID(Data!C345,LEN(Data!C345)-4,1)="-",LEFT(RIGHT(Data!C345,10),5),RIGHT(Data!C345,5))*1000/1000,"")</f>
        <v>95437</v>
      </c>
      <c r="E345" s="5" t="str">
        <f>IF(Directory!$D345="","Canada","US")</f>
        <v>US</v>
      </c>
      <c r="F345" s="5" t="str">
        <f>IFERROR(LEFT(Data!H345,LEN(Data!H345)-13),"")</f>
        <v/>
      </c>
      <c r="G345" s="5" t="str">
        <f>RIGHT(Data!H345,13)</f>
        <v/>
      </c>
    </row>
    <row r="346">
      <c r="A346" s="5" t="str">
        <f>Data!A346</f>
        <v>Glacier Nursery Inc</v>
      </c>
      <c r="B346" s="5"/>
      <c r="C346" s="5"/>
      <c r="D346" s="5">
        <f>IFERROR(IF(MID(Data!C346,LEN(Data!C346)-4,1)="-",LEFT(RIGHT(Data!C346,10),5),RIGHT(Data!C346,5))*1000/1000,"")</f>
        <v>59901</v>
      </c>
      <c r="E346" s="5" t="str">
        <f>IF(Directory!$D346="","Canada","US")</f>
        <v>US</v>
      </c>
      <c r="F346" s="5" t="str">
        <f>IFERROR(LEFT(Data!H346,LEN(Data!H346)-13),"")</f>
        <v>Brad Brown</v>
      </c>
      <c r="G346" s="5" t="str">
        <f>RIGHT(Data!H346,13)</f>
        <v> 406.755.2248</v>
      </c>
    </row>
    <row r="347">
      <c r="A347" s="5" t="str">
        <f>Data!A347</f>
        <v>Glacier Oaks Nursery</v>
      </c>
      <c r="B347" s="5"/>
      <c r="C347" s="5"/>
      <c r="D347" s="5">
        <f>IFERROR(IF(MID(Data!C347,LEN(Data!C347)-4,1)="-",LEFT(RIGHT(Data!C347,10),5),RIGHT(Data!C347,5))*1000/1000,"")</f>
        <v>60033</v>
      </c>
      <c r="E347" s="5" t="str">
        <f>IF(Directory!$D347="","Canada","US")</f>
        <v>US</v>
      </c>
      <c r="F347" s="5" t="str">
        <f>IFERROR(LEFT(Data!H347,LEN(Data!H347)-13),"")</f>
        <v>Mary T. McClelland</v>
      </c>
      <c r="G347" s="5" t="str">
        <f>RIGHT(Data!H347,13)</f>
        <v> 815.482.7404</v>
      </c>
    </row>
    <row r="348">
      <c r="A348" s="5" t="str">
        <f>Data!A348</f>
        <v>Glass Mountain Forest Tree Nursery</v>
      </c>
      <c r="B348" s="5"/>
      <c r="C348" s="5"/>
      <c r="D348" s="5">
        <f>IFERROR(IF(MID(Data!C348,LEN(Data!C348)-4,1)="-",LEFT(RIGHT(Data!C348,10),5),RIGHT(Data!C348,5))*1000/1000,"")</f>
        <v>94574</v>
      </c>
      <c r="E348" s="5" t="str">
        <f>IF(Directory!$D348="","Canada","US")</f>
        <v>US</v>
      </c>
      <c r="F348" s="5" t="str">
        <f>IFERROR(LEFT(Data!H348,LEN(Data!H348)-13),"")</f>
        <v/>
      </c>
      <c r="G348" s="5" t="str">
        <f>RIGHT(Data!H348,13)</f>
        <v/>
      </c>
    </row>
    <row r="349">
      <c r="A349" s="5" t="str">
        <f>Data!A349</f>
        <v>Go Native Inc</v>
      </c>
      <c r="B349" s="5"/>
      <c r="C349" s="5"/>
      <c r="D349" s="5">
        <f>IFERROR(IF(MID(Data!C349,LEN(Data!C349)-4,1)="-",LEFT(RIGHT(Data!C349,10),5),RIGHT(Data!C349,5))*1000/1000,"")</f>
        <v>94037</v>
      </c>
      <c r="E349" s="5" t="str">
        <f>IF(Directory!$D349="","Canada","US")</f>
        <v>US</v>
      </c>
      <c r="F349" s="5" t="str">
        <f>IFERROR(LEFT(Data!H349,LEN(Data!H349)-13),"")</f>
        <v>H. David Sands</v>
      </c>
      <c r="G349" s="5" t="str">
        <f>RIGHT(Data!H349,13)</f>
        <v> 650.728.2286</v>
      </c>
    </row>
    <row r="350">
      <c r="A350" s="5" t="str">
        <f>Data!A350</f>
        <v>Goodness Grows Inc</v>
      </c>
      <c r="B350" s="5"/>
      <c r="C350" s="5"/>
      <c r="D350" s="5">
        <f>IFERROR(IF(MID(Data!C350,LEN(Data!C350)-4,1)="-",LEFT(RIGHT(Data!C350,10),5),RIGHT(Data!C350,5))*1000/1000,"")</f>
        <v>30648</v>
      </c>
      <c r="E350" s="5" t="str">
        <f>IF(Directory!$D350="","Canada","US")</f>
        <v>US</v>
      </c>
      <c r="F350" s="5" t="str">
        <f>IFERROR(LEFT(Data!H350,LEN(Data!H350)-13),"")</f>
        <v>Richard Berry</v>
      </c>
      <c r="G350" s="5" t="str">
        <f>RIGHT(Data!H350,13)</f>
        <v> 706.743.5055</v>
      </c>
    </row>
    <row r="351">
      <c r="A351" s="5" t="str">
        <f>Data!A351</f>
        <v>Goodwin Creek Gardens</v>
      </c>
      <c r="B351" s="5"/>
      <c r="C351" s="5"/>
      <c r="D351" s="5">
        <f>IFERROR(IF(MID(Data!C351,LEN(Data!C351)-4,1)="-",LEFT(RIGHT(Data!C351,10),5),RIGHT(Data!C351,5))*1000/1000,"")</f>
        <v>97544</v>
      </c>
      <c r="E351" s="5" t="str">
        <f>IF(Directory!$D351="","Canada","US")</f>
        <v>US</v>
      </c>
      <c r="F351" s="5" t="str">
        <f>IFERROR(LEFT(Data!H351,LEN(Data!H351)-13),"")</f>
        <v>Jim</v>
      </c>
      <c r="G351" s="5" t="str">
        <f>RIGHT(Data!H351,13)</f>
        <v> 541.846.7357</v>
      </c>
    </row>
    <row r="352">
      <c r="A352" s="5" t="str">
        <f>Data!A352</f>
        <v>Gottlieb Gardens</v>
      </c>
      <c r="B352" s="5"/>
      <c r="C352" s="5"/>
      <c r="D352" s="5">
        <f>IFERROR(IF(MID(Data!C352,LEN(Data!C352)-4,1)="-",LEFT(RIGHT(Data!C352,10),5),RIGHT(Data!C352,5))*1000/1000,"")</f>
        <v>78155</v>
      </c>
      <c r="E352" s="5" t="str">
        <f>IF(Directory!$D352="","Canada","US")</f>
        <v>US</v>
      </c>
      <c r="F352" s="5" t="str">
        <f>IFERROR(LEFT(Data!H352,LEN(Data!H352)-13),"")</f>
        <v>David Will</v>
      </c>
      <c r="G352" s="5" t="str">
        <f>RIGHT(Data!H352,13)</f>
        <v> 830.629.9876</v>
      </c>
    </row>
    <row r="353">
      <c r="A353" s="5" t="str">
        <f>Data!A353</f>
        <v>Grand Isle Nursery</v>
      </c>
      <c r="B353" s="5"/>
      <c r="C353" s="5"/>
      <c r="D353" s="5">
        <f>IFERROR(IF(MID(Data!C353,LEN(Data!C353)-4,1)="-",LEFT(RIGHT(Data!C353,10),5),RIGHT(Data!C353,5))*1000/1000,"")</f>
        <v>5486</v>
      </c>
      <c r="E353" s="5" t="str">
        <f>IF(Directory!$D353="","Canada","US")</f>
        <v>US</v>
      </c>
      <c r="F353" s="5" t="str">
        <f>IFERROR(LEFT(Data!H353,LEN(Data!H353)-13),"")</f>
        <v/>
      </c>
      <c r="G353" s="5" t="str">
        <f>RIGHT(Data!H353,13)</f>
        <v/>
      </c>
    </row>
    <row r="354">
      <c r="A354" s="5" t="str">
        <f>Data!A354</f>
        <v>Grandiflora | San Felasco Nurseries Inc</v>
      </c>
      <c r="B354" s="5"/>
      <c r="C354" s="5"/>
      <c r="D354" s="5">
        <f>IFERROR(IF(MID(Data!C354,LEN(Data!C354)-4,1)="-",LEFT(RIGHT(Data!C354,10),5),RIGHT(Data!C354,5))*1000/1000,"")</f>
        <v>32653</v>
      </c>
      <c r="E354" s="5" t="str">
        <f>IF(Directory!$D354="","Canada","US")</f>
        <v>US</v>
      </c>
      <c r="F354" s="5" t="str">
        <f>IFERROR(LEFT(Data!H354,LEN(Data!H354)-13),"")</f>
        <v>Alan Shapiro</v>
      </c>
      <c r="G354" s="5" t="str">
        <f>RIGHT(Data!H354,13)</f>
        <v> 352.332.1220</v>
      </c>
    </row>
    <row r="355">
      <c r="A355" s="5" t="str">
        <f>Data!A355</f>
        <v>Granite Seed</v>
      </c>
      <c r="B355" s="5"/>
      <c r="C355" s="5"/>
      <c r="D355" s="5">
        <f>IFERROR(IF(MID(Data!C355,LEN(Data!C355)-4,1)="-",LEFT(RIGHT(Data!C355,10),5),RIGHT(Data!C355,5))*1000/1000,"")</f>
        <v>84043</v>
      </c>
      <c r="E355" s="5" t="str">
        <f>IF(Directory!$D355="","Canada","US")</f>
        <v>US</v>
      </c>
      <c r="F355" s="5" t="str">
        <f>IFERROR(LEFT(Data!H355,LEN(Data!H355)-13),"")</f>
        <v/>
      </c>
      <c r="G355" s="5" t="str">
        <f>RIGHT(Data!H355,13)</f>
        <v/>
      </c>
    </row>
    <row r="356">
      <c r="A356" s="5" t="str">
        <f>Data!A356</f>
        <v>Grassland West</v>
      </c>
      <c r="B356" s="5"/>
      <c r="C356" s="5"/>
      <c r="D356" s="5">
        <f>IFERROR(IF(MID(Data!C356,LEN(Data!C356)-4,1)="-",LEFT(RIGHT(Data!C356,10),5),RIGHT(Data!C356,5))*1000/1000,"")</f>
        <v>99403</v>
      </c>
      <c r="E356" s="5" t="str">
        <f>IF(Directory!$D356="","Canada","US")</f>
        <v>US</v>
      </c>
      <c r="F356" s="5" t="str">
        <f>IFERROR(LEFT(Data!H356,LEN(Data!H356)-13),"")</f>
        <v>Kevin Miller</v>
      </c>
      <c r="G356" s="5" t="str">
        <f>RIGHT(Data!H356,13)</f>
        <v> 509.758.9100</v>
      </c>
    </row>
    <row r="357">
      <c r="A357" s="5" t="str">
        <f>Data!A357</f>
        <v>Grasslander</v>
      </c>
      <c r="B357" s="5"/>
      <c r="C357" s="5"/>
      <c r="D357" s="5">
        <f>IFERROR(IF(MID(Data!C357,LEN(Data!C357)-4,1)="-",LEFT(RIGHT(Data!C357,10),5),RIGHT(Data!C357,5))*1000/1000,"")</f>
        <v>73742</v>
      </c>
      <c r="E357" s="5" t="str">
        <f>IF(Directory!$D357="","Canada","US")</f>
        <v>US</v>
      </c>
      <c r="F357" s="5" t="str">
        <f>IFERROR(LEFT(Data!H357,LEN(Data!H357)-13),"")</f>
        <v>Charles Grimes</v>
      </c>
      <c r="G357" s="5" t="str">
        <f>RIGHT(Data!H357,13)</f>
        <v> 405.853.2607</v>
      </c>
    </row>
    <row r="358">
      <c r="A358" s="5" t="str">
        <f>Data!A358</f>
        <v>Great Basin Natives</v>
      </c>
      <c r="B358" s="5"/>
      <c r="C358" s="5"/>
      <c r="D358" s="5">
        <f>IFERROR(IF(MID(Data!C358,LEN(Data!C358)-4,1)="-",LEFT(RIGHT(Data!C358,10),5),RIGHT(Data!C358,5))*1000/1000,"")</f>
        <v>84636</v>
      </c>
      <c r="E358" s="5" t="str">
        <f>IF(Directory!$D358="","Canada","US")</f>
        <v>US</v>
      </c>
      <c r="F358" s="5" t="str">
        <f>IFERROR(LEFT(Data!H358,LEN(Data!H358)-13),"")</f>
        <v>Merrill Johnson</v>
      </c>
      <c r="G358" s="5" t="str">
        <f>RIGHT(Data!H358,13)</f>
        <v> 435.795.2303</v>
      </c>
    </row>
    <row r="359">
      <c r="A359" s="5" t="str">
        <f>Data!A359</f>
        <v>Great Basin Seed</v>
      </c>
      <c r="B359" s="5"/>
      <c r="C359" s="5"/>
      <c r="D359" s="5">
        <f>IFERROR(IF(MID(Data!C359,LEN(Data!C359)-4,1)="-",LEFT(RIGHT(Data!C359,10),5),RIGHT(Data!C359,5))*1000/1000,"")</f>
        <v>84627</v>
      </c>
      <c r="E359" s="5" t="str">
        <f>IF(Directory!$D359="","Canada","US")</f>
        <v>US</v>
      </c>
      <c r="F359" s="5" t="str">
        <f>IFERROR(LEFT(Data!H359,LEN(Data!H359)-13),"")</f>
        <v>Jason</v>
      </c>
      <c r="G359" s="5" t="str">
        <f>RIGHT(Data!H359,13)</f>
        <v> 435.283.1411</v>
      </c>
    </row>
    <row r="360">
      <c r="A360" s="5" t="str">
        <f>Data!A360</f>
        <v>Great Bear Restoration</v>
      </c>
      <c r="B360" s="5"/>
      <c r="C360" s="5"/>
      <c r="D360" s="5">
        <f>IFERROR(IF(MID(Data!C360,LEN(Data!C360)-4,1)="-",LEFT(RIGHT(Data!C360,10),5),RIGHT(Data!C360,5))*1000/1000,"")</f>
        <v>59840</v>
      </c>
      <c r="E360" s="5" t="str">
        <f>IF(Directory!$D360="","Canada","US")</f>
        <v>US</v>
      </c>
      <c r="F360" s="5" t="str">
        <f>IFERROR(LEFT(Data!H360,LEN(Data!H360)-13),"")</f>
        <v>Michelle Bradley</v>
      </c>
      <c r="G360" s="5" t="str">
        <f>RIGHT(Data!H360,13)</f>
        <v> 406.381.9829</v>
      </c>
    </row>
    <row r="361">
      <c r="A361" s="5" t="str">
        <f>Data!A361</f>
        <v>Great Lakes Nursery Co</v>
      </c>
      <c r="B361" s="5"/>
      <c r="C361" s="5"/>
      <c r="D361" s="5">
        <f>IFERROR(IF(MID(Data!C361,LEN(Data!C361)-4,1)="-",LEFT(RIGHT(Data!C361,10),5),RIGHT(Data!C361,5))*1000/1000,"")</f>
        <v>49098</v>
      </c>
      <c r="E361" s="5" t="str">
        <f>IF(Directory!$D361="","Canada","US")</f>
        <v>US</v>
      </c>
      <c r="F361" s="5" t="str">
        <f>IFERROR(LEFT(Data!H361,LEN(Data!H361)-13),"")</f>
        <v/>
      </c>
      <c r="G361" s="5" t="str">
        <f>RIGHT(Data!H361,13)</f>
        <v/>
      </c>
    </row>
    <row r="362">
      <c r="A362" s="5" t="str">
        <f>Data!A362</f>
        <v>Great Plains Nursery</v>
      </c>
      <c r="B362" s="5"/>
      <c r="C362" s="5"/>
      <c r="D362" s="5">
        <f>IFERROR(IF(MID(Data!C362,LEN(Data!C362)-4,1)="-",LEFT(RIGHT(Data!C362,10),5),RIGHT(Data!C362,5))*1000/1000,"")</f>
        <v>68070</v>
      </c>
      <c r="E362" s="5" t="str">
        <f>IF(Directory!$D362="","Canada","US")</f>
        <v>US</v>
      </c>
      <c r="F362" s="5" t="str">
        <f>IFERROR(LEFT(Data!H362,LEN(Data!H362)-13),"")</f>
        <v>Brian Byers</v>
      </c>
      <c r="G362" s="5" t="str">
        <f>RIGHT(Data!H362,13)</f>
        <v> 402.707.1702</v>
      </c>
    </row>
    <row r="363">
      <c r="A363" s="5" t="str">
        <f>Data!A363</f>
        <v>Green Desert Wholesale Nursery</v>
      </c>
      <c r="B363" s="5"/>
      <c r="C363" s="5"/>
      <c r="D363" s="5">
        <f>IFERROR(IF(MID(Data!C363,LEN(Data!C363)-4,1)="-",LEFT(RIGHT(Data!C363,10),5),RIGHT(Data!C363,5))*1000/1000,"")</f>
        <v>92203</v>
      </c>
      <c r="E363" s="5" t="str">
        <f>IF(Directory!$D363="","Canada","US")</f>
        <v>US</v>
      </c>
      <c r="F363" s="5" t="str">
        <f>IFERROR(LEFT(Data!H363,LEN(Data!H363)-13),"")</f>
        <v>Chris Thompson</v>
      </c>
      <c r="G363" s="5" t="str">
        <f>RIGHT(Data!H363,13)</f>
        <v> 760.360.6937</v>
      </c>
    </row>
    <row r="364">
      <c r="A364" s="5" t="str">
        <f>Data!A364</f>
        <v>Green Hills Nursery</v>
      </c>
      <c r="B364" s="5"/>
      <c r="C364" s="5"/>
      <c r="D364" s="5">
        <f>IFERROR(IF(MID(Data!C364,LEN(Data!C364)-4,1)="-",LEFT(RIGHT(Data!C364,10),5),RIGHT(Data!C364,5))*1000/1000,"")</f>
        <v>97108</v>
      </c>
      <c r="E364" s="5" t="str">
        <f>IF(Directory!$D364="","Canada","US")</f>
        <v>US</v>
      </c>
      <c r="F364" s="5" t="str">
        <f>IFERROR(LEFT(Data!H364,LEN(Data!H364)-13),"")</f>
        <v/>
      </c>
      <c r="G364" s="5" t="str">
        <f>RIGHT(Data!H364,13)</f>
        <v>503.398.5965</v>
      </c>
    </row>
    <row r="365">
      <c r="A365" s="5" t="str">
        <f>Data!A365</f>
        <v>Green Images Native Landscape Plants</v>
      </c>
      <c r="B365" s="5"/>
      <c r="C365" s="5"/>
      <c r="D365" s="5">
        <f>IFERROR(IF(MID(Data!C365,LEN(Data!C365)-4,1)="-",LEFT(RIGHT(Data!C365,10),5),RIGHT(Data!C365,5))*1000/1000,"")</f>
        <v>32709</v>
      </c>
      <c r="E365" s="5" t="str">
        <f>IF(Directory!$D365="","Canada","US")</f>
        <v>US</v>
      </c>
      <c r="F365" s="5" t="str">
        <f>IFERROR(LEFT(Data!H365,LEN(Data!H365)-13),"")</f>
        <v>David</v>
      </c>
      <c r="G365" s="5" t="str">
        <f>RIGHT(Data!H365,13)</f>
        <v> 407.568.1333</v>
      </c>
    </row>
    <row r="366">
      <c r="A366" s="5" t="str">
        <f>Data!A366</f>
        <v>Green Isle Gardens</v>
      </c>
      <c r="B366" s="5"/>
      <c r="C366" s="5"/>
      <c r="D366" s="5">
        <f>IFERROR(IF(MID(Data!C366,LEN(Data!C366)-4,1)="-",LEFT(RIGHT(Data!C366,10),5),RIGHT(Data!C366,5))*1000/1000,"")</f>
        <v>32807</v>
      </c>
      <c r="E366" s="5" t="str">
        <f>IF(Directory!$D366="","Canada","US")</f>
        <v>US</v>
      </c>
      <c r="F366" s="5" t="str">
        <f>IFERROR(LEFT(Data!H366,LEN(Data!H366)-13),"")</f>
        <v>Terry Godts</v>
      </c>
      <c r="G366" s="5" t="str">
        <f>RIGHT(Data!H366,13)</f>
        <v> 407.277.5159</v>
      </c>
    </row>
    <row r="367">
      <c r="A367" s="5" t="str">
        <f>Data!A367</f>
        <v>Green Seasons Nursery</v>
      </c>
      <c r="B367" s="5"/>
      <c r="C367" s="5"/>
      <c r="D367" s="5">
        <f>IFERROR(IF(MID(Data!C367,LEN(Data!C367)-4,1)="-",LEFT(RIGHT(Data!C367,10),5),RIGHT(Data!C367,5))*1000/1000,"")</f>
        <v>34219</v>
      </c>
      <c r="E367" s="5" t="str">
        <f>IF(Directory!$D367="","Canada","US")</f>
        <v>US</v>
      </c>
      <c r="F367" s="5" t="str">
        <f>IFERROR(LEFT(Data!H367,LEN(Data!H367)-13),"")</f>
        <v>Roger Triplett</v>
      </c>
      <c r="G367" s="5" t="str">
        <f>RIGHT(Data!H367,13)</f>
        <v> 941.776.1605</v>
      </c>
    </row>
    <row r="368">
      <c r="A368" s="5" t="str">
        <f>Data!A368</f>
        <v>Green by Nature</v>
      </c>
      <c r="B368" s="5"/>
      <c r="C368" s="5"/>
      <c r="D368" s="5" t="str">
        <f>IFERROR(IF(MID(Data!C368,LEN(Data!C368)-4,1)="-",LEFT(RIGHT(Data!C368,10),5),RIGHT(Data!C368,5))*1000/1000,"")</f>
        <v/>
      </c>
      <c r="E368" s="5" t="str">
        <f>IF(Directory!$D368="","Canada","US")</f>
        <v>Canada</v>
      </c>
      <c r="F368" s="5" t="str">
        <f>IFERROR(LEFT(Data!H368,LEN(Data!H368)-13),"")</f>
        <v>Annette Reed</v>
      </c>
      <c r="G368" s="5" t="str">
        <f>RIGHT(Data!H368,13)</f>
        <v> 250.304.5802</v>
      </c>
    </row>
    <row r="369">
      <c r="A369" s="5" t="str">
        <f>Data!A369</f>
        <v>Greenleaf Nursery - Oklahoma</v>
      </c>
      <c r="B369" s="5"/>
      <c r="C369" s="5"/>
      <c r="D369" s="5">
        <f>IFERROR(IF(MID(Data!C369,LEN(Data!C369)-4,1)="-",LEFT(RIGHT(Data!C369,10),5),RIGHT(Data!C369,5))*1000/1000,"")</f>
        <v>74451</v>
      </c>
      <c r="E369" s="5" t="str">
        <f>IF(Directory!$D369="","Canada","US")</f>
        <v>US</v>
      </c>
      <c r="F369" s="5" t="str">
        <f>IFERROR(LEFT(Data!H369,LEN(Data!H369)-13),"")</f>
        <v>Roger</v>
      </c>
      <c r="G369" s="5" t="str">
        <f>RIGHT(Data!H369,13)</f>
        <v> 800.331.2982</v>
      </c>
    </row>
    <row r="370">
      <c r="A370" s="5" t="str">
        <f>Data!A370</f>
        <v>Greenleaf Nursery - Texas</v>
      </c>
      <c r="B370" s="5"/>
      <c r="C370" s="5"/>
      <c r="D370" s="5">
        <f>IFERROR(IF(MID(Data!C370,LEN(Data!C370)-4,1)="-",LEFT(RIGHT(Data!C370,10),5),RIGHT(Data!C370,5))*1000/1000,"")</f>
        <v>77437</v>
      </c>
      <c r="E370" s="5" t="str">
        <f>IF(Directory!$D370="","Canada","US")</f>
        <v>US</v>
      </c>
      <c r="F370" s="5" t="str">
        <f>IFERROR(LEFT(Data!H370,LEN(Data!H370)-13),"")</f>
        <v>Kevin Carroll</v>
      </c>
      <c r="G370" s="5" t="str">
        <f>RIGHT(Data!H370,13)</f>
        <v> 800.237.3147</v>
      </c>
    </row>
    <row r="371">
      <c r="A371" s="5" t="str">
        <f>Data!A371</f>
        <v>Greenworld Inc</v>
      </c>
      <c r="B371" s="5"/>
      <c r="C371" s="5"/>
      <c r="D371" s="5">
        <f>IFERROR(IF(MID(Data!C371,LEN(Data!C371)-4,1)="-",LEFT(RIGHT(Data!C371,10),5),RIGHT(Data!C371,5))*1000/1000,"")</f>
        <v>51250</v>
      </c>
      <c r="E371" s="5" t="str">
        <f>IF(Directory!$D371="","Canada","US")</f>
        <v>US</v>
      </c>
      <c r="F371" s="5" t="str">
        <f>IFERROR(LEFT(Data!H371,LEN(Data!H371)-13),"")</f>
        <v>Larry</v>
      </c>
      <c r="G371" s="5" t="str">
        <f>RIGHT(Data!H371,13)</f>
        <v> 712.722.2621</v>
      </c>
    </row>
    <row r="372">
      <c r="A372" s="5" t="str">
        <f>Data!A372</f>
        <v>Greer Gardens</v>
      </c>
      <c r="B372" s="5"/>
      <c r="C372" s="5"/>
      <c r="D372" s="5">
        <f>IFERROR(IF(MID(Data!C372,LEN(Data!C372)-4,1)="-",LEFT(RIGHT(Data!C372,10),5),RIGHT(Data!C372,5))*1000/1000,"")</f>
        <v>97401</v>
      </c>
      <c r="E372" s="5" t="str">
        <f>IF(Directory!$D372="","Canada","US")</f>
        <v>US</v>
      </c>
      <c r="F372" s="5" t="str">
        <f>IFERROR(LEFT(Data!H372,LEN(Data!H372)-13),"")</f>
        <v>Harold Greer</v>
      </c>
      <c r="G372" s="5" t="str">
        <f>RIGHT(Data!H372,13)</f>
        <v> 541.686.8266</v>
      </c>
    </row>
    <row r="373">
      <c r="A373" s="5" t="str">
        <f>Data!A373</f>
        <v>Greg Peterson</v>
      </c>
      <c r="B373" s="5"/>
      <c r="C373" s="5"/>
      <c r="D373" s="5">
        <f>IFERROR(IF(MID(Data!C373,LEN(Data!C373)-4,1)="-",LEFT(RIGHT(Data!C373,10),5),RIGHT(Data!C373,5))*1000/1000,"")</f>
        <v>98837</v>
      </c>
      <c r="E373" s="5" t="str">
        <f>IF(Directory!$D373="","Canada","US")</f>
        <v>US</v>
      </c>
      <c r="F373" s="5" t="str">
        <f>IFERROR(LEFT(Data!H373,LEN(Data!H373)-13),"")</f>
        <v>Greg Peterson</v>
      </c>
      <c r="G373" s="5" t="str">
        <f>RIGHT(Data!H373,13)</f>
        <v> 509.765.7946</v>
      </c>
    </row>
    <row r="374">
      <c r="A374" s="5" t="str">
        <f>Data!A374</f>
        <v>Gregg L Friedman  MD Native Seed Farm</v>
      </c>
      <c r="B374" s="5"/>
      <c r="C374" s="5"/>
      <c r="D374" s="5">
        <f>IFERROR(IF(MID(Data!C374,LEN(Data!C374)-4,1)="-",LEFT(RIGHT(Data!C374,10),5),RIGHT(Data!C374,5))*1000/1000,"")</f>
        <v>33009</v>
      </c>
      <c r="E374" s="5" t="str">
        <f>IF(Directory!$D374="","Canada","US")</f>
        <v>US</v>
      </c>
      <c r="F374" s="5" t="str">
        <f>IFERROR(LEFT(Data!H374,LEN(Data!H374)-13),"")</f>
        <v>Gregg L. Friedman</v>
      </c>
      <c r="G374" s="5" t="str">
        <f>RIGHT(Data!H374,13)</f>
        <v> 954.456.1996</v>
      </c>
    </row>
    <row r="375">
      <c r="A375" s="5" t="str">
        <f>Data!A375</f>
        <v>Gress Evergreen Nursery</v>
      </c>
      <c r="B375" s="5"/>
      <c r="C375" s="5"/>
      <c r="D375" s="5">
        <f>IFERROR(IF(MID(Data!C375,LEN(Data!C375)-4,1)="-",LEFT(RIGHT(Data!C375,10),5),RIGHT(Data!C375,5))*1000/1000,"")</f>
        <v>54153</v>
      </c>
      <c r="E375" s="5" t="str">
        <f>IF(Directory!$D375="","Canada","US")</f>
        <v>US</v>
      </c>
      <c r="F375" s="5" t="str">
        <f>IFERROR(LEFT(Data!H375,LEN(Data!H375)-13),"")</f>
        <v>Craig Bahrke</v>
      </c>
      <c r="G375" s="5" t="str">
        <f>RIGHT(Data!H375,13)</f>
        <v> 920.834.3044</v>
      </c>
    </row>
    <row r="376">
      <c r="A376" s="5" t="str">
        <f>Data!A376</f>
        <v>GroWest Nurseries</v>
      </c>
      <c r="B376" s="5"/>
      <c r="C376" s="5"/>
      <c r="D376" s="5">
        <f>IFERROR(IF(MID(Data!C376,LEN(Data!C376)-4,1)="-",LEFT(RIGHT(Data!C376,10),5),RIGHT(Data!C376,5))*1000/1000,"")</f>
        <v>92504</v>
      </c>
      <c r="E376" s="5" t="str">
        <f>IF(Directory!$D376="","Canada","US")</f>
        <v>US</v>
      </c>
      <c r="F376" s="5" t="str">
        <f>IFERROR(LEFT(Data!H376,LEN(Data!H376)-13),"")</f>
        <v>Russ Kelly</v>
      </c>
      <c r="G376" s="5" t="str">
        <f>RIGHT(Data!H376,13)</f>
        <v> 951.780.1552</v>
      </c>
    </row>
    <row r="377">
      <c r="A377" s="5" t="str">
        <f>Data!A377</f>
        <v>Ground Roots</v>
      </c>
      <c r="B377" s="5"/>
      <c r="C377" s="5"/>
      <c r="D377" s="5">
        <f>IFERROR(IF(MID(Data!C377,LEN(Data!C377)-4,1)="-",LEFT(RIGHT(Data!C377,10),5),RIGHT(Data!C377,5))*1000/1000,"")</f>
        <v>17315</v>
      </c>
      <c r="E377" s="5" t="str">
        <f>IF(Directory!$D377="","Canada","US")</f>
        <v>US</v>
      </c>
      <c r="F377" s="5" t="str">
        <f>IFERROR(LEFT(Data!H377,LEN(Data!H377)-13),"")</f>
        <v/>
      </c>
      <c r="G377" s="5" t="str">
        <f>RIGHT(Data!H377,13)</f>
        <v/>
      </c>
    </row>
    <row r="378">
      <c r="A378" s="5" t="str">
        <f>Data!A378</f>
        <v>Grouse Springs Nursery</v>
      </c>
      <c r="B378" s="5"/>
      <c r="C378" s="5"/>
      <c r="D378" s="5">
        <f>IFERROR(IF(MID(Data!C378,LEN(Data!C378)-4,1)="-",LEFT(RIGHT(Data!C378,10),5),RIGHT(Data!C378,5))*1000/1000,"")</f>
        <v>59860</v>
      </c>
      <c r="E378" s="5" t="str">
        <f>IF(Directory!$D378="","Canada","US")</f>
        <v>US</v>
      </c>
      <c r="F378" s="5" t="str">
        <f>IFERROR(LEFT(Data!H378,LEN(Data!H378)-13),"")</f>
        <v>Caroline Clemans</v>
      </c>
      <c r="G378" s="5" t="str">
        <f>RIGHT(Data!H378,13)</f>
        <v> 406.887.2696</v>
      </c>
    </row>
    <row r="379">
      <c r="A379" s="5" t="str">
        <f>Data!A379</f>
        <v>Growild Inc</v>
      </c>
      <c r="B379" s="5"/>
      <c r="C379" s="5"/>
      <c r="D379" s="5">
        <f>IFERROR(IF(MID(Data!C379,LEN(Data!C379)-4,1)="-",LEFT(RIGHT(Data!C379,10),5),RIGHT(Data!C379,5))*1000/1000,"")</f>
        <v>37062</v>
      </c>
      <c r="E379" s="5" t="str">
        <f>IF(Directory!$D379="","Canada","US")</f>
        <v>US</v>
      </c>
      <c r="F379" s="5" t="str">
        <f>IFERROR(LEFT(Data!H379,LEN(Data!H379)-13),"")</f>
        <v>Terri Barnes</v>
      </c>
      <c r="G379" s="5" t="str">
        <f>RIGHT(Data!H379,13)</f>
        <v> 615.799.1910</v>
      </c>
    </row>
    <row r="380">
      <c r="A380" s="5" t="str">
        <f>Data!A380</f>
        <v>Growing Grounds Farm</v>
      </c>
      <c r="B380" s="5"/>
      <c r="C380" s="5"/>
      <c r="D380" s="5">
        <f>IFERROR(IF(MID(Data!C380,LEN(Data!C380)-4,1)="-",LEFT(RIGHT(Data!C380,10),5),RIGHT(Data!C380,5))*1000/1000,"")</f>
        <v>93401</v>
      </c>
      <c r="E380" s="5" t="str">
        <f>IF(Directory!$D380="","Canada","US")</f>
        <v>US</v>
      </c>
      <c r="F380" s="5" t="str">
        <f>IFERROR(LEFT(Data!H380,LEN(Data!H380)-13),"")</f>
        <v>Craig Wilson</v>
      </c>
      <c r="G380" s="5" t="str">
        <f>RIGHT(Data!H380,13)</f>
        <v> 805.543.6071</v>
      </c>
    </row>
    <row r="381">
      <c r="A381" s="5" t="str">
        <f>Data!A381</f>
        <v>Growing Solutions Restoration Education Institute</v>
      </c>
      <c r="B381" s="5"/>
      <c r="C381" s="5"/>
      <c r="D381" s="5">
        <f>IFERROR(IF(MID(Data!C381,LEN(Data!C381)-4,1)="-",LEFT(RIGHT(Data!C381,10),5),RIGHT(Data!C381,5))*1000/1000,"")</f>
        <v>93130</v>
      </c>
      <c r="E381" s="5" t="str">
        <f>IF(Directory!$D381="","Canada","US")</f>
        <v>US</v>
      </c>
      <c r="F381" s="5" t="str">
        <f>IFERROR(LEFT(Data!H381,LEN(Data!H381)-13),"")</f>
        <v>Karen Flagg</v>
      </c>
      <c r="G381" s="5" t="str">
        <f>RIGHT(Data!H381,13)</f>
        <v> 805.452.7561</v>
      </c>
    </row>
    <row r="382">
      <c r="A382" s="5" t="str">
        <f>Data!A382</f>
        <v>Guam Dept of Agriculture - Forestry Division</v>
      </c>
      <c r="B382" s="5"/>
      <c r="C382" s="5"/>
      <c r="D382" s="5">
        <f>IFERROR(IF(MID(Data!C382,LEN(Data!C382)-4,1)="-",LEFT(RIGHT(Data!C382,10),5),RIGHT(Data!C382,5))*1000/1000,"")</f>
        <v>96913</v>
      </c>
      <c r="E382" s="5" t="str">
        <f>IF(Directory!$D382="","Canada","US")</f>
        <v>US</v>
      </c>
      <c r="F382" s="5" t="str">
        <f>IFERROR(LEFT(Data!H382,LEN(Data!H382)-13),"")</f>
        <v/>
      </c>
      <c r="G382" s="5" t="str">
        <f>RIGHT(Data!H382,13)</f>
        <v/>
      </c>
    </row>
    <row r="383">
      <c r="A383" s="5" t="str">
        <f>Data!A383</f>
        <v>Habitat Solutions Inc</v>
      </c>
      <c r="B383" s="5"/>
      <c r="C383" s="5"/>
      <c r="D383" s="5">
        <f>IFERROR(IF(MID(Data!C383,LEN(Data!C383)-4,1)="-",LEFT(RIGHT(Data!C383,10),5),RIGHT(Data!C383,5))*1000/1000,"")</f>
        <v>15228</v>
      </c>
      <c r="E383" s="5" t="str">
        <f>IF(Directory!$D383="","Canada","US")</f>
        <v>US</v>
      </c>
      <c r="F383" s="5" t="str">
        <f>IFERROR(LEFT(Data!H383,LEN(Data!H383)-13),"")</f>
        <v/>
      </c>
      <c r="G383" s="5" t="str">
        <f>RIGHT(Data!H383,13)</f>
        <v/>
      </c>
    </row>
    <row r="384">
      <c r="A384" s="5" t="str">
        <f>Data!A384</f>
        <v>Habitats Native Plant Nursery</v>
      </c>
      <c r="B384" s="5"/>
      <c r="C384" s="5"/>
      <c r="D384" s="5">
        <f>IFERROR(IF(MID(Data!C384,LEN(Data!C384)-4,1)="-",LEFT(RIGHT(Data!C384,10),5),RIGHT(Data!C384,5))*1000/1000,"")</f>
        <v>41085</v>
      </c>
      <c r="E384" s="5" t="str">
        <f>IF(Directory!$D384="","Canada","US")</f>
        <v>US</v>
      </c>
      <c r="F384" s="5" t="str">
        <f>IFERROR(LEFT(Data!H384,LEN(Data!H384)-13),"")</f>
        <v>Jacob Bartley, Nursery Manager</v>
      </c>
      <c r="G384" s="5" t="str">
        <f>RIGHT(Data!H384,13)</f>
        <v> 859.442.9414</v>
      </c>
    </row>
    <row r="385">
      <c r="A385" s="5" t="str">
        <f>Data!A385</f>
        <v>Halfmoon Growers Inc</v>
      </c>
      <c r="B385" s="5"/>
      <c r="C385" s="5"/>
      <c r="D385" s="5">
        <f>IFERROR(IF(MID(Data!C385,LEN(Data!C385)-4,1)="-",LEFT(RIGHT(Data!C385,10),5),RIGHT(Data!C385,5))*1000/1000,"")</f>
        <v>32669</v>
      </c>
      <c r="E385" s="5" t="str">
        <f>IF(Directory!$D385="","Canada","US")</f>
        <v>US</v>
      </c>
      <c r="F385" s="5" t="str">
        <f>IFERROR(LEFT(Data!H385,LEN(Data!H385)-13),"")</f>
        <v>Bruce McElroy</v>
      </c>
      <c r="G385" s="5" t="str">
        <f>RIGHT(Data!H385,13)</f>
        <v> 352.318.2853</v>
      </c>
    </row>
    <row r="386">
      <c r="A386" s="5" t="str">
        <f>Data!A386</f>
        <v>Hall Tree Services</v>
      </c>
      <c r="B386" s="5"/>
      <c r="C386" s="5"/>
      <c r="D386" s="5">
        <f>IFERROR(IF(MID(Data!C386,LEN(Data!C386)-4,1)="-",LEFT(RIGHT(Data!C386,10),5),RIGHT(Data!C386,5))*1000/1000,"")</f>
        <v>77445</v>
      </c>
      <c r="E386" s="5" t="str">
        <f>IF(Directory!$D386="","Canada","US")</f>
        <v>US</v>
      </c>
      <c r="F386" s="5" t="str">
        <f>IFERROR(LEFT(Data!H386,LEN(Data!H386)-13),"")</f>
        <v/>
      </c>
      <c r="G386" s="5" t="str">
        <f>RIGHT(Data!H386,13)</f>
        <v/>
      </c>
    </row>
    <row r="387">
      <c r="A387" s="5" t="str">
        <f>Data!A387</f>
        <v>Hamilton Native Outpost</v>
      </c>
      <c r="B387" s="5"/>
      <c r="C387" s="5"/>
      <c r="D387" s="5">
        <f>IFERROR(IF(MID(Data!C387,LEN(Data!C387)-4,1)="-",LEFT(RIGHT(Data!C387,10),5),RIGHT(Data!C387,5))*1000/1000,"")</f>
        <v>65464</v>
      </c>
      <c r="E387" s="5" t="str">
        <f>IF(Directory!$D387="","Canada","US")</f>
        <v>US</v>
      </c>
      <c r="F387" s="5" t="str">
        <f>IFERROR(LEFT(Data!H387,LEN(Data!H387)-13),"")</f>
        <v>Elizabeth Steele or Joe Dixon</v>
      </c>
      <c r="G387" s="5" t="str">
        <f>RIGHT(Data!H387,13)</f>
        <v> 417.967.2190</v>
      </c>
    </row>
    <row r="388">
      <c r="A388" s="5" t="str">
        <f>Data!A388</f>
        <v>Hanchars Superior Trees</v>
      </c>
      <c r="B388" s="5"/>
      <c r="C388" s="5"/>
      <c r="D388" s="5">
        <f>IFERROR(IF(MID(Data!C388,LEN(Data!C388)-4,1)="-",LEFT(RIGHT(Data!C388,10),5),RIGHT(Data!C388,5))*1000/1000,"")</f>
        <v>15757</v>
      </c>
      <c r="E388" s="5" t="str">
        <f>IF(Directory!$D388="","Canada","US")</f>
        <v>US</v>
      </c>
      <c r="F388" s="5" t="str">
        <f>IFERROR(LEFT(Data!H388,LEN(Data!H388)-13),"")</f>
        <v>Frank</v>
      </c>
      <c r="G388" s="5" t="str">
        <f>RIGHT(Data!H388,13)</f>
        <v> 814.277.6674</v>
      </c>
    </row>
    <row r="389">
      <c r="A389" s="5" t="str">
        <f>Data!A389</f>
        <v>Hanging Dog Valley Nursery</v>
      </c>
      <c r="B389" s="5"/>
      <c r="C389" s="5"/>
      <c r="D389" s="5">
        <f>IFERROR(IF(MID(Data!C389,LEN(Data!C389)-4,1)="-",LEFT(RIGHT(Data!C389,10),5),RIGHT(Data!C389,5))*1000/1000,"")</f>
        <v>28906</v>
      </c>
      <c r="E389" s="5" t="str">
        <f>IF(Directory!$D389="","Canada","US")</f>
        <v>US</v>
      </c>
      <c r="F389" s="5" t="str">
        <f>IFERROR(LEFT(Data!H389,LEN(Data!H389)-13),"")</f>
        <v>John or Pam Strawn</v>
      </c>
      <c r="G389" s="5" t="str">
        <f>RIGHT(Data!H389,13)</f>
        <v> 828.837.7921</v>
      </c>
    </row>
    <row r="390">
      <c r="A390" s="5" t="str">
        <f>Data!A390</f>
        <v>Hard Scrabble Farms Inc</v>
      </c>
      <c r="B390" s="5"/>
      <c r="C390" s="5"/>
      <c r="D390" s="5">
        <f>IFERROR(IF(MID(Data!C390,LEN(Data!C390)-4,1)="-",LEFT(RIGHT(Data!C390,10),5),RIGHT(Data!C390,5))*1000/1000,"")</f>
        <v>34250</v>
      </c>
      <c r="E390" s="5" t="str">
        <f>IF(Directory!$D390="","Canada","US")</f>
        <v>US</v>
      </c>
      <c r="F390" s="5" t="str">
        <f>IFERROR(LEFT(Data!H390,LEN(Data!H390)-13),"")</f>
        <v>Terra Ceia, Florida 34250 Linda Osborne</v>
      </c>
      <c r="G390" s="5" t="str">
        <f>RIGHT(Data!H390,13)</f>
        <v> 941.722.0414</v>
      </c>
    </row>
    <row r="391">
      <c r="A391" s="5" t="str">
        <f>Data!A391</f>
        <v>Harold M. Miller Landscape Nursery</v>
      </c>
      <c r="B391" s="5"/>
      <c r="C391" s="5"/>
      <c r="D391" s="5">
        <f>IFERROR(IF(MID(Data!C391,LEN(Data!C391)-4,1)="-",LEFT(RIGHT(Data!C391,10),5),RIGHT(Data!C391,5))*1000/1000,"")</f>
        <v>97352</v>
      </c>
      <c r="E391" s="5" t="str">
        <f>IF(Directory!$D391="","Canada","US")</f>
        <v>US</v>
      </c>
      <c r="F391" s="5" t="str">
        <f>IFERROR(LEFT(Data!H391,LEN(Data!H391)-13),"")</f>
        <v>Harold or Marty</v>
      </c>
      <c r="G391" s="5" t="str">
        <f>RIGHT(Data!H391,13)</f>
        <v> 503.399.1599</v>
      </c>
    </row>
    <row r="392">
      <c r="A392" s="5" t="str">
        <f>Data!A392</f>
        <v>Hartke Nursery</v>
      </c>
      <c r="B392" s="5"/>
      <c r="C392" s="5"/>
      <c r="D392" s="5">
        <f>IFERROR(IF(MID(Data!C392,LEN(Data!C392)-4,1)="-",LEFT(RIGHT(Data!C392,10),5),RIGHT(Data!C392,5))*1000/1000,"")</f>
        <v>63132</v>
      </c>
      <c r="E392" s="5" t="str">
        <f>IF(Directory!$D392="","Canada","US")</f>
        <v>US</v>
      </c>
      <c r="F392" s="5" t="str">
        <f>IFERROR(LEFT(Data!H392,LEN(Data!H392)-13),"")</f>
        <v>Don Walls or Cindy Collins</v>
      </c>
      <c r="G392" s="5" t="str">
        <f>RIGHT(Data!H392,13)</f>
        <v> 314.997.6679</v>
      </c>
    </row>
    <row r="393">
      <c r="A393" s="5" t="str">
        <f>Data!A393</f>
        <v>Hartmann's Plant Company</v>
      </c>
      <c r="B393" s="5"/>
      <c r="C393" s="5"/>
      <c r="D393" s="5">
        <f>IFERROR(IF(MID(Data!C393,LEN(Data!C393)-4,1)="-",LEFT(RIGHT(Data!C393,10),5),RIGHT(Data!C393,5))*1000/1000,"")</f>
        <v>49063</v>
      </c>
      <c r="E393" s="5" t="str">
        <f>IF(Directory!$D393="","Canada","US")</f>
        <v>US</v>
      </c>
      <c r="F393" s="5" t="str">
        <f>IFERROR(LEFT(Data!H393,LEN(Data!H393)-13),"")</f>
        <v>Danny Hartmann</v>
      </c>
      <c r="G393" s="5" t="str">
        <f>RIGHT(Data!H393,13)</f>
        <v> 269.253.4281</v>
      </c>
    </row>
    <row r="394">
      <c r="A394" s="5" t="str">
        <f>Data!A394</f>
        <v>Hawai'I Division of Forestry &amp; Wildlife-Rare Plant Facility</v>
      </c>
      <c r="B394" s="5"/>
      <c r="C394" s="5"/>
      <c r="D394" s="5">
        <f>IFERROR(IF(MID(Data!C394,LEN(Data!C394)-4,1)="-",LEFT(RIGHT(Data!C394,10),5),RIGHT(Data!C394,5))*1000/1000,"")</f>
        <v>96813</v>
      </c>
      <c r="E394" s="5" t="str">
        <f>IF(Directory!$D394="","Canada","US")</f>
        <v>US</v>
      </c>
      <c r="F394" s="5" t="str">
        <f>IFERROR(LEFT(Data!H394,LEN(Data!H394)-13),"")</f>
        <v>Honolulu, Hawaii 96813 Vick Caraway</v>
      </c>
      <c r="G394" s="5" t="str">
        <f>RIGHT(Data!H394,13)</f>
        <v> 808.587.4172</v>
      </c>
    </row>
    <row r="395">
      <c r="A395" s="5" t="str">
        <f>Data!A395</f>
        <v>Hawai'i Dept of Public Safety - Kulani Correctional Facility Nursery</v>
      </c>
      <c r="B395" s="5"/>
      <c r="C395" s="5"/>
      <c r="D395" s="5">
        <f>IFERROR(IF(MID(Data!C395,LEN(Data!C395)-4,1)="-",LEFT(RIGHT(Data!C395,10),5),RIGHT(Data!C395,5))*1000/1000,"")</f>
        <v>96720</v>
      </c>
      <c r="E395" s="5" t="str">
        <f>IF(Directory!$D395="","Canada","US")</f>
        <v>US</v>
      </c>
      <c r="F395" s="5" t="str">
        <f>IFERROR(LEFT(Data!H395,LEN(Data!H395)-13),"")</f>
        <v>Hilo, Hawaii 96720 James Ferrell</v>
      </c>
      <c r="G395" s="5" t="str">
        <f>RIGHT(Data!H395,13)</f>
        <v> 808.966.4977</v>
      </c>
    </row>
    <row r="396">
      <c r="A396" s="5" t="str">
        <f>Data!A396</f>
        <v>Hawai'i Division of Forestry &amp; Wildlife - Hilo Tree Nursery</v>
      </c>
      <c r="B396" s="5"/>
      <c r="C396" s="5"/>
      <c r="D396" s="5">
        <f>IFERROR(IF(MID(Data!C396,LEN(Data!C396)-4,1)="-",LEFT(RIGHT(Data!C396,10),5),RIGHT(Data!C396,5))*1000/1000,"")</f>
        <v>96720</v>
      </c>
      <c r="E396" s="5" t="str">
        <f>IF(Directory!$D396="","Canada","US")</f>
        <v>US</v>
      </c>
      <c r="F396" s="5" t="str">
        <f>IFERROR(LEFT(Data!H396,LEN(Data!H396)-13),"")</f>
        <v/>
      </c>
      <c r="G396" s="5" t="str">
        <f>RIGHT(Data!H396,13)</f>
        <v/>
      </c>
    </row>
    <row r="397">
      <c r="A397" s="5" t="str">
        <f>Data!A397</f>
        <v>Hawai'i Division of Forestry &amp; Wildlife - Kamuela State Tree Nursery</v>
      </c>
      <c r="B397" s="5"/>
      <c r="C397" s="5"/>
      <c r="D397" s="5">
        <f>IFERROR(IF(MID(Data!C397,LEN(Data!C397)-4,1)="-",LEFT(RIGHT(Data!C397,10),5),RIGHT(Data!C397,5))*1000/1000,"")</f>
        <v>96743</v>
      </c>
      <c r="E397" s="5" t="str">
        <f>IF(Directory!$D397="","Canada","US")</f>
        <v>US</v>
      </c>
      <c r="F397" s="5" t="str">
        <f>IFERROR(LEFT(Data!H397,LEN(Data!H397)-13),"")</f>
        <v>Jacob Witcraft</v>
      </c>
      <c r="G397" s="5" t="str">
        <f>RIGHT(Data!H397,13)</f>
        <v> 808.887.6061</v>
      </c>
    </row>
    <row r="398">
      <c r="A398" s="5" t="str">
        <f>Data!A398</f>
        <v>Hawai'i Division of Forestry &amp; Wildlife - Kaua'i District Nursery</v>
      </c>
      <c r="B398" s="5"/>
      <c r="C398" s="5"/>
      <c r="D398" s="5">
        <f>IFERROR(IF(MID(Data!C398,LEN(Data!C398)-4,1)="-",LEFT(RIGHT(Data!C398,10),5),RIGHT(Data!C398,5))*1000/1000,"")</f>
        <v>96766</v>
      </c>
      <c r="E398" s="5" t="str">
        <f>IF(Directory!$D398="","Canada","US")</f>
        <v>US</v>
      </c>
      <c r="F398" s="5" t="str">
        <f>IFERROR(LEFT(Data!H398,LEN(Data!H398)-13),"")</f>
        <v/>
      </c>
      <c r="G398" s="5" t="str">
        <f>RIGHT(Data!H398,13)</f>
        <v/>
      </c>
    </row>
    <row r="399">
      <c r="A399" s="5" t="str">
        <f>Data!A399</f>
        <v>Hawai'i Division of Forestry &amp; Wildlife - Kokee State Park Native Plant Nursery</v>
      </c>
      <c r="B399" s="5"/>
      <c r="C399" s="5"/>
      <c r="D399" s="5" t="str">
        <f>IFERROR(IF(MID(Data!C399,LEN(Data!C399)-4,1)="-",LEFT(RIGHT(Data!C399,10),5),RIGHT(Data!C399,5))*1000/1000,"")</f>
        <v/>
      </c>
      <c r="E399" s="5" t="str">
        <f>IF(Directory!$D399="","Canada","US")</f>
        <v>Canada</v>
      </c>
      <c r="F399" s="5" t="str">
        <f>IFERROR(LEFT(Data!H399,LEN(Data!H399)-13),"")</f>
        <v/>
      </c>
      <c r="G399" s="5" t="str">
        <f>RIGHT(Data!H399,13)</f>
        <v/>
      </c>
    </row>
    <row r="400">
      <c r="A400" s="5" t="str">
        <f>Data!A400</f>
        <v>Hawai'i Division of Forestry &amp; Wildlife - Maui District Nursery</v>
      </c>
      <c r="B400" s="5"/>
      <c r="C400" s="5"/>
      <c r="D400" s="5">
        <f>IFERROR(IF(MID(Data!C400,LEN(Data!C400)-4,1)="-",LEFT(RIGHT(Data!C400,10),5),RIGHT(Data!C400,5))*1000/1000,"")</f>
        <v>96793</v>
      </c>
      <c r="E400" s="5" t="str">
        <f>IF(Directory!$D400="","Canada","US")</f>
        <v>US</v>
      </c>
      <c r="F400" s="5" t="str">
        <f>IFERROR(LEFT(Data!H400,LEN(Data!H400)-13),"")</f>
        <v>Wailuku Maui, Hawaii 96793 Richard</v>
      </c>
      <c r="G400" s="5" t="str">
        <f>RIGHT(Data!H400,13)</f>
        <v> 808.873.3504</v>
      </c>
    </row>
    <row r="401">
      <c r="A401" s="5" t="str">
        <f>Data!A401</f>
        <v>Hawaii Palm Company</v>
      </c>
      <c r="B401" s="5"/>
      <c r="C401" s="5"/>
      <c r="D401" s="5">
        <f>IFERROR(IF(MID(Data!C401,LEN(Data!C401)-4,1)="-",LEFT(RIGHT(Data!C401,10),5),RIGHT(Data!C401,5))*1000/1000,"")</f>
        <v>96755</v>
      </c>
      <c r="E401" s="5" t="str">
        <f>IF(Directory!$D401="","Canada","US")</f>
        <v>US</v>
      </c>
      <c r="F401" s="5" t="str">
        <f>IFERROR(LEFT(Data!H401,LEN(Data!H401)-13),"")</f>
        <v>Betsy Garties</v>
      </c>
      <c r="G401" s="5" t="str">
        <f>RIGHT(Data!H401,13)</f>
        <v> 808.889.5906</v>
      </c>
    </row>
    <row r="402">
      <c r="A402" s="5" t="str">
        <f>Data!A402</f>
        <v>Hawaii Reforestation Company</v>
      </c>
      <c r="B402" s="5"/>
      <c r="C402" s="5"/>
      <c r="D402" s="5">
        <f>IFERROR(IF(MID(Data!C402,LEN(Data!C402)-4,1)="-",LEFT(RIGHT(Data!C402,10),5),RIGHT(Data!C402,5))*1000/1000,"")</f>
        <v>96746</v>
      </c>
      <c r="E402" s="5" t="str">
        <f>IF(Directory!$D402="","Canada","US")</f>
        <v>US</v>
      </c>
      <c r="F402" s="5" t="str">
        <f>IFERROR(LEFT(Data!H402,LEN(Data!H402)-13),"")</f>
        <v>Kapa'a, Hawaii 96746 John Edson</v>
      </c>
      <c r="G402" s="5" t="str">
        <f>RIGHT(Data!H402,13)</f>
        <v> 808.821.8841</v>
      </c>
    </row>
    <row r="403">
      <c r="A403" s="5" t="str">
        <f>Data!A403</f>
        <v>Hawaiian Gardens</v>
      </c>
      <c r="B403" s="5"/>
      <c r="C403" s="5"/>
      <c r="D403" s="5">
        <f>IFERROR(IF(MID(Data!C403,LEN(Data!C403)-4,1)="-",LEFT(RIGHT(Data!C403,10),5),RIGHT(Data!C403,5))*1000/1000,"")</f>
        <v>96745</v>
      </c>
      <c r="E403" s="5" t="str">
        <f>IF(Directory!$D403="","Canada","US")</f>
        <v>US</v>
      </c>
      <c r="F403" s="5" t="str">
        <f>IFERROR(LEFT(Data!H403,LEN(Data!H403)-13),"")</f>
        <v>Pati Barcas</v>
      </c>
      <c r="G403" s="5" t="str">
        <f>RIGHT(Data!H403,13)</f>
        <v> 808.329.5702</v>
      </c>
    </row>
    <row r="404">
      <c r="A404" s="5" t="str">
        <f>Data!A404</f>
        <v>Heartland Nursery Company</v>
      </c>
      <c r="B404" s="5"/>
      <c r="C404" s="5"/>
      <c r="D404" s="5">
        <f>IFERROR(IF(MID(Data!C404,LEN(Data!C404)-4,1)="-",LEFT(RIGHT(Data!C404,10),5),RIGHT(Data!C404,5))*1000/1000,"")</f>
        <v>63869</v>
      </c>
      <c r="E404" s="5" t="str">
        <f>IF(Directory!$D404="","Canada","US")</f>
        <v>US</v>
      </c>
      <c r="F404" s="5" t="str">
        <f>IFERROR(LEFT(Data!H404,LEN(Data!H404)-13),"")</f>
        <v/>
      </c>
      <c r="G404" s="5" t="str">
        <f>RIGHT(Data!H404,13)</f>
        <v/>
      </c>
    </row>
    <row r="405">
      <c r="A405" s="5" t="str">
        <f>Data!A405</f>
        <v>Heartland Restoration Services/Earth Source Inc</v>
      </c>
      <c r="B405" s="5"/>
      <c r="C405" s="5"/>
      <c r="D405" s="5">
        <f>IFERROR(IF(MID(Data!C405,LEN(Data!C405)-4,1)="-",LEFT(RIGHT(Data!C405,10),5),RIGHT(Data!C405,5))*1000/1000,"")</f>
        <v>46818</v>
      </c>
      <c r="E405" s="5" t="str">
        <f>IF(Directory!$D405="","Canada","US")</f>
        <v>US</v>
      </c>
      <c r="F405" s="5" t="str">
        <f>IFERROR(LEFT(Data!H405,LEN(Data!H405)-13),"")</f>
        <v>Eric Ummel</v>
      </c>
      <c r="G405" s="5" t="str">
        <f>RIGHT(Data!H405,13)</f>
        <v> 260.489.8511</v>
      </c>
    </row>
    <row r="406">
      <c r="A406" s="5" t="str">
        <f>Data!A406</f>
        <v>Heep's Native Plant Nursery</v>
      </c>
      <c r="B406" s="5"/>
      <c r="C406" s="5"/>
      <c r="D406" s="5">
        <f>IFERROR(IF(MID(Data!C406,LEN(Data!C406)-4,1)="-",LEFT(RIGHT(Data!C406,10),5),RIGHT(Data!C406,5))*1000/1000,"")</f>
        <v>78552</v>
      </c>
      <c r="E406" s="5" t="str">
        <f>IF(Directory!$D406="","Canada","US")</f>
        <v>US</v>
      </c>
      <c r="F406" s="5" t="str">
        <f>IFERROR(LEFT(Data!H406,LEN(Data!H406)-13),"")</f>
        <v>Mike Heep</v>
      </c>
      <c r="G406" s="5" t="str">
        <f>RIGHT(Data!H406,13)</f>
        <v> 956.457.6834</v>
      </c>
    </row>
    <row r="407">
      <c r="A407" s="5" t="str">
        <f>Data!A407</f>
        <v>Helen's Native Plants &amp; Rustic</v>
      </c>
      <c r="B407" s="5"/>
      <c r="C407" s="5"/>
      <c r="D407" s="5">
        <f>IFERROR(IF(MID(Data!C407,LEN(Data!C407)-4,1)="-",LEFT(RIGHT(Data!C407,10),5),RIGHT(Data!C407,5))*1000/1000,"")</f>
        <v>87114</v>
      </c>
      <c r="E407" s="5" t="str">
        <f>IF(Directory!$D407="","Canada","US")</f>
        <v>US</v>
      </c>
      <c r="F407" s="5" t="str">
        <f>IFERROR(LEFT(Data!H407,LEN(Data!H407)-13),"")</f>
        <v>Helen</v>
      </c>
      <c r="G407" s="5" t="str">
        <f>RIGHT(Data!H407,13)</f>
        <v> 505.804.4328</v>
      </c>
    </row>
    <row r="408">
      <c r="A408" s="5" t="str">
        <f>Data!A408</f>
        <v>Helia Native Nursery</v>
      </c>
      <c r="B408" s="5"/>
      <c r="C408" s="5"/>
      <c r="D408" s="5">
        <f>IFERROR(IF(MID(Data!C408,LEN(Data!C408)-4,1)="-",LEFT(RIGHT(Data!C408,10),5),RIGHT(Data!C408,5))*1000/1000,"")</f>
        <v>1236</v>
      </c>
      <c r="E408" s="5" t="str">
        <f>IF(Directory!$D408="","Canada","US")</f>
        <v>US</v>
      </c>
      <c r="F408" s="5" t="str">
        <f>IFERROR(LEFT(Data!H408,LEN(Data!H408)-13),"")</f>
        <v>Bridghe McCracken</v>
      </c>
      <c r="G408" s="5" t="str">
        <f>RIGHT(Data!H408,13)</f>
        <v> 413.274.3433</v>
      </c>
    </row>
    <row r="409">
      <c r="A409" s="5" t="str">
        <f>Data!A409</f>
        <v>Hensler Nursery Inc</v>
      </c>
      <c r="B409" s="5"/>
      <c r="C409" s="5"/>
      <c r="D409" s="5">
        <f>IFERROR(IF(MID(Data!C409,LEN(Data!C409)-4,1)="-",LEFT(RIGHT(Data!C409,10),5),RIGHT(Data!C409,5))*1000/1000,"")</f>
        <v>46532</v>
      </c>
      <c r="E409" s="5" t="str">
        <f>IF(Directory!$D409="","Canada","US")</f>
        <v>US</v>
      </c>
      <c r="F409" s="5" t="str">
        <f>IFERROR(LEFT(Data!H409,LEN(Data!H409)-13),"")</f>
        <v>Joe Hensler</v>
      </c>
      <c r="G409" s="5" t="str">
        <f>RIGHT(Data!H409,13)</f>
        <v> 574.867.4192</v>
      </c>
    </row>
    <row r="410">
      <c r="A410" s="5" t="str">
        <f>Data!A410</f>
        <v>Heritage Seedlings and Liners</v>
      </c>
      <c r="B410" s="5"/>
      <c r="C410" s="5"/>
      <c r="D410" s="5">
        <f>IFERROR(IF(MID(Data!C410,LEN(Data!C410)-4,1)="-",LEFT(RIGHT(Data!C410,10),5),RIGHT(Data!C410,5))*1000/1000,"")</f>
        <v>97317</v>
      </c>
      <c r="E410" s="5" t="str">
        <f>IF(Directory!$D410="","Canada","US")</f>
        <v>US</v>
      </c>
      <c r="F410" s="5" t="str">
        <f>IFERROR(LEFT(Data!H410,LEN(Data!H410)-13),"")</f>
        <v>Lynda Boyer</v>
      </c>
      <c r="G410" s="5" t="str">
        <f>RIGHT(Data!H410,13)</f>
        <v> 503.585.9835</v>
      </c>
    </row>
    <row r="411">
      <c r="A411" s="5" t="str">
        <f>Data!A411</f>
        <v>Heronswood Nursery</v>
      </c>
      <c r="B411" s="5"/>
      <c r="C411" s="5"/>
      <c r="D411" s="5">
        <f>IFERROR(IF(MID(Data!C411,LEN(Data!C411)-4,1)="-",LEFT(RIGHT(Data!C411,10),5),RIGHT(Data!C411,5))*1000/1000,"")</f>
        <v>18974</v>
      </c>
      <c r="E411" s="5" t="str">
        <f>IF(Directory!$D411="","Canada","US")</f>
        <v>US</v>
      </c>
      <c r="F411" s="5" t="str">
        <f>IFERROR(LEFT(Data!H411,LEN(Data!H411)-13),"")</f>
        <v/>
      </c>
      <c r="G411" s="5" t="str">
        <f>RIGHT(Data!H411,13)</f>
        <v/>
      </c>
    </row>
    <row r="412">
      <c r="A412" s="5" t="str">
        <f>Data!A412</f>
        <v>Hickory Hill Native Nursery Inc</v>
      </c>
      <c r="B412" s="5"/>
      <c r="C412" s="5"/>
      <c r="D412" s="5">
        <f>IFERROR(IF(MID(Data!C412,LEN(Data!C412)-4,1)="-",LEFT(RIGHT(Data!C412,10),5),RIGHT(Data!C412,5))*1000/1000,"")</f>
        <v>34602</v>
      </c>
      <c r="E412" s="5" t="str">
        <f>IF(Directory!$D412="","Canada","US")</f>
        <v>US</v>
      </c>
      <c r="F412" s="5" t="str">
        <f>IFERROR(LEFT(Data!H412,LEN(Data!H412)-13),"")</f>
        <v>Rick McDonnell</v>
      </c>
      <c r="G412" s="5" t="str">
        <f>RIGHT(Data!H412,13)</f>
        <v> 352.754.9701</v>
      </c>
    </row>
    <row r="413">
      <c r="A413" s="5" t="str">
        <f>Data!A413</f>
        <v>High Country Gardens</v>
      </c>
      <c r="B413" s="5"/>
      <c r="C413" s="5"/>
      <c r="D413" s="5">
        <f>IFERROR(IF(MID(Data!C413,LEN(Data!C413)-4,1)="-",LEFT(RIGHT(Data!C413,10),5),RIGHT(Data!C413,5))*1000/1000,"")</f>
        <v>88001</v>
      </c>
      <c r="E413" s="5" t="str">
        <f>IF(Directory!$D413="","Canada","US")</f>
        <v>US</v>
      </c>
      <c r="F413" s="5" t="str">
        <f>IFERROR(LEFT(Data!H413,LEN(Data!H413)-13),"")</f>
        <v/>
      </c>
      <c r="G413" s="5" t="str">
        <f>RIGHT(Data!H413,13)</f>
        <v/>
      </c>
    </row>
    <row r="414">
      <c r="A414" s="5" t="str">
        <f>Data!A414</f>
        <v>High Country Nursery</v>
      </c>
      <c r="B414" s="5"/>
      <c r="C414" s="5"/>
      <c r="D414" s="5">
        <f>IFERROR(IF(MID(Data!C414,LEN(Data!C414)-4,1)="-",LEFT(RIGHT(Data!C414,10),5),RIGHT(Data!C414,5))*1000/1000,"")</f>
        <v>37301</v>
      </c>
      <c r="E414" s="5" t="str">
        <f>IF(Directory!$D414="","Canada","US")</f>
        <v>US</v>
      </c>
      <c r="F414" s="5" t="str">
        <f>IFERROR(LEFT(Data!H414,LEN(Data!H414)-13),"")</f>
        <v>Everet Richards</v>
      </c>
      <c r="G414" s="5" t="str">
        <f>RIGHT(Data!H414,13)</f>
        <v> 931.692.3122</v>
      </c>
    </row>
    <row r="415">
      <c r="A415" s="5" t="str">
        <f>Data!A415</f>
        <v>High Mountain Nursery</v>
      </c>
      <c r="B415" s="5"/>
      <c r="C415" s="5"/>
      <c r="D415" s="5">
        <f>IFERROR(IF(MID(Data!C415,LEN(Data!C415)-4,1)="-",LEFT(RIGHT(Data!C415,10),5),RIGHT(Data!C415,5))*1000/1000,"")</f>
        <v>84020</v>
      </c>
      <c r="E415" s="5" t="str">
        <f>IF(Directory!$D415="","Canada","US")</f>
        <v>US</v>
      </c>
      <c r="F415" s="5" t="str">
        <f>IFERROR(LEFT(Data!H415,LEN(Data!H415)-13),"")</f>
        <v>Heidi Bullock</v>
      </c>
      <c r="G415" s="5" t="str">
        <f>RIGHT(Data!H415,13)</f>
        <v> 435.731.0107</v>
      </c>
    </row>
    <row r="416">
      <c r="A416" s="5" t="str">
        <f>Data!A416</f>
        <v>High Ranch Nursery  Inc</v>
      </c>
      <c r="B416" s="5"/>
      <c r="C416" s="5"/>
      <c r="D416" s="5">
        <f>IFERROR(IF(MID(Data!C416,LEN(Data!C416)-4,1)="-",LEFT(RIGHT(Data!C416,10),5),RIGHT(Data!C416,5))*1000/1000,"")</f>
        <v>95650</v>
      </c>
      <c r="E416" s="5" t="str">
        <f>IF(Directory!$D416="","Canada","US")</f>
        <v>US</v>
      </c>
      <c r="F416" s="5" t="str">
        <f>IFERROR(LEFT(Data!H416,LEN(Data!H416)-13),"")</f>
        <v>John Nitta</v>
      </c>
      <c r="G416" s="5" t="str">
        <f>RIGHT(Data!H416,13)</f>
        <v> 916.652.9261</v>
      </c>
    </row>
    <row r="417">
      <c r="A417" s="5" t="str">
        <f>Data!A417</f>
        <v>Hild &amp; Associates Inc</v>
      </c>
      <c r="B417" s="5"/>
      <c r="C417" s="5"/>
      <c r="D417" s="5">
        <f>IFERROR(IF(MID(Data!C417,LEN(Data!C417)-4,1)="-",LEFT(RIGHT(Data!C417,10),5),RIGHT(Data!C417,5))*1000/1000,"")</f>
        <v>54022</v>
      </c>
      <c r="E417" s="5" t="str">
        <f>IF(Directory!$D417="","Canada","US")</f>
        <v>US</v>
      </c>
      <c r="F417" s="5" t="str">
        <f>IFERROR(LEFT(Data!H417,LEN(Data!H417)-13),"")</f>
        <v>George Hild</v>
      </c>
      <c r="G417" s="5" t="str">
        <f>RIGHT(Data!H417,13)</f>
        <v> 715.426.5131</v>
      </c>
    </row>
    <row r="418">
      <c r="A418" s="5" t="str">
        <f>Data!A418</f>
        <v>Hill Country Natives</v>
      </c>
      <c r="B418" s="5"/>
      <c r="C418" s="5"/>
      <c r="D418" s="5">
        <f>IFERROR(IF(MID(Data!C418,LEN(Data!C418)-4,1)="-",LEFT(RIGHT(Data!C418,10),5),RIGHT(Data!C418,5))*1000/1000,"")</f>
        <v>78641</v>
      </c>
      <c r="E418" s="5" t="str">
        <f>IF(Directory!$D418="","Canada","US")</f>
        <v>US</v>
      </c>
      <c r="F418" s="5" t="str">
        <f>IFERROR(LEFT(Data!H418,LEN(Data!H418)-13),"")</f>
        <v>Emery</v>
      </c>
      <c r="G418" s="5" t="str">
        <f>RIGHT(Data!H418,13)</f>
        <v> 512.914.7519</v>
      </c>
    </row>
    <row r="419">
      <c r="A419" s="5" t="str">
        <f>Data!A419</f>
        <v>Hillis Nursery Company Inc</v>
      </c>
      <c r="B419" s="5"/>
      <c r="C419" s="5"/>
      <c r="D419" s="5">
        <f>IFERROR(IF(MID(Data!C419,LEN(Data!C419)-4,1)="-",LEFT(RIGHT(Data!C419,10),5),RIGHT(Data!C419,5))*1000/1000,"")</f>
        <v>37110</v>
      </c>
      <c r="E419" s="5" t="str">
        <f>IF(Directory!$D419="","Canada","US")</f>
        <v>US</v>
      </c>
      <c r="F419" s="5" t="str">
        <f>IFERROR(LEFT(Data!H419,LEN(Data!H419)-13),"")</f>
        <v>Dickey Hillis</v>
      </c>
      <c r="G419" s="5" t="str">
        <f>RIGHT(Data!H419,13)</f>
        <v> 931.668.4364</v>
      </c>
    </row>
    <row r="420">
      <c r="A420" s="5" t="str">
        <f>Data!A420</f>
        <v>Hills Creek Nursery</v>
      </c>
      <c r="B420" s="5"/>
      <c r="C420" s="5"/>
      <c r="D420" s="5">
        <f>IFERROR(IF(MID(Data!C420,LEN(Data!C420)-4,1)="-",LEFT(RIGHT(Data!C420,10),5),RIGHT(Data!C420,5))*1000/1000,"")</f>
        <v>37110</v>
      </c>
      <c r="E420" s="5" t="str">
        <f>IF(Directory!$D420="","Canada","US")</f>
        <v>US</v>
      </c>
      <c r="F420" s="5" t="str">
        <f>IFERROR(LEFT(Data!H420,LEN(Data!H420)-13),"")</f>
        <v>Bobby</v>
      </c>
      <c r="G420" s="5" t="str">
        <f>RIGHT(Data!H420,13)</f>
        <v> 931.668.8071</v>
      </c>
    </row>
    <row r="421">
      <c r="A421" s="5" t="str">
        <f>Data!A421</f>
        <v>Hillside Nursery</v>
      </c>
      <c r="B421" s="5"/>
      <c r="C421" s="5"/>
      <c r="D421" s="5">
        <f>IFERROR(IF(MID(Data!C421,LEN(Data!C421)-4,1)="-",LEFT(RIGHT(Data!C421,10),5),RIGHT(Data!C421,5))*1000/1000,"")</f>
        <v>1370</v>
      </c>
      <c r="E421" s="5" t="str">
        <f>IF(Directory!$D421="","Canada","US")</f>
        <v>US</v>
      </c>
      <c r="F421" s="5" t="str">
        <f>IFERROR(LEFT(Data!H421,LEN(Data!H421)-13),"")</f>
        <v>Peter Joppe</v>
      </c>
      <c r="G421" s="5" t="str">
        <f>RIGHT(Data!H421,13)</f>
        <v> 413.489.1616</v>
      </c>
    </row>
    <row r="422">
      <c r="A422" s="5" t="str">
        <f>Data!A422</f>
        <v>Hines Hort Nursery</v>
      </c>
      <c r="B422" s="5"/>
      <c r="C422" s="5"/>
      <c r="D422" s="5">
        <f>IFERROR(IF(MID(Data!C422,LEN(Data!C422)-4,1)="-",LEFT(RIGHT(Data!C422,10),5),RIGHT(Data!C422,5))*1000/1000,"")</f>
        <v>95696</v>
      </c>
      <c r="E422" s="5" t="str">
        <f>IF(Directory!$D422="","Canada","US")</f>
        <v>US</v>
      </c>
      <c r="F422" s="5" t="str">
        <f>IFERROR(LEFT(Data!H422,LEN(Data!H422)-13),"")</f>
        <v>Joe Gray</v>
      </c>
      <c r="G422" s="5" t="str">
        <f>RIGHT(Data!H422,13)</f>
        <v> 707.446.4700</v>
      </c>
    </row>
    <row r="423">
      <c r="A423" s="5" t="str">
        <f>Data!A423</f>
        <v>Ho'olawa Farms</v>
      </c>
      <c r="B423" s="5"/>
      <c r="C423" s="5"/>
      <c r="D423" s="5">
        <f>IFERROR(IF(MID(Data!C423,LEN(Data!C423)-4,1)="-",LEFT(RIGHT(Data!C423,10),5),RIGHT(Data!C423,5))*1000/1000,"")</f>
        <v>96708</v>
      </c>
      <c r="E423" s="5" t="str">
        <f>IF(Directory!$D423="","Canada","US")</f>
        <v>US</v>
      </c>
      <c r="F423" s="5" t="str">
        <f>IFERROR(LEFT(Data!H423,LEN(Data!H423)-13),"")</f>
        <v>Anna Palomino</v>
      </c>
      <c r="G423" s="5" t="str">
        <f>RIGHT(Data!H423,13)</f>
        <v> 808.575.5099</v>
      </c>
    </row>
    <row r="424">
      <c r="A424" s="5" t="str">
        <f>Data!A424</f>
        <v>Holden Wholesale Growers</v>
      </c>
      <c r="B424" s="5"/>
      <c r="C424" s="5"/>
      <c r="D424" s="5">
        <f>IFERROR(IF(MID(Data!C424,LEN(Data!C424)-4,1)="-",LEFT(RIGHT(Data!C424,10),5),RIGHT(Data!C424,5))*1000/1000,"")</f>
        <v>97381</v>
      </c>
      <c r="E424" s="5" t="str">
        <f>IF(Directory!$D424="","Canada","US")</f>
        <v>US</v>
      </c>
      <c r="F424" s="5" t="str">
        <f>IFERROR(LEFT(Data!H424,LEN(Data!H424)-13),"")</f>
        <v>Paul Holden</v>
      </c>
      <c r="G424" s="5" t="str">
        <f>RIGHT(Data!H424,13)</f>
        <v> 503.873.5940</v>
      </c>
    </row>
    <row r="425">
      <c r="A425" s="5" t="str">
        <f>Data!A425</f>
        <v>Holland Wildflower Farm</v>
      </c>
      <c r="B425" s="5"/>
      <c r="C425" s="5"/>
      <c r="D425" s="5">
        <f>IFERROR(IF(MID(Data!C425,LEN(Data!C425)-4,1)="-",LEFT(RIGHT(Data!C425,10),5),RIGHT(Data!C425,5))*1000/1000,"")</f>
        <v>72727</v>
      </c>
      <c r="E425" s="5" t="str">
        <f>IF(Directory!$D425="","Canada","US")</f>
        <v>US</v>
      </c>
      <c r="F425" s="5" t="str">
        <f>IFERROR(LEFT(Data!H425,LEN(Data!H425)-13),"")</f>
        <v>Julie Holland</v>
      </c>
      <c r="G425" s="5" t="str">
        <f>RIGHT(Data!H425,13)</f>
        <v> 479.643.2622</v>
      </c>
    </row>
    <row r="426">
      <c r="A426" s="5" t="str">
        <f>Data!A426</f>
        <v>Holm Town Nursery Inc</v>
      </c>
      <c r="B426" s="5"/>
      <c r="C426" s="5"/>
      <c r="D426" s="5">
        <f>IFERROR(IF(MID(Data!C426,LEN(Data!C426)-4,1)="-",LEFT(RIGHT(Data!C426,10),5),RIGHT(Data!C426,5))*1000/1000,"")</f>
        <v>99707</v>
      </c>
      <c r="E426" s="5" t="str">
        <f>IF(Directory!$D426="","Canada","US")</f>
        <v>US</v>
      </c>
      <c r="F426" s="5" t="str">
        <f>IFERROR(LEFT(Data!H426,LEN(Data!H426)-13),"")</f>
        <v>Jim</v>
      </c>
      <c r="G426" s="5" t="str">
        <f>RIGHT(Data!H426,13)</f>
        <v> 907.451.8733</v>
      </c>
    </row>
    <row r="427">
      <c r="A427" s="5" t="str">
        <f>Data!A427</f>
        <v>Homestead Gardens</v>
      </c>
      <c r="B427" s="5"/>
      <c r="C427" s="5"/>
      <c r="D427" s="5">
        <f>IFERROR(IF(MID(Data!C427,LEN(Data!C427)-4,1)="-",LEFT(RIGHT(Data!C427,10),5),RIGHT(Data!C427,5))*1000/1000,"")</f>
        <v>21035</v>
      </c>
      <c r="E427" s="5" t="str">
        <f>IF(Directory!$D427="","Canada","US")</f>
        <v>US</v>
      </c>
      <c r="F427" s="5" t="str">
        <f>IFERROR(LEFT(Data!H427,LEN(Data!H427)-13),"")</f>
        <v>Tim Hamilton</v>
      </c>
      <c r="G427" s="5" t="str">
        <f>RIGHT(Data!H427,13)</f>
        <v> 800.300.5631</v>
      </c>
    </row>
    <row r="428">
      <c r="A428" s="5" t="str">
        <f>Data!A428</f>
        <v>Hood Canal Nurseries</v>
      </c>
      <c r="B428" s="5"/>
      <c r="C428" s="5"/>
      <c r="D428" s="5">
        <f>IFERROR(IF(MID(Data!C428,LEN(Data!C428)-4,1)="-",LEFT(RIGHT(Data!C428,10),5),RIGHT(Data!C428,5))*1000/1000,"")</f>
        <v>98364</v>
      </c>
      <c r="E428" s="5" t="str">
        <f>IF(Directory!$D428="","Canada","US")</f>
        <v>US</v>
      </c>
      <c r="F428" s="5" t="str">
        <f>IFERROR(LEFT(Data!H428,LEN(Data!H428)-13),"")</f>
        <v>Mike Driscoll</v>
      </c>
      <c r="G428" s="5" t="str">
        <f>RIGHT(Data!H428,13)</f>
        <v> 360.297.7555</v>
      </c>
    </row>
    <row r="429">
      <c r="A429" s="5" t="str">
        <f>Data!A429</f>
        <v>Horizon Herbs LLC</v>
      </c>
      <c r="B429" s="5"/>
      <c r="C429" s="5"/>
      <c r="D429" s="5">
        <f>IFERROR(IF(MID(Data!C429,LEN(Data!C429)-4,1)="-",LEFT(RIGHT(Data!C429,10),5),RIGHT(Data!C429,5))*1000/1000,"")</f>
        <v>97544</v>
      </c>
      <c r="E429" s="5" t="str">
        <f>IF(Directory!$D429="","Canada","US")</f>
        <v>US</v>
      </c>
      <c r="F429" s="5" t="str">
        <f>IFERROR(LEFT(Data!H429,LEN(Data!H429)-13),"")</f>
        <v>Richo Cech</v>
      </c>
      <c r="G429" s="5" t="str">
        <f>RIGHT(Data!H429,13)</f>
        <v> 541.846.6704</v>
      </c>
    </row>
    <row r="430">
      <c r="A430" s="5" t="str">
        <f>Data!A430</f>
        <v>Horticultural Systems Inc</v>
      </c>
      <c r="B430" s="5"/>
      <c r="C430" s="5"/>
      <c r="D430" s="5">
        <f>IFERROR(IF(MID(Data!C430,LEN(Data!C430)-4,1)="-",LEFT(RIGHT(Data!C430,10),5),RIGHT(Data!C430,5))*1000/1000,"")</f>
        <v>34219</v>
      </c>
      <c r="E430" s="5" t="str">
        <f>IF(Directory!$D430="","Canada","US")</f>
        <v>US</v>
      </c>
      <c r="F430" s="5" t="str">
        <f>IFERROR(LEFT(Data!H430,LEN(Data!H430)-13),"")</f>
        <v>Chris Berry</v>
      </c>
      <c r="G430" s="5" t="str">
        <f>RIGHT(Data!H430,13)</f>
        <v> 800.771.4114</v>
      </c>
    </row>
    <row r="431">
      <c r="A431" s="5" t="str">
        <f>Data!A431</f>
        <v>Hoyt Arboretum</v>
      </c>
      <c r="B431" s="5"/>
      <c r="C431" s="5"/>
      <c r="D431" s="5">
        <f>IFERROR(IF(MID(Data!C431,LEN(Data!C431)-4,1)="-",LEFT(RIGHT(Data!C431,10),5),RIGHT(Data!C431,5))*1000/1000,"")</f>
        <v>97221</v>
      </c>
      <c r="E431" s="5" t="str">
        <f>IF(Directory!$D431="","Canada","US")</f>
        <v>US</v>
      </c>
      <c r="F431" s="5" t="str">
        <f>IFERROR(LEFT(Data!H431,LEN(Data!H431)-13),"")</f>
        <v>Portland, Oregon 97221 Dan Moeller</v>
      </c>
      <c r="G431" s="5" t="str">
        <f>RIGHT(Data!H431,13)</f>
        <v> 503.865.8733</v>
      </c>
    </row>
    <row r="432">
      <c r="A432" s="5" t="str">
        <f>Data!A432</f>
        <v>Hramor Nursery</v>
      </c>
      <c r="B432" s="5"/>
      <c r="C432" s="5"/>
      <c r="D432" s="5">
        <f>IFERROR(IF(MID(Data!C432,LEN(Data!C432)-4,1)="-",LEFT(RIGHT(Data!C432,10),5),RIGHT(Data!C432,5))*1000/1000,"")</f>
        <v>49660</v>
      </c>
      <c r="E432" s="5" t="str">
        <f>IF(Directory!$D432="","Canada","US")</f>
        <v>US</v>
      </c>
      <c r="F432" s="5" t="str">
        <f>IFERROR(LEFT(Data!H432,LEN(Data!H432)-13),"")</f>
        <v>Michael Morin</v>
      </c>
      <c r="G432" s="5" t="str">
        <f>RIGHT(Data!H432,13)</f>
        <v> 231.723.4846</v>
      </c>
    </row>
    <row r="433">
      <c r="A433" s="5" t="str">
        <f>Data!A433</f>
        <v>Hsu's Ginseng Enterprises Inc</v>
      </c>
      <c r="B433" s="5"/>
      <c r="C433" s="5"/>
      <c r="D433" s="5">
        <f>IFERROR(IF(MID(Data!C433,LEN(Data!C433)-4,1)="-",LEFT(RIGHT(Data!C433,10),5),RIGHT(Data!C433,5))*1000/1000,"")</f>
        <v>54403</v>
      </c>
      <c r="E433" s="5" t="str">
        <f>IF(Directory!$D433="","Canada","US")</f>
        <v>US</v>
      </c>
      <c r="F433" s="5" t="str">
        <f>IFERROR(LEFT(Data!H433,LEN(Data!H433)-13),"")</f>
        <v>Paul Hsu</v>
      </c>
      <c r="G433" s="5" t="str">
        <f>RIGHT(Data!H433,13)</f>
        <v> 715.675.2325</v>
      </c>
    </row>
    <row r="434">
      <c r="A434" s="5" t="str">
        <f>Data!A434</f>
        <v>Huckleberry Lane Nursery</v>
      </c>
      <c r="B434" s="5"/>
      <c r="C434" s="5"/>
      <c r="D434" s="5">
        <f>IFERROR(IF(MID(Data!C434,LEN(Data!C434)-4,1)="-",LEFT(RIGHT(Data!C434,10),5),RIGHT(Data!C434,5))*1000/1000,"")</f>
        <v>97459</v>
      </c>
      <c r="E434" s="5" t="str">
        <f>IF(Directory!$D434="","Canada","US")</f>
        <v>US</v>
      </c>
      <c r="F434" s="5" t="str">
        <f>IFERROR(LEFT(Data!H434,LEN(Data!H434)-13),"")</f>
        <v>Mel or Kathy Stewart</v>
      </c>
      <c r="G434" s="5" t="str">
        <f>RIGHT(Data!H434,13)</f>
        <v> 541.756.7328</v>
      </c>
    </row>
    <row r="435">
      <c r="A435" s="5" t="str">
        <f>Data!A435</f>
        <v>Hughes Water Gardens</v>
      </c>
      <c r="B435" s="5"/>
      <c r="C435" s="5"/>
      <c r="D435" s="5">
        <f>IFERROR(IF(MID(Data!C435,LEN(Data!C435)-4,1)="-",LEFT(RIGHT(Data!C435,10),5),RIGHT(Data!C435,5))*1000/1000,"")</f>
        <v>97062</v>
      </c>
      <c r="E435" s="5" t="str">
        <f>IF(Directory!$D435="","Canada","US")</f>
        <v>US</v>
      </c>
      <c r="F435" s="5" t="str">
        <f>IFERROR(LEFT(Data!H435,LEN(Data!H435)-13),"")</f>
        <v>Marta Hammel, Dave Brigante</v>
      </c>
      <c r="G435" s="5" t="str">
        <f>RIGHT(Data!H435,13)</f>
        <v> 503.638.1004</v>
      </c>
    </row>
    <row r="436">
      <c r="A436" s="5" t="str">
        <f>Data!A436</f>
        <v>Hui Ku Maoli Ola</v>
      </c>
      <c r="B436" s="5"/>
      <c r="C436" s="5"/>
      <c r="D436" s="5">
        <f>IFERROR(IF(MID(Data!C436,LEN(Data!C436)-4,1)="-",LEFT(RIGHT(Data!C436,10),5),RIGHT(Data!C436,5))*1000/1000,"")</f>
        <v>96744</v>
      </c>
      <c r="E436" s="5" t="str">
        <f>IF(Directory!$D436="","Canada","US")</f>
        <v>US</v>
      </c>
      <c r="F436" s="5" t="str">
        <f>IFERROR(LEFT(Data!H436,LEN(Data!H436)-13),"")</f>
        <v>Rick Kaponowaiwaiola Barboza</v>
      </c>
      <c r="G436" s="5" t="str">
        <f>RIGHT(Data!H436,13)</f>
        <v> 808.235.6165</v>
      </c>
    </row>
    <row r="437">
      <c r="A437" s="5" t="str">
        <f>Data!A437</f>
        <v>Humble Roots Farm and Nursery  LLC</v>
      </c>
      <c r="B437" s="5"/>
      <c r="C437" s="5"/>
      <c r="D437" s="5">
        <f>IFERROR(IF(MID(Data!C437,LEN(Data!C437)-4,1)="-",LEFT(RIGHT(Data!C437,10),5),RIGHT(Data!C437,5))*1000/1000,"")</f>
        <v>97040</v>
      </c>
      <c r="E437" s="5" t="str">
        <f>IF(Directory!$D437="","Canada","US")</f>
        <v>US</v>
      </c>
      <c r="F437" s="5" t="str">
        <f>IFERROR(LEFT(Data!H437,LEN(Data!H437)-13),"")</f>
        <v/>
      </c>
      <c r="G437" s="5" t="str">
        <f>RIGHT(Data!H437,13)</f>
        <v/>
      </c>
    </row>
    <row r="438">
      <c r="A438" s="5" t="str">
        <f>Data!A438</f>
        <v>Husband Family Nursery</v>
      </c>
      <c r="B438" s="5"/>
      <c r="C438" s="5"/>
      <c r="D438" s="5">
        <f>IFERROR(IF(MID(Data!C438,LEN(Data!C438)-4,1)="-",LEFT(RIGHT(Data!C438,10),5),RIGHT(Data!C438,5))*1000/1000,"")</f>
        <v>78681</v>
      </c>
      <c r="E438" s="5" t="str">
        <f>IF(Directory!$D438="","Canada","US")</f>
        <v>US</v>
      </c>
      <c r="F438" s="5" t="str">
        <f>IFERROR(LEFT(Data!H438,LEN(Data!H438)-13),"")</f>
        <v/>
      </c>
      <c r="G438" s="5" t="str">
        <f>RIGHT(Data!H438,13)</f>
        <v/>
      </c>
    </row>
    <row r="439">
      <c r="A439" s="5" t="str">
        <f>Data!A439</f>
        <v>Hydra Aquatic</v>
      </c>
      <c r="B439" s="5"/>
      <c r="C439" s="5"/>
      <c r="D439" s="5">
        <f>IFERROR(IF(MID(Data!C439,LEN(Data!C439)-4,1)="-",LEFT(RIGHT(Data!C439,10),5),RIGHT(Data!C439,5))*1000/1000,"")</f>
        <v>87031</v>
      </c>
      <c r="E439" s="5" t="str">
        <f>IF(Directory!$D439="","Canada","US")</f>
        <v>US</v>
      </c>
      <c r="F439" s="5" t="str">
        <f>IFERROR(LEFT(Data!H439,LEN(Data!H439)-13),"")</f>
        <v/>
      </c>
      <c r="G439" s="5" t="str">
        <f>RIGHT(Data!H439,13)</f>
        <v/>
      </c>
    </row>
    <row r="440">
      <c r="A440" s="5" t="str">
        <f>Data!A440</f>
        <v>IFA Nurseries Inc - Aurora</v>
      </c>
      <c r="B440" s="5"/>
      <c r="C440" s="5"/>
      <c r="D440" s="5">
        <f>IFERROR(IF(MID(Data!C440,LEN(Data!C440)-4,1)="-",LEFT(RIGHT(Data!C440,10),5),RIGHT(Data!C440,5))*1000/1000,"")</f>
        <v>97002</v>
      </c>
      <c r="E440" s="5" t="str">
        <f>IF(Directory!$D440="","Canada","US")</f>
        <v>US</v>
      </c>
      <c r="F440" s="5" t="str">
        <f>IFERROR(LEFT(Data!H440,LEN(Data!H440)-13),"")</f>
        <v>Steve Akehurst</v>
      </c>
      <c r="G440" s="5" t="str">
        <f>RIGHT(Data!H440,13)</f>
        <v> 541.556.8907</v>
      </c>
    </row>
    <row r="441">
      <c r="A441" s="5" t="str">
        <f>Data!A441</f>
        <v>IFA Nurseries Inc - Canby</v>
      </c>
      <c r="B441" s="5"/>
      <c r="C441" s="5"/>
      <c r="D441" s="5">
        <f>IFERROR(IF(MID(Data!C441,LEN(Data!C441)-4,1)="-",LEFT(RIGHT(Data!C441,10),5),RIGHT(Data!C441,5))*1000/1000,"")</f>
        <v>97070</v>
      </c>
      <c r="E441" s="5" t="str">
        <f>IF(Directory!$D441="","Canada","US")</f>
        <v>US</v>
      </c>
      <c r="F441" s="5" t="str">
        <f>IFERROR(LEFT(Data!H441,LEN(Data!H441)-13),"")</f>
        <v>Dan O'Connell</v>
      </c>
      <c r="G441" s="5" t="str">
        <f>RIGHT(Data!H441,13)</f>
        <v> 503.266.7825</v>
      </c>
    </row>
    <row r="442">
      <c r="A442" s="5" t="str">
        <f>Data!A442</f>
        <v>IFA Nurseries Inc - Corporate Office</v>
      </c>
      <c r="B442" s="5"/>
      <c r="C442" s="5"/>
      <c r="D442" s="5">
        <f>IFERROR(IF(MID(Data!C442,LEN(Data!C442)-4,1)="-",LEFT(RIGHT(Data!C442,10),5),RIGHT(Data!C442,5))*1000/1000,"")</f>
        <v>97013</v>
      </c>
      <c r="E442" s="5" t="str">
        <f>IF(Directory!$D442="","Canada","US")</f>
        <v>US</v>
      </c>
      <c r="F442" s="5" t="str">
        <f>IFERROR(LEFT(Data!H442,LEN(Data!H442)-13),"")</f>
        <v>Canby, Oregon 97013 Dave Stearns</v>
      </c>
      <c r="G442" s="5" t="str">
        <f>RIGHT(Data!H442,13)</f>
        <v> 503.266.1940</v>
      </c>
    </row>
    <row r="443">
      <c r="A443" s="5" t="str">
        <f>Data!A443</f>
        <v>IFA Nurseries Inc - Elkton</v>
      </c>
      <c r="B443" s="5"/>
      <c r="C443" s="5"/>
      <c r="D443" s="5">
        <f>IFERROR(IF(MID(Data!C443,LEN(Data!C443)-4,1)="-",LEFT(RIGHT(Data!C443,10),5),RIGHT(Data!C443,5))*1000/1000,"")</f>
        <v>97436</v>
      </c>
      <c r="E443" s="5" t="str">
        <f>IF(Directory!$D443="","Canada","US")</f>
        <v>US</v>
      </c>
      <c r="F443" s="5" t="str">
        <f>IFERROR(LEFT(Data!H443,LEN(Data!H443)-13),"")</f>
        <v>Steve Akehurst</v>
      </c>
      <c r="G443" s="5" t="str">
        <f>RIGHT(Data!H443,13)</f>
        <v> 541.556.8907</v>
      </c>
    </row>
    <row r="444">
      <c r="A444" s="5" t="str">
        <f>Data!A444</f>
        <v>IFA Nurseries Inc - Klamath Falls</v>
      </c>
      <c r="B444" s="5"/>
      <c r="C444" s="5"/>
      <c r="D444" s="5">
        <f>IFERROR(IF(MID(Data!C444,LEN(Data!C444)-4,1)="-",LEFT(RIGHT(Data!C444,10),5),RIGHT(Data!C444,5))*1000/1000,"")</f>
        <v>97070</v>
      </c>
      <c r="E444" s="5" t="str">
        <f>IF(Directory!$D444="","Canada","US")</f>
        <v>US</v>
      </c>
      <c r="F444" s="5" t="str">
        <f>IFERROR(LEFT(Data!H444,LEN(Data!H444)-13),"")</f>
        <v>Steve Akehurst</v>
      </c>
      <c r="G444" s="5" t="str">
        <f>RIGHT(Data!H444,13)</f>
        <v> 541.556.8907</v>
      </c>
    </row>
    <row r="445">
      <c r="A445" s="5" t="str">
        <f>Data!A445</f>
        <v>IFA Nurseries Inc - Nisqually</v>
      </c>
      <c r="B445" s="5"/>
      <c r="C445" s="5"/>
      <c r="D445" s="5">
        <f>IFERROR(IF(MID(Data!C445,LEN(Data!C445)-4,1)="-",LEFT(RIGHT(Data!C445,10),5),RIGHT(Data!C445,5))*1000/1000,"")</f>
        <v>97070</v>
      </c>
      <c r="E445" s="5" t="str">
        <f>IF(Directory!$D445="","Canada","US")</f>
        <v>US</v>
      </c>
      <c r="F445" s="5" t="str">
        <f>IFERROR(LEFT(Data!H445,LEN(Data!H445)-13),"")</f>
        <v>Steve Akehurst</v>
      </c>
      <c r="G445" s="5" t="str">
        <f>RIGHT(Data!H445,13)</f>
        <v> 541.556.8907</v>
      </c>
    </row>
    <row r="446">
      <c r="A446" s="5" t="str">
        <f>Data!A446</f>
        <v>IFA Nurseries Inc - Northwest Seed</v>
      </c>
      <c r="B446" s="5"/>
      <c r="C446" s="5"/>
      <c r="D446" s="5">
        <f>IFERROR(IF(MID(Data!C446,LEN(Data!C446)-4,1)="-",LEFT(RIGHT(Data!C446,10),5),RIGHT(Data!C446,5))*1000/1000,"")</f>
        <v>97013</v>
      </c>
      <c r="E446" s="5" t="str">
        <f>IF(Directory!$D446="","Canada","US")</f>
        <v>US</v>
      </c>
      <c r="F446" s="5" t="str">
        <f>IFERROR(LEFT(Data!H446,LEN(Data!H446)-13),"")</f>
        <v>Steve Akehurst</v>
      </c>
      <c r="G446" s="5" t="str">
        <f>RIGHT(Data!H446,13)</f>
        <v> 541.556.8907</v>
      </c>
    </row>
    <row r="447">
      <c r="A447" s="5" t="str">
        <f>Data!A447</f>
        <v>IFA Nurseries Inc - Toledo</v>
      </c>
      <c r="B447" s="5"/>
      <c r="C447" s="5"/>
      <c r="D447" s="5">
        <f>IFERROR(IF(MID(Data!C447,LEN(Data!C447)-4,1)="-",LEFT(RIGHT(Data!C447,10),5),RIGHT(Data!C447,5))*1000/1000,"")</f>
        <v>98591</v>
      </c>
      <c r="E447" s="5" t="str">
        <f>IF(Directory!$D447="","Canada","US")</f>
        <v>US</v>
      </c>
      <c r="F447" s="5" t="str">
        <f>IFERROR(LEFT(Data!H447,LEN(Data!H447)-13),"")</f>
        <v>Steve Akehurst</v>
      </c>
      <c r="G447" s="5" t="str">
        <f>RIGHT(Data!H447,13)</f>
        <v> 360.864.2828</v>
      </c>
    </row>
    <row r="448">
      <c r="A448" s="5" t="str">
        <f>Data!A448</f>
        <v>Iawisil Forest Nursery</v>
      </c>
      <c r="B448" s="5"/>
      <c r="C448" s="5"/>
      <c r="D448" s="5">
        <f>IFERROR(IF(MID(Data!C448,LEN(Data!C448)-4,1)="-",LEFT(RIGHT(Data!C448,10),5),RIGHT(Data!C448,5))*1000/1000,"")</f>
        <v>52033</v>
      </c>
      <c r="E448" s="5" t="str">
        <f>IF(Directory!$D448="","Canada","US")</f>
        <v>US</v>
      </c>
      <c r="F448" s="5" t="str">
        <f>IFERROR(LEFT(Data!H448,LEN(Data!H448)-13),"")</f>
        <v>Leo Frueh</v>
      </c>
      <c r="G448" s="5" t="str">
        <f>RIGHT(Data!H448,13)</f>
        <v> 563.852.5056</v>
      </c>
    </row>
    <row r="449">
      <c r="A449" s="5" t="str">
        <f>Data!A449</f>
        <v>Idaho Grimm Growers</v>
      </c>
      <c r="B449" s="5"/>
      <c r="C449" s="5"/>
      <c r="D449" s="5">
        <f>IFERROR(IF(MID(Data!C449,LEN(Data!C449)-4,1)="-",LEFT(RIGHT(Data!C449,10),5),RIGHT(Data!C449,5))*1000/1000,"")</f>
        <v>83221</v>
      </c>
      <c r="E449" s="5" t="str">
        <f>IF(Directory!$D449="","Canada","US")</f>
        <v>US</v>
      </c>
      <c r="F449" s="5" t="str">
        <f>IFERROR(LEFT(Data!H449,LEN(Data!H449)-13),"")</f>
        <v>Alan DeGiulio</v>
      </c>
      <c r="G449" s="5" t="str">
        <f>RIGHT(Data!H449,13)</f>
        <v> 208.785.0830</v>
      </c>
    </row>
    <row r="450">
      <c r="A450" s="5" t="str">
        <f>Data!A450</f>
        <v>Illinois Division of Forest Resources - Mason State Tree Nursery</v>
      </c>
      <c r="B450" s="5"/>
      <c r="C450" s="5"/>
      <c r="D450" s="5">
        <f>IFERROR(IF(MID(Data!C450,LEN(Data!C450)-4,1)="-",LEFT(RIGHT(Data!C450,10),5),RIGHT(Data!C450,5))*1000/1000,"")</f>
        <v>61567</v>
      </c>
      <c r="E450" s="5" t="str">
        <f>IF(Directory!$D450="","Canada","US")</f>
        <v>US</v>
      </c>
      <c r="F450" s="5" t="str">
        <f>IFERROR(LEFT(Data!H450,LEN(Data!H450)-13),"")</f>
        <v>Topeka, Illinois 61567 Dave Horvath</v>
      </c>
      <c r="G450" s="5" t="str">
        <f>RIGHT(Data!H450,13)</f>
        <v> 309.535.2185</v>
      </c>
    </row>
    <row r="451">
      <c r="A451" s="5" t="str">
        <f>Data!A451</f>
        <v>Illinois Division of Forest Resources - Union State Tree Nursery</v>
      </c>
      <c r="B451" s="5"/>
      <c r="C451" s="5"/>
      <c r="D451" s="5">
        <f>IFERROR(IF(MID(Data!C451,LEN(Data!C451)-4,1)="-",LEFT(RIGHT(Data!C451,10),5),RIGHT(Data!C451,5))*1000/1000,"")</f>
        <v>62952</v>
      </c>
      <c r="E451" s="5" t="str">
        <f>IF(Directory!$D451="","Canada","US")</f>
        <v>US</v>
      </c>
      <c r="F451" s="5" t="str">
        <f>IFERROR(LEFT(Data!H451,LEN(Data!H451)-13),"")</f>
        <v>Dave Horvath</v>
      </c>
      <c r="G451" s="5" t="str">
        <f>RIGHT(Data!H451,13)</f>
        <v> 309.535.2185</v>
      </c>
    </row>
    <row r="452">
      <c r="A452" s="5" t="str">
        <f>Data!A452</f>
        <v>Illinois Forest Products</v>
      </c>
      <c r="B452" s="5"/>
      <c r="C452" s="5"/>
      <c r="D452" s="5">
        <f>IFERROR(IF(MID(Data!C452,LEN(Data!C452)-4,1)="-",LEFT(RIGHT(Data!C452,10),5),RIGHT(Data!C452,5))*1000/1000,"")</f>
        <v>62618</v>
      </c>
      <c r="E452" s="5" t="str">
        <f>IF(Directory!$D452="","Canada","US")</f>
        <v>US</v>
      </c>
      <c r="F452" s="5" t="str">
        <f>IFERROR(LEFT(Data!H452,LEN(Data!H452)-13),"")</f>
        <v>Kevin Massie</v>
      </c>
      <c r="G452" s="5" t="str">
        <f>RIGHT(Data!H452,13)</f>
        <v> 217.323.4540</v>
      </c>
    </row>
    <row r="453">
      <c r="A453" s="5" t="str">
        <f>Data!A453</f>
        <v>Indian Trails Native Nursery</v>
      </c>
      <c r="B453" s="5"/>
      <c r="C453" s="5"/>
      <c r="D453" s="5">
        <f>IFERROR(IF(MID(Data!C453,LEN(Data!C453)-4,1)="-",LEFT(RIGHT(Data!C453,10),5),RIGHT(Data!C453,5))*1000/1000,"")</f>
        <v>33467</v>
      </c>
      <c r="E453" s="5" t="str">
        <f>IF(Directory!$D453="","Canada","US")</f>
        <v>US</v>
      </c>
      <c r="F453" s="5" t="str">
        <f>IFERROR(LEFT(Data!H453,LEN(Data!H453)-13),"")</f>
        <v>Jane Thompson</v>
      </c>
      <c r="G453" s="5" t="str">
        <f>RIGHT(Data!H453,13)</f>
        <v> 561.641.9488</v>
      </c>
    </row>
    <row r="454">
      <c r="A454" s="5" t="str">
        <f>Data!A454</f>
        <v>Indiana Division of Forestry - Jasper-Pulaski State Nursery</v>
      </c>
      <c r="B454" s="5"/>
      <c r="C454" s="5"/>
      <c r="D454" s="5">
        <f>IFERROR(IF(MID(Data!C454,LEN(Data!C454)-4,1)="-",LEFT(RIGHT(Data!C454,10),5),RIGHT(Data!C454,5))*1000/1000,"")</f>
        <v>47957</v>
      </c>
      <c r="E454" s="5" t="str">
        <f>IF(Directory!$D454="","Canada","US")</f>
        <v>US</v>
      </c>
      <c r="F454" s="5" t="str">
        <f>IFERROR(LEFT(Data!H454,LEN(Data!H454)-13),"")</f>
        <v/>
      </c>
      <c r="G454" s="5" t="str">
        <f>RIGHT(Data!H454,13)</f>
        <v/>
      </c>
    </row>
    <row r="455">
      <c r="A455" s="5" t="str">
        <f>Data!A455</f>
        <v>Indiana Division of Forestry - Vallonia State Nursery</v>
      </c>
      <c r="B455" s="5"/>
      <c r="C455" s="5"/>
      <c r="D455" s="5">
        <f>IFERROR(IF(MID(Data!C455,LEN(Data!C455)-4,1)="-",LEFT(RIGHT(Data!C455,10),5),RIGHT(Data!C455,5))*1000/1000,"")</f>
        <v>47281</v>
      </c>
      <c r="E455" s="5" t="str">
        <f>IF(Directory!$D455="","Canada","US")</f>
        <v>US</v>
      </c>
      <c r="F455" s="5" t="str">
        <f>IFERROR(LEFT(Data!H455,LEN(Data!H455)-13),"")</f>
        <v>Bob Hawkins</v>
      </c>
      <c r="G455" s="5" t="str">
        <f>RIGHT(Data!H455,13)</f>
        <v> 812.358.3621</v>
      </c>
    </row>
    <row r="456">
      <c r="A456" s="5" t="str">
        <f>Data!A456</f>
        <v>Inside Passage Seeds and Native Plants Services</v>
      </c>
      <c r="B456" s="5"/>
      <c r="C456" s="5"/>
      <c r="D456" s="5">
        <f>IFERROR(IF(MID(Data!C456,LEN(Data!C456)-4,1)="-",LEFT(RIGHT(Data!C456,10),5),RIGHT(Data!C456,5))*1000/1000,"")</f>
        <v>98368</v>
      </c>
      <c r="E456" s="5" t="str">
        <f>IF(Directory!$D456="","Canada","US")</f>
        <v>US</v>
      </c>
      <c r="F456" s="5" t="str">
        <f>IFERROR(LEFT(Data!H456,LEN(Data!H456)-13),"")</f>
        <v>Forest Shomer</v>
      </c>
      <c r="G456" s="5" t="str">
        <f>RIGHT(Data!H456,13)</f>
        <v> 360.385.6114</v>
      </c>
    </row>
    <row r="457">
      <c r="A457" s="5" t="str">
        <f>Data!A457</f>
        <v>Interlake Forage Seeds Ltd</v>
      </c>
      <c r="B457" s="5"/>
      <c r="C457" s="5"/>
      <c r="D457" s="5" t="str">
        <f>IFERROR(IF(MID(Data!C457,LEN(Data!C457)-4,1)="-",LEFT(RIGHT(Data!C457,10),5),RIGHT(Data!C457,5))*1000/1000,"")</f>
        <v/>
      </c>
      <c r="E457" s="5" t="str">
        <f>IF(Directory!$D457="","Canada","US")</f>
        <v>Canada</v>
      </c>
      <c r="F457" s="5" t="str">
        <f>IFERROR(LEFT(Data!H457,LEN(Data!H457)-13),"")</f>
        <v>Paul Gregory</v>
      </c>
      <c r="G457" s="5" t="str">
        <f>RIGHT(Data!H457,13)</f>
        <v> 204.372.6920</v>
      </c>
    </row>
    <row r="458">
      <c r="A458" s="5" t="str">
        <f>Data!A458</f>
        <v>Intermountain Aquatics</v>
      </c>
      <c r="B458" s="5"/>
      <c r="C458" s="5"/>
      <c r="D458" s="5">
        <f>IFERROR(IF(MID(Data!C458,LEN(Data!C458)-4,1)="-",LEFT(RIGHT(Data!C458,10),5),RIGHT(Data!C458,5))*1000/1000,"")</f>
        <v>83422</v>
      </c>
      <c r="E458" s="5" t="str">
        <f>IF(Directory!$D458="","Canada","US")</f>
        <v>US</v>
      </c>
      <c r="F458" s="5" t="str">
        <f>IFERROR(LEFT(Data!H458,LEN(Data!H458)-13),"")</f>
        <v>Tim White</v>
      </c>
      <c r="G458" s="5" t="str">
        <f>RIGHT(Data!H458,13)</f>
        <v> 208.354.3690</v>
      </c>
    </row>
    <row r="459">
      <c r="A459" s="5" t="str">
        <f>Data!A459</f>
        <v>Intermountain Cactus</v>
      </c>
      <c r="B459" s="5"/>
      <c r="C459" s="5"/>
      <c r="D459" s="5">
        <f>IFERROR(IF(MID(Data!C459,LEN(Data!C459)-4,1)="-",LEFT(RIGHT(Data!C459,10),5),RIGHT(Data!C459,5))*1000/1000,"")</f>
        <v>84037</v>
      </c>
      <c r="E459" s="5" t="str">
        <f>IF(Directory!$D459="","Canada","US")</f>
        <v>US</v>
      </c>
      <c r="F459" s="5" t="str">
        <f>IFERROR(LEFT(Data!H459,LEN(Data!H459)-13),"")</f>
        <v>Robert Johnson</v>
      </c>
      <c r="G459" s="5" t="str">
        <f>RIGHT(Data!H459,13)</f>
        <v> 801.546.2006</v>
      </c>
    </row>
    <row r="460">
      <c r="A460" s="5" t="str">
        <f>Data!A460</f>
        <v>Intermountain Nursery</v>
      </c>
      <c r="B460" s="5"/>
      <c r="C460" s="5"/>
      <c r="D460" s="5">
        <f>IFERROR(IF(MID(Data!C460,LEN(Data!C460)-4,1)="-",LEFT(RIGHT(Data!C460,10),5),RIGHT(Data!C460,5))*1000/1000,"")</f>
        <v>93651</v>
      </c>
      <c r="E460" s="5" t="str">
        <f>IF(Directory!$D460="","Canada","US")</f>
        <v>US</v>
      </c>
      <c r="F460" s="5" t="str">
        <f>IFERROR(LEFT(Data!H460,LEN(Data!H460)-13),"")</f>
        <v>Bonnie Bladen or Ray Laclergue</v>
      </c>
      <c r="G460" s="5" t="str">
        <f>RIGHT(Data!H460,13)</f>
        <v> 559.855.3113</v>
      </c>
    </row>
    <row r="461">
      <c r="A461" s="5" t="str">
        <f>Data!A461</f>
        <v>Intermountain Seed Company</v>
      </c>
      <c r="B461" s="5"/>
      <c r="C461" s="5"/>
      <c r="D461" s="5">
        <f>IFERROR(IF(MID(Data!C461,LEN(Data!C461)-4,1)="-",LEFT(RIGHT(Data!C461,10),5),RIGHT(Data!C461,5))*1000/1000,"")</f>
        <v>84627</v>
      </c>
      <c r="E461" s="5" t="str">
        <f>IF(Directory!$D461="","Canada","US")</f>
        <v>US</v>
      </c>
      <c r="F461" s="5" t="str">
        <f>IFERROR(LEFT(Data!H461,LEN(Data!H461)-13),"")</f>
        <v>Eric</v>
      </c>
      <c r="G461" s="5" t="str">
        <f>RIGHT(Data!H461,13)</f>
        <v> 435.283.4703</v>
      </c>
    </row>
    <row r="462">
      <c r="A462" s="5" t="str">
        <f>Data!A462</f>
        <v>International Forest Company</v>
      </c>
      <c r="B462" s="5"/>
      <c r="C462" s="5"/>
      <c r="D462" s="5">
        <f>IFERROR(IF(MID(Data!C462,LEN(Data!C462)-4,1)="-",LEFT(RIGHT(Data!C462,10),5),RIGHT(Data!C462,5))*1000/1000,"")</f>
        <v>31768</v>
      </c>
      <c r="E462" s="5" t="str">
        <f>IF(Directory!$D462="","Canada","US")</f>
        <v>US</v>
      </c>
      <c r="F462" s="5" t="str">
        <f>IFERROR(LEFT(Data!H462,LEN(Data!H462)-13),"")</f>
        <v>Wayne Bell</v>
      </c>
      <c r="G462" s="5" t="str">
        <f>RIGHT(Data!H462,13)</f>
        <v> 229.985.0321</v>
      </c>
    </row>
    <row r="463">
      <c r="A463" s="5" t="str">
        <f>Data!A463</f>
        <v>Intervale Conservation Nursery</v>
      </c>
      <c r="B463" s="5"/>
      <c r="C463" s="5"/>
      <c r="D463" s="5">
        <f>IFERROR(IF(MID(Data!C463,LEN(Data!C463)-4,1)="-",LEFT(RIGHT(Data!C463,10),5),RIGHT(Data!C463,5))*1000/1000,"")</f>
        <v>5401</v>
      </c>
      <c r="E463" s="5" t="str">
        <f>IF(Directory!$D463="","Canada","US")</f>
        <v>US</v>
      </c>
      <c r="F463" s="5" t="str">
        <f>IFERROR(LEFT(Data!H463,LEN(Data!H463)-13),"")</f>
        <v>Mike Ingalls</v>
      </c>
      <c r="G463" s="5" t="str">
        <f>RIGHT(Data!H463,13)</f>
        <v> 802.660.0440</v>
      </c>
    </row>
    <row r="464">
      <c r="A464" s="5" t="str">
        <f>Data!A464</f>
        <v>Io Makuahine</v>
      </c>
      <c r="B464" s="5"/>
      <c r="C464" s="5"/>
      <c r="D464" s="5">
        <f>IFERROR(IF(MID(Data!C464,LEN(Data!C464)-4,1)="-",LEFT(RIGHT(Data!C464,10),5),RIGHT(Data!C464,5))*1000/1000,"")</f>
        <v>96744</v>
      </c>
      <c r="E464" s="5" t="str">
        <f>IF(Directory!$D464="","Canada","US")</f>
        <v>US</v>
      </c>
      <c r="F464" s="5" t="str">
        <f>IFERROR(LEFT(Data!H464,LEN(Data!H464)-13),"")</f>
        <v>Kane'ohe, Hawaii 96744 Tom Loudat</v>
      </c>
      <c r="G464" s="5" t="str">
        <f>RIGHT(Data!H464,13)</f>
        <v> 808.235.0578</v>
      </c>
    </row>
    <row r="465">
      <c r="A465" s="5" t="str">
        <f>Data!A465</f>
        <v>Ion Exchange Inc</v>
      </c>
      <c r="B465" s="5"/>
      <c r="C465" s="5"/>
      <c r="D465" s="5">
        <f>IFERROR(IF(MID(Data!C465,LEN(Data!C465)-4,1)="-",LEFT(RIGHT(Data!C465,10),5),RIGHT(Data!C465,5))*1000/1000,"")</f>
        <v>52146</v>
      </c>
      <c r="E465" s="5" t="str">
        <f>IF(Directory!$D465="","Canada","US")</f>
        <v>US</v>
      </c>
      <c r="F465" s="5" t="str">
        <f>IFERROR(LEFT(Data!H465,LEN(Data!H465)-13),"")</f>
        <v>Howard Bright</v>
      </c>
      <c r="G465" s="5" t="str">
        <f>RIGHT(Data!H465,13)</f>
        <v> 563.535.7231</v>
      </c>
    </row>
    <row r="466">
      <c r="A466" s="5" t="str">
        <f>Data!A466</f>
        <v>Iowa Dept of Natural Resources - State Forest Nursery</v>
      </c>
      <c r="B466" s="5"/>
      <c r="C466" s="5"/>
      <c r="D466" s="5">
        <f>IFERROR(IF(MID(Data!C466,LEN(Data!C466)-4,1)="-",LEFT(RIGHT(Data!C466,10),5),RIGHT(Data!C466,5))*1000/1000,"")</f>
        <v>50010</v>
      </c>
      <c r="E466" s="5" t="str">
        <f>IF(Directory!$D466="","Canada","US")</f>
        <v>US</v>
      </c>
      <c r="F466" s="5" t="str">
        <f>IFERROR(LEFT(Data!H466,LEN(Data!H466)-13),"")</f>
        <v>Aron Flickinger</v>
      </c>
      <c r="G466" s="5" t="str">
        <f>RIGHT(Data!H466,13)</f>
        <v> 800.865.2477</v>
      </c>
    </row>
    <row r="467">
      <c r="A467" s="5" t="str">
        <f>Data!A467</f>
        <v>It's About Thyme Garden Center</v>
      </c>
      <c r="B467" s="5"/>
      <c r="C467" s="5"/>
      <c r="D467" s="5">
        <f>IFERROR(IF(MID(Data!C467,LEN(Data!C467)-4,1)="-",LEFT(RIGHT(Data!C467,10),5),RIGHT(Data!C467,5))*1000/1000,"")</f>
        <v>78748</v>
      </c>
      <c r="E467" s="5" t="str">
        <f>IF(Directory!$D467="","Canada","US")</f>
        <v>US</v>
      </c>
      <c r="F467" s="5" t="str">
        <f>IFERROR(LEFT(Data!H467,LEN(Data!H467)-13),"")</f>
        <v>Chris</v>
      </c>
      <c r="G467" s="5" t="str">
        <f>RIGHT(Data!H467,13)</f>
        <v> 512.280.1192</v>
      </c>
    </row>
    <row r="468">
      <c r="A468" s="5" t="str">
        <f>Data!A468</f>
        <v>Itasca Greenhouse Inc</v>
      </c>
      <c r="B468" s="5"/>
      <c r="C468" s="5"/>
      <c r="D468" s="5">
        <f>IFERROR(IF(MID(Data!C468,LEN(Data!C468)-4,1)="-",LEFT(RIGHT(Data!C468,10),5),RIGHT(Data!C468,5))*1000/1000,"")</f>
        <v>55744</v>
      </c>
      <c r="E468" s="5" t="str">
        <f>IF(Directory!$D468="","Canada","US")</f>
        <v>US</v>
      </c>
      <c r="F468" s="5" t="str">
        <f>IFERROR(LEFT(Data!H468,LEN(Data!H468)-13),"")</f>
        <v>William R Sayward</v>
      </c>
      <c r="G468" s="5" t="str">
        <f>RIGHT(Data!H468,13)</f>
        <v> 218.326.8269</v>
      </c>
    </row>
    <row r="469">
      <c r="A469" s="5" t="str">
        <f>Data!A469</f>
        <v>Itasca Ladyslipper Farm</v>
      </c>
      <c r="B469" s="5"/>
      <c r="C469" s="5"/>
      <c r="D469" s="5">
        <f>IFERROR(IF(MID(Data!C469,LEN(Data!C469)-4,1)="-",LEFT(RIGHT(Data!C469,10),5),RIGHT(Data!C469,5))*1000/1000,"")</f>
        <v>55744</v>
      </c>
      <c r="E469" s="5" t="str">
        <f>IF(Directory!$D469="","Canada","US")</f>
        <v>US</v>
      </c>
      <c r="F469" s="5" t="str">
        <f>IFERROR(LEFT(Data!H469,LEN(Data!H469)-13),"")</f>
        <v>Carol Steele</v>
      </c>
      <c r="G469" s="5" t="str">
        <f>RIGHT(Data!H469,13)</f>
        <v> 218.247.0245</v>
      </c>
    </row>
    <row r="470">
      <c r="A470" s="5" t="str">
        <f>Data!A470</f>
        <v>J  Frank Schmidt &amp; Son Co</v>
      </c>
      <c r="B470" s="5"/>
      <c r="C470" s="5"/>
      <c r="D470" s="5">
        <f>IFERROR(IF(MID(Data!C470,LEN(Data!C470)-4,1)="-",LEFT(RIGHT(Data!C470,10),5),RIGHT(Data!C470,5))*1000/1000,"")</f>
        <v>97009</v>
      </c>
      <c r="E470" s="5" t="str">
        <f>IF(Directory!$D470="","Canada","US")</f>
        <v>US</v>
      </c>
      <c r="F470" s="5" t="str">
        <f>IFERROR(LEFT(Data!H470,LEN(Data!H470)-13),"")</f>
        <v/>
      </c>
      <c r="G470" s="5" t="str">
        <f>RIGHT(Data!H470,13)</f>
        <v/>
      </c>
    </row>
    <row r="471">
      <c r="A471" s="5" t="str">
        <f>Data!A471</f>
        <v>J&amp;J Transplant Aquatic Nursery</v>
      </c>
      <c r="B471" s="5"/>
      <c r="C471" s="5"/>
      <c r="D471" s="5">
        <f>IFERROR(IF(MID(Data!C471,LEN(Data!C471)-4,1)="-",LEFT(RIGHT(Data!C471,10),5),RIGHT(Data!C471,5))*1000/1000,"")</f>
        <v>54984</v>
      </c>
      <c r="E471" s="5" t="str">
        <f>IF(Directory!$D471="","Canada","US")</f>
        <v>US</v>
      </c>
      <c r="F471" s="5" t="str">
        <f>IFERROR(LEFT(Data!H471,LEN(Data!H471)-13),"")</f>
        <v>Jim</v>
      </c>
      <c r="G471" s="5" t="str">
        <f>RIGHT(Data!H471,13)</f>
        <v> 715.256.0059</v>
      </c>
    </row>
    <row r="472">
      <c r="A472" s="5" t="str">
        <f>Data!A472</f>
        <v>J.L. Hudson, Seedsman</v>
      </c>
      <c r="B472" s="5"/>
      <c r="C472" s="5"/>
      <c r="D472" s="5">
        <f>IFERROR(IF(MID(Data!C472,LEN(Data!C472)-4,1)="-",LEFT(RIGHT(Data!C472,10),5),RIGHT(Data!C472,5))*1000/1000,"")</f>
        <v>94020</v>
      </c>
      <c r="E472" s="5" t="str">
        <f>IF(Directory!$D472="","Canada","US")</f>
        <v>US</v>
      </c>
      <c r="F472" s="5" t="str">
        <f>IFERROR(LEFT(Data!H472,LEN(Data!H472)-13),"")</f>
        <v/>
      </c>
      <c r="G472" s="5" t="str">
        <f>RIGHT(Data!H472,13)</f>
        <v/>
      </c>
    </row>
    <row r="473">
      <c r="A473" s="5" t="str">
        <f>Data!A473</f>
        <v>J.W. Toumey Nursery</v>
      </c>
      <c r="B473" s="5"/>
      <c r="C473" s="5"/>
      <c r="D473" s="5">
        <f>IFERROR(IF(MID(Data!C473,LEN(Data!C473)-4,1)="-",LEFT(RIGHT(Data!C473,10),5),RIGHT(Data!C473,5))*1000/1000,"")</f>
        <v>49969</v>
      </c>
      <c r="E473" s="5" t="str">
        <f>IF(Directory!$D473="","Canada","US")</f>
        <v>US</v>
      </c>
      <c r="F473" s="5" t="str">
        <f>IFERROR(LEFT(Data!H473,LEN(Data!H473)-13),"")</f>
        <v>Watersmeet, Michigan 49969 Tony Holland</v>
      </c>
      <c r="G473" s="5" t="str">
        <f>RIGHT(Data!H473,13)</f>
        <v> 906.358.4523</v>
      </c>
    </row>
    <row r="474">
      <c r="A474" s="5" t="str">
        <f>Data!A474</f>
        <v>JD Irving Juniper Nursery</v>
      </c>
      <c r="B474" s="5"/>
      <c r="C474" s="5"/>
      <c r="D474" s="5" t="str">
        <f>IFERROR(IF(MID(Data!C474,LEN(Data!C474)-4,1)="-",LEFT(RIGHT(Data!C474,10),5),RIGHT(Data!C474,5))*1000/1000,"")</f>
        <v/>
      </c>
      <c r="E474" s="5" t="str">
        <f>IF(Directory!$D474="","Canada","US")</f>
        <v>Canada</v>
      </c>
      <c r="F474" s="5" t="str">
        <f>IFERROR(LEFT(Data!H474,LEN(Data!H474)-13),"")</f>
        <v>Mike Boyd</v>
      </c>
      <c r="G474" s="5" t="str">
        <f>RIGHT(Data!H474,13)</f>
        <v> 506.246.5268</v>
      </c>
    </row>
    <row r="475">
      <c r="A475" s="5" t="str">
        <f>Data!A475</f>
        <v>JM Oak Tree Nursery</v>
      </c>
      <c r="B475" s="5"/>
      <c r="C475" s="5"/>
      <c r="D475" s="5">
        <f>IFERROR(IF(MID(Data!C475,LEN(Data!C475)-4,1)="-",LEFT(RIGHT(Data!C475,10),5),RIGHT(Data!C475,5))*1000/1000,"")</f>
        <v>93427</v>
      </c>
      <c r="E475" s="5" t="str">
        <f>IF(Directory!$D475="","Canada","US")</f>
        <v>US</v>
      </c>
      <c r="F475" s="5" t="str">
        <f>IFERROR(LEFT(Data!H475,LEN(Data!H475)-13),"")</f>
        <v>Jerry</v>
      </c>
      <c r="G475" s="5" t="str">
        <f>RIGHT(Data!H475,13)</f>
        <v> 805.688.5563</v>
      </c>
    </row>
    <row r="476">
      <c r="A476" s="5" t="str">
        <f>Data!A476</f>
        <v>James Reneau Seed Company</v>
      </c>
      <c r="B476" s="5"/>
      <c r="C476" s="5"/>
      <c r="D476" s="5">
        <f>IFERROR(IF(MID(Data!C476,LEN(Data!C476)-4,1)="-",LEFT(RIGHT(Data!C476,10),5),RIGHT(Data!C476,5))*1000/1000,"")</f>
        <v>79079</v>
      </c>
      <c r="E476" s="5" t="str">
        <f>IF(Directory!$D476="","Canada","US")</f>
        <v>US</v>
      </c>
      <c r="F476" s="5" t="str">
        <f>IFERROR(LEFT(Data!H476,LEN(Data!H476)-13),"")</f>
        <v>James</v>
      </c>
      <c r="G476" s="5" t="str">
        <f>RIGHT(Data!H476,13)</f>
        <v> 806.256.3216</v>
      </c>
    </row>
    <row r="477">
      <c r="A477" s="5" t="str">
        <f>Data!A477</f>
        <v>Jane's Native Seeds</v>
      </c>
      <c r="B477" s="5"/>
      <c r="C477" s="5"/>
      <c r="D477" s="5">
        <f>IFERROR(IF(MID(Data!C477,LEN(Data!C477)-4,1)="-",LEFT(RIGHT(Data!C477,10),5),RIGHT(Data!C477,5))*1000/1000,"")</f>
        <v>40342</v>
      </c>
      <c r="E477" s="5" t="str">
        <f>IF(Directory!$D477="","Canada","US")</f>
        <v>US</v>
      </c>
      <c r="F477" s="5" t="str">
        <f>IFERROR(LEFT(Data!H477,LEN(Data!H477)-13),"")</f>
        <v/>
      </c>
      <c r="G477" s="5" t="str">
        <f>RIGHT(Data!H477,13)</f>
        <v/>
      </c>
    </row>
    <row r="478">
      <c r="A478" s="5" t="str">
        <f>Data!A478</f>
        <v>Jayker Wholesale Nursery Inc</v>
      </c>
      <c r="B478" s="5"/>
      <c r="C478" s="5"/>
      <c r="D478" s="5">
        <f>IFERROR(IF(MID(Data!C478,LEN(Data!C478)-4,1)="-",LEFT(RIGHT(Data!C478,10),5),RIGHT(Data!C478,5))*1000/1000,"")</f>
        <v>83642</v>
      </c>
      <c r="E478" s="5" t="str">
        <f>IF(Directory!$D478="","Canada","US")</f>
        <v>US</v>
      </c>
      <c r="F478" s="5" t="str">
        <f>IFERROR(LEFT(Data!H478,LEN(Data!H478)-13),"")</f>
        <v>Carla Carter</v>
      </c>
      <c r="G478" s="5" t="str">
        <f>RIGHT(Data!H478,13)</f>
        <v> 208.887.1790</v>
      </c>
    </row>
    <row r="479">
      <c r="A479" s="5" t="str">
        <f>Data!A479</f>
        <v>Jeff Anhorn Nursery</v>
      </c>
      <c r="B479" s="5"/>
      <c r="C479" s="5"/>
      <c r="D479" s="5">
        <f>IFERROR(IF(MID(Data!C479,LEN(Data!C479)-4,1)="-",LEFT(RIGHT(Data!C479,10),5),RIGHT(Data!C479,5))*1000/1000,"")</f>
        <v>94551</v>
      </c>
      <c r="E479" s="5" t="str">
        <f>IF(Directory!$D479="","Canada","US")</f>
        <v>US</v>
      </c>
      <c r="F479" s="5" t="str">
        <f>IFERROR(LEFT(Data!H479,LEN(Data!H479)-13),"")</f>
        <v>Jeff Anhorn</v>
      </c>
      <c r="G479" s="5" t="str">
        <f>RIGHT(Data!H479,13)</f>
        <v> 800.303.0858</v>
      </c>
    </row>
    <row r="480">
      <c r="A480" s="5" t="str">
        <f>Data!A480</f>
        <v>Jenkins &amp; Son Tree Farm</v>
      </c>
      <c r="B480" s="5"/>
      <c r="C480" s="5"/>
      <c r="D480" s="5">
        <f>IFERROR(IF(MID(Data!C480,LEN(Data!C480)-4,1)="-",LEFT(RIGHT(Data!C480,10),5),RIGHT(Data!C480,5))*1000/1000,"")</f>
        <v>83864</v>
      </c>
      <c r="E480" s="5" t="str">
        <f>IF(Directory!$D480="","Canada","US")</f>
        <v>US</v>
      </c>
      <c r="F480" s="5" t="str">
        <f>IFERROR(LEFT(Data!H480,LEN(Data!H480)-13),"")</f>
        <v>David Jenkins</v>
      </c>
      <c r="G480" s="5" t="str">
        <f>RIGHT(Data!H480,13)</f>
        <v> 208.265.5132</v>
      </c>
    </row>
    <row r="481">
      <c r="A481" s="5" t="str">
        <f>Data!A481</f>
        <v>Jiffy-Preforma</v>
      </c>
      <c r="B481" s="5"/>
      <c r="C481" s="5"/>
      <c r="D481" s="5">
        <f>IFERROR(IF(MID(Data!C481,LEN(Data!C481)-4,1)="-",LEFT(RIGHT(Data!C481,10),5),RIGHT(Data!C481,5))*1000/1000,"")</f>
        <v>44053</v>
      </c>
      <c r="E481" s="5" t="str">
        <f>IF(Directory!$D481="","Canada","US")</f>
        <v>US</v>
      </c>
      <c r="F481" s="5" t="str">
        <f>IFERROR(LEFT(Data!H481,LEN(Data!H481)-13),"")</f>
        <v>Don Willis or Todd Baker</v>
      </c>
      <c r="G481" s="5" t="str">
        <f>RIGHT(Data!H481,13)</f>
        <v> 800.323.1047</v>
      </c>
    </row>
    <row r="482">
      <c r="A482" s="5" t="str">
        <f>Data!A482</f>
        <v>Jim Harrington Seeds</v>
      </c>
      <c r="B482" s="5"/>
      <c r="C482" s="5"/>
      <c r="D482" s="5">
        <f>IFERROR(IF(MID(Data!C482,LEN(Data!C482)-4,1)="-",LEFT(RIGHT(Data!C482,10),5),RIGHT(Data!C482,5))*1000/1000,"")</f>
        <v>14882</v>
      </c>
      <c r="E482" s="5" t="str">
        <f>IF(Directory!$D482="","Canada","US")</f>
        <v>US</v>
      </c>
      <c r="F482" s="5" t="str">
        <f>IFERROR(LEFT(Data!H482,LEN(Data!H482)-13),"")</f>
        <v>Jim Harrington</v>
      </c>
      <c r="G482" s="5" t="str">
        <f>RIGHT(Data!H482,13)</f>
        <v> 607.533.7955</v>
      </c>
    </row>
    <row r="483">
      <c r="A483" s="5" t="str">
        <f>Data!A483</f>
        <v>Joe Brown Native Seeds</v>
      </c>
      <c r="B483" s="5"/>
      <c r="C483" s="5"/>
      <c r="D483" s="5">
        <f>IFERROR(IF(MID(Data!C483,LEN(Data!C483)-4,1)="-",LEFT(RIGHT(Data!C483,10),5),RIGHT(Data!C483,5))*1000/1000,"")</f>
        <v>23062</v>
      </c>
      <c r="E483" s="5" t="str">
        <f>IF(Directory!$D483="","Canada","US")</f>
        <v>US</v>
      </c>
      <c r="F483" s="5" t="str">
        <f>IFERROR(LEFT(Data!H483,LEN(Data!H483)-13),"")</f>
        <v>Joe Brown</v>
      </c>
      <c r="G483" s="5" t="str">
        <f>RIGHT(Data!H483,13)</f>
        <v> 804.642.0736</v>
      </c>
    </row>
    <row r="484">
      <c r="A484" s="5" t="str">
        <f>Data!A484</f>
        <v>John Arnoldink Nursery</v>
      </c>
      <c r="B484" s="5"/>
      <c r="C484" s="5"/>
      <c r="D484" s="5">
        <f>IFERROR(IF(MID(Data!C484,LEN(Data!C484)-4,1)="-",LEFT(RIGHT(Data!C484,10),5),RIGHT(Data!C484,5))*1000/1000,"")</f>
        <v>49423</v>
      </c>
      <c r="E484" s="5" t="str">
        <f>IF(Directory!$D484="","Canada","US")</f>
        <v>US</v>
      </c>
      <c r="F484" s="5" t="str">
        <f>IFERROR(LEFT(Data!H484,LEN(Data!H484)-13),"")</f>
        <v>John</v>
      </c>
      <c r="G484" s="5" t="str">
        <f>RIGHT(Data!H484,13)</f>
        <v> 616.335.9823</v>
      </c>
    </row>
    <row r="485">
      <c r="A485" s="5" t="str">
        <f>Data!A485</f>
        <v>John Deere Landscapes</v>
      </c>
      <c r="B485" s="5"/>
      <c r="C485" s="5"/>
      <c r="D485" s="5">
        <f>IFERROR(IF(MID(Data!C485,LEN(Data!C485)-4,1)="-",LEFT(RIGHT(Data!C485,10),5),RIGHT(Data!C485,5))*1000/1000,"")</f>
        <v>30005</v>
      </c>
      <c r="E485" s="5" t="str">
        <f>IF(Directory!$D485="","Canada","US")</f>
        <v>US</v>
      </c>
      <c r="F485" s="5" t="str">
        <f>IFERROR(LEFT(Data!H485,LEN(Data!H485)-13),"")</f>
        <v>Todd Dunlap</v>
      </c>
      <c r="G485" s="5" t="str">
        <f>RIGHT(Data!H485,13)</f>
        <v> 770.442.8881</v>
      </c>
    </row>
    <row r="486">
      <c r="A486" s="5" t="str">
        <f>Data!A486</f>
        <v>John S  Ayton State Tree Nursery</v>
      </c>
      <c r="B486" s="5"/>
      <c r="C486" s="5"/>
      <c r="D486" s="5">
        <f>IFERROR(IF(MID(Data!C486,LEN(Data!C486)-4,1)="-",LEFT(RIGHT(Data!C486,10),5),RIGHT(Data!C486,5))*1000/1000,"")</f>
        <v>21665</v>
      </c>
      <c r="E486" s="5" t="str">
        <f>IF(Directory!$D486="","Canada","US")</f>
        <v>US</v>
      </c>
      <c r="F486" s="5" t="str">
        <f>IFERROR(LEFT(Data!H486,LEN(Data!H486)-13),"")</f>
        <v>Richard Garrett</v>
      </c>
      <c r="G486" s="5" t="str">
        <f>RIGHT(Data!H486,13)</f>
        <v> 800.873.3763</v>
      </c>
    </row>
    <row r="487">
      <c r="A487" s="5" t="str">
        <f>Data!A487</f>
        <v>Johnny's Selected Seeds</v>
      </c>
      <c r="B487" s="5"/>
      <c r="C487" s="5"/>
      <c r="D487" s="5">
        <f>IFERROR(IF(MID(Data!C487,LEN(Data!C487)-4,1)="-",LEFT(RIGHT(Data!C487,10),5),RIGHT(Data!C487,5))*1000/1000,"")</f>
        <v>4901</v>
      </c>
      <c r="E487" s="5" t="str">
        <f>IF(Directory!$D487="","Canada","US")</f>
        <v>US</v>
      </c>
      <c r="F487" s="5" t="str">
        <f>IFERROR(LEFT(Data!H487,LEN(Data!H487)-13),"")</f>
        <v>Rob Johnston</v>
      </c>
      <c r="G487" s="5" t="str">
        <f>RIGHT(Data!H487,13)</f>
        <v> 207.238.5300</v>
      </c>
    </row>
    <row r="488">
      <c r="A488" s="5" t="str">
        <f>Data!A488</f>
        <v>Johnson's Nursery</v>
      </c>
      <c r="B488" s="5"/>
      <c r="C488" s="5"/>
      <c r="D488" s="5">
        <f>IFERROR(IF(MID(Data!C488,LEN(Data!C488)-4,1)="-",LEFT(RIGHT(Data!C488,10),5),RIGHT(Data!C488,5))*1000/1000,"")</f>
        <v>53051</v>
      </c>
      <c r="E488" s="5" t="str">
        <f>IF(Directory!$D488="","Canada","US")</f>
        <v>US</v>
      </c>
      <c r="F488" s="5" t="str">
        <f>IFERROR(LEFT(Data!H488,LEN(Data!H488)-13),"")</f>
        <v>Vanessa Mueller</v>
      </c>
      <c r="G488" s="5" t="str">
        <f>RIGHT(Data!H488,13)</f>
        <v> 262.252.4988</v>
      </c>
    </row>
    <row r="489">
      <c r="A489" s="5" t="str">
        <f>Data!A489</f>
        <v>Johnston Nurseries</v>
      </c>
      <c r="B489" s="5"/>
      <c r="C489" s="5"/>
      <c r="D489" s="5">
        <f>IFERROR(IF(MID(Data!C489,LEN(Data!C489)-4,1)="-",LEFT(RIGHT(Data!C489,10),5),RIGHT(Data!C489,5))*1000/1000,"")</f>
        <v>15732</v>
      </c>
      <c r="E489" s="5" t="str">
        <f>IF(Directory!$D489="","Canada","US")</f>
        <v>US</v>
      </c>
      <c r="F489" s="5" t="str">
        <f>IFERROR(LEFT(Data!H489,LEN(Data!H489)-13),"")</f>
        <v>Dave Johnson</v>
      </c>
      <c r="G489" s="5" t="str">
        <f>RIGHT(Data!H489,13)</f>
        <v> 724.463.8456</v>
      </c>
    </row>
    <row r="490">
      <c r="A490" s="5" t="str">
        <f>Data!A490</f>
        <v>Johnston Seed Company</v>
      </c>
      <c r="B490" s="5"/>
      <c r="C490" s="5"/>
      <c r="D490" s="5">
        <f>IFERROR(IF(MID(Data!C490,LEN(Data!C490)-4,1)="-",LEFT(RIGHT(Data!C490,10),5),RIGHT(Data!C490,5))*1000/1000,"")</f>
        <v>73701</v>
      </c>
      <c r="E490" s="5" t="str">
        <f>IF(Directory!$D490="","Canada","US")</f>
        <v>US</v>
      </c>
      <c r="F490" s="5" t="str">
        <f>IFERROR(LEFT(Data!H490,LEN(Data!H490)-13),"")</f>
        <v>Jean McVay</v>
      </c>
      <c r="G490" s="5" t="str">
        <f>RIGHT(Data!H490,13)</f>
        <v> 580.233.5800</v>
      </c>
    </row>
    <row r="491">
      <c r="A491" s="5" t="str">
        <f>Data!A491</f>
        <v>Joshua's Native Plants &amp; Garden Antiques</v>
      </c>
      <c r="B491" s="5"/>
      <c r="C491" s="5"/>
      <c r="D491" s="5">
        <f>IFERROR(IF(MID(Data!C491,LEN(Data!C491)-4,1)="-",LEFT(RIGHT(Data!C491,10),5),RIGHT(Data!C491,5))*1000/1000,"")</f>
        <v>77008</v>
      </c>
      <c r="E491" s="5" t="str">
        <f>IF(Directory!$D491="","Canada","US")</f>
        <v>US</v>
      </c>
      <c r="F491" s="5" t="str">
        <f>IFERROR(LEFT(Data!H491,LEN(Data!H491)-13),"")</f>
        <v>Joshua</v>
      </c>
      <c r="G491" s="5" t="str">
        <f>RIGHT(Data!H491,13)</f>
        <v> 713.862.7444</v>
      </c>
    </row>
    <row r="492">
      <c r="A492" s="5" t="str">
        <f>Data!A492</f>
        <v>Joy Creek Nursery</v>
      </c>
      <c r="B492" s="5"/>
      <c r="C492" s="5"/>
      <c r="D492" s="5">
        <f>IFERROR(IF(MID(Data!C492,LEN(Data!C492)-4,1)="-",LEFT(RIGHT(Data!C492,10),5),RIGHT(Data!C492,5))*1000/1000,"")</f>
        <v>97056</v>
      </c>
      <c r="E492" s="5" t="str">
        <f>IF(Directory!$D492="","Canada","US")</f>
        <v>US</v>
      </c>
      <c r="F492" s="5" t="str">
        <f>IFERROR(LEFT(Data!H492,LEN(Data!H492)-13),"")</f>
        <v/>
      </c>
      <c r="G492" s="5" t="str">
        <f>RIGHT(Data!H492,13)</f>
        <v/>
      </c>
    </row>
    <row r="493">
      <c r="A493" s="5" t="str">
        <f>Data!A493</f>
        <v>Judd Creek Nursery</v>
      </c>
      <c r="B493" s="5"/>
      <c r="C493" s="5"/>
      <c r="D493" s="5">
        <f>IFERROR(IF(MID(Data!C493,LEN(Data!C493)-4,1)="-",LEFT(RIGHT(Data!C493,10),5),RIGHT(Data!C493,5))*1000/1000,"")</f>
        <v>98070</v>
      </c>
      <c r="E493" s="5" t="str">
        <f>IF(Directory!$D493="","Canada","US")</f>
        <v>US</v>
      </c>
      <c r="F493" s="5" t="str">
        <f>IFERROR(LEFT(Data!H493,LEN(Data!H493)-13),"")</f>
        <v>John Brown</v>
      </c>
      <c r="G493" s="5" t="str">
        <f>RIGHT(Data!H493,13)</f>
        <v> 206.463.9641</v>
      </c>
    </row>
    <row r="494">
      <c r="A494" s="5" t="str">
        <f>Data!A494</f>
        <v>Julius Rosso Nursery Company</v>
      </c>
      <c r="B494" s="5"/>
      <c r="C494" s="5"/>
      <c r="D494" s="5">
        <f>IFERROR(IF(MID(Data!C494,LEN(Data!C494)-4,1)="-",LEFT(RIGHT(Data!C494,10),5),RIGHT(Data!C494,5))*1000/1000,"")</f>
        <v>98108</v>
      </c>
      <c r="E494" s="5" t="str">
        <f>IF(Directory!$D494="","Canada","US")</f>
        <v>US</v>
      </c>
      <c r="F494" s="5" t="str">
        <f>IFERROR(LEFT(Data!H494,LEN(Data!H494)-13),"")</f>
        <v>Gene Rosso</v>
      </c>
      <c r="G494" s="5" t="str">
        <f>RIGHT(Data!H494,13)</f>
        <v> 206.763.1888</v>
      </c>
    </row>
    <row r="495">
      <c r="A495" s="5" t="str">
        <f>Data!A495</f>
        <v>K&amp;C Silviculture Farms Ltd</v>
      </c>
      <c r="B495" s="5"/>
      <c r="C495" s="5"/>
      <c r="D495" s="5" t="str">
        <f>IFERROR(IF(MID(Data!C495,LEN(Data!C495)-4,1)="-",LEFT(RIGHT(Data!C495,10),5),RIGHT(Data!C495,5))*1000/1000,"")</f>
        <v/>
      </c>
      <c r="E495" s="5" t="str">
        <f>IF(Directory!$D495="","Canada","US")</f>
        <v>Canada</v>
      </c>
      <c r="F495" s="5" t="str">
        <f>IFERROR(LEFT(Data!H495,LEN(Data!H495)-13),"")</f>
        <v>Robin Dawes</v>
      </c>
      <c r="G495" s="5" t="str">
        <f>RIGHT(Data!H495,13)</f>
        <v> 250.498.4974</v>
      </c>
    </row>
    <row r="496">
      <c r="A496" s="5" t="str">
        <f>Data!A496</f>
        <v>Kansas Forest Service</v>
      </c>
      <c r="B496" s="5"/>
      <c r="C496" s="5"/>
      <c r="D496" s="5">
        <f>IFERROR(IF(MID(Data!C496,LEN(Data!C496)-4,1)="-",LEFT(RIGHT(Data!C496,10),5),RIGHT(Data!C496,5))*1000/1000,"")</f>
        <v>66502</v>
      </c>
      <c r="E496" s="5" t="str">
        <f>IF(Directory!$D496="","Canada","US")</f>
        <v>US</v>
      </c>
      <c r="F496" s="5" t="str">
        <f>IFERROR(LEFT(Data!H496,LEN(Data!H496)-13),"")</f>
        <v>Mark Haller</v>
      </c>
      <c r="G496" s="5" t="str">
        <f>RIGHT(Data!H496,13)</f>
        <v> 785.532.3300</v>
      </c>
    </row>
    <row r="497">
      <c r="A497" s="5" t="str">
        <f>Data!A497</f>
        <v>Kapoho Kai Nursery</v>
      </c>
      <c r="B497" s="5"/>
      <c r="C497" s="5"/>
      <c r="D497" s="5">
        <f>IFERROR(IF(MID(Data!C497,LEN(Data!C497)-4,1)="-",LEFT(RIGHT(Data!C497,10),5),RIGHT(Data!C497,5))*1000/1000,"")</f>
        <v>96778</v>
      </c>
      <c r="E497" s="5" t="str">
        <f>IF(Directory!$D497="","Canada","US")</f>
        <v>US</v>
      </c>
      <c r="F497" s="5" t="str">
        <f>IFERROR(LEFT(Data!H497,LEN(Data!H497)-13),"")</f>
        <v>Jan Anderson</v>
      </c>
      <c r="G497" s="5" t="str">
        <f>RIGHT(Data!H497,13)</f>
        <v> 808.965.8839</v>
      </c>
    </row>
    <row r="498">
      <c r="A498" s="5" t="str">
        <f>Data!A498</f>
        <v>Karma's Forest Wholesale Nursery and Organic Gardens</v>
      </c>
      <c r="B498" s="5"/>
      <c r="C498" s="5"/>
      <c r="D498" s="5">
        <f>IFERROR(IF(MID(Data!C498,LEN(Data!C498)-4,1)="-",LEFT(RIGHT(Data!C498,10),5),RIGHT(Data!C498,5))*1000/1000,"")</f>
        <v>97419</v>
      </c>
      <c r="E498" s="5" t="str">
        <f>IF(Directory!$D498="","Canada","US")</f>
        <v>US</v>
      </c>
      <c r="F498" s="5" t="str">
        <f>IFERROR(LEFT(Data!H498,LEN(Data!H498)-13),"")</f>
        <v>Lisa</v>
      </c>
      <c r="G498" s="5" t="str">
        <f>RIGHT(Data!H498,13)</f>
        <v> 541.998.2436</v>
      </c>
    </row>
    <row r="499">
      <c r="A499" s="5" t="str">
        <f>Data!A499</f>
        <v>Kaste Seed GCP Inc</v>
      </c>
      <c r="B499" s="5"/>
      <c r="C499" s="5"/>
      <c r="D499" s="5">
        <f>IFERROR(IF(MID(Data!C499,LEN(Data!C499)-4,1)="-",LEFT(RIGHT(Data!C499,10),5),RIGHT(Data!C499,5))*1000/1000,"")</f>
        <v>56540</v>
      </c>
      <c r="E499" s="5" t="str">
        <f>IF(Directory!$D499="","Canada","US")</f>
        <v>US</v>
      </c>
      <c r="F499" s="5" t="str">
        <f>IFERROR(LEFT(Data!H499,LEN(Data!H499)-13),"")</f>
        <v>Garth Kaste or Kristen Larson</v>
      </c>
      <c r="G499" s="5" t="str">
        <f>RIGHT(Data!H499,13)</f>
        <v> 218.945.6738</v>
      </c>
    </row>
    <row r="500">
      <c r="A500" s="5" t="str">
        <f>Data!A500</f>
        <v>Kauai Nursery and Landscaping Inc</v>
      </c>
      <c r="B500" s="5"/>
      <c r="C500" s="5"/>
      <c r="D500" s="5">
        <f>IFERROR(IF(MID(Data!C500,LEN(Data!C500)-4,1)="-",LEFT(RIGHT(Data!C500,10),5),RIGHT(Data!C500,5))*1000/1000,"")</f>
        <v>96766</v>
      </c>
      <c r="E500" s="5" t="str">
        <f>IF(Directory!$D500="","Canada","US")</f>
        <v>US</v>
      </c>
      <c r="F500" s="5" t="str">
        <f>IFERROR(LEFT(Data!H500,LEN(Data!H500)-13),"")</f>
        <v>Lelan Nishek</v>
      </c>
      <c r="G500" s="5" t="str">
        <f>RIGHT(Data!H500,13)</f>
        <v> 808.245.7747</v>
      </c>
    </row>
    <row r="501">
      <c r="A501" s="5" t="str">
        <f>Data!A501</f>
        <v>Keefer Ecological Services Ltd</v>
      </c>
      <c r="B501" s="5"/>
      <c r="C501" s="5"/>
      <c r="D501" s="5" t="str">
        <f>IFERROR(IF(MID(Data!C501,LEN(Data!C501)-4,1)="-",LEFT(RIGHT(Data!C501,10),5),RIGHT(Data!C501,5))*1000/1000,"")</f>
        <v/>
      </c>
      <c r="E501" s="5" t="str">
        <f>IF(Directory!$D501="","Canada","US")</f>
        <v>Canada</v>
      </c>
      <c r="F501" s="5" t="str">
        <f>IFERROR(LEFT(Data!H501,LEN(Data!H501)-13),"")</f>
        <v>Michael Keefer</v>
      </c>
      <c r="G501" s="5" t="str">
        <f>RIGHT(Data!H501,13)</f>
        <v> 250.489.4140</v>
      </c>
    </row>
    <row r="502">
      <c r="A502" s="5" t="str">
        <f>Data!A502</f>
        <v>Kelly Green Trees Inc</v>
      </c>
      <c r="B502" s="5"/>
      <c r="C502" s="5"/>
      <c r="D502" s="5">
        <f>IFERROR(IF(MID(Data!C502,LEN(Data!C502)-4,1)="-",LEFT(RIGHT(Data!C502,10),5),RIGHT(Data!C502,5))*1000/1000,"")</f>
        <v>85653</v>
      </c>
      <c r="E502" s="5" t="str">
        <f>IF(Directory!$D502="","Canada","US")</f>
        <v>US</v>
      </c>
      <c r="F502" s="5" t="str">
        <f>IFERROR(LEFT(Data!H502,LEN(Data!H502)-13),"")</f>
        <v>Angel Murrieta</v>
      </c>
      <c r="G502" s="5" t="str">
        <f>RIGHT(Data!H502,13)</f>
        <v> 520.682.2616</v>
      </c>
    </row>
    <row r="503">
      <c r="A503" s="5" t="str">
        <f>Data!A503</f>
        <v>Kelly Nursery LLC</v>
      </c>
      <c r="B503" s="5"/>
      <c r="C503" s="5"/>
      <c r="D503" s="5">
        <f>IFERROR(IF(MID(Data!C503,LEN(Data!C503)-4,1)="-",LEFT(RIGHT(Data!C503,10),5),RIGHT(Data!C503,5))*1000/1000,"")</f>
        <v>40508</v>
      </c>
      <c r="E503" s="5" t="str">
        <f>IF(Directory!$D503="","Canada","US")</f>
        <v>US</v>
      </c>
      <c r="F503" s="5" t="str">
        <f>IFERROR(LEFT(Data!H503,LEN(Data!H503)-13),"")</f>
        <v/>
      </c>
      <c r="G503" s="5" t="str">
        <f>RIGHT(Data!H503,13)</f>
        <v/>
      </c>
    </row>
    <row r="504">
      <c r="A504" s="5" t="str">
        <f>Data!A504</f>
        <v>Kendrick Forest Farm</v>
      </c>
      <c r="B504" s="5"/>
      <c r="C504" s="5"/>
      <c r="D504" s="5">
        <f>IFERROR(IF(MID(Data!C504,LEN(Data!C504)-4,1)="-",LEFT(RIGHT(Data!C504,10),5),RIGHT(Data!C504,5))*1000/1000,"")</f>
        <v>97543</v>
      </c>
      <c r="E504" s="5" t="str">
        <f>IF(Directory!$D504="","Canada","US")</f>
        <v>US</v>
      </c>
      <c r="F504" s="5" t="str">
        <f>IFERROR(LEFT(Data!H504,LEN(Data!H504)-13),"")</f>
        <v/>
      </c>
      <c r="G504" s="5" t="str">
        <f>RIGHT(Data!H504,13)</f>
        <v/>
      </c>
    </row>
    <row r="505">
      <c r="A505" s="5" t="str">
        <f>Data!A505</f>
        <v>Kentucky Division of Forestry - John P Rhody Nursery</v>
      </c>
      <c r="B505" s="5"/>
      <c r="C505" s="5"/>
      <c r="D505" s="5">
        <f>IFERROR(IF(MID(Data!C505,LEN(Data!C505)-4,1)="-",LEFT(RIGHT(Data!C505,10),5),RIGHT(Data!C505,5))*1000/1000,"")</f>
        <v>42044</v>
      </c>
      <c r="E505" s="5" t="str">
        <f>IF(Directory!$D505="","Canada","US")</f>
        <v>US</v>
      </c>
      <c r="F505" s="5" t="str">
        <f>IFERROR(LEFT(Data!H505,LEN(Data!H505)-13),"")</f>
        <v>Joanna Davidson</v>
      </c>
      <c r="G505" s="5" t="str">
        <f>RIGHT(Data!H505,13)</f>
        <v> 270.362.8331</v>
      </c>
    </row>
    <row r="506">
      <c r="A506" s="5" t="str">
        <f>Data!A506</f>
        <v>Kentucky Division of Forestry - Morgan County Nursery</v>
      </c>
      <c r="B506" s="5"/>
      <c r="C506" s="5"/>
      <c r="D506" s="5">
        <f>IFERROR(IF(MID(Data!C506,LEN(Data!C506)-4,1)="-",LEFT(RIGHT(Data!C506,10),5),RIGHT(Data!C506,5))*1000/1000,"")</f>
        <v>41472</v>
      </c>
      <c r="E506" s="5" t="str">
        <f>IF(Directory!$D506="","Canada","US")</f>
        <v>US</v>
      </c>
      <c r="F506" s="5" t="str">
        <f>IFERROR(LEFT(Data!H506,LEN(Data!H506)-13),"")</f>
        <v>Charlie Saunders</v>
      </c>
      <c r="G506" s="5" t="str">
        <f>RIGHT(Data!H506,13)</f>
        <v> 606.743.3511</v>
      </c>
    </row>
    <row r="507">
      <c r="A507" s="5" t="str">
        <f>Data!A507</f>
        <v>Kettle Moraine Natural Landscaping</v>
      </c>
      <c r="B507" s="5"/>
      <c r="C507" s="5"/>
      <c r="D507" s="5">
        <f>IFERROR(IF(MID(Data!C507,LEN(Data!C507)-4,1)="-",LEFT(RIGHT(Data!C507,10),5),RIGHT(Data!C507,5))*1000/1000,"")</f>
        <v>53010</v>
      </c>
      <c r="E507" s="5" t="str">
        <f>IF(Directory!$D507="","Canada","US")</f>
        <v>US</v>
      </c>
      <c r="F507" s="5" t="str">
        <f>IFERROR(LEFT(Data!H507,LEN(Data!H507)-13),"")</f>
        <v>Connie Ramthun</v>
      </c>
      <c r="G507" s="5" t="str">
        <f>RIGHT(Data!H507,13)</f>
        <v> 920.533.8939</v>
      </c>
    </row>
    <row r="508">
      <c r="A508" s="5" t="str">
        <f>Data!A508</f>
        <v>King Estate DBA | Lorane Grape Vines</v>
      </c>
      <c r="B508" s="5"/>
      <c r="C508" s="5"/>
      <c r="D508" s="5">
        <f>IFERROR(IF(MID(Data!C508,LEN(Data!C508)-4,1)="-",LEFT(RIGHT(Data!C508,10),5),RIGHT(Data!C508,5))*1000/1000,"")</f>
        <v>97405</v>
      </c>
      <c r="E508" s="5" t="str">
        <f>IF(Directory!$D508="","Canada","US")</f>
        <v>US</v>
      </c>
      <c r="F508" s="5" t="str">
        <f>IFERROR(LEFT(Data!H508,LEN(Data!H508)-13),"")</f>
        <v>Meliton Martinez</v>
      </c>
      <c r="G508" s="5" t="str">
        <f>RIGHT(Data!H508,13)</f>
        <v> 541.942.9874</v>
      </c>
    </row>
    <row r="509">
      <c r="A509" s="5" t="str">
        <f>Data!A509</f>
        <v>King Nursery</v>
      </c>
      <c r="B509" s="5"/>
      <c r="C509" s="5"/>
      <c r="D509" s="5">
        <f>IFERROR(IF(MID(Data!C509,LEN(Data!C509)-4,1)="-",LEFT(RIGHT(Data!C509,10),5),RIGHT(Data!C509,5))*1000/1000,"")</f>
        <v>60511</v>
      </c>
      <c r="E509" s="5" t="str">
        <f>IF(Directory!$D509="","Canada","US")</f>
        <v>US</v>
      </c>
      <c r="F509" s="5" t="str">
        <f>IFERROR(LEFT(Data!H509,LEN(Data!H509)-13),"")</f>
        <v>Jim King</v>
      </c>
      <c r="G509" s="5" t="str">
        <f>RIGHT(Data!H509,13)</f>
        <v> 630.554.1171</v>
      </c>
    </row>
    <row r="510">
      <c r="A510" s="5" t="str">
        <f>Data!A510</f>
        <v>Kingfisher Farm</v>
      </c>
      <c r="B510" s="5"/>
      <c r="C510" s="5"/>
      <c r="D510" s="5">
        <f>IFERROR(IF(MID(Data!C510,LEN(Data!C510)-4,1)="-",LEFT(RIGHT(Data!C510,10),5),RIGHT(Data!C510,5))*1000/1000,"")</f>
        <v>52756</v>
      </c>
      <c r="E510" s="5" t="str">
        <f>IF(Directory!$D510="","Canada","US")</f>
        <v>US</v>
      </c>
      <c r="F510" s="5" t="str">
        <f>IFERROR(LEFT(Data!H510,LEN(Data!H510)-13),"")</f>
        <v>Joe Slater</v>
      </c>
      <c r="G510" s="5" t="str">
        <f>RIGHT(Data!H510,13)</f>
        <v> 563.285.5406</v>
      </c>
    </row>
    <row r="511">
      <c r="A511" s="5" t="str">
        <f>Data!A511</f>
        <v>Kintigh's Mountain Home Ranch</v>
      </c>
      <c r="B511" s="5"/>
      <c r="C511" s="5"/>
      <c r="D511" s="5">
        <f>IFERROR(IF(MID(Data!C511,LEN(Data!C511)-4,1)="-",LEFT(RIGHT(Data!C511,10),5),RIGHT(Data!C511,5))*1000/1000,"")</f>
        <v>97478</v>
      </c>
      <c r="E511" s="5" t="str">
        <f>IF(Directory!$D511="","Canada","US")</f>
        <v>US</v>
      </c>
      <c r="F511" s="5" t="str">
        <f>IFERROR(LEFT(Data!H511,LEN(Data!H511)-13),"")</f>
        <v>Cheryl or Dan Kintigh</v>
      </c>
      <c r="G511" s="5" t="str">
        <f>RIGHT(Data!H511,13)</f>
        <v> 541.746.1842</v>
      </c>
    </row>
    <row r="512">
      <c r="A512" s="5" t="str">
        <f>Data!A512</f>
        <v>Klamath Forest Nursery</v>
      </c>
      <c r="B512" s="5"/>
      <c r="C512" s="5"/>
      <c r="D512" s="5">
        <f>IFERROR(IF(MID(Data!C512,LEN(Data!C512)-4,1)="-",LEFT(RIGHT(Data!C512,10),5),RIGHT(Data!C512,5))*1000/1000,"")</f>
        <v>97623</v>
      </c>
      <c r="E512" s="5" t="str">
        <f>IF(Directory!$D512="","Canada","US")</f>
        <v>US</v>
      </c>
      <c r="F512" s="5" t="str">
        <f>IFERROR(LEFT(Data!H512,LEN(Data!H512)-13),"")</f>
        <v>Bonanza, Oregon 97623 Jeff Dixon</v>
      </c>
      <c r="G512" s="5" t="str">
        <f>RIGHT(Data!H512,13)</f>
        <v> 541.545.6432</v>
      </c>
    </row>
    <row r="513">
      <c r="A513" s="5" t="str">
        <f>Data!A513</f>
        <v>Klamath-Siskiyou Native Seeds</v>
      </c>
      <c r="B513" s="5"/>
      <c r="C513" s="5"/>
      <c r="D513" s="5">
        <f>IFERROR(IF(MID(Data!C513,LEN(Data!C513)-4,1)="-",LEFT(RIGHT(Data!C513,10),5),RIGHT(Data!C513,5))*1000/1000,"")</f>
        <v>97530</v>
      </c>
      <c r="E513" s="5" t="str">
        <f>IF(Directory!$D513="","Canada","US")</f>
        <v>US</v>
      </c>
      <c r="F513" s="5" t="str">
        <f>IFERROR(LEFT(Data!H513,LEN(Data!H513)-13),"")</f>
        <v/>
      </c>
      <c r="G513" s="5" t="str">
        <f>RIGHT(Data!H513,13)</f>
        <v/>
      </c>
    </row>
    <row r="514">
      <c r="A514" s="5" t="str">
        <f>Data!A514</f>
        <v>Klem's Song Sparrow</v>
      </c>
      <c r="B514" s="5"/>
      <c r="C514" s="5"/>
      <c r="D514" s="5">
        <f>IFERROR(IF(MID(Data!C514,LEN(Data!C514)-4,1)="-",LEFT(RIGHT(Data!C514,10),5),RIGHT(Data!C514,5))*1000/1000,"")</f>
        <v>53505</v>
      </c>
      <c r="E514" s="5" t="str">
        <f>IF(Directory!$D514="","Canada","US")</f>
        <v>US</v>
      </c>
      <c r="F514" s="5" t="str">
        <f>IFERROR(LEFT(Data!H514,LEN(Data!H514)-13),"")</f>
        <v/>
      </c>
      <c r="G514" s="5" t="str">
        <f>RIGHT(Data!H514,13)</f>
        <v/>
      </c>
    </row>
    <row r="515">
      <c r="A515" s="5" t="str">
        <f>Data!A515</f>
        <v>Knecht's Nurseries</v>
      </c>
      <c r="B515" s="5"/>
      <c r="C515" s="5"/>
      <c r="D515" s="5">
        <f>IFERROR(IF(MID(Data!C515,LEN(Data!C515)-4,1)="-",LEFT(RIGHT(Data!C515,10),5),RIGHT(Data!C515,5))*1000/1000,"")</f>
        <v>55057</v>
      </c>
      <c r="E515" s="5" t="str">
        <f>IF(Directory!$D515="","Canada","US")</f>
        <v>US</v>
      </c>
      <c r="F515" s="5" t="str">
        <f>IFERROR(LEFT(Data!H515,LEN(Data!H515)-13),"")</f>
        <v>Leif or Deb Knecht</v>
      </c>
      <c r="G515" s="5" t="str">
        <f>RIGHT(Data!H515,13)</f>
        <v> 507.645.5015</v>
      </c>
    </row>
    <row r="516">
      <c r="A516" s="5" t="str">
        <f>Data!A516</f>
        <v>Kobe Nurseries</v>
      </c>
      <c r="B516" s="5"/>
      <c r="C516" s="5"/>
      <c r="D516" s="5">
        <f>IFERROR(IF(MID(Data!C516,LEN(Data!C516)-4,1)="-",LEFT(RIGHT(Data!C516,10),5),RIGHT(Data!C516,5))*1000/1000,"")</f>
        <v>49079</v>
      </c>
      <c r="E516" s="5" t="str">
        <f>IF(Directory!$D516="","Canada","US")</f>
        <v>US</v>
      </c>
      <c r="F516" s="5" t="str">
        <f>IFERROR(LEFT(Data!H516,LEN(Data!H516)-13),"")</f>
        <v>Paul Kobe</v>
      </c>
      <c r="G516" s="5" t="str">
        <f>RIGHT(Data!H516,13)</f>
        <v> 269.657.3094</v>
      </c>
    </row>
    <row r="517">
      <c r="A517" s="5" t="str">
        <f>Data!A517</f>
        <v>Kollar Nursery</v>
      </c>
      <c r="B517" s="5"/>
      <c r="C517" s="5"/>
      <c r="D517" s="5">
        <f>IFERROR(IF(MID(Data!C517,LEN(Data!C517)-4,1)="-",LEFT(RIGHT(Data!C517,10),5),RIGHT(Data!C517,5))*1000/1000,"")</f>
        <v>21132</v>
      </c>
      <c r="E517" s="5" t="str">
        <f>IF(Directory!$D517="","Canada","US")</f>
        <v>US</v>
      </c>
      <c r="F517" s="5" t="str">
        <f>IFERROR(LEFT(Data!H517,LEN(Data!H517)-13),"")</f>
        <v/>
      </c>
      <c r="G517" s="5" t="str">
        <f>RIGHT(Data!H517,13)</f>
        <v/>
      </c>
    </row>
    <row r="518">
      <c r="A518" s="5" t="str">
        <f>Data!A518</f>
        <v>Krueger's Northwoods Nursery</v>
      </c>
      <c r="B518" s="5"/>
      <c r="C518" s="5"/>
      <c r="D518" s="5">
        <f>IFERROR(IF(MID(Data!C518,LEN(Data!C518)-4,1)="-",LEFT(RIGHT(Data!C518,10),5),RIGHT(Data!C518,5))*1000/1000,"")</f>
        <v>54501</v>
      </c>
      <c r="E518" s="5" t="str">
        <f>IF(Directory!$D518="","Canada","US")</f>
        <v>US</v>
      </c>
      <c r="F518" s="5" t="str">
        <f>IFERROR(LEFT(Data!H518,LEN(Data!H518)-13),"")</f>
        <v/>
      </c>
      <c r="G518" s="5" t="str">
        <f>RIGHT(Data!H518,13)</f>
        <v/>
      </c>
    </row>
    <row r="519">
      <c r="A519" s="5" t="str">
        <f>Data!A519</f>
        <v>Krueger's Tree Farms</v>
      </c>
      <c r="B519" s="5"/>
      <c r="C519" s="5"/>
      <c r="D519" s="5">
        <f>IFERROR(IF(MID(Data!C519,LEN(Data!C519)-4,1)="-",LEFT(RIGHT(Data!C519,10),5),RIGHT(Data!C519,5))*1000/1000,"")</f>
        <v>97133</v>
      </c>
      <c r="E519" s="5" t="str">
        <f>IF(Directory!$D519="","Canada","US")</f>
        <v>US</v>
      </c>
      <c r="F519" s="5" t="str">
        <f>IFERROR(LEFT(Data!H519,LEN(Data!H519)-13),"")</f>
        <v/>
      </c>
      <c r="G519" s="5" t="str">
        <f>RIGHT(Data!H519,13)</f>
        <v/>
      </c>
    </row>
    <row r="520">
      <c r="A520" s="5" t="str">
        <f>Data!A520</f>
        <v>L&amp;H Seeds Inc</v>
      </c>
      <c r="B520" s="5"/>
      <c r="C520" s="5"/>
      <c r="D520" s="5">
        <f>IFERROR(IF(MID(Data!C520,LEN(Data!C520)-4,1)="-",LEFT(RIGHT(Data!C520,10),5),RIGHT(Data!C520,5))*1000/1000,"")</f>
        <v>99326</v>
      </c>
      <c r="E520" s="5" t="str">
        <f>IF(Directory!$D520="","Canada","US")</f>
        <v>US</v>
      </c>
      <c r="F520" s="5" t="str">
        <f>IFERROR(LEFT(Data!H520,LEN(Data!H520)-13),"")</f>
        <v>Damon Winter</v>
      </c>
      <c r="G520" s="5" t="str">
        <f>RIGHT(Data!H520,13)</f>
        <v> 509.234.4433</v>
      </c>
    </row>
    <row r="521">
      <c r="A521" s="5" t="str">
        <f>Data!A521</f>
        <v>L.A. Moran Reforestation Center</v>
      </c>
      <c r="B521" s="5"/>
      <c r="C521" s="5"/>
      <c r="D521" s="5">
        <f>IFERROR(IF(MID(Data!C521,LEN(Data!C521)-4,1)="-",LEFT(RIGHT(Data!C521,10),5),RIGHT(Data!C521,5))*1000/1000,"")</f>
        <v>95618</v>
      </c>
      <c r="E521" s="5" t="str">
        <f>IF(Directory!$D521="","Canada","US")</f>
        <v>US</v>
      </c>
      <c r="F521" s="5" t="str">
        <f>IFERROR(LEFT(Data!H521,LEN(Data!H521)-13),"")</f>
        <v>Davis, California 95618 Teri Griffis</v>
      </c>
      <c r="G521" s="5" t="str">
        <f>RIGHT(Data!H521,13)</f>
        <v> 530.753.2441</v>
      </c>
    </row>
    <row r="522">
      <c r="A522" s="5" t="str">
        <f>Data!A522</f>
        <v>L.E. Cooke Co.</v>
      </c>
      <c r="B522" s="5"/>
      <c r="C522" s="5"/>
      <c r="D522" s="5">
        <f>IFERROR(IF(MID(Data!C522,LEN(Data!C522)-4,1)="-",LEFT(RIGHT(Data!C522,10),5),RIGHT(Data!C522,5))*1000/1000,"")</f>
        <v>93292</v>
      </c>
      <c r="E522" s="5" t="str">
        <f>IF(Directory!$D522="","Canada","US")</f>
        <v>US</v>
      </c>
      <c r="F522" s="5" t="str">
        <f>IFERROR(LEFT(Data!H522,LEN(Data!H522)-13),"")</f>
        <v/>
      </c>
      <c r="G522" s="5" t="str">
        <f>RIGHT(Data!H522,13)</f>
        <v/>
      </c>
    </row>
    <row r="523">
      <c r="A523" s="5" t="str">
        <f>Data!A523</f>
        <v>Lafayette Home Nursery Inc</v>
      </c>
      <c r="B523" s="5"/>
      <c r="C523" s="5"/>
      <c r="D523" s="5">
        <f>IFERROR(IF(MID(Data!C523,LEN(Data!C523)-4,1)="-",LEFT(RIGHT(Data!C523,10),5),RIGHT(Data!C523,5))*1000/1000,"")</f>
        <v>61449</v>
      </c>
      <c r="E523" s="5" t="str">
        <f>IF(Directory!$D523="","Canada","US")</f>
        <v>US</v>
      </c>
      <c r="F523" s="5" t="str">
        <f>IFERROR(LEFT(Data!H523,LEN(Data!H523)-13),"")</f>
        <v>David Lahr or Colleen Stevens</v>
      </c>
      <c r="G523" s="5" t="str">
        <f>RIGHT(Data!H523,13)</f>
        <v> 309.995.3311</v>
      </c>
    </row>
    <row r="524">
      <c r="A524" s="5" t="str">
        <f>Data!A524</f>
        <v>Lake Superior Tree Farms</v>
      </c>
      <c r="B524" s="5"/>
      <c r="C524" s="5"/>
      <c r="D524" s="5">
        <f>IFERROR(IF(MID(Data!C524,LEN(Data!C524)-4,1)="-",LEFT(RIGHT(Data!C524,10),5),RIGHT(Data!C524,5))*1000/1000,"")</f>
        <v>49916</v>
      </c>
      <c r="E524" s="5" t="str">
        <f>IF(Directory!$D524="","Canada","US")</f>
        <v>US</v>
      </c>
      <c r="F524" s="5" t="str">
        <f>IFERROR(LEFT(Data!H524,LEN(Data!H524)-13),"")</f>
        <v>Stephanie or Bob</v>
      </c>
      <c r="G524" s="5" t="str">
        <f>RIGHT(Data!H524,13)</f>
        <v> 906.523.6200</v>
      </c>
    </row>
    <row r="525">
      <c r="A525" s="5" t="str">
        <f>Data!A525</f>
        <v>Lakeshore Garden Centre</v>
      </c>
      <c r="B525" s="5"/>
      <c r="C525" s="5"/>
      <c r="D525" s="5" t="str">
        <f>IFERROR(IF(MID(Data!C525,LEN(Data!C525)-4,1)="-",LEFT(RIGHT(Data!C525,10),5),RIGHT(Data!C525,5))*1000/1000,"")</f>
        <v/>
      </c>
      <c r="E525" s="5" t="str">
        <f>IF(Directory!$D525="","Canada","US")</f>
        <v>Canada</v>
      </c>
      <c r="F525" s="5" t="str">
        <f>IFERROR(LEFT(Data!H525,LEN(Data!H525)-13),"")</f>
        <v>Vic</v>
      </c>
      <c r="G525" s="5" t="str">
        <f>RIGHT(Data!H525,13)</f>
        <v> 306.382.2077</v>
      </c>
    </row>
    <row r="526">
      <c r="A526" s="5" t="str">
        <f>Data!A526</f>
        <v>Lakeshore Tree Farms Ltd</v>
      </c>
      <c r="B526" s="5"/>
      <c r="C526" s="5"/>
      <c r="D526" s="5" t="str">
        <f>IFERROR(IF(MID(Data!C526,LEN(Data!C526)-4,1)="-",LEFT(RIGHT(Data!C526,10),5),RIGHT(Data!C526,5))*1000/1000,"")</f>
        <v/>
      </c>
      <c r="E526" s="5" t="str">
        <f>IF(Directory!$D526="","Canada","US")</f>
        <v>Canada</v>
      </c>
      <c r="F526" s="5" t="str">
        <f>IFERROR(LEFT(Data!H526,LEN(Data!H526)-13),"")</f>
        <v>Aaron Krahn</v>
      </c>
      <c r="G526" s="5" t="str">
        <f>RIGHT(Data!H526,13)</f>
        <v> 306.978.3333</v>
      </c>
    </row>
    <row r="527">
      <c r="A527" s="5" t="str">
        <f>Data!A527</f>
        <v>Landmark Seed Company | Sun Mountain Native Seed</v>
      </c>
      <c r="B527" s="5"/>
      <c r="C527" s="5"/>
      <c r="D527" s="5">
        <f>IFERROR(IF(MID(Data!C527,LEN(Data!C527)-4,1)="-",LEFT(RIGHT(Data!C527,10),5),RIGHT(Data!C527,5))*1000/1000,"")</f>
        <v>99201</v>
      </c>
      <c r="E527" s="5" t="str">
        <f>IF(Directory!$D527="","Canada","US")</f>
        <v>US</v>
      </c>
      <c r="F527" s="5" t="str">
        <f>IFERROR(LEFT(Data!H527,LEN(Data!H527)-13),"")</f>
        <v>Orlin Reinbold, or RJ</v>
      </c>
      <c r="G527" s="5" t="str">
        <f>RIGHT(Data!H527,13)</f>
        <v> 800.268.0180</v>
      </c>
    </row>
    <row r="528">
      <c r="A528" s="5" t="str">
        <f>Data!A528</f>
        <v>Landscape Alaska</v>
      </c>
      <c r="B528" s="5"/>
      <c r="C528" s="5"/>
      <c r="D528" s="5">
        <f>IFERROR(IF(MID(Data!C528,LEN(Data!C528)-4,1)="-",LEFT(RIGHT(Data!C528,10),5),RIGHT(Data!C528,5))*1000/1000,"")</f>
        <v>99803</v>
      </c>
      <c r="E528" s="5" t="str">
        <f>IF(Directory!$D528="","Canada","US")</f>
        <v>US</v>
      </c>
      <c r="F528" s="5" t="str">
        <f>IFERROR(LEFT(Data!H528,LEN(Data!H528)-13),"")</f>
        <v>Juneau, Alaska 99801 David Lendrum</v>
      </c>
      <c r="G528" s="5" t="str">
        <f>RIGHT(Data!H528,13)</f>
        <v> 907.790.4916</v>
      </c>
    </row>
    <row r="529">
      <c r="A529" s="5" t="str">
        <f>Data!A529</f>
        <v>Landscape Alternatives</v>
      </c>
      <c r="B529" s="5"/>
      <c r="C529" s="5"/>
      <c r="D529" s="5">
        <f>IFERROR(IF(MID(Data!C529,LEN(Data!C529)-4,1)="-",LEFT(RIGHT(Data!C529,10),5),RIGHT(Data!C529,5))*1000/1000,"")</f>
        <v>55074</v>
      </c>
      <c r="E529" s="5" t="str">
        <f>IF(Directory!$D529="","Canada","US")</f>
        <v>US</v>
      </c>
      <c r="F529" s="5" t="str">
        <f>IFERROR(LEFT(Data!H529,LEN(Data!H529)-13),"")</f>
        <v>Karl Ruser</v>
      </c>
      <c r="G529" s="5" t="str">
        <f>RIGHT(Data!H529,13)</f>
        <v> 651.257.4460</v>
      </c>
    </row>
    <row r="530">
      <c r="A530" s="5" t="str">
        <f>Data!A530</f>
        <v>Larner Seeds</v>
      </c>
      <c r="B530" s="5"/>
      <c r="C530" s="5"/>
      <c r="D530" s="5">
        <f>IFERROR(IF(MID(Data!C530,LEN(Data!C530)-4,1)="-",LEFT(RIGHT(Data!C530,10),5),RIGHT(Data!C530,5))*1000/1000,"")</f>
        <v>94924</v>
      </c>
      <c r="E530" s="5" t="str">
        <f>IF(Directory!$D530="","Canada","US")</f>
        <v>US</v>
      </c>
      <c r="F530" s="5" t="str">
        <f>IFERROR(LEFT(Data!H530,LEN(Data!H530)-13),"")</f>
        <v>Judith Larner Lowry</v>
      </c>
      <c r="G530" s="5" t="str">
        <f>RIGHT(Data!H530,13)</f>
        <v> 415.868.9407</v>
      </c>
    </row>
    <row r="531">
      <c r="A531" s="5" t="str">
        <f>Data!A531</f>
        <v>Las Pilitas Nursery - Escondido</v>
      </c>
      <c r="B531" s="5"/>
      <c r="C531" s="5"/>
      <c r="D531" s="5">
        <f>IFERROR(IF(MID(Data!C531,LEN(Data!C531)-4,1)="-",LEFT(RIGHT(Data!C531,10),5),RIGHT(Data!C531,5))*1000/1000,"")</f>
        <v>92026</v>
      </c>
      <c r="E531" s="5" t="str">
        <f>IF(Directory!$D531="","Canada","US")</f>
        <v>US</v>
      </c>
      <c r="F531" s="5" t="str">
        <f>IFERROR(LEFT(Data!H531,LEN(Data!H531)-13),"")</f>
        <v>Valerie</v>
      </c>
      <c r="G531" s="5" t="str">
        <f>RIGHT(Data!H531,13)</f>
        <v> 760.749.5930</v>
      </c>
    </row>
    <row r="532">
      <c r="A532" s="5" t="str">
        <f>Data!A532</f>
        <v>Las Pilitas Nursery - Santa Margarita</v>
      </c>
      <c r="B532" s="5"/>
      <c r="C532" s="5"/>
      <c r="D532" s="5">
        <f>IFERROR(IF(MID(Data!C532,LEN(Data!C532)-4,1)="-",LEFT(RIGHT(Data!C532,10),5),RIGHT(Data!C532,5))*1000/1000,"")</f>
        <v>93453</v>
      </c>
      <c r="E532" s="5" t="str">
        <f>IF(Directory!$D532="","Canada","US")</f>
        <v>US</v>
      </c>
      <c r="F532" s="5" t="str">
        <f>IFERROR(LEFT(Data!H532,LEN(Data!H532)-13),"")</f>
        <v>Penny</v>
      </c>
      <c r="G532" s="5" t="str">
        <f>RIGHT(Data!H532,13)</f>
        <v> 805.438.5992</v>
      </c>
    </row>
    <row r="533">
      <c r="A533" s="5" t="str">
        <f>Data!A533</f>
        <v>Las Vegas State Tree Nursery</v>
      </c>
      <c r="B533" s="5"/>
      <c r="C533" s="5"/>
      <c r="D533" s="5">
        <f>IFERROR(IF(MID(Data!C533,LEN(Data!C533)-4,1)="-",LEFT(RIGHT(Data!C533,10),5),RIGHT(Data!C533,5))*1000/1000,"")</f>
        <v>89131</v>
      </c>
      <c r="E533" s="5" t="str">
        <f>IF(Directory!$D533="","Canada","US")</f>
        <v>US</v>
      </c>
      <c r="F533" s="5" t="str">
        <f>IFERROR(LEFT(Data!H533,LEN(Data!H533)-13),"")</f>
        <v>Amy Dunn</v>
      </c>
      <c r="G533" s="5" t="str">
        <f>RIGHT(Data!H533,13)</f>
        <v> 702.486.5411</v>
      </c>
    </row>
    <row r="534">
      <c r="A534" s="5" t="str">
        <f>Data!A534</f>
        <v>Laura's Lane Nursery</v>
      </c>
      <c r="B534" s="5"/>
      <c r="C534" s="5"/>
      <c r="D534" s="5">
        <f>IFERROR(IF(MID(Data!C534,LEN(Data!C534)-4,1)="-",LEFT(RIGHT(Data!C534,10),5),RIGHT(Data!C534,5))*1000/1000,"")</f>
        <v>54966</v>
      </c>
      <c r="E534" s="5" t="str">
        <f>IF(Directory!$D534="","Canada","US")</f>
        <v>US</v>
      </c>
      <c r="F534" s="5" t="str">
        <f>IFERROR(LEFT(Data!H534,LEN(Data!H534)-13),"")</f>
        <v>Contact</v>
      </c>
      <c r="G534" s="5" t="str">
        <f>RIGHT(Data!H534,13)</f>
        <v> 715.366.2477</v>
      </c>
    </row>
    <row r="535">
      <c r="A535" s="5" t="str">
        <f>Data!A535</f>
        <v>Lava Nursery Inc</v>
      </c>
      <c r="B535" s="5"/>
      <c r="C535" s="5"/>
      <c r="D535" s="5">
        <f>IFERROR(IF(MID(Data!C535,LEN(Data!C535)-4,1)="-",LEFT(RIGHT(Data!C535,10),5),RIGHT(Data!C535,5))*1000/1000,"")</f>
        <v>97041</v>
      </c>
      <c r="E535" s="5" t="str">
        <f>IF(Directory!$D535="","Canada","US")</f>
        <v>US</v>
      </c>
      <c r="F535" s="5" t="str">
        <f>IFERROR(LEFT(Data!H535,LEN(Data!H535)-13),"")</f>
        <v/>
      </c>
      <c r="G535" s="5" t="str">
        <f>RIGHT(Data!H535,13)</f>
        <v/>
      </c>
    </row>
    <row r="536">
      <c r="A536" s="5" t="str">
        <f>Data!A536</f>
        <v>Lawrence Mountain Nurseries</v>
      </c>
      <c r="B536" s="5"/>
      <c r="C536" s="5"/>
      <c r="D536" s="5">
        <f>IFERROR(IF(MID(Data!C536,LEN(Data!C536)-4,1)="-",LEFT(RIGHT(Data!C536,10),5),RIGHT(Data!C536,5))*1000/1000,"")</f>
        <v>4758</v>
      </c>
      <c r="E536" s="5" t="str">
        <f>IF(Directory!$D536="","Canada","US")</f>
        <v>US</v>
      </c>
      <c r="F536" s="5" t="str">
        <f>IFERROR(LEFT(Data!H536,LEN(Data!H536)-13),"")</f>
        <v>Dean</v>
      </c>
      <c r="G536" s="5" t="str">
        <f>RIGHT(Data!H536,13)</f>
        <v> 207.429.9786</v>
      </c>
    </row>
    <row r="537">
      <c r="A537" s="5" t="str">
        <f>Data!A537</f>
        <v>Lawyer Nursery Inc Montana</v>
      </c>
      <c r="B537" s="5"/>
      <c r="C537" s="5"/>
      <c r="D537" s="5">
        <f>IFERROR(IF(MID(Data!C537,LEN(Data!C537)-4,1)="-",LEFT(RIGHT(Data!C537,10),5),RIGHT(Data!C537,5))*1000/1000,"")</f>
        <v>59859</v>
      </c>
      <c r="E537" s="5" t="str">
        <f>IF(Directory!$D537="","Canada","US")</f>
        <v>US</v>
      </c>
      <c r="F537" s="5" t="str">
        <f>IFERROR(LEFT(Data!H537,LEN(Data!H537)-13),"")</f>
        <v>John Lawyer or Michael Johnson</v>
      </c>
      <c r="G537" s="5" t="str">
        <f>RIGHT(Data!H537,13)</f>
        <v> 800.551.9875</v>
      </c>
    </row>
    <row r="538">
      <c r="A538" s="5" t="str">
        <f>Data!A538</f>
        <v>Lawyer Nursery Inc Washington</v>
      </c>
      <c r="B538" s="5"/>
      <c r="C538" s="5"/>
      <c r="D538" s="5">
        <f>IFERROR(IF(MID(Data!C538,LEN(Data!C538)-4,1)="-",LEFT(RIGHT(Data!C538,10),5),RIGHT(Data!C538,5))*1000/1000,"")</f>
        <v>98513</v>
      </c>
      <c r="E538" s="5" t="str">
        <f>IF(Directory!$D538="","Canada","US")</f>
        <v>US</v>
      </c>
      <c r="F538" s="5" t="str">
        <f>IFERROR(LEFT(Data!H538,LEN(Data!H538)-13),"")</f>
        <v>Robert Buzzo</v>
      </c>
      <c r="G538" s="5" t="str">
        <f>RIGHT(Data!H538,13)</f>
        <v> 360.456.1839</v>
      </c>
    </row>
    <row r="539">
      <c r="A539" s="5" t="str">
        <f>Data!A539</f>
        <v>Legacy Land Conservancy</v>
      </c>
      <c r="B539" s="5"/>
      <c r="C539" s="5"/>
      <c r="D539" s="5">
        <f>IFERROR(IF(MID(Data!C539,LEN(Data!C539)-4,1)="-",LEFT(RIGHT(Data!C539,10),5),RIGHT(Data!C539,5))*1000/1000,"")</f>
        <v>97321</v>
      </c>
      <c r="E539" s="5" t="str">
        <f>IF(Directory!$D539="","Canada","US")</f>
        <v>US</v>
      </c>
      <c r="F539" s="5" t="str">
        <f>IFERROR(LEFT(Data!H539,LEN(Data!H539)-13),"")</f>
        <v>Tim Acker</v>
      </c>
      <c r="G539" s="5" t="str">
        <f>RIGHT(Data!H539,13)</f>
        <v> 503.871.5472</v>
      </c>
    </row>
    <row r="540">
      <c r="A540" s="5" t="str">
        <f>Data!A540</f>
        <v>Lewis River Nursery  Inc</v>
      </c>
      <c r="B540" s="5"/>
      <c r="C540" s="5"/>
      <c r="D540" s="5">
        <f>IFERROR(IF(MID(Data!C540,LEN(Data!C540)-4,1)="-",LEFT(RIGHT(Data!C540,10),5),RIGHT(Data!C540,5))*1000/1000,"")</f>
        <v>98674</v>
      </c>
      <c r="E540" s="5" t="str">
        <f>IF(Directory!$D540="","Canada","US")</f>
        <v>US</v>
      </c>
      <c r="F540" s="5" t="str">
        <f>IFERROR(LEFT(Data!H540,LEN(Data!H540)-13),"")</f>
        <v>Jean Kysar</v>
      </c>
      <c r="G540" s="5" t="str">
        <f>RIGHT(Data!H540,13)</f>
        <v> 360.225.6455</v>
      </c>
    </row>
    <row r="541">
      <c r="A541" s="5" t="str">
        <f>Data!A541</f>
        <v>Lewis River Reforestation Inc</v>
      </c>
      <c r="B541" s="5"/>
      <c r="C541" s="5"/>
      <c r="D541" s="5">
        <f>IFERROR(IF(MID(Data!C541,LEN(Data!C541)-4,1)="-",LEFT(RIGHT(Data!C541,10),5),RIGHT(Data!C541,5))*1000/1000,"")</f>
        <v>98674</v>
      </c>
      <c r="E541" s="5" t="str">
        <f>IF(Directory!$D541="","Canada","US")</f>
        <v>US</v>
      </c>
      <c r="F541" s="5" t="str">
        <f>IFERROR(LEFT(Data!H541,LEN(Data!H541)-13),"")</f>
        <v>Woodland, Washington 98674 Robert Moore</v>
      </c>
      <c r="G541" s="5" t="str">
        <f>RIGHT(Data!H541,13)</f>
        <v> 360.225.6357</v>
      </c>
    </row>
    <row r="542">
      <c r="A542" s="5" t="str">
        <f>Data!A542</f>
        <v>Lilypons Water Gardens</v>
      </c>
      <c r="B542" s="5"/>
      <c r="C542" s="5"/>
      <c r="D542" s="5">
        <f>IFERROR(IF(MID(Data!C542,LEN(Data!C542)-4,1)="-",LEFT(RIGHT(Data!C542,10),5),RIGHT(Data!C542,5))*1000/1000,"")</f>
        <v>21717</v>
      </c>
      <c r="E542" s="5" t="str">
        <f>IF(Directory!$D542="","Canada","US")</f>
        <v>US</v>
      </c>
      <c r="F542" s="5" t="str">
        <f>IFERROR(LEFT(Data!H542,LEN(Data!H542)-13),"")</f>
        <v>Jon Sander</v>
      </c>
      <c r="G542" s="5" t="str">
        <f>RIGHT(Data!H542,13)</f>
        <v> 800.999.5459</v>
      </c>
    </row>
    <row r="543">
      <c r="A543" s="5" t="str">
        <f>Data!A543</f>
        <v>Lincoln-Oakes Nurseries</v>
      </c>
      <c r="B543" s="5"/>
      <c r="C543" s="5"/>
      <c r="D543" s="5">
        <f>IFERROR(IF(MID(Data!C543,LEN(Data!C543)-4,1)="-",LEFT(RIGHT(Data!C543,10),5),RIGHT(Data!C543,5))*1000/1000,"")</f>
        <v>58504</v>
      </c>
      <c r="E543" s="5" t="str">
        <f>IF(Directory!$D543="","Canada","US")</f>
        <v>US</v>
      </c>
      <c r="F543" s="5" t="str">
        <f>IFERROR(LEFT(Data!H543,LEN(Data!H543)-13),"")</f>
        <v>Bill Elhard</v>
      </c>
      <c r="G543" s="5" t="str">
        <f>RIGHT(Data!H543,13)</f>
        <v> 701.223.8575</v>
      </c>
    </row>
    <row r="544">
      <c r="A544" s="5" t="str">
        <f>Data!A544</f>
        <v>Liner Farm Inc</v>
      </c>
      <c r="B544" s="5"/>
      <c r="C544" s="5"/>
      <c r="D544" s="5">
        <f>IFERROR(IF(MID(Data!C544,LEN(Data!C544)-4,1)="-",LEFT(RIGHT(Data!C544,10),5),RIGHT(Data!C544,5))*1000/1000,"")</f>
        <v>34770</v>
      </c>
      <c r="E544" s="5" t="str">
        <f>IF(Directory!$D544="","Canada","US")</f>
        <v>US</v>
      </c>
      <c r="F544" s="5" t="str">
        <f>IFERROR(LEFT(Data!H544,LEN(Data!H544)-13),"")</f>
        <v>David Biggar</v>
      </c>
      <c r="G544" s="5" t="str">
        <f>RIGHT(Data!H544,13)</f>
        <v> 800.330.1484</v>
      </c>
    </row>
    <row r="545">
      <c r="A545" s="5" t="str">
        <f>Data!A545</f>
        <v>Linnaea Nurseries Ltd</v>
      </c>
      <c r="B545" s="5"/>
      <c r="C545" s="5"/>
      <c r="D545" s="5" t="str">
        <f>IFERROR(IF(MID(Data!C545,LEN(Data!C545)-4,1)="-",LEFT(RIGHT(Data!C545,10),5),RIGHT(Data!C545,5))*1000/1000,"")</f>
        <v/>
      </c>
      <c r="E545" s="5" t="str">
        <f>IF(Directory!$D545="","Canada","US")</f>
        <v>Canada</v>
      </c>
      <c r="F545" s="5" t="str">
        <f>IFERROR(LEFT(Data!H545,LEN(Data!H545)-13),"")</f>
        <v>John Folkerts</v>
      </c>
      <c r="G545" s="5" t="str">
        <f>RIGHT(Data!H545,13)</f>
        <v> 604.533.8281</v>
      </c>
    </row>
    <row r="546">
      <c r="A546" s="5" t="str">
        <f>Data!A546</f>
        <v>Little River Nursery</v>
      </c>
      <c r="B546" s="5"/>
      <c r="C546" s="5"/>
      <c r="D546" s="5">
        <f>IFERROR(IF(MID(Data!C546,LEN(Data!C546)-4,1)="-",LEFT(RIGHT(Data!C546,10),5),RIGHT(Data!C546,5))*1000/1000,"")</f>
        <v>95570</v>
      </c>
      <c r="E546" s="5" t="str">
        <f>IF(Directory!$D546="","Canada","US")</f>
        <v>US</v>
      </c>
      <c r="F546" s="5" t="str">
        <f>IFERROR(LEFT(Data!H546,LEN(Data!H546)-13),"")</f>
        <v/>
      </c>
      <c r="G546" s="5" t="str">
        <f>RIGHT(Data!H546,13)</f>
        <v/>
      </c>
    </row>
    <row r="547">
      <c r="A547" s="5" t="str">
        <f>Data!A547</f>
        <v>Living Desert</v>
      </c>
      <c r="B547" s="5"/>
      <c r="C547" s="5"/>
      <c r="D547" s="5">
        <f>IFERROR(IF(MID(Data!C547,LEN(Data!C547)-4,1)="-",LEFT(RIGHT(Data!C547,10),5),RIGHT(Data!C547,5))*1000/1000,"")</f>
        <v>78736</v>
      </c>
      <c r="E547" s="5" t="str">
        <f>IF(Directory!$D547="","Canada","US")</f>
        <v>US</v>
      </c>
      <c r="F547" s="5" t="str">
        <f>IFERROR(LEFT(Data!H547,LEN(Data!H547)-13),"")</f>
        <v>Darryl</v>
      </c>
      <c r="G547" s="5" t="str">
        <f>RIGHT(Data!H547,13)</f>
        <v> 512.263.2428</v>
      </c>
    </row>
    <row r="548">
      <c r="A548" s="5" t="str">
        <f>Data!A548</f>
        <v>Lodholz North Star Acres Inc</v>
      </c>
      <c r="B548" s="5"/>
      <c r="C548" s="5"/>
      <c r="D548" s="5">
        <f>IFERROR(IF(MID(Data!C548,LEN(Data!C548)-4,1)="-",LEFT(RIGHT(Data!C548,10),5),RIGHT(Data!C548,5))*1000/1000,"")</f>
        <v>54487</v>
      </c>
      <c r="E548" s="5" t="str">
        <f>IF(Directory!$D548="","Canada","US")</f>
        <v>US</v>
      </c>
      <c r="F548" s="5" t="str">
        <f>IFERROR(LEFT(Data!H548,LEN(Data!H548)-13),"")</f>
        <v>Rich</v>
      </c>
      <c r="G548" s="5" t="str">
        <f>RIGHT(Data!H548,13)</f>
        <v> 800.713.9077</v>
      </c>
    </row>
    <row r="549">
      <c r="A549" s="5" t="str">
        <f>Data!A549</f>
        <v>Lodi Farms Nursery</v>
      </c>
      <c r="B549" s="5"/>
      <c r="C549" s="5"/>
      <c r="D549" s="5">
        <f>IFERROR(IF(MID(Data!C549,LEN(Data!C549)-4,1)="-",LEFT(RIGHT(Data!C549,10),5),RIGHT(Data!C549,5))*1000/1000,"")</f>
        <v>48103</v>
      </c>
      <c r="E549" s="5" t="str">
        <f>IF(Directory!$D549="","Canada","US")</f>
        <v>US</v>
      </c>
      <c r="F549" s="5" t="str">
        <f>IFERROR(LEFT(Data!H549,LEN(Data!H549)-13),"")</f>
        <v>Dan Riddle</v>
      </c>
      <c r="G549" s="5" t="str">
        <f>RIGHT(Data!H549,13)</f>
        <v> 734.665.5651</v>
      </c>
    </row>
    <row r="550">
      <c r="A550" s="5" t="str">
        <f>Data!A550</f>
        <v>Lone Elder Nursery</v>
      </c>
      <c r="B550" s="5"/>
      <c r="C550" s="5"/>
      <c r="D550" s="5">
        <f>IFERROR(IF(MID(Data!C550,LEN(Data!C550)-4,1)="-",LEFT(RIGHT(Data!C550,10),5),RIGHT(Data!C550,5))*1000/1000,"")</f>
        <v>97013</v>
      </c>
      <c r="E550" s="5" t="str">
        <f>IF(Directory!$D550="","Canada","US")</f>
        <v>US</v>
      </c>
      <c r="F550" s="5" t="str">
        <f>IFERROR(LEFT(Data!H550,LEN(Data!H550)-13),"")</f>
        <v/>
      </c>
      <c r="G550" s="5" t="str">
        <f>RIGHT(Data!H550,13)</f>
        <v/>
      </c>
    </row>
    <row r="551">
      <c r="A551" s="5" t="str">
        <f>Data!A551</f>
        <v>Lonewolf Native Plants and Herb Farm</v>
      </c>
      <c r="B551" s="5"/>
      <c r="C551" s="5"/>
      <c r="D551" s="5" t="str">
        <f>IFERROR(IF(MID(Data!C551,LEN(Data!C551)-4,1)="-",LEFT(RIGHT(Data!C551,10),5),RIGHT(Data!C551,5))*1000/1000,"")</f>
        <v/>
      </c>
      <c r="E551" s="5" t="str">
        <f>IF(Directory!$D551="","Canada","US")</f>
        <v>Canada</v>
      </c>
      <c r="F551" s="5" t="str">
        <f>IFERROR(LEFT(Data!H551,LEN(Data!H551)-13),"")</f>
        <v>Wanda</v>
      </c>
      <c r="G551" s="5" t="str">
        <f>RIGHT(Data!H551,13)</f>
        <v> 306.937.2192</v>
      </c>
    </row>
    <row r="552">
      <c r="A552" s="5" t="str">
        <f>Data!A552</f>
        <v>Long Island Native Plant Initiative</v>
      </c>
      <c r="B552" s="5"/>
      <c r="C552" s="5"/>
      <c r="D552" s="5">
        <f>IFERROR(IF(MID(Data!C552,LEN(Data!C552)-4,1)="-",LEFT(RIGHT(Data!C552,10),5),RIGHT(Data!C552,5))*1000/1000,"")</f>
        <v>11946</v>
      </c>
      <c r="E552" s="5" t="str">
        <f>IF(Directory!$D552="","Canada","US")</f>
        <v>US</v>
      </c>
      <c r="F552" s="5" t="str">
        <f>IFERROR(LEFT(Data!H552,LEN(Data!H552)-13),"")</f>
        <v>Polly Weigand</v>
      </c>
      <c r="G552" s="5" t="str">
        <f>RIGHT(Data!H552,13)</f>
        <v> 631.260.1513</v>
      </c>
    </row>
    <row r="553">
      <c r="A553" s="5" t="str">
        <f>Data!A553</f>
        <v>Longfellow's Garden Center</v>
      </c>
      <c r="B553" s="5"/>
      <c r="C553" s="5"/>
      <c r="D553" s="5">
        <f>IFERROR(IF(MID(Data!C553,LEN(Data!C553)-4,1)="-",LEFT(RIGHT(Data!C553,10),5),RIGHT(Data!C553,5))*1000/1000,"")</f>
        <v>65023</v>
      </c>
      <c r="E553" s="5" t="str">
        <f>IF(Directory!$D553="","Canada","US")</f>
        <v>US</v>
      </c>
      <c r="F553" s="5" t="str">
        <f>IFERROR(LEFT(Data!H553,LEN(Data!H553)-13),"")</f>
        <v>Alice Longfellow</v>
      </c>
      <c r="G553" s="5" t="str">
        <f>RIGHT(Data!H553,13)</f>
        <v> 573.584.9611</v>
      </c>
    </row>
    <row r="554">
      <c r="A554" s="5" t="str">
        <f>Data!A554</f>
        <v>Louisiana Dept of Agriculture &amp; Forestry</v>
      </c>
      <c r="B554" s="5"/>
      <c r="C554" s="5"/>
      <c r="D554" s="5" t="str">
        <f>IFERROR(IF(MID(Data!C554,LEN(Data!C554)-4,1)="-",LEFT(RIGHT(Data!C554,10),5),RIGHT(Data!C554,5))*1000/1000,"")</f>
        <v/>
      </c>
      <c r="E554" s="5" t="str">
        <f>IF(Directory!$D554="","Canada","US")</f>
        <v>Canada</v>
      </c>
      <c r="F554" s="5" t="str">
        <f>IFERROR(LEFT(Data!H554,LEN(Data!H554)-13),"")</f>
        <v>Wade Dubea</v>
      </c>
      <c r="G554" s="5" t="str">
        <f>RIGHT(Data!H554,13)</f>
        <v> 225.925.4515</v>
      </c>
    </row>
    <row r="555">
      <c r="A555" s="5" t="str">
        <f>Data!A555</f>
        <v>Louisiana Forest Seed Company</v>
      </c>
      <c r="B555" s="5"/>
      <c r="C555" s="5"/>
      <c r="D555" s="5">
        <f>IFERROR(IF(MID(Data!C555,LEN(Data!C555)-4,1)="-",LEFT(RIGHT(Data!C555,10),5),RIGHT(Data!C555,5))*1000/1000,"")</f>
        <v>71346</v>
      </c>
      <c r="E555" s="5" t="str">
        <f>IF(Directory!$D555="","Canada","US")</f>
        <v>US</v>
      </c>
      <c r="F555" s="5" t="str">
        <f>IFERROR(LEFT(Data!H555,LEN(Data!H555)-13),"")</f>
        <v>Gary Delaney</v>
      </c>
      <c r="G555" s="5" t="str">
        <f>RIGHT(Data!H555,13)</f>
        <v> 318.443.5026</v>
      </c>
    </row>
    <row r="556">
      <c r="A556" s="5" t="str">
        <f>Data!A556</f>
        <v>Louisiana Growers</v>
      </c>
      <c r="B556" s="5"/>
      <c r="C556" s="5"/>
      <c r="D556" s="5">
        <f>IFERROR(IF(MID(Data!C556,LEN(Data!C556)-4,1)="-",LEFT(RIGHT(Data!C556,10),5),RIGHT(Data!C556,5))*1000/1000,"")</f>
        <v>70422</v>
      </c>
      <c r="E556" s="5" t="str">
        <f>IF(Directory!$D556="","Canada","US")</f>
        <v>US</v>
      </c>
      <c r="F556" s="5" t="str">
        <f>IFERROR(LEFT(Data!H556,LEN(Data!H556)-13),"")</f>
        <v>Rick Webb</v>
      </c>
      <c r="G556" s="5" t="str">
        <f>RIGHT(Data!H556,13)</f>
        <v> 985.747.0510</v>
      </c>
    </row>
    <row r="557">
      <c r="A557" s="5" t="str">
        <f>Data!A557</f>
        <v>Lovelace Seeds Inc</v>
      </c>
      <c r="B557" s="5"/>
      <c r="C557" s="5"/>
      <c r="D557" s="5">
        <f>IFERROR(IF(MID(Data!C557,LEN(Data!C557)-4,1)="-",LEFT(RIGHT(Data!C557,10),5),RIGHT(Data!C557,5))*1000/1000,"")</f>
        <v>63343</v>
      </c>
      <c r="E557" s="5" t="str">
        <f>IF(Directory!$D557="","Canada","US")</f>
        <v>US</v>
      </c>
      <c r="F557" s="5" t="str">
        <f>IFERROR(LEFT(Data!H557,LEN(Data!H557)-13),"")</f>
        <v>Judy Lovelace</v>
      </c>
      <c r="G557" s="5" t="str">
        <f>RIGHT(Data!H557,13)</f>
        <v> 573.898.2103</v>
      </c>
    </row>
    <row r="558">
      <c r="A558" s="5" t="str">
        <f>Data!A558</f>
        <v>Lowes Creek Tree Farm</v>
      </c>
      <c r="B558" s="5"/>
      <c r="C558" s="5"/>
      <c r="D558" s="5">
        <f>IFERROR(IF(MID(Data!C558,LEN(Data!C558)-4,1)="-",LEFT(RIGHT(Data!C558,10),5),RIGHT(Data!C558,5))*1000/1000,"")</f>
        <v>54738</v>
      </c>
      <c r="E558" s="5" t="str">
        <f>IF(Directory!$D558="","Canada","US")</f>
        <v>US</v>
      </c>
      <c r="F558" s="5" t="str">
        <f>IFERROR(LEFT(Data!H558,LEN(Data!H558)-13),"")</f>
        <v/>
      </c>
      <c r="G558" s="5" t="str">
        <f>RIGHT(Data!H558,13)</f>
        <v/>
      </c>
    </row>
    <row r="559">
      <c r="A559" s="5" t="str">
        <f>Data!A559</f>
        <v>M&amp;M Native Grass Seed Company</v>
      </c>
      <c r="B559" s="5"/>
      <c r="C559" s="5"/>
      <c r="D559" s="5">
        <f>IFERROR(IF(MID(Data!C559,LEN(Data!C559)-4,1)="-",LEFT(RIGHT(Data!C559,10),5),RIGHT(Data!C559,5))*1000/1000,"")</f>
        <v>40170</v>
      </c>
      <c r="E559" s="5" t="str">
        <f>IF(Directory!$D559="","Canada","US")</f>
        <v>US</v>
      </c>
      <c r="F559" s="5" t="str">
        <f>IFERROR(LEFT(Data!H559,LEN(Data!H559)-13),"")</f>
        <v/>
      </c>
      <c r="G559" s="5" t="str">
        <f>RIGHT(Data!H559,13)</f>
        <v/>
      </c>
    </row>
    <row r="560">
      <c r="A560" s="5" t="str">
        <f>Data!A560</f>
        <v>Madrona Nursery</v>
      </c>
      <c r="B560" s="5"/>
      <c r="C560" s="5"/>
      <c r="D560" s="5">
        <f>IFERROR(IF(MID(Data!C560,LEN(Data!C560)-4,1)="-",LEFT(RIGHT(Data!C560,10),5),RIGHT(Data!C560,5))*1000/1000,"")</f>
        <v>98122</v>
      </c>
      <c r="E560" s="5" t="str">
        <f>IF(Directory!$D560="","Canada","US")</f>
        <v>US</v>
      </c>
      <c r="F560" s="5" t="str">
        <f>IFERROR(LEFT(Data!H560,LEN(Data!H560)-13),"")</f>
        <v>Ann Buscher</v>
      </c>
      <c r="G560" s="5" t="str">
        <f>RIGHT(Data!H560,13)</f>
        <v> 206.323.8325</v>
      </c>
    </row>
    <row r="561">
      <c r="A561" s="5" t="str">
        <f>Data!A561</f>
        <v>Madrone Nursery</v>
      </c>
      <c r="B561" s="5"/>
      <c r="C561" s="5"/>
      <c r="D561" s="5">
        <f>IFERROR(IF(MID(Data!C561,LEN(Data!C561)-4,1)="-",LEFT(RIGHT(Data!C561,10),5),RIGHT(Data!C561,5))*1000/1000,"")</f>
        <v>78666</v>
      </c>
      <c r="E561" s="5" t="str">
        <f>IF(Directory!$D561="","Canada","US")</f>
        <v>US</v>
      </c>
      <c r="F561" s="5" t="str">
        <f>IFERROR(LEFT(Data!H561,LEN(Data!H561)-13),"")</f>
        <v>Dan</v>
      </c>
      <c r="G561" s="5" t="str">
        <f>RIGHT(Data!H561,13)</f>
        <v> 512.353.3944</v>
      </c>
    </row>
    <row r="562">
      <c r="A562" s="5" t="str">
        <f>Data!A562</f>
        <v>Mahanoy Valley Nurseries</v>
      </c>
      <c r="B562" s="5"/>
      <c r="C562" s="5"/>
      <c r="D562" s="5">
        <f>IFERROR(IF(MID(Data!C562,LEN(Data!C562)-4,1)="-",LEFT(RIGHT(Data!C562,10),5),RIGHT(Data!C562,5))*1000/1000,"")</f>
        <v>17020</v>
      </c>
      <c r="E562" s="5" t="str">
        <f>IF(Directory!$D562="","Canada","US")</f>
        <v>US</v>
      </c>
      <c r="F562" s="5" t="str">
        <f>IFERROR(LEFT(Data!H562,LEN(Data!H562)-13),"")</f>
        <v>Paul</v>
      </c>
      <c r="G562" s="5" t="str">
        <f>RIGHT(Data!H562,13)</f>
        <v> 717.834.3996</v>
      </c>
    </row>
    <row r="563">
      <c r="A563" s="5" t="str">
        <f>Data!A563</f>
        <v>Mahonia Vineyards &amp; Nursery Inc</v>
      </c>
      <c r="B563" s="5"/>
      <c r="C563" s="5"/>
      <c r="D563" s="5">
        <f>IFERROR(IF(MID(Data!C563,LEN(Data!C563)-4,1)="-",LEFT(RIGHT(Data!C563,10),5),RIGHT(Data!C563,5))*1000/1000,"")</f>
        <v>97306</v>
      </c>
      <c r="E563" s="5" t="str">
        <f>IF(Directory!$D563="","Canada","US")</f>
        <v>US</v>
      </c>
      <c r="F563" s="5" t="str">
        <f>IFERROR(LEFT(Data!H563,LEN(Data!H563)-13),"")</f>
        <v>Rick Brownell</v>
      </c>
      <c r="G563" s="5" t="str">
        <f>RIGHT(Data!H563,13)</f>
        <v> 503.585.8789</v>
      </c>
    </row>
    <row r="564">
      <c r="A564" s="5" t="str">
        <f>Data!A564</f>
        <v>Mail-Order Natives</v>
      </c>
      <c r="B564" s="5"/>
      <c r="C564" s="5"/>
      <c r="D564" s="5">
        <f>IFERROR(IF(MID(Data!C564,LEN(Data!C564)-4,1)="-",LEFT(RIGHT(Data!C564,10),5),RIGHT(Data!C564,5))*1000/1000,"")</f>
        <v>32059</v>
      </c>
      <c r="E564" s="5" t="str">
        <f>IF(Directory!$D564="","Canada","US")</f>
        <v>US</v>
      </c>
      <c r="F564" s="5" t="str">
        <f>IFERROR(LEFT(Data!H564,LEN(Data!H564)-13),"")</f>
        <v/>
      </c>
      <c r="G564" s="5" t="str">
        <f>RIGHT(Data!H564,13)</f>
        <v/>
      </c>
    </row>
    <row r="565">
      <c r="A565" s="5" t="str">
        <f>Data!A565</f>
        <v>Makah Tribal Nursery</v>
      </c>
      <c r="B565" s="5"/>
      <c r="C565" s="5"/>
      <c r="D565" s="5">
        <f>IFERROR(IF(MID(Data!C565,LEN(Data!C565)-4,1)="-",LEFT(RIGHT(Data!C565,10),5),RIGHT(Data!C565,5))*1000/1000,"")</f>
        <v>98357</v>
      </c>
      <c r="E565" s="5" t="str">
        <f>IF(Directory!$D565="","Canada","US")</f>
        <v>US</v>
      </c>
      <c r="F565" s="5" t="str">
        <f>IFERROR(LEFT(Data!H565,LEN(Data!H565)-13),"")</f>
        <v>Neah Bay, Washington 98357 Haley McCarty</v>
      </c>
      <c r="G565" s="5" t="str">
        <f>RIGHT(Data!H565,13)</f>
        <v> 360.645.3067</v>
      </c>
    </row>
    <row r="566">
      <c r="A566" s="5" t="str">
        <f>Data!A566</f>
        <v>Makani Gardens</v>
      </c>
      <c r="B566" s="5"/>
      <c r="C566" s="5"/>
      <c r="D566" s="5">
        <f>IFERROR(IF(MID(Data!C566,LEN(Data!C566)-4,1)="-",LEFT(RIGHT(Data!C566,10),5),RIGHT(Data!C566,5))*1000/1000,"")</f>
        <v>96708</v>
      </c>
      <c r="E566" s="5" t="str">
        <f>IF(Directory!$D566="","Canada","US")</f>
        <v>US</v>
      </c>
      <c r="F566" s="5" t="str">
        <f>IFERROR(LEFT(Data!H566,LEN(Data!H566)-13),"")</f>
        <v>Ha'iku Maui, Hawaii 96708 Gordon</v>
      </c>
      <c r="G566" s="5" t="str">
        <f>RIGHT(Data!H566,13)</f>
        <v> 808.572.6337</v>
      </c>
    </row>
    <row r="567">
      <c r="A567" s="5" t="str">
        <f>Data!A567</f>
        <v>Manzanita Native Plant Nursery</v>
      </c>
      <c r="B567" s="5"/>
      <c r="C567" s="5"/>
      <c r="D567" s="5">
        <f>IFERROR(IF(MID(Data!C567,LEN(Data!C567)-4,1)="-",LEFT(RIGHT(Data!C567,10),5),RIGHT(Data!C567,5))*1000/1000,"")</f>
        <v>91905</v>
      </c>
      <c r="E567" s="5" t="str">
        <f>IF(Directory!$D567="","Canada","US")</f>
        <v>US</v>
      </c>
      <c r="F567" s="5" t="str">
        <f>IFERROR(LEFT(Data!H567,LEN(Data!H567)-13),"")</f>
        <v>Boulevard, California 91905 Tim</v>
      </c>
      <c r="G567" s="5" t="str">
        <f>RIGHT(Data!H567,13)</f>
        <v> 619.766.4210</v>
      </c>
    </row>
    <row r="568">
      <c r="A568" s="5" t="str">
        <f>Data!A568</f>
        <v>Maple Hill Farms</v>
      </c>
      <c r="B568" s="5"/>
      <c r="C568" s="5"/>
      <c r="D568" s="5">
        <f>IFERROR(IF(MID(Data!C568,LEN(Data!C568)-4,1)="-",LEFT(RIGHT(Data!C568,10),5),RIGHT(Data!C568,5))*1000/1000,"")</f>
        <v>17837</v>
      </c>
      <c r="E568" s="5" t="str">
        <f>IF(Directory!$D568="","Canada","US")</f>
        <v>US</v>
      </c>
      <c r="F568" s="5" t="str">
        <f>IFERROR(LEFT(Data!H568,LEN(Data!H568)-13),"")</f>
        <v>Jeff Craul</v>
      </c>
      <c r="G568" s="5" t="str">
        <f>RIGHT(Data!H568,13)</f>
        <v> 570.524.0791</v>
      </c>
    </row>
    <row r="569">
      <c r="A569" s="5" t="str">
        <f>Data!A569</f>
        <v>Maple Leaf</v>
      </c>
      <c r="B569" s="5"/>
      <c r="C569" s="5"/>
      <c r="D569" s="5">
        <f>IFERROR(IF(MID(Data!C569,LEN(Data!C569)-4,1)="-",LEFT(RIGHT(Data!C569,10),5),RIGHT(Data!C569,5))*1000/1000,"")</f>
        <v>84627</v>
      </c>
      <c r="E569" s="5" t="str">
        <f>IF(Directory!$D569="","Canada","US")</f>
        <v>US</v>
      </c>
      <c r="F569" s="5" t="str">
        <f>IFERROR(LEFT(Data!H569,LEN(Data!H569)-13),"")</f>
        <v>Lloyd</v>
      </c>
      <c r="G569" s="5" t="str">
        <f>RIGHT(Data!H569,13)</f>
        <v> 435.283.4400</v>
      </c>
    </row>
    <row r="570">
      <c r="A570" s="5" t="str">
        <f>Data!A570</f>
        <v>Maple Street Natives</v>
      </c>
      <c r="B570" s="5"/>
      <c r="C570" s="5"/>
      <c r="D570" s="5">
        <f>IFERROR(IF(MID(Data!C570,LEN(Data!C570)-4,1)="-",LEFT(RIGHT(Data!C570,10),5),RIGHT(Data!C570,5))*1000/1000,"")</f>
        <v>32904</v>
      </c>
      <c r="E570" s="5" t="str">
        <f>IF(Directory!$D570="","Canada","US")</f>
        <v>US</v>
      </c>
      <c r="F570" s="5" t="str">
        <f>IFERROR(LEFT(Data!H570,LEN(Data!H570)-13),"")</f>
        <v>Sharon or Brent Dolan</v>
      </c>
      <c r="G570" s="5" t="str">
        <f>RIGHT(Data!H570,13)</f>
        <v> 321.729.6857</v>
      </c>
    </row>
    <row r="571">
      <c r="A571" s="5" t="str">
        <f>Data!A571</f>
        <v>Mapleton Nurseries</v>
      </c>
      <c r="B571" s="5"/>
      <c r="C571" s="5"/>
      <c r="D571" s="5">
        <f>IFERROR(IF(MID(Data!C571,LEN(Data!C571)-4,1)="-",LEFT(RIGHT(Data!C571,10),5),RIGHT(Data!C571,5))*1000/1000,"")</f>
        <v>8528</v>
      </c>
      <c r="E571" s="5" t="str">
        <f>IF(Directory!$D571="","Canada","US")</f>
        <v>US</v>
      </c>
      <c r="F571" s="5" t="str">
        <f>IFERROR(LEFT(Data!H571,LEN(Data!H571)-13),"")</f>
        <v>David Reid</v>
      </c>
      <c r="G571" s="5" t="str">
        <f>RIGHT(Data!H571,13)</f>
        <v> 609.430.0366</v>
      </c>
    </row>
    <row r="572">
      <c r="A572" s="5" t="str">
        <f>Data!A572</f>
        <v>Mark &amp; John Gullickson</v>
      </c>
      <c r="B572" s="5"/>
      <c r="C572" s="5"/>
      <c r="D572" s="5">
        <f>IFERROR(IF(MID(Data!C572,LEN(Data!C572)-4,1)="-",LEFT(RIGHT(Data!C572,10),5),RIGHT(Data!C572,5))*1000/1000,"")</f>
        <v>56540</v>
      </c>
      <c r="E572" s="5" t="str">
        <f>IF(Directory!$D572="","Canada","US")</f>
        <v>US</v>
      </c>
      <c r="F572" s="5" t="str">
        <f>IFERROR(LEFT(Data!H572,LEN(Data!H572)-13),"")</f>
        <v>Mark E Gullickson</v>
      </c>
      <c r="G572" s="5" t="str">
        <f>RIGHT(Data!H572,13)</f>
        <v> 218.945.6894</v>
      </c>
    </row>
    <row r="573">
      <c r="A573" s="5" t="str">
        <f>Data!A573</f>
        <v>Marshall Tree Farm</v>
      </c>
      <c r="B573" s="5"/>
      <c r="C573" s="5"/>
      <c r="D573" s="5">
        <f>IFERROR(IF(MID(Data!C573,LEN(Data!C573)-4,1)="-",LEFT(RIGHT(Data!C573,10),5),RIGHT(Data!C573,5))*1000/1000,"")</f>
        <v>32668</v>
      </c>
      <c r="E573" s="5" t="str">
        <f>IF(Directory!$D573="","Canada","US")</f>
        <v>US</v>
      </c>
      <c r="F573" s="5" t="str">
        <f>IFERROR(LEFT(Data!H573,LEN(Data!H573)-13),"")</f>
        <v>Michael Marshall</v>
      </c>
      <c r="G573" s="5" t="str">
        <f>RIGHT(Data!H573,13)</f>
        <v> 800.786.1422</v>
      </c>
    </row>
    <row r="574">
      <c r="A574" s="5" t="str">
        <f>Data!A574</f>
        <v>Marshland Transplant Aquatic Nursery</v>
      </c>
      <c r="B574" s="5"/>
      <c r="C574" s="5"/>
      <c r="D574" s="5">
        <f>IFERROR(IF(MID(Data!C574,LEN(Data!C574)-4,1)="-",LEFT(RIGHT(Data!C574,10),5),RIGHT(Data!C574,5))*1000/1000,"")</f>
        <v>54923</v>
      </c>
      <c r="E574" s="5" t="str">
        <f>IF(Directory!$D574="","Canada","US")</f>
        <v>US</v>
      </c>
      <c r="F574" s="5" t="str">
        <f>IFERROR(LEFT(Data!H574,LEN(Data!H574)-13),"")</f>
        <v>Thomas Traxler Jr</v>
      </c>
      <c r="G574" s="5" t="str">
        <f>RIGHT(Data!H574,13)</f>
        <v> 800.208.2842</v>
      </c>
    </row>
    <row r="575">
      <c r="A575" s="5" t="str">
        <f>Data!A575</f>
        <v>Martin Perennial Farms Inc</v>
      </c>
      <c r="B575" s="5"/>
      <c r="C575" s="5"/>
      <c r="D575" s="5">
        <f>IFERROR(IF(MID(Data!C575,LEN(Data!C575)-4,1)="-",LEFT(RIGHT(Data!C575,10),5),RIGHT(Data!C575,5))*1000/1000,"")</f>
        <v>73038</v>
      </c>
      <c r="E575" s="5" t="str">
        <f>IF(Directory!$D575="","Canada","US")</f>
        <v>US</v>
      </c>
      <c r="F575" s="5" t="str">
        <f>IFERROR(LEFT(Data!H575,LEN(Data!H575)-13),"")</f>
        <v/>
      </c>
      <c r="G575" s="5" t="str">
        <f>RIGHT(Data!H575,13)</f>
        <v/>
      </c>
    </row>
    <row r="576">
      <c r="A576" s="5" t="str">
        <f>Data!A576</f>
        <v>Mary's Plant Farm &amp; Landscaping</v>
      </c>
      <c r="B576" s="5"/>
      <c r="C576" s="5"/>
      <c r="D576" s="5">
        <f>IFERROR(IF(MID(Data!C576,LEN(Data!C576)-4,1)="-",LEFT(RIGHT(Data!C576,10),5),RIGHT(Data!C576,5))*1000/1000,"")</f>
        <v>45013</v>
      </c>
      <c r="E576" s="5" t="str">
        <f>IF(Directory!$D576="","Canada","US")</f>
        <v>US</v>
      </c>
      <c r="F576" s="5" t="str">
        <f>IFERROR(LEFT(Data!H576,LEN(Data!H576)-13),"")</f>
        <v>Mary Harrison or Sherri Berger</v>
      </c>
      <c r="G576" s="5" t="str">
        <f>RIGHT(Data!H576,13)</f>
        <v> 513.894.0022</v>
      </c>
    </row>
    <row r="577">
      <c r="A577" s="5" t="str">
        <f>Data!A577</f>
        <v>Maryland Aquatic Nurseries</v>
      </c>
      <c r="B577" s="5"/>
      <c r="C577" s="5"/>
      <c r="D577" s="5">
        <f>IFERROR(IF(MID(Data!C577,LEN(Data!C577)-4,1)="-",LEFT(RIGHT(Data!C577,10),5),RIGHT(Data!C577,5))*1000/1000,"")</f>
        <v>21084</v>
      </c>
      <c r="E577" s="5" t="str">
        <f>IF(Directory!$D577="","Canada","US")</f>
        <v>US</v>
      </c>
      <c r="F577" s="5" t="str">
        <f>IFERROR(LEFT(Data!H577,LEN(Data!H577)-13),"")</f>
        <v>Dick</v>
      </c>
      <c r="G577" s="5" t="str">
        <f>RIGHT(Data!H577,13)</f>
        <v> 410.692.4171</v>
      </c>
    </row>
    <row r="578">
      <c r="A578" s="5" t="str">
        <f>Data!A578</f>
        <v>Mathisen Tree Farms</v>
      </c>
      <c r="B578" s="5"/>
      <c r="C578" s="5"/>
      <c r="D578" s="5">
        <f>IFERROR(IF(MID(Data!C578,LEN(Data!C578)-4,1)="-",LEFT(RIGHT(Data!C578,10),5),RIGHT(Data!C578,5))*1000/1000,"")</f>
        <v>48838</v>
      </c>
      <c r="E578" s="5" t="str">
        <f>IF(Directory!$D578="","Canada","US")</f>
        <v>US</v>
      </c>
      <c r="F578" s="5" t="str">
        <f>IFERROR(LEFT(Data!H578,LEN(Data!H578)-13),"")</f>
        <v>Tom Trechter</v>
      </c>
      <c r="G578" s="5" t="str">
        <f>RIGHT(Data!H578,13)</f>
        <v> 616.754.3200</v>
      </c>
    </row>
    <row r="579">
      <c r="A579" s="5" t="str">
        <f>Data!A579</f>
        <v>Matilija Nursery</v>
      </c>
      <c r="B579" s="5"/>
      <c r="C579" s="5"/>
      <c r="D579" s="5">
        <f>IFERROR(IF(MID(Data!C579,LEN(Data!C579)-4,1)="-",LEFT(RIGHT(Data!C579,10),5),RIGHT(Data!C579,5))*1000/1000,"")</f>
        <v>93021</v>
      </c>
      <c r="E579" s="5" t="str">
        <f>IF(Directory!$D579="","Canada","US")</f>
        <v>US</v>
      </c>
      <c r="F579" s="5" t="str">
        <f>IFERROR(LEFT(Data!H579,LEN(Data!H579)-13),"")</f>
        <v>Bob</v>
      </c>
      <c r="G579" s="5" t="str">
        <f>RIGHT(Data!H579,13)</f>
        <v> 805.523.8604</v>
      </c>
    </row>
    <row r="580">
      <c r="A580" s="5" t="str">
        <f>Data!A580</f>
        <v>Matlack Tree Farm</v>
      </c>
      <c r="B580" s="5"/>
      <c r="C580" s="5"/>
      <c r="D580" s="5">
        <f>IFERROR(IF(MID(Data!C580,LEN(Data!C580)-4,1)="-",LEFT(RIGHT(Data!C580,10),5),RIGHT(Data!C580,5))*1000/1000,"")</f>
        <v>34755</v>
      </c>
      <c r="E580" s="5" t="str">
        <f>IF(Directory!$D580="","Canada","US")</f>
        <v>US</v>
      </c>
      <c r="F580" s="5" t="str">
        <f>IFERROR(LEFT(Data!H580,LEN(Data!H580)-13),"")</f>
        <v>Ty Matlack</v>
      </c>
      <c r="G580" s="5" t="str">
        <f>RIGHT(Data!H580,13)</f>
        <v> 352.406.9735</v>
      </c>
    </row>
    <row r="581">
      <c r="A581" s="5" t="str">
        <f>Data!A581</f>
        <v>Maughan Seed Company</v>
      </c>
      <c r="B581" s="5"/>
      <c r="C581" s="5"/>
      <c r="D581" s="5">
        <f>IFERROR(IF(MID(Data!C581,LEN(Data!C581)-4,1)="-",LEFT(RIGHT(Data!C581,10),5),RIGHT(Data!C581,5))*1000/1000,"")</f>
        <v>84642</v>
      </c>
      <c r="E581" s="5" t="str">
        <f>IF(Directory!$D581="","Canada","US")</f>
        <v>US</v>
      </c>
      <c r="F581" s="5" t="str">
        <f>IFERROR(LEFT(Data!H581,LEN(Data!H581)-13),"")</f>
        <v>Brad Maughan</v>
      </c>
      <c r="G581" s="5" t="str">
        <f>RIGHT(Data!H581,13)</f>
        <v> 435.340.0589</v>
      </c>
    </row>
    <row r="582">
      <c r="A582" s="5" t="str">
        <f>Data!A582</f>
        <v>Maui Native Nursery</v>
      </c>
      <c r="B582" s="5"/>
      <c r="C582" s="5"/>
      <c r="D582" s="5">
        <f>IFERROR(IF(MID(Data!C582,LEN(Data!C582)-4,1)="-",LEFT(RIGHT(Data!C582,10),5),RIGHT(Data!C582,5))*1000/1000,"")</f>
        <v>96790</v>
      </c>
      <c r="E582" s="5" t="str">
        <f>IF(Directory!$D582="","Canada","US")</f>
        <v>US</v>
      </c>
      <c r="F582" s="5" t="str">
        <f>IFERROR(LEFT(Data!H582,LEN(Data!H582)-13),"")</f>
        <v>Ethan Romanchak</v>
      </c>
      <c r="G582" s="5" t="str">
        <f>RIGHT(Data!H582,13)</f>
        <v> 808.878.8276</v>
      </c>
    </row>
    <row r="583">
      <c r="A583" s="5" t="str">
        <f>Data!A583</f>
        <v>Mayo Creek Gardens</v>
      </c>
      <c r="B583" s="5"/>
      <c r="C583" s="5"/>
      <c r="D583" s="5" t="str">
        <f>IFERROR(IF(MID(Data!C583,LEN(Data!C583)-4,1)="-",LEFT(RIGHT(Data!C583,10),5),RIGHT(Data!C583,5))*1000/1000,"")</f>
        <v/>
      </c>
      <c r="E583" s="5" t="str">
        <f>IF(Directory!$D583="","Canada","US")</f>
        <v>Canada</v>
      </c>
      <c r="F583" s="5" t="str">
        <f>IFERROR(LEFT(Data!H583,LEN(Data!H583)-13),"")</f>
        <v>Ingeborg Woodsworth</v>
      </c>
      <c r="G583" s="5" t="str">
        <f>RIGHT(Data!H583,13)</f>
        <v> 250.749.6291</v>
      </c>
    </row>
    <row r="584">
      <c r="A584" s="5" t="str">
        <f>Data!A584</f>
        <v>McCormick Seeds</v>
      </c>
      <c r="B584" s="5"/>
      <c r="C584" s="5"/>
      <c r="D584" s="5">
        <f>IFERROR(IF(MID(Data!C584,LEN(Data!C584)-4,1)="-",LEFT(RIGHT(Data!C584,10),5),RIGHT(Data!C584,5))*1000/1000,"")</f>
        <v>79347</v>
      </c>
      <c r="E584" s="5" t="str">
        <f>IF(Directory!$D584="","Canada","US")</f>
        <v>US</v>
      </c>
      <c r="F584" s="5" t="str">
        <f>IFERROR(LEFT(Data!H584,LEN(Data!H584)-13),"")</f>
        <v>Tim McCormick</v>
      </c>
      <c r="G584" s="5" t="str">
        <f>RIGHT(Data!H584,13)</f>
        <v> 806.272.3156</v>
      </c>
    </row>
    <row r="585">
      <c r="A585" s="5" t="str">
        <f>Data!A585</f>
        <v>McHenry County Nursery Inc &amp; Glacier Oaks Native Nursery</v>
      </c>
      <c r="B585" s="5"/>
      <c r="C585" s="5"/>
      <c r="D585" s="5">
        <f>IFERROR(IF(MID(Data!C585,LEN(Data!C585)-4,1)="-",LEFT(RIGHT(Data!C585,10),5),RIGHT(Data!C585,5))*1000/1000,"")</f>
        <v>60033</v>
      </c>
      <c r="E585" s="5" t="str">
        <f>IF(Directory!$D585="","Canada","US")</f>
        <v>US</v>
      </c>
      <c r="F585" s="5" t="str">
        <f>IFERROR(LEFT(Data!H585,LEN(Data!H585)-13),"")</f>
        <v>Mary McClelland</v>
      </c>
      <c r="G585" s="5" t="str">
        <f>RIGHT(Data!H585,13)</f>
        <v> 815.482.7404</v>
      </c>
    </row>
    <row r="586">
      <c r="A586" s="5" t="str">
        <f>Data!A586</f>
        <v>McKeithen Growers Inc</v>
      </c>
      <c r="B586" s="5"/>
      <c r="C586" s="5"/>
      <c r="D586" s="5">
        <f>IFERROR(IF(MID(Data!C586,LEN(Data!C586)-4,1)="-",LEFT(RIGHT(Data!C586,10),5),RIGHT(Data!C586,5))*1000/1000,"")</f>
        <v>34251</v>
      </c>
      <c r="E586" s="5" t="str">
        <f>IF(Directory!$D586="","Canada","US")</f>
        <v>US</v>
      </c>
      <c r="F586" s="5" t="str">
        <f>IFERROR(LEFT(Data!H586,LEN(Data!H586)-13),"")</f>
        <v>Eddie McKeithen</v>
      </c>
      <c r="G586" s="5" t="str">
        <f>RIGHT(Data!H586,13)</f>
        <v> 941.232.9377</v>
      </c>
    </row>
    <row r="587">
      <c r="A587" s="5" t="str">
        <f>Data!A587</f>
        <v>McNeal Growers</v>
      </c>
      <c r="B587" s="5"/>
      <c r="C587" s="5"/>
      <c r="D587" s="5">
        <f>IFERROR(IF(MID(Data!C587,LEN(Data!C587)-4,1)="-",LEFT(RIGHT(Data!C587,10),5),RIGHT(Data!C587,5))*1000/1000,"")</f>
        <v>78612</v>
      </c>
      <c r="E587" s="5" t="str">
        <f>IF(Directory!$D587="","Canada","US")</f>
        <v>US</v>
      </c>
      <c r="F587" s="5" t="str">
        <f>IFERROR(LEFT(Data!H587,LEN(Data!H587)-13),"")</f>
        <v>Pat McNeal</v>
      </c>
      <c r="G587" s="5" t="str">
        <f>RIGHT(Data!H587,13)</f>
        <v> 512.280.2233</v>
      </c>
    </row>
    <row r="588">
      <c r="A588" s="5" t="str">
        <f>Data!A588</f>
        <v>Meadow Beauty Nursery</v>
      </c>
      <c r="B588" s="5"/>
      <c r="C588" s="5"/>
      <c r="D588" s="5">
        <f>IFERROR(IF(MID(Data!C588,LEN(Data!C588)-4,1)="-",LEFT(RIGHT(Data!C588,10),5),RIGHT(Data!C588,5))*1000/1000,"")</f>
        <v>33463</v>
      </c>
      <c r="E588" s="5" t="str">
        <f>IF(Directory!$D588="","Canada","US")</f>
        <v>US</v>
      </c>
      <c r="F588" s="5" t="str">
        <f>IFERROR(LEFT(Data!H588,LEN(Data!H588)-13),"")</f>
        <v>Carl Terwilliger</v>
      </c>
      <c r="G588" s="5" t="str">
        <f>RIGHT(Data!H588,13)</f>
        <v> 561.601.9673</v>
      </c>
    </row>
    <row r="589">
      <c r="A589" s="5" t="str">
        <f>Data!A589</f>
        <v>Meadowbrook Nursery | WE-DU Natives</v>
      </c>
      <c r="B589" s="5"/>
      <c r="C589" s="5"/>
      <c r="D589" s="5">
        <f>IFERROR(IF(MID(Data!C589,LEN(Data!C589)-4,1)="-",LEFT(RIGHT(Data!C589,10),5),RIGHT(Data!C589,5))*1000/1000,"")</f>
        <v>28752</v>
      </c>
      <c r="E589" s="5" t="str">
        <f>IF(Directory!$D589="","Canada","US")</f>
        <v>US</v>
      </c>
      <c r="F589" s="5" t="str">
        <f>IFERROR(LEFT(Data!H589,LEN(Data!H589)-13),"")</f>
        <v>Jamie Oxley</v>
      </c>
      <c r="G589" s="5" t="str">
        <f>RIGHT(Data!H589,13)</f>
        <v> 828.738.8300</v>
      </c>
    </row>
    <row r="590">
      <c r="A590" s="5" t="str">
        <f>Data!A590</f>
        <v>Meeks' Farm &amp; Nursery  Inc</v>
      </c>
      <c r="B590" s="5"/>
      <c r="C590" s="5"/>
      <c r="D590" s="5">
        <f>IFERROR(IF(MID(Data!C590,LEN(Data!C590)-4,1)="-",LEFT(RIGHT(Data!C590,10),5),RIGHT(Data!C590,5))*1000/1000,"")</f>
        <v>31049</v>
      </c>
      <c r="E590" s="5" t="str">
        <f>IF(Directory!$D590="","Canada","US")</f>
        <v>US</v>
      </c>
      <c r="F590" s="5" t="str">
        <f>IFERROR(LEFT(Data!H590,LEN(Data!H590)-13),"")</f>
        <v>Steve Meeks</v>
      </c>
      <c r="G590" s="5" t="str">
        <f>RIGHT(Data!H590,13)</f>
        <v> 478.469.3417</v>
      </c>
    </row>
    <row r="591">
      <c r="A591" s="5" t="str">
        <f>Data!A591</f>
        <v>Mellow Marsh Farm</v>
      </c>
      <c r="B591" s="5"/>
      <c r="C591" s="5"/>
      <c r="D591" s="5">
        <f>IFERROR(IF(MID(Data!C591,LEN(Data!C591)-4,1)="-",LEFT(RIGHT(Data!C591,10),5),RIGHT(Data!C591,5))*1000/1000,"")</f>
        <v>27344</v>
      </c>
      <c r="E591" s="5" t="str">
        <f>IF(Directory!$D591="","Canada","US")</f>
        <v>US</v>
      </c>
      <c r="F591" s="5" t="str">
        <f>IFERROR(LEFT(Data!H591,LEN(Data!H591)-13),"")</f>
        <v>Joan McLean</v>
      </c>
      <c r="G591" s="5" t="str">
        <f>RIGHT(Data!H591,13)</f>
        <v> 919.742.1200</v>
      </c>
    </row>
    <row r="592">
      <c r="A592" s="5" t="str">
        <f>Data!A592</f>
        <v>Menzie's Native Nursery</v>
      </c>
      <c r="B592" s="5"/>
      <c r="C592" s="5"/>
      <c r="D592" s="5">
        <f>IFERROR(IF(MID(Data!C592,LEN(Data!C592)-4,1)="-",LEFT(RIGHT(Data!C592,10),5),RIGHT(Data!C592,5))*1000/1000,"")</f>
        <v>96094</v>
      </c>
      <c r="E592" s="5" t="str">
        <f>IF(Directory!$D592="","Canada","US")</f>
        <v>US</v>
      </c>
      <c r="F592" s="5" t="str">
        <f>IFERROR(LEFT(Data!H592,LEN(Data!H592)-13),"")</f>
        <v>Robert Menzies</v>
      </c>
      <c r="G592" s="5" t="str">
        <f>RIGHT(Data!H592,13)</f>
        <v> 530.938.4858</v>
      </c>
    </row>
    <row r="593">
      <c r="A593" s="5" t="str">
        <f>Data!A593</f>
        <v>Mesa Garden</v>
      </c>
      <c r="B593" s="5"/>
      <c r="C593" s="5"/>
      <c r="D593" s="5">
        <f>IFERROR(IF(MID(Data!C593,LEN(Data!C593)-4,1)="-",LEFT(RIGHT(Data!C593,10),5),RIGHT(Data!C593,5))*1000/1000,"")</f>
        <v>87002</v>
      </c>
      <c r="E593" s="5" t="str">
        <f>IF(Directory!$D593="","Canada","US")</f>
        <v>US</v>
      </c>
      <c r="F593" s="5" t="str">
        <f>IFERROR(LEFT(Data!H593,LEN(Data!H593)-13),"")</f>
        <v>Steven Brack</v>
      </c>
      <c r="G593" s="5" t="str">
        <f>RIGHT(Data!H593,13)</f>
        <v> 505.864.3131</v>
      </c>
    </row>
    <row r="594">
      <c r="A594" s="5" t="str">
        <f>Data!A594</f>
        <v>Mesozoic Landscapes Inc</v>
      </c>
      <c r="B594" s="5"/>
      <c r="C594" s="5"/>
      <c r="D594" s="5">
        <f>IFERROR(IF(MID(Data!C594,LEN(Data!C594)-4,1)="-",LEFT(RIGHT(Data!C594,10),5),RIGHT(Data!C594,5))*1000/1000,"")</f>
        <v>33449</v>
      </c>
      <c r="E594" s="5" t="str">
        <f>IF(Directory!$D594="","Canada","US")</f>
        <v>US</v>
      </c>
      <c r="F594" s="5" t="str">
        <f>IFERROR(LEFT(Data!H594,LEN(Data!H594)-13),"")</f>
        <v>Richard Moyroud</v>
      </c>
      <c r="G594" s="5" t="str">
        <f>RIGHT(Data!H594,13)</f>
        <v> 561.967.2630</v>
      </c>
    </row>
    <row r="595">
      <c r="A595" s="5" t="str">
        <f>Data!A595</f>
        <v>Mesquite Valley Growers</v>
      </c>
      <c r="B595" s="5"/>
      <c r="C595" s="5"/>
      <c r="D595" s="5">
        <f>IFERROR(IF(MID(Data!C595,LEN(Data!C595)-4,1)="-",LEFT(RIGHT(Data!C595,10),5),RIGHT(Data!C595,5))*1000/1000,"")</f>
        <v>85710</v>
      </c>
      <c r="E595" s="5" t="str">
        <f>IF(Directory!$D595="","Canada","US")</f>
        <v>US</v>
      </c>
      <c r="F595" s="5" t="str">
        <f>IFERROR(LEFT(Data!H595,LEN(Data!H595)-13),"")</f>
        <v>Kathy Bishop</v>
      </c>
      <c r="G595" s="5" t="str">
        <f>RIGHT(Data!H595,13)</f>
        <v> 520.721.8600</v>
      </c>
    </row>
    <row r="596">
      <c r="A596" s="5" t="str">
        <f>Data!A596</f>
        <v>Methow Natives</v>
      </c>
      <c r="B596" s="5"/>
      <c r="C596" s="5"/>
      <c r="D596" s="5">
        <f>IFERROR(IF(MID(Data!C596,LEN(Data!C596)-4,1)="-",LEFT(RIGHT(Data!C596,10),5),RIGHT(Data!C596,5))*1000/1000,"")</f>
        <v>98862</v>
      </c>
      <c r="E596" s="5" t="str">
        <f>IF(Directory!$D596="","Canada","US")</f>
        <v>US</v>
      </c>
      <c r="F596" s="5" t="str">
        <f>IFERROR(LEFT(Data!H596,LEN(Data!H596)-13),"")</f>
        <v>methownatives@methownet.com</v>
      </c>
      <c r="G596" s="5" t="str">
        <f>RIGHT(Data!H596,13)</f>
        <v> 509.996.3562</v>
      </c>
    </row>
    <row r="597">
      <c r="A597" s="5" t="str">
        <f>Data!A597</f>
        <v>Michigan Department of Natural Resources - Wyman State Forest Nursery</v>
      </c>
      <c r="B597" s="5"/>
      <c r="C597" s="5"/>
      <c r="D597" s="5">
        <f>IFERROR(IF(MID(Data!C597,LEN(Data!C597)-4,1)="-",LEFT(RIGHT(Data!C597,10),5),RIGHT(Data!C597,5))*1000/1000,"")</f>
        <v>49854</v>
      </c>
      <c r="E597" s="5" t="str">
        <f>IF(Directory!$D597="","Canada","US")</f>
        <v>US</v>
      </c>
      <c r="F597" s="5" t="str">
        <f>IFERROR(LEFT(Data!H597,LEN(Data!H597)-13),"")</f>
        <v>Richard Mergener</v>
      </c>
      <c r="G597" s="5" t="str">
        <f>RIGHT(Data!H597,13)</f>
        <v> 906.341.2518</v>
      </c>
    </row>
    <row r="598">
      <c r="A598" s="5" t="str">
        <f>Data!A598</f>
        <v>Michigan Wildflower Farm</v>
      </c>
      <c r="B598" s="5"/>
      <c r="C598" s="5"/>
      <c r="D598" s="5">
        <f>IFERROR(IF(MID(Data!C598,LEN(Data!C598)-4,1)="-",LEFT(RIGHT(Data!C598,10),5),RIGHT(Data!C598,5))*1000/1000,"")</f>
        <v>48875</v>
      </c>
      <c r="E598" s="5" t="str">
        <f>IF(Directory!$D598="","Canada","US")</f>
        <v>US</v>
      </c>
      <c r="F598" s="5" t="str">
        <f>IFERROR(LEFT(Data!H598,LEN(Data!H598)-13),"")</f>
        <v>Esther Durnwald</v>
      </c>
      <c r="G598" s="5" t="str">
        <f>RIGHT(Data!H598,13)</f>
        <v> 517.647.6010</v>
      </c>
    </row>
    <row r="599">
      <c r="A599" s="5" t="str">
        <f>Data!A599</f>
        <v>Mid Atlantic Natives</v>
      </c>
      <c r="B599" s="5"/>
      <c r="C599" s="5"/>
      <c r="D599" s="5">
        <f>IFERROR(IF(MID(Data!C599,LEN(Data!C599)-4,1)="-",LEFT(RIGHT(Data!C599,10),5),RIGHT(Data!C599,5))*1000/1000,"")</f>
        <v>17349</v>
      </c>
      <c r="E599" s="5" t="str">
        <f>IF(Directory!$D599="","Canada","US")</f>
        <v>US</v>
      </c>
      <c r="F599" s="5" t="str">
        <f>IFERROR(LEFT(Data!H599,LEN(Data!H599)-13),"")</f>
        <v/>
      </c>
      <c r="G599" s="5" t="str">
        <f>RIGHT(Data!H599,13)</f>
        <v/>
      </c>
    </row>
    <row r="600">
      <c r="A600" s="5" t="str">
        <f>Data!A600</f>
        <v>Middletown Rancheria</v>
      </c>
      <c r="B600" s="5"/>
      <c r="C600" s="5"/>
      <c r="D600" s="5">
        <f>IFERROR(IF(MID(Data!C600,LEN(Data!C600)-4,1)="-",LEFT(RIGHT(Data!C600,10),5),RIGHT(Data!C600,5))*1000/1000,"")</f>
        <v>95461</v>
      </c>
      <c r="E600" s="5" t="str">
        <f>IF(Directory!$D600="","Canada","US")</f>
        <v>US</v>
      </c>
      <c r="F600" s="5" t="str">
        <f>IFERROR(LEFT(Data!H600,LEN(Data!H600)-13),"")</f>
        <v>Chris Simon</v>
      </c>
      <c r="G600" s="5" t="str">
        <f>RIGHT(Data!H600,13)</f>
        <v> 707.987.3670</v>
      </c>
    </row>
    <row r="601">
      <c r="A601" s="5" t="str">
        <f>Data!A601</f>
        <v>Midwest Cactus</v>
      </c>
      <c r="B601" s="5"/>
      <c r="C601" s="5"/>
      <c r="D601" s="5">
        <f>IFERROR(IF(MID(Data!C601,LEN(Data!C601)-4,1)="-",LEFT(RIGHT(Data!C601,10),5),RIGHT(Data!C601,5))*1000/1000,"")</f>
        <v>63365</v>
      </c>
      <c r="E601" s="5" t="str">
        <f>IF(Directory!$D601="","Canada","US")</f>
        <v>US</v>
      </c>
      <c r="F601" s="5" t="str">
        <f>IFERROR(LEFT(Data!H601,LEN(Data!H601)-13),"")</f>
        <v/>
      </c>
      <c r="G601" s="5" t="str">
        <f>RIGHT(Data!H601,13)</f>
        <v/>
      </c>
    </row>
    <row r="602">
      <c r="A602" s="5" t="str">
        <f>Data!A602</f>
        <v>Miles W Fry &amp; Son</v>
      </c>
      <c r="B602" s="5"/>
      <c r="C602" s="5"/>
      <c r="D602" s="5">
        <f>IFERROR(IF(MID(Data!C602,LEN(Data!C602)-4,1)="-",LEFT(RIGHT(Data!C602,10),5),RIGHT(Data!C602,5))*1000/1000,"")</f>
        <v>17522</v>
      </c>
      <c r="E602" s="5" t="str">
        <f>IF(Directory!$D602="","Canada","US")</f>
        <v>US</v>
      </c>
      <c r="F602" s="5" t="str">
        <f>IFERROR(LEFT(Data!H602,LEN(Data!H602)-13),"")</f>
        <v>Morton Fry</v>
      </c>
      <c r="G602" s="5" t="str">
        <f>RIGHT(Data!H602,13)</f>
        <v> 717.354.4501</v>
      </c>
    </row>
    <row r="603">
      <c r="A603" s="5" t="str">
        <f>Data!A603</f>
        <v>Milestone Nursery</v>
      </c>
      <c r="B603" s="5"/>
      <c r="C603" s="5"/>
      <c r="D603" s="5">
        <f>IFERROR(IF(MID(Data!C603,LEN(Data!C603)-4,1)="-",LEFT(RIGHT(Data!C603,10),5),RIGHT(Data!C603,5))*1000/1000,"")</f>
        <v>98635</v>
      </c>
      <c r="E603" s="5" t="str">
        <f>IF(Directory!$D603="","Canada","US")</f>
        <v>US</v>
      </c>
      <c r="F603" s="5" t="str">
        <f>IFERROR(LEFT(Data!H603,LEN(Data!H603)-13),"")</f>
        <v>Modene Miles</v>
      </c>
      <c r="G603" s="5" t="str">
        <f>RIGHT(Data!H603,13)</f>
        <v> 509.365.5222</v>
      </c>
    </row>
    <row r="604">
      <c r="A604" s="5" t="str">
        <f>Data!A604</f>
        <v>Millane Nurseries</v>
      </c>
      <c r="B604" s="5"/>
      <c r="C604" s="5"/>
      <c r="D604" s="5">
        <f>IFERROR(IF(MID(Data!C604,LEN(Data!C604)-4,1)="-",LEFT(RIGHT(Data!C604,10),5),RIGHT(Data!C604,5))*1000/1000,"")</f>
        <v>6416</v>
      </c>
      <c r="E604" s="5" t="str">
        <f>IF(Directory!$D604="","Canada","US")</f>
        <v>US</v>
      </c>
      <c r="F604" s="5" t="str">
        <f>IFERROR(LEFT(Data!H604,LEN(Data!H604)-13),"")</f>
        <v>Laura Millane</v>
      </c>
      <c r="G604" s="5" t="str">
        <f>RIGHT(Data!H604,13)</f>
        <v> 860.635.5500</v>
      </c>
    </row>
    <row r="605">
      <c r="A605" s="5" t="str">
        <f>Data!A605</f>
        <v>Miller Nursery &amp; Tree Company</v>
      </c>
      <c r="B605" s="5"/>
      <c r="C605" s="5"/>
      <c r="D605" s="5">
        <f>IFERROR(IF(MID(Data!C605,LEN(Data!C605)-4,1)="-",LEFT(RIGHT(Data!C605,10),5),RIGHT(Data!C605,5))*1000/1000,"")</f>
        <v>76401</v>
      </c>
      <c r="E605" s="5" t="str">
        <f>IF(Directory!$D605="","Canada","US")</f>
        <v>US</v>
      </c>
      <c r="F605" s="5" t="str">
        <f>IFERROR(LEFT(Data!H605,LEN(Data!H605)-13),"")</f>
        <v>Pam Thacker</v>
      </c>
      <c r="G605" s="5" t="str">
        <f>RIGHT(Data!H605,13)</f>
        <v> 254.968.2211</v>
      </c>
    </row>
    <row r="606">
      <c r="A606" s="5" t="str">
        <f>Data!A606</f>
        <v>Mineland Reclamation Division</v>
      </c>
      <c r="B606" s="5"/>
      <c r="C606" s="5"/>
      <c r="D606" s="5">
        <f>IFERROR(IF(MID(Data!C606,LEN(Data!C606)-4,1)="-",LEFT(RIGHT(Data!C606,10),5),RIGHT(Data!C606,5))*1000/1000,"")</f>
        <v>55719</v>
      </c>
      <c r="E606" s="5" t="str">
        <f>IF(Directory!$D606="","Canada","US")</f>
        <v>US</v>
      </c>
      <c r="F606" s="5" t="str">
        <f>IFERROR(LEFT(Data!H606,LEN(Data!H606)-13),"")</f>
        <v>Chisholm, Minnesota 55719 Dan Jordan</v>
      </c>
      <c r="G606" s="5" t="str">
        <f>RIGHT(Data!H606,13)</f>
        <v> 218.274.7000</v>
      </c>
    </row>
    <row r="607">
      <c r="A607" s="5" t="str">
        <f>Data!A607</f>
        <v>Minnesota Native Landscapes</v>
      </c>
      <c r="B607" s="5"/>
      <c r="C607" s="5"/>
      <c r="D607" s="5">
        <f>IFERROR(IF(MID(Data!C607,LEN(Data!C607)-4,1)="-",LEFT(RIGHT(Data!C607,10),5),RIGHT(Data!C607,5))*1000/1000,"")</f>
        <v>55362</v>
      </c>
      <c r="E607" s="5" t="str">
        <f>IF(Directory!$D607="","Canada","US")</f>
        <v>US</v>
      </c>
      <c r="F607" s="5" t="str">
        <f>IFERROR(LEFT(Data!H607,LEN(Data!H607)-13),"")</f>
        <v>Keith Fredrick</v>
      </c>
      <c r="G607" s="5" t="str">
        <f>RIGHT(Data!H607,13)</f>
        <v> 763.295.0010</v>
      </c>
    </row>
    <row r="608">
      <c r="A608" s="5" t="str">
        <f>Data!A608</f>
        <v>Minnesota State Forest Nurseries - Minnesota Dept of Natural Resources</v>
      </c>
      <c r="B608" s="5"/>
      <c r="C608" s="5"/>
      <c r="D608" s="5">
        <f>IFERROR(IF(MID(Data!C608,LEN(Data!C608)-4,1)="-",LEFT(RIGHT(Data!C608,10),5),RIGHT(Data!C608,5))*1000/1000,"")</f>
        <v>56433</v>
      </c>
      <c r="E608" s="5" t="str">
        <f>IF(Directory!$D608="","Canada","US")</f>
        <v>US</v>
      </c>
      <c r="F608" s="5" t="str">
        <f>IFERROR(LEFT(Data!H608,LEN(Data!H608)-13),"")</f>
        <v>Craig Van Sickle</v>
      </c>
      <c r="G608" s="5" t="str">
        <f>RIGHT(Data!H608,13)</f>
        <v> 218.652.2385</v>
      </c>
    </row>
    <row r="609">
      <c r="A609" s="5" t="str">
        <f>Data!A609</f>
        <v>Minnesota Valley Garden Center</v>
      </c>
      <c r="B609" s="5"/>
      <c r="C609" s="5"/>
      <c r="D609" s="5">
        <f>IFERROR(IF(MID(Data!C609,LEN(Data!C609)-4,1)="-",LEFT(RIGHT(Data!C609,10),5),RIGHT(Data!C609,5))*1000/1000,"")</f>
        <v>55379</v>
      </c>
      <c r="E609" s="5" t="str">
        <f>IF(Directory!$D609="","Canada","US")</f>
        <v>US</v>
      </c>
      <c r="F609" s="5" t="str">
        <f>IFERROR(LEFT(Data!H609,LEN(Data!H609)-13),"")</f>
        <v>Barb Root</v>
      </c>
      <c r="G609" s="5" t="str">
        <f>RIGHT(Data!H609,13)</f>
        <v> 952.445.9160</v>
      </c>
    </row>
    <row r="610">
      <c r="A610" s="5" t="str">
        <f>Data!A610</f>
        <v>Minto Island Growers</v>
      </c>
      <c r="B610" s="5"/>
      <c r="C610" s="5"/>
      <c r="D610" s="5">
        <f>IFERROR(IF(MID(Data!C610,LEN(Data!C610)-4,1)="-",LEFT(RIGHT(Data!C610,10),5),RIGHT(Data!C610,5))*1000/1000,"")</f>
        <v>97308</v>
      </c>
      <c r="E610" s="5" t="str">
        <f>IF(Directory!$D610="","Canada","US")</f>
        <v>US</v>
      </c>
      <c r="F610" s="5" t="str">
        <f>IFERROR(LEFT(Data!H610,LEN(Data!H610)-13),"")</f>
        <v>Chris Jenkins</v>
      </c>
      <c r="G610" s="5" t="str">
        <f>RIGHT(Data!H610,13)</f>
        <v> 503.559.9681</v>
      </c>
    </row>
    <row r="611">
      <c r="A611" s="5" t="str">
        <f>Data!A611</f>
        <v>Mississippi State University - Coastal Research and Extension Center</v>
      </c>
      <c r="B611" s="5"/>
      <c r="C611" s="5"/>
      <c r="D611" s="5">
        <f>IFERROR(IF(MID(Data!C611,LEN(Data!C611)-4,1)="-",LEFT(RIGHT(Data!C611,10),5),RIGHT(Data!C611,5))*1000/1000,"")</f>
        <v>39470</v>
      </c>
      <c r="E611" s="5" t="str">
        <f>IF(Directory!$D611="","Canada","US")</f>
        <v>US</v>
      </c>
      <c r="F611" s="5" t="str">
        <f>IFERROR(LEFT(Data!H611,LEN(Data!H611)-13),"")</f>
        <v>Poplarville, Mississippi 39470 Patricia Knight</v>
      </c>
      <c r="G611" s="5" t="str">
        <f>RIGHT(Data!H611,13)</f>
        <v> 228.806.9601</v>
      </c>
    </row>
    <row r="612">
      <c r="A612" s="5" t="str">
        <f>Data!A612</f>
        <v>Mississippi State University - The Crosby Arboretum</v>
      </c>
      <c r="B612" s="5"/>
      <c r="C612" s="5"/>
      <c r="D612" s="5">
        <f>IFERROR(IF(MID(Data!C612,LEN(Data!C612)-4,1)="-",LEFT(RIGHT(Data!C612,10),5),RIGHT(Data!C612,5))*1000/1000,"")</f>
        <v>39466</v>
      </c>
      <c r="E612" s="5" t="str">
        <f>IF(Directory!$D612="","Canada","US")</f>
        <v>US</v>
      </c>
      <c r="F612" s="5" t="str">
        <f>IFERROR(LEFT(Data!H612,LEN(Data!H612)-13),"")</f>
        <v>Picayune, Mississippi 39466 Patricia Drackett</v>
      </c>
      <c r="G612" s="5" t="str">
        <f>RIGHT(Data!H612,13)</f>
        <v> 601.799.2311</v>
      </c>
    </row>
    <row r="613">
      <c r="A613" s="5" t="str">
        <f>Data!A613</f>
        <v>Missouri Department of Conservation | George O  White State Forest Nursery</v>
      </c>
      <c r="B613" s="5"/>
      <c r="C613" s="5"/>
      <c r="D613" s="5">
        <f>IFERROR(IF(MID(Data!C613,LEN(Data!C613)-4,1)="-",LEFT(RIGHT(Data!C613,10),5),RIGHT(Data!C613,5))*1000/1000,"")</f>
        <v>65542</v>
      </c>
      <c r="E613" s="5" t="str">
        <f>IF(Directory!$D613="","Canada","US")</f>
        <v>US</v>
      </c>
      <c r="F613" s="5" t="str">
        <f>IFERROR(LEFT(Data!H613,LEN(Data!H613)-13),"")</f>
        <v>George Clark</v>
      </c>
      <c r="G613" s="5" t="str">
        <f>RIGHT(Data!H613,13)</f>
        <v> 573.674.3229</v>
      </c>
    </row>
    <row r="614">
      <c r="A614" s="5" t="str">
        <f>Data!A614</f>
        <v>Missouri Wildflowers Nursery LLC</v>
      </c>
      <c r="B614" s="5"/>
      <c r="C614" s="5"/>
      <c r="D614" s="5">
        <f>IFERROR(IF(MID(Data!C614,LEN(Data!C614)-4,1)="-",LEFT(RIGHT(Data!C614,10),5),RIGHT(Data!C614,5))*1000/1000,"")</f>
        <v>65109</v>
      </c>
      <c r="E614" s="5" t="str">
        <f>IF(Directory!$D614="","Canada","US")</f>
        <v>US</v>
      </c>
      <c r="F614" s="5" t="str">
        <f>IFERROR(LEFT(Data!H614,LEN(Data!H614)-13),"")</f>
        <v>Mervin Wallace</v>
      </c>
      <c r="G614" s="5" t="str">
        <f>RIGHT(Data!H614,13)</f>
        <v> 573.496.3492</v>
      </c>
    </row>
    <row r="615">
      <c r="A615" s="5" t="str">
        <f>Data!A615</f>
        <v>Mistletoe-Carter Wholesale Seed</v>
      </c>
      <c r="B615" s="5"/>
      <c r="C615" s="5"/>
      <c r="D615" s="5">
        <f>IFERROR(IF(MID(Data!C615,LEN(Data!C615)-4,1)="-",LEFT(RIGHT(Data!C615,10),5),RIGHT(Data!C615,5))*1000/1000,"")</f>
        <v>93117</v>
      </c>
      <c r="E615" s="5" t="str">
        <f>IF(Directory!$D615="","Canada","US")</f>
        <v>US</v>
      </c>
      <c r="F615" s="5" t="str">
        <f>IFERROR(LEFT(Data!H615,LEN(Data!H615)-13),"")</f>
        <v>Cindy</v>
      </c>
      <c r="G615" s="5" t="str">
        <f>RIGHT(Data!H615,13)</f>
        <v> 805.968.4818</v>
      </c>
    </row>
    <row r="616">
      <c r="A616" s="5" t="str">
        <f>Data!A616</f>
        <v>Mockingbird Nurseries Inc</v>
      </c>
      <c r="B616" s="5"/>
      <c r="C616" s="5"/>
      <c r="D616" s="5">
        <f>IFERROR(IF(MID(Data!C616,LEN(Data!C616)-4,1)="-",LEFT(RIGHT(Data!C616,10),5),RIGHT(Data!C616,5))*1000/1000,"")</f>
        <v>92504</v>
      </c>
      <c r="E616" s="5" t="str">
        <f>IF(Directory!$D616="","Canada","US")</f>
        <v>US</v>
      </c>
      <c r="F616" s="5" t="str">
        <f>IFERROR(LEFT(Data!H616,LEN(Data!H616)-13),"")</f>
        <v>Joni Clayton</v>
      </c>
      <c r="G616" s="5" t="str">
        <f>RIGHT(Data!H616,13)</f>
        <v> 951.780.3571</v>
      </c>
    </row>
    <row r="617">
      <c r="A617" s="5" t="str">
        <f>Data!A617</f>
        <v>Mohave Joshua Company</v>
      </c>
      <c r="B617" s="5"/>
      <c r="C617" s="5"/>
      <c r="D617" s="5">
        <f>IFERROR(IF(MID(Data!C617,LEN(Data!C617)-4,1)="-",LEFT(RIGHT(Data!C617,10),5),RIGHT(Data!C617,5))*1000/1000,"")</f>
        <v>86402</v>
      </c>
      <c r="E617" s="5" t="str">
        <f>IF(Directory!$D617="","Canada","US")</f>
        <v>US</v>
      </c>
      <c r="F617" s="5" t="str">
        <f>IFERROR(LEFT(Data!H617,LEN(Data!H617)-13),"")</f>
        <v>Elno Roundy</v>
      </c>
      <c r="G617" s="5" t="str">
        <f>RIGHT(Data!H617,13)</f>
        <v> 928.757.2818</v>
      </c>
    </row>
    <row r="618">
      <c r="A618" s="5" t="str">
        <f>Data!A618</f>
        <v>Mohn Seed Company</v>
      </c>
      <c r="B618" s="5"/>
      <c r="C618" s="5"/>
      <c r="D618" s="5">
        <f>IFERROR(IF(MID(Data!C618,LEN(Data!C618)-4,1)="-",LEFT(RIGHT(Data!C618,10),5),RIGHT(Data!C618,5))*1000/1000,"")</f>
        <v>56229</v>
      </c>
      <c r="E618" s="5" t="str">
        <f>IF(Directory!$D618="","Canada","US")</f>
        <v>US</v>
      </c>
      <c r="F618" s="5" t="str">
        <f>IFERROR(LEFT(Data!H618,LEN(Data!H618)-13),"")</f>
        <v>Matthew or Robert</v>
      </c>
      <c r="G618" s="5" t="str">
        <f>RIGHT(Data!H618,13)</f>
        <v> 507.423.6483</v>
      </c>
    </row>
    <row r="619">
      <c r="A619" s="5" t="str">
        <f>Data!A619</f>
        <v>Molpus Timberlands Management LLC | Joshua Timberlands Nursery</v>
      </c>
      <c r="B619" s="5"/>
      <c r="C619" s="5"/>
      <c r="D619" s="5">
        <f>IFERROR(IF(MID(Data!C619,LEN(Data!C619)-4,1)="-",LEFT(RIGHT(Data!C619,10),5),RIGHT(Data!C619,5))*1000/1000,"")</f>
        <v>36530</v>
      </c>
      <c r="E619" s="5" t="str">
        <f>IF(Directory!$D619="","Canada","US")</f>
        <v>US</v>
      </c>
      <c r="F619" s="5" t="str">
        <f>IFERROR(LEFT(Data!H619,LEN(Data!H619)-13),"")</f>
        <v>Sam Campbell</v>
      </c>
      <c r="G619" s="5" t="str">
        <f>RIGHT(Data!H619,13)</f>
        <v> 251.986.5210</v>
      </c>
    </row>
    <row r="620">
      <c r="A620" s="5" t="str">
        <f>Data!A620</f>
        <v>Montana Dept of Natural Resources &amp; Conservation | Montana Conservation Seedling Nursery</v>
      </c>
      <c r="B620" s="5"/>
      <c r="C620" s="5"/>
      <c r="D620" s="5">
        <f>IFERROR(IF(MID(Data!C620,LEN(Data!C620)-4,1)="-",LEFT(RIGHT(Data!C620,10),5),RIGHT(Data!C620,5))*1000/1000,"")</f>
        <v>59804</v>
      </c>
      <c r="E620" s="5" t="str">
        <f>IF(Directory!$D620="","Canada","US")</f>
        <v>US</v>
      </c>
      <c r="F620" s="5" t="str">
        <f>IFERROR(LEFT(Data!H620,LEN(Data!H620)-13),"")</f>
        <v>Seedling Nursery Manager</v>
      </c>
      <c r="G620" s="5" t="str">
        <f>RIGHT(Data!H620,13)</f>
        <v> 406.542.4244</v>
      </c>
    </row>
    <row r="621">
      <c r="A621" s="5" t="str">
        <f>Data!A621</f>
        <v>Monterey Bay Nursery</v>
      </c>
      <c r="B621" s="5"/>
      <c r="C621" s="5"/>
      <c r="D621" s="5">
        <f>IFERROR(IF(MID(Data!C621,LEN(Data!C621)-4,1)="-",LEFT(RIGHT(Data!C621,10),5),RIGHT(Data!C621,5))*1000/1000,"")</f>
        <v>95077</v>
      </c>
      <c r="E621" s="5" t="str">
        <f>IF(Directory!$D621="","Canada","US")</f>
        <v>US</v>
      </c>
      <c r="F621" s="5" t="str">
        <f>IFERROR(LEFT(Data!H621,LEN(Data!H621)-13),"")</f>
        <v>Luen Miller</v>
      </c>
      <c r="G621" s="5" t="str">
        <f>RIGHT(Data!H621,13)</f>
        <v> 831.724.6361</v>
      </c>
    </row>
    <row r="622">
      <c r="A622" s="5" t="str">
        <f>Data!A622</f>
        <v>Moon Mountain Wildflowers</v>
      </c>
      <c r="B622" s="5"/>
      <c r="C622" s="5"/>
      <c r="D622" s="5">
        <f>IFERROR(IF(MID(Data!C622,LEN(Data!C622)-4,1)="-",LEFT(RIGHT(Data!C622,10),5),RIGHT(Data!C622,5))*1000/1000,"")</f>
        <v>93014</v>
      </c>
      <c r="E622" s="5" t="str">
        <f>IF(Directory!$D622="","Canada","US")</f>
        <v>US</v>
      </c>
      <c r="F622" s="5" t="str">
        <f>IFERROR(LEFT(Data!H622,LEN(Data!H622)-13),"")</f>
        <v/>
      </c>
      <c r="G622" s="5" t="str">
        <f>RIGHT(Data!H622,13)</f>
        <v/>
      </c>
    </row>
    <row r="623">
      <c r="A623" s="5" t="str">
        <f>Data!A623</f>
        <v>Moosa Creek Nursery</v>
      </c>
      <c r="B623" s="5"/>
      <c r="C623" s="5"/>
      <c r="D623" s="5">
        <f>IFERROR(IF(MID(Data!C623,LEN(Data!C623)-4,1)="-",LEFT(RIGHT(Data!C623,10),5),RIGHT(Data!C623,5))*1000/1000,"")</f>
        <v>92082</v>
      </c>
      <c r="E623" s="5" t="str">
        <f>IF(Directory!$D623="","Canada","US")</f>
        <v>US</v>
      </c>
      <c r="F623" s="5" t="str">
        <f>IFERROR(LEFT(Data!H623,LEN(Data!H623)-13),"")</f>
        <v>Su Kraus</v>
      </c>
      <c r="G623" s="5" t="str">
        <f>RIGHT(Data!H623,13)</f>
        <v> 760.749.3216</v>
      </c>
    </row>
    <row r="624">
      <c r="A624" s="5" t="str">
        <f>Data!A624</f>
        <v>Morning Sky Greenery</v>
      </c>
      <c r="B624" s="5"/>
      <c r="C624" s="5"/>
      <c r="D624" s="5">
        <f>IFERROR(IF(MID(Data!C624,LEN(Data!C624)-4,1)="-",LEFT(RIGHT(Data!C624,10),5),RIGHT(Data!C624,5))*1000/1000,"")</f>
        <v>56267</v>
      </c>
      <c r="E624" s="5" t="str">
        <f>IF(Directory!$D624="","Canada","US")</f>
        <v>US</v>
      </c>
      <c r="F624" s="5" t="str">
        <f>IFERROR(LEFT(Data!H624,LEN(Data!H624)-13),"")</f>
        <v>Sally</v>
      </c>
      <c r="G624" s="5" t="str">
        <f>RIGHT(Data!H624,13)</f>
        <v> 320.795.6234</v>
      </c>
    </row>
    <row r="625">
      <c r="A625" s="5" t="str">
        <f>Data!A625</f>
        <v>Moss Greenhouses</v>
      </c>
      <c r="B625" s="5"/>
      <c r="C625" s="5"/>
      <c r="D625" s="5">
        <f>IFERROR(IF(MID(Data!C625,LEN(Data!C625)-4,1)="-",LEFT(RIGHT(Data!C625,10),5),RIGHT(Data!C625,5))*1000/1000,"")</f>
        <v>83338</v>
      </c>
      <c r="E625" s="5" t="str">
        <f>IF(Directory!$D625="","Canada","US")</f>
        <v>US</v>
      </c>
      <c r="F625" s="5" t="str">
        <f>IFERROR(LEFT(Data!H625,LEN(Data!H625)-13),"")</f>
        <v>Dana Moss</v>
      </c>
      <c r="G625" s="5" t="str">
        <f>RIGHT(Data!H625,13)</f>
        <v> 208.324.1000</v>
      </c>
    </row>
    <row r="626">
      <c r="A626" s="5" t="str">
        <f>Data!A626</f>
        <v>Mossy Oak Nativ Nurseries</v>
      </c>
      <c r="B626" s="5"/>
      <c r="C626" s="5"/>
      <c r="D626" s="5">
        <f>IFERROR(IF(MID(Data!C626,LEN(Data!C626)-4,1)="-",LEFT(RIGHT(Data!C626,10),5),RIGHT(Data!C626,5))*1000/1000,"")</f>
        <v>39773</v>
      </c>
      <c r="E626" s="5" t="str">
        <f>IF(Directory!$D626="","Canada","US")</f>
        <v>US</v>
      </c>
      <c r="F626" s="5" t="str">
        <f>IFERROR(LEFT(Data!H626,LEN(Data!H626)-13),"")</f>
        <v>Patricia Fulgham</v>
      </c>
      <c r="G626" s="5" t="str">
        <f>RIGHT(Data!H626,13)</f>
        <v> 662.494.4326</v>
      </c>
    </row>
    <row r="627">
      <c r="A627" s="5" t="str">
        <f>Data!A627</f>
        <v>Mosterman Plants Inc</v>
      </c>
      <c r="B627" s="5"/>
      <c r="C627" s="5"/>
      <c r="D627" s="5" t="str">
        <f>IFERROR(IF(MID(Data!C627,LEN(Data!C627)-4,1)="-",LEFT(RIGHT(Data!C627,10),5),RIGHT(Data!C627,5))*1000/1000,"")</f>
        <v/>
      </c>
      <c r="E627" s="5" t="str">
        <f>IF(Directory!$D627="","Canada","US")</f>
        <v>Canada</v>
      </c>
      <c r="F627" s="5" t="str">
        <f>IFERROR(LEFT(Data!H627,LEN(Data!H627)-13),"")</f>
        <v>Theo or Sylvia Mosterman</v>
      </c>
      <c r="G627" s="5" t="str">
        <f>RIGHT(Data!H627,13)</f>
        <v> 604.823.4713</v>
      </c>
    </row>
    <row r="628">
      <c r="A628" s="5" t="str">
        <f>Data!A628</f>
        <v>Mostly Natives</v>
      </c>
      <c r="B628" s="5"/>
      <c r="C628" s="5"/>
      <c r="D628" s="5">
        <f>IFERROR(IF(MID(Data!C628,LEN(Data!C628)-4,1)="-",LEFT(RIGHT(Data!C628,10),5),RIGHT(Data!C628,5))*1000/1000,"")</f>
        <v>94971</v>
      </c>
      <c r="E628" s="5" t="str">
        <f>IF(Directory!$D628="","Canada","US")</f>
        <v>US</v>
      </c>
      <c r="F628" s="5" t="str">
        <f>IFERROR(LEFT(Data!H628,LEN(Data!H628)-13),"")</f>
        <v>Walter Earle</v>
      </c>
      <c r="G628" s="5" t="str">
        <f>RIGHT(Data!H628,13)</f>
        <v> 707.878.2009</v>
      </c>
    </row>
    <row r="629">
      <c r="A629" s="5" t="str">
        <f>Data!A629</f>
        <v>Mount Arbor Nursery</v>
      </c>
      <c r="B629" s="5"/>
      <c r="C629" s="5"/>
      <c r="D629" s="5">
        <f>IFERROR(IF(MID(Data!C629,LEN(Data!C629)-4,1)="-",LEFT(RIGHT(Data!C629,10),5),RIGHT(Data!C629,5))*1000/1000,"")</f>
        <v>51601</v>
      </c>
      <c r="E629" s="5" t="str">
        <f>IF(Directory!$D629="","Canada","US")</f>
        <v>US</v>
      </c>
      <c r="F629" s="5" t="str">
        <f>IFERROR(LEFT(Data!H629,LEN(Data!H629)-13),"")</f>
        <v/>
      </c>
      <c r="G629" s="5" t="str">
        <f>RIGHT(Data!H629,13)</f>
        <v/>
      </c>
    </row>
    <row r="630">
      <c r="A630" s="5" t="str">
        <f>Data!A630</f>
        <v>Mount Tahoma Nursery</v>
      </c>
      <c r="B630" s="5"/>
      <c r="C630" s="5"/>
      <c r="D630" s="5">
        <f>IFERROR(IF(MID(Data!C630,LEN(Data!C630)-4,1)="-",LEFT(RIGHT(Data!C630,10),5),RIGHT(Data!C630,5))*1000/1000,"")</f>
        <v>98338</v>
      </c>
      <c r="E630" s="5" t="str">
        <f>IF(Directory!$D630="","Canada","US")</f>
        <v>US</v>
      </c>
      <c r="F630" s="5" t="str">
        <f>IFERROR(LEFT(Data!H630,LEN(Data!H630)-13),"")</f>
        <v>Rick Lupp</v>
      </c>
      <c r="G630" s="5" t="str">
        <f>RIGHT(Data!H630,13)</f>
        <v> 253.847.9827</v>
      </c>
    </row>
    <row r="631">
      <c r="A631" s="5" t="str">
        <f>Data!A631</f>
        <v>Mountain States Wholesale Nursery</v>
      </c>
      <c r="B631" s="5"/>
      <c r="C631" s="5"/>
      <c r="D631" s="5">
        <f>IFERROR(IF(MID(Data!C631,LEN(Data!C631)-4,1)="-",LEFT(RIGHT(Data!C631,10),5),RIGHT(Data!C631,5))*1000/1000,"")</f>
        <v>85340</v>
      </c>
      <c r="E631" s="5" t="str">
        <f>IF(Directory!$D631="","Canada","US")</f>
        <v>US</v>
      </c>
      <c r="F631" s="5" t="str">
        <f>IFERROR(LEFT(Data!H631,LEN(Data!H631)-13),"")</f>
        <v>Jeff Grass</v>
      </c>
      <c r="G631" s="5" t="str">
        <f>RIGHT(Data!H631,13)</f>
        <v> 800.840.8509</v>
      </c>
    </row>
    <row r="632">
      <c r="A632" s="5" t="str">
        <f>Data!A632</f>
        <v>Mountain West Seed Company Inc</v>
      </c>
      <c r="B632" s="5"/>
      <c r="C632" s="5"/>
      <c r="D632" s="5" t="str">
        <f>IFERROR(IF(MID(Data!C632,LEN(Data!C632)-4,1)="-",LEFT(RIGHT(Data!C632,10),5),RIGHT(Data!C632,5))*1000/1000,"")</f>
        <v/>
      </c>
      <c r="E632" s="5" t="str">
        <f>IF(Directory!$D632="","Canada","US")</f>
        <v>Canada</v>
      </c>
      <c r="F632" s="5" t="str">
        <f>IFERROR(LEFT(Data!H632,LEN(Data!H632)-13),"")</f>
        <v>Jeremy</v>
      </c>
      <c r="G632" s="5" t="str">
        <f>RIGHT(Data!H632,13)</f>
        <v> 435.340.0691</v>
      </c>
    </row>
    <row r="633">
      <c r="A633" s="5" t="str">
        <f>Data!A633</f>
        <v>Mourning Cloak Ranch &amp; Botanical Gardens</v>
      </c>
      <c r="B633" s="5"/>
      <c r="C633" s="5"/>
      <c r="D633" s="5">
        <f>IFERROR(IF(MID(Data!C633,LEN(Data!C633)-4,1)="-",LEFT(RIGHT(Data!C633,10),5),RIGHT(Data!C633,5))*1000/1000,"")</f>
        <v>93561</v>
      </c>
      <c r="E633" s="5" t="str">
        <f>IF(Directory!$D633="","Canada","US")</f>
        <v>US</v>
      </c>
      <c r="F633" s="5" t="str">
        <f>IFERROR(LEFT(Data!H633,LEN(Data!H633)-13),"")</f>
        <v/>
      </c>
      <c r="G633" s="5" t="str">
        <f>RIGHT(Data!H633,13)</f>
        <v/>
      </c>
    </row>
    <row r="634">
      <c r="A634" s="5" t="str">
        <f>Data!A634</f>
        <v>MsK Rare and Native Plant Nursery</v>
      </c>
      <c r="B634" s="5"/>
      <c r="C634" s="5"/>
      <c r="D634" s="5">
        <f>IFERROR(IF(MID(Data!C634,LEN(Data!C634)-4,1)="-",LEFT(RIGHT(Data!C634,10),5),RIGHT(Data!C634,5))*1000/1000,"")</f>
        <v>98177</v>
      </c>
      <c r="E634" s="5" t="str">
        <f>IF(Directory!$D634="","Canada","US")</f>
        <v>US</v>
      </c>
      <c r="F634" s="5" t="str">
        <f>IFERROR(LEFT(Data!H634,LEN(Data!H634)-13),"")</f>
        <v>Sarah Baker</v>
      </c>
      <c r="G634" s="5" t="str">
        <f>RIGHT(Data!H634,13)</f>
        <v> 206.546.1281</v>
      </c>
    </row>
    <row r="635">
      <c r="A635" s="5" t="str">
        <f>Data!A635</f>
        <v>Munchkin Nursery and Gardens LLC</v>
      </c>
      <c r="B635" s="5"/>
      <c r="C635" s="5"/>
      <c r="D635" s="5">
        <f>IFERROR(IF(MID(Data!C635,LEN(Data!C635)-4,1)="-",LEFT(RIGHT(Data!C635,10),5),RIGHT(Data!C635,5))*1000/1000,"")</f>
        <v>47115</v>
      </c>
      <c r="E635" s="5" t="str">
        <f>IF(Directory!$D635="","Canada","US")</f>
        <v>US</v>
      </c>
      <c r="F635" s="5" t="str">
        <f>IFERROR(LEFT(Data!H635,LEN(Data!H635)-13),"")</f>
        <v>Gene Bush</v>
      </c>
      <c r="G635" s="5" t="str">
        <f>RIGHT(Data!H635,13)</f>
        <v> 812.633.4858</v>
      </c>
    </row>
    <row r="636">
      <c r="A636" s="5" t="str">
        <f>Data!A636</f>
        <v>Murphy's Walnut Hill Nursery Inc</v>
      </c>
      <c r="B636" s="5"/>
      <c r="C636" s="5"/>
      <c r="D636" s="5">
        <f>IFERROR(IF(MID(Data!C636,LEN(Data!C636)-4,1)="-",LEFT(RIGHT(Data!C636,10),5),RIGHT(Data!C636,5))*1000/1000,"")</f>
        <v>50237</v>
      </c>
      <c r="E636" s="5" t="str">
        <f>IF(Directory!$D636="","Canada","US")</f>
        <v>US</v>
      </c>
      <c r="F636" s="5" t="str">
        <f>IFERROR(LEFT(Data!H636,LEN(Data!H636)-13),"")</f>
        <v>Jim Murphy</v>
      </c>
      <c r="G636" s="5" t="str">
        <f>RIGHT(Data!H636,13)</f>
        <v> 515.262.6037</v>
      </c>
    </row>
    <row r="637">
      <c r="A637" s="5" t="str">
        <f>Data!A637</f>
        <v>Murray Nurseries Ltd</v>
      </c>
      <c r="B637" s="5"/>
      <c r="C637" s="5"/>
      <c r="D637" s="5" t="str">
        <f>IFERROR(IF(MID(Data!C637,LEN(Data!C637)-4,1)="-",LEFT(RIGHT(Data!C637,10),5),RIGHT(Data!C637,5))*1000/1000,"")</f>
        <v/>
      </c>
      <c r="E637" s="5" t="str">
        <f>IF(Directory!$D637="","Canada","US")</f>
        <v>Canada</v>
      </c>
      <c r="F637" s="5" t="str">
        <f>IFERROR(LEFT(Data!H637,LEN(Data!H637)-13),"")</f>
        <v>Brian, Heather, or Genevieve</v>
      </c>
      <c r="G637" s="5" t="str">
        <f>RIGHT(Data!H637,13)</f>
        <v> 604.261.2151</v>
      </c>
    </row>
    <row r="638">
      <c r="A638" s="5" t="str">
        <f>Data!A638</f>
        <v>Musser Forests Inc</v>
      </c>
      <c r="B638" s="5"/>
      <c r="C638" s="5"/>
      <c r="D638" s="5" t="str">
        <f>IFERROR(IF(MID(Data!C638,LEN(Data!C638)-4,1)="-",LEFT(RIGHT(Data!C638,10),5),RIGHT(Data!C638,5))*1000/1000,"")</f>
        <v/>
      </c>
      <c r="E638" s="5" t="str">
        <f>IF(Directory!$D638="","Canada","US")</f>
        <v>Canada</v>
      </c>
      <c r="F638" s="5" t="str">
        <f>IFERROR(LEFT(Data!H638,LEN(Data!H638)-13),"")</f>
        <v/>
      </c>
      <c r="G638" s="5" t="str">
        <f>RIGHT(Data!H638,13)</f>
        <v/>
      </c>
    </row>
    <row r="639">
      <c r="A639" s="5" t="str">
        <f>Data!A639</f>
        <v>Myers Cove Nursery Inc</v>
      </c>
      <c r="B639" s="5"/>
      <c r="C639" s="5"/>
      <c r="D639" s="5">
        <f>IFERROR(IF(MID(Data!C639,LEN(Data!C639)-4,1)="-",LEFT(RIGHT(Data!C639,10),5),RIGHT(Data!C639,5))*1000/1000,"")</f>
        <v>37110</v>
      </c>
      <c r="E639" s="5" t="str">
        <f>IF(Directory!$D639="","Canada","US")</f>
        <v>US</v>
      </c>
      <c r="F639" s="5" t="str">
        <f>IFERROR(LEFT(Data!H639,LEN(Data!H639)-13),"")</f>
        <v>Andy or Drew</v>
      </c>
      <c r="G639" s="5" t="str">
        <f>RIGHT(Data!H639,13)</f>
        <v> 931.668.3155</v>
      </c>
    </row>
    <row r="640">
      <c r="A640" s="5" t="str">
        <f>Data!A640</f>
        <v>NATS Nursery Ltd</v>
      </c>
      <c r="B640" s="5"/>
      <c r="C640" s="5"/>
      <c r="D640" s="5" t="str">
        <f>IFERROR(IF(MID(Data!C640,LEN(Data!C640)-4,1)="-",LEFT(RIGHT(Data!C640,10),5),RIGHT(Data!C640,5))*1000/1000,"")</f>
        <v/>
      </c>
      <c r="E640" s="5" t="str">
        <f>IF(Directory!$D640="","Canada","US")</f>
        <v>Canada</v>
      </c>
      <c r="F640" s="5" t="str">
        <f>IFERROR(LEFT(Data!H640,LEN(Data!H640)-13),"")</f>
        <v>Haley Argen, Michael Cambell, Rod Nataros</v>
      </c>
      <c r="G640" s="5" t="str">
        <f>RIGHT(Data!H640,13)</f>
        <v> 604.530.9300</v>
      </c>
    </row>
    <row r="641">
      <c r="A641" s="5" t="str">
        <f>Data!A641</f>
        <v>NPK Nursery</v>
      </c>
      <c r="B641" s="5"/>
      <c r="C641" s="5"/>
      <c r="D641" s="5">
        <f>IFERROR(IF(MID(Data!C641,LEN(Data!C641)-4,1)="-",LEFT(RIGHT(Data!C641,10),5),RIGHT(Data!C641,5))*1000/1000,"")</f>
        <v>67218</v>
      </c>
      <c r="E641" s="5" t="str">
        <f>IF(Directory!$D641="","Canada","US")</f>
        <v>US</v>
      </c>
      <c r="F641" s="5" t="str">
        <f>IFERROR(LEFT(Data!H641,LEN(Data!H641)-13),"")</f>
        <v>Wichita, Kansas 67218 Nathaniel Barton</v>
      </c>
      <c r="G641" s="5" t="str">
        <f>RIGHT(Data!H641,13)</f>
        <v> 316.683.0046</v>
      </c>
    </row>
    <row r="642">
      <c r="A642" s="5" t="str">
        <f>Data!A642</f>
        <v>NYC Parks | Greenbelt Native Plant Center</v>
      </c>
      <c r="B642" s="5"/>
      <c r="C642" s="5"/>
      <c r="D642" s="5">
        <f>IFERROR(IF(MID(Data!C642,LEN(Data!C642)-4,1)="-",LEFT(RIGHT(Data!C642,10),5),RIGHT(Data!C642,5))*1000/1000,"")</f>
        <v>10314</v>
      </c>
      <c r="E642" s="5" t="str">
        <f>IF(Directory!$D642="","Canada","US")</f>
        <v>US</v>
      </c>
      <c r="F642" s="5" t="str">
        <f>IFERROR(LEFT(Data!H642,LEN(Data!H642)-13),"")</f>
        <v>Edward Toth, Director, Jeremy LaPointe, Nursery Manager</v>
      </c>
      <c r="G642" s="5" t="str">
        <f>RIGHT(Data!H642,13)</f>
        <v> 718.370.9044</v>
      </c>
    </row>
    <row r="643">
      <c r="A643" s="5" t="str">
        <f>Data!A643</f>
        <v>Napa Native Plant Nursery  California Conservation Corps</v>
      </c>
      <c r="B643" s="5"/>
      <c r="C643" s="5"/>
      <c r="D643" s="5">
        <f>IFERROR(IF(MID(Data!C643,LEN(Data!C643)-4,1)="-",LEFT(RIGHT(Data!C643,10),5),RIGHT(Data!C643,5))*1000/1000,"")</f>
        <v>94558</v>
      </c>
      <c r="E643" s="5" t="str">
        <f>IF(Directory!$D643="","Canada","US")</f>
        <v>US</v>
      </c>
      <c r="F643" s="5" t="str">
        <f>IFERROR(LEFT(Data!H643,LEN(Data!H643)-13),"")</f>
        <v/>
      </c>
      <c r="G643" s="5" t="str">
        <f>RIGHT(Data!H643,13)</f>
        <v/>
      </c>
    </row>
    <row r="644">
      <c r="A644" s="5" t="str">
        <f>Data!A644</f>
        <v>Nashville Natives LLC</v>
      </c>
      <c r="B644" s="5"/>
      <c r="C644" s="5"/>
      <c r="D644" s="5">
        <f>IFERROR(IF(MID(Data!C644,LEN(Data!C644)-4,1)="-",LEFT(RIGHT(Data!C644,10),5),RIGHT(Data!C644,5))*1000/1000,"")</f>
        <v>37062</v>
      </c>
      <c r="E644" s="5" t="str">
        <f>IF(Directory!$D644="","Canada","US")</f>
        <v>US</v>
      </c>
      <c r="F644" s="5" t="str">
        <f>IFERROR(LEFT(Data!H644,LEN(Data!H644)-13),"")</f>
        <v>Andy Sudbrock</v>
      </c>
      <c r="G644" s="5" t="str">
        <f>RIGHT(Data!H644,13)</f>
        <v> 615.799.8719</v>
      </c>
    </row>
    <row r="645">
      <c r="A645" s="5" t="str">
        <f>Data!A645</f>
        <v>Natchez Trace Greenhouses</v>
      </c>
      <c r="B645" s="5"/>
      <c r="C645" s="5"/>
      <c r="D645" s="5">
        <f>IFERROR(IF(MID(Data!C645,LEN(Data!C645)-4,1)="-",LEFT(RIGHT(Data!C645,10),5),RIGHT(Data!C645,5))*1000/1000,"")</f>
        <v>39090</v>
      </c>
      <c r="E645" s="5" t="str">
        <f>IF(Directory!$D645="","Canada","US")</f>
        <v>US</v>
      </c>
      <c r="F645" s="5" t="str">
        <f>IFERROR(LEFT(Data!H645,LEN(Data!H645)-13),"")</f>
        <v>Mark</v>
      </c>
      <c r="G645" s="5" t="str">
        <f>RIGHT(Data!H645,13)</f>
        <v> 662.289.2221</v>
      </c>
    </row>
    <row r="646">
      <c r="A646" s="5" t="str">
        <f>Data!A646</f>
        <v>National Tropical Botanical Garden</v>
      </c>
      <c r="B646" s="5"/>
      <c r="C646" s="5"/>
      <c r="D646" s="5">
        <f>IFERROR(IF(MID(Data!C646,LEN(Data!C646)-4,1)="-",LEFT(RIGHT(Data!C646,10),5),RIGHT(Data!C646,5))*1000/1000,"")</f>
        <v>96741</v>
      </c>
      <c r="E646" s="5" t="str">
        <f>IF(Directory!$D646="","Canada","US")</f>
        <v>US</v>
      </c>
      <c r="F646" s="5" t="str">
        <f>IFERROR(LEFT(Data!H646,LEN(Data!H646)-13),"")</f>
        <v/>
      </c>
      <c r="G646" s="5" t="str">
        <f>RIGHT(Data!H646,13)</f>
        <v/>
      </c>
    </row>
    <row r="647">
      <c r="A647" s="5" t="str">
        <f>Data!A647</f>
        <v>Native American Seed</v>
      </c>
      <c r="B647" s="5"/>
      <c r="C647" s="5"/>
      <c r="D647" s="5">
        <f>IFERROR(IF(MID(Data!C647,LEN(Data!C647)-4,1)="-",LEFT(RIGHT(Data!C647,10),5),RIGHT(Data!C647,5))*1000/1000,"")</f>
        <v>76849</v>
      </c>
      <c r="E647" s="5" t="str">
        <f>IF(Directory!$D647="","Canada","US")</f>
        <v>US</v>
      </c>
      <c r="F647" s="5" t="str">
        <f>IFERROR(LEFT(Data!H647,LEN(Data!H647)-13),"")</f>
        <v>Jan Neiman</v>
      </c>
      <c r="G647" s="5" t="str">
        <f>RIGHT(Data!H647,13)</f>
        <v> 800.728.4043</v>
      </c>
    </row>
    <row r="648">
      <c r="A648" s="5" t="str">
        <f>Data!A648</f>
        <v>Native Connections</v>
      </c>
      <c r="B648" s="5"/>
      <c r="C648" s="5"/>
      <c r="D648" s="5">
        <f>IFERROR(IF(MID(Data!C648,LEN(Data!C648)-4,1)="-",LEFT(RIGHT(Data!C648,10),5),RIGHT(Data!C648,5))*1000/1000,"")</f>
        <v>49093</v>
      </c>
      <c r="E648" s="5" t="str">
        <f>IF(Directory!$D648="","Canada","US")</f>
        <v>US</v>
      </c>
      <c r="F648" s="5" t="str">
        <f>IFERROR(LEFT(Data!H648,LEN(Data!H648)-13),"")</f>
        <v>Jerry Stewart</v>
      </c>
      <c r="G648" s="5" t="str">
        <f>RIGHT(Data!H648,13)</f>
        <v> 269.580.4765</v>
      </c>
    </row>
    <row r="649">
      <c r="A649" s="5" t="str">
        <f>Data!A649</f>
        <v>Native Forest Nursery</v>
      </c>
      <c r="B649" s="5"/>
      <c r="C649" s="5"/>
      <c r="D649" s="5">
        <f>IFERROR(IF(MID(Data!C649,LEN(Data!C649)-4,1)="-",LEFT(RIGHT(Data!C649,10),5),RIGHT(Data!C649,5))*1000/1000,"")</f>
        <v>30705</v>
      </c>
      <c r="E649" s="5" t="str">
        <f>IF(Directory!$D649="","Canada","US")</f>
        <v>US</v>
      </c>
      <c r="F649" s="5" t="str">
        <f>IFERROR(LEFT(Data!H649,LEN(Data!H649)-13),"")</f>
        <v>Paul Ensminger</v>
      </c>
      <c r="G649" s="5" t="str">
        <f>RIGHT(Data!H649,13)</f>
        <v> 706.483.3397</v>
      </c>
    </row>
    <row r="650">
      <c r="A650" s="5" t="str">
        <f>Data!A650</f>
        <v>Native Gardens</v>
      </c>
      <c r="B650" s="5"/>
      <c r="C650" s="5"/>
      <c r="D650" s="5">
        <f>IFERROR(IF(MID(Data!C650,LEN(Data!C650)-4,1)="-",LEFT(RIGHT(Data!C650,10),5),RIGHT(Data!C650,5))*1000/1000,"")</f>
        <v>37742</v>
      </c>
      <c r="E650" s="5" t="str">
        <f>IF(Directory!$D650="","Canada","US")</f>
        <v>US</v>
      </c>
      <c r="F650" s="5" t="str">
        <f>IFERROR(LEFT(Data!H650,LEN(Data!H650)-13),"")</f>
        <v>Ed or Meredith</v>
      </c>
      <c r="G650" s="5" t="str">
        <f>RIGHT(Data!H650,13)</f>
        <v> 865.856.0220</v>
      </c>
    </row>
    <row r="651">
      <c r="A651" s="5" t="str">
        <f>Data!A651</f>
        <v>Native Ground</v>
      </c>
      <c r="B651" s="5"/>
      <c r="C651" s="5"/>
      <c r="D651" s="5">
        <f>IFERROR(IF(MID(Data!C651,LEN(Data!C651)-4,1)="-",LEFT(RIGHT(Data!C651,10),5),RIGHT(Data!C651,5))*1000/1000,"")</f>
        <v>59604</v>
      </c>
      <c r="E651" s="5" t="str">
        <f>IF(Directory!$D651="","Canada","US")</f>
        <v>US</v>
      </c>
      <c r="F651" s="5" t="str">
        <f>IFERROR(LEFT(Data!H651,LEN(Data!H651)-13),"")</f>
        <v>Corey Baker</v>
      </c>
      <c r="G651" s="5" t="str">
        <f>RIGHT(Data!H651,13)</f>
        <v> 406.461.5593</v>
      </c>
    </row>
    <row r="652">
      <c r="A652" s="5" t="str">
        <f>Data!A652</f>
        <v>Native Grounds Nursery</v>
      </c>
      <c r="B652" s="5"/>
      <c r="C652" s="5"/>
      <c r="D652" s="5">
        <f>IFERROR(IF(MID(Data!C652,LEN(Data!C652)-4,1)="-",LEFT(RIGHT(Data!C652,10),5),RIGHT(Data!C652,5))*1000/1000,"")</f>
        <v>97327</v>
      </c>
      <c r="E652" s="5" t="str">
        <f>IF(Directory!$D652="","Canada","US")</f>
        <v>US</v>
      </c>
      <c r="F652" s="5" t="str">
        <f>IFERROR(LEFT(Data!H652,LEN(Data!H652)-13),"")</f>
        <v>Brownsville, Oregon 97327 Mike or Keli</v>
      </c>
      <c r="G652" s="5" t="str">
        <f>RIGHT(Data!H652,13)</f>
        <v> 541.954.0148</v>
      </c>
    </row>
    <row r="653">
      <c r="A653" s="5" t="str">
        <f>Data!A653</f>
        <v>Native Habitat Nursery</v>
      </c>
      <c r="B653" s="5"/>
      <c r="C653" s="5"/>
      <c r="D653" s="5">
        <f>IFERROR(IF(MID(Data!C653,LEN(Data!C653)-4,1)="-",LEFT(RIGHT(Data!C653,10),5),RIGHT(Data!C653,5))*1000/1000,"")</f>
        <v>97114</v>
      </c>
      <c r="E653" s="5" t="str">
        <f>IF(Directory!$D653="","Canada","US")</f>
        <v>US</v>
      </c>
      <c r="F653" s="5" t="str">
        <f>IFERROR(LEFT(Data!H653,LEN(Data!H653)-13),"")</f>
        <v>Spencer</v>
      </c>
      <c r="G653" s="5" t="str">
        <f>RIGHT(Data!H653,13)</f>
        <v> 503.864.4800</v>
      </c>
    </row>
    <row r="654">
      <c r="A654" s="5" t="str">
        <f>Data!A654</f>
        <v>Native Haunts</v>
      </c>
      <c r="B654" s="5"/>
      <c r="C654" s="5"/>
      <c r="D654" s="5">
        <f>IFERROR(IF(MID(Data!C654,LEN(Data!C654)-4,1)="-",LEFT(RIGHT(Data!C654,10),5),RIGHT(Data!C654,5))*1000/1000,"")</f>
        <v>4002</v>
      </c>
      <c r="E654" s="5" t="str">
        <f>IF(Directory!$D654="","Canada","US")</f>
        <v>US</v>
      </c>
      <c r="F654" s="5" t="str">
        <f>IFERROR(LEFT(Data!H654,LEN(Data!H654)-13),"")</f>
        <v>Shawn Jalbert</v>
      </c>
      <c r="G654" s="5" t="str">
        <f>RIGHT(Data!H654,13)</f>
        <v> 207.604.8655</v>
      </c>
    </row>
    <row r="655">
      <c r="A655" s="5" t="str">
        <f>Data!A655</f>
        <v>Native Here Nursery</v>
      </c>
      <c r="B655" s="5"/>
      <c r="C655" s="5"/>
      <c r="D655" s="5">
        <f>IFERROR(IF(MID(Data!C655,LEN(Data!C655)-4,1)="-",LEFT(RIGHT(Data!C655,10),5),RIGHT(Data!C655,5))*1000/1000,"")</f>
        <v>94708</v>
      </c>
      <c r="E655" s="5" t="str">
        <f>IF(Directory!$D655="","Canada","US")</f>
        <v>US</v>
      </c>
      <c r="F655" s="5" t="str">
        <f>IFERROR(LEFT(Data!H655,LEN(Data!H655)-13),"")</f>
        <v>Amy McCosh Leonard</v>
      </c>
      <c r="G655" s="5" t="str">
        <f>RIGHT(Data!H655,13)</f>
        <v> 510.549.0211</v>
      </c>
    </row>
    <row r="656">
      <c r="A656" s="5" t="str">
        <f>Data!A656</f>
        <v>Native Landscapes Garden Center</v>
      </c>
      <c r="B656" s="5"/>
      <c r="C656" s="5"/>
      <c r="D656" s="5">
        <f>IFERROR(IF(MID(Data!C656,LEN(Data!C656)-4,1)="-",LEFT(RIGHT(Data!C656,10),5),RIGHT(Data!C656,5))*1000/1000,"")</f>
        <v>12564</v>
      </c>
      <c r="E656" s="5" t="str">
        <f>IF(Directory!$D656="","Canada","US")</f>
        <v>US</v>
      </c>
      <c r="F656" s="5" t="str">
        <f>IFERROR(LEFT(Data!H656,LEN(Data!H656)-13),"")</f>
        <v>Pawling, New York 12564 Peter Muroski</v>
      </c>
      <c r="G656" s="5" t="str">
        <f>RIGHT(Data!H656,13)</f>
        <v> 845.855.7050</v>
      </c>
    </row>
    <row r="657">
      <c r="A657" s="5" t="str">
        <f>Data!A657</f>
        <v>Native Landscapes Inc</v>
      </c>
      <c r="B657" s="5"/>
      <c r="C657" s="5"/>
      <c r="D657" s="5">
        <f>IFERROR(IF(MID(Data!C657,LEN(Data!C657)-4,1)="-",LEFT(RIGHT(Data!C657,10),5),RIGHT(Data!C657,5))*1000/1000,"")</f>
        <v>82333</v>
      </c>
      <c r="E657" s="5" t="str">
        <f>IF(Directory!$D657="","Canada","US")</f>
        <v>US</v>
      </c>
      <c r="F657" s="5" t="str">
        <f>IFERROR(LEFT(Data!H657,LEN(Data!H657)-13),"")</f>
        <v>James Gillespie</v>
      </c>
      <c r="G657" s="5" t="str">
        <f>RIGHT(Data!H657,13)</f>
        <v> 208.578.2200</v>
      </c>
    </row>
    <row r="658">
      <c r="A658" s="5" t="str">
        <f>Data!A658</f>
        <v>Native Nurseries of Tallahassee Inc</v>
      </c>
      <c r="B658" s="5"/>
      <c r="C658" s="5"/>
      <c r="D658" s="5">
        <f>IFERROR(IF(MID(Data!C658,LEN(Data!C658)-4,1)="-",LEFT(RIGHT(Data!C658,10),5),RIGHT(Data!C658,5))*1000/1000,"")</f>
        <v>32308</v>
      </c>
      <c r="E658" s="5" t="str">
        <f>IF(Directory!$D658="","Canada","US")</f>
        <v>US</v>
      </c>
      <c r="F658" s="5" t="str">
        <f>IFERROR(LEFT(Data!H658,LEN(Data!H658)-13),"")</f>
        <v>Donna Legare or Norma</v>
      </c>
      <c r="G658" s="5" t="str">
        <f>RIGHT(Data!H658,13)</f>
        <v> 850.386.8882</v>
      </c>
    </row>
    <row r="659">
      <c r="A659" s="5" t="str">
        <f>Data!A659</f>
        <v>Native Nursery</v>
      </c>
      <c r="B659" s="5"/>
      <c r="C659" s="5"/>
      <c r="D659" s="5">
        <f>IFERROR(IF(MID(Data!C659,LEN(Data!C659)-4,1)="-",LEFT(RIGHT(Data!C659,10),5),RIGHT(Data!C659,5))*1000/1000,"")</f>
        <v>80401</v>
      </c>
      <c r="E659" s="5" t="str">
        <f>IF(Directory!$D659="","Canada","US")</f>
        <v>US</v>
      </c>
      <c r="F659" s="5" t="str">
        <f>IFERROR(LEFT(Data!H659,LEN(Data!H659)-13),"")</f>
        <v>Tom</v>
      </c>
      <c r="G659" s="5" t="str">
        <f>RIGHT(Data!H659,13)</f>
        <v> 303.278.3750</v>
      </c>
    </row>
    <row r="660">
      <c r="A660" s="5" t="str">
        <f>Data!A660</f>
        <v>Native Ornamentals</v>
      </c>
      <c r="B660" s="5"/>
      <c r="C660" s="5"/>
      <c r="D660" s="5">
        <f>IFERROR(IF(MID(Data!C660,LEN(Data!C660)-4,1)="-",LEFT(RIGHT(Data!C660,10),5),RIGHT(Data!C660,5))*1000/1000,"")</f>
        <v>76941</v>
      </c>
      <c r="E660" s="5" t="str">
        <f>IF(Directory!$D660="","Canada","US")</f>
        <v>US</v>
      </c>
      <c r="F660" s="5" t="str">
        <f>IFERROR(LEFT(Data!H660,LEN(Data!H660)-13),"")</f>
        <v>Steve or Valerie</v>
      </c>
      <c r="G660" s="5" t="str">
        <f>RIGHT(Data!H660,13)</f>
        <v> 325.835.2021</v>
      </c>
    </row>
    <row r="661">
      <c r="A661" s="5" t="str">
        <f>Data!A661</f>
        <v>Native Plant Farm &amp; Tree Movers</v>
      </c>
      <c r="B661" s="5"/>
      <c r="C661" s="5"/>
      <c r="D661" s="5">
        <f>IFERROR(IF(MID(Data!C661,LEN(Data!C661)-4,1)="-",LEFT(RIGHT(Data!C661,10),5),RIGHT(Data!C661,5))*1000/1000,"")</f>
        <v>89704</v>
      </c>
      <c r="E661" s="5" t="str">
        <f>IF(Directory!$D661="","Canada","US")</f>
        <v>US</v>
      </c>
      <c r="F661" s="5" t="str">
        <f>IFERROR(LEFT(Data!H661,LEN(Data!H661)-13),"")</f>
        <v>Pat</v>
      </c>
      <c r="G661" s="5" t="str">
        <f>RIGHT(Data!H661,13)</f>
        <v> 775.691.1490</v>
      </c>
    </row>
    <row r="662">
      <c r="A662" s="5" t="str">
        <f>Data!A662</f>
        <v>Native Plant Growers</v>
      </c>
      <c r="B662" s="5"/>
      <c r="C662" s="5"/>
      <c r="D662" s="5">
        <f>IFERROR(IF(MID(Data!C662,LEN(Data!C662)-4,1)="-",LEFT(RIGHT(Data!C662,10),5),RIGHT(Data!C662,5))*1000/1000,"")</f>
        <v>34250</v>
      </c>
      <c r="E662" s="5" t="str">
        <f>IF(Directory!$D662="","Canada","US")</f>
        <v>US</v>
      </c>
      <c r="F662" s="5" t="str">
        <f>IFERROR(LEFT(Data!H662,LEN(Data!H662)-13),"")</f>
        <v>Palm Meadow, Florida 34221 Sandy Mazer</v>
      </c>
      <c r="G662" s="5" t="str">
        <f>RIGHT(Data!H662,13)</f>
        <v> 941.723.5091</v>
      </c>
    </row>
    <row r="663">
      <c r="A663" s="5" t="str">
        <f>Data!A663</f>
        <v>Native Plant Source</v>
      </c>
      <c r="B663" s="5"/>
      <c r="C663" s="5"/>
      <c r="D663" s="5" t="str">
        <f>IFERROR(IF(MID(Data!C663,LEN(Data!C663)-4,1)="-",LEFT(RIGHT(Data!C663,10),5),RIGHT(Data!C663,5))*1000/1000,"")</f>
        <v/>
      </c>
      <c r="E663" s="5" t="str">
        <f>IF(Directory!$D663="","Canada","US")</f>
        <v>Canada</v>
      </c>
      <c r="F663" s="5" t="str">
        <f>IFERROR(LEFT(Data!H663,LEN(Data!H663)-13),"")</f>
        <v>Jeff Thompson</v>
      </c>
      <c r="G663" s="5" t="str">
        <f>RIGHT(Data!H663,13)</f>
        <v> 519.748.2298</v>
      </c>
    </row>
    <row r="664">
      <c r="A664" s="5" t="str">
        <f>Data!A664</f>
        <v>Native Plants in Claremont</v>
      </c>
      <c r="B664" s="5"/>
      <c r="C664" s="5"/>
      <c r="D664" s="5" t="str">
        <f>IFERROR(IF(MID(Data!C664,LEN(Data!C664)-4,1)="-",LEFT(RIGHT(Data!C664,10),5),RIGHT(Data!C664,5))*1000/1000,"")</f>
        <v/>
      </c>
      <c r="E664" s="5" t="str">
        <f>IF(Directory!$D664="","Canada","US")</f>
        <v>Canada</v>
      </c>
      <c r="F664" s="5" t="str">
        <f>IFERROR(LEFT(Data!H664,LEN(Data!H664)-13),"")</f>
        <v/>
      </c>
      <c r="G664" s="5" t="str">
        <f>RIGHT(Data!H664,13)</f>
        <v/>
      </c>
    </row>
    <row r="665">
      <c r="A665" s="5" t="str">
        <f>Data!A665</f>
        <v>Native Revival Nursery</v>
      </c>
      <c r="B665" s="5"/>
      <c r="C665" s="5"/>
      <c r="D665" s="5">
        <f>IFERROR(IF(MID(Data!C665,LEN(Data!C665)-4,1)="-",LEFT(RIGHT(Data!C665,10),5),RIGHT(Data!C665,5))*1000/1000,"")</f>
        <v>95003</v>
      </c>
      <c r="E665" s="5" t="str">
        <f>IF(Directory!$D665="","Canada","US")</f>
        <v>US</v>
      </c>
      <c r="F665" s="5" t="str">
        <f>IFERROR(LEFT(Data!H665,LEN(Data!H665)-13),"")</f>
        <v>Erin O'Doherty</v>
      </c>
      <c r="G665" s="5" t="str">
        <f>RIGHT(Data!H665,13)</f>
        <v> 831.684.1811</v>
      </c>
    </row>
    <row r="666">
      <c r="A666" s="5" t="str">
        <f>Data!A666</f>
        <v>Native Seed Foundation</v>
      </c>
      <c r="B666" s="5"/>
      <c r="C666" s="5"/>
      <c r="D666" s="5">
        <f>IFERROR(IF(MID(Data!C666,LEN(Data!C666)-4,1)="-",LEFT(RIGHT(Data!C666,10),5),RIGHT(Data!C666,5))*1000/1000,"")</f>
        <v>59845</v>
      </c>
      <c r="E666" s="5" t="str">
        <f>IF(Directory!$D666="","Canada","US")</f>
        <v>US</v>
      </c>
      <c r="F666" s="5" t="str">
        <f>IFERROR(LEFT(Data!H666,LEN(Data!H666)-13),"")</f>
        <v>Michael Billington</v>
      </c>
      <c r="G666" s="5" t="str">
        <f>RIGHT(Data!H666,13)</f>
        <v> 406.274.0691</v>
      </c>
    </row>
    <row r="667">
      <c r="A667" s="5" t="str">
        <f>Data!A667</f>
        <v>Native Seeds  Inc</v>
      </c>
      <c r="B667" s="5"/>
      <c r="C667" s="5"/>
      <c r="D667" s="5">
        <f>IFERROR(IF(MID(Data!C667,LEN(Data!C667)-4,1)="-",LEFT(RIGHT(Data!C667,10),5),RIGHT(Data!C667,5))*1000/1000,"")</f>
        <v>21036</v>
      </c>
      <c r="E667" s="5" t="str">
        <f>IF(Directory!$D667="","Canada","US")</f>
        <v>US</v>
      </c>
      <c r="F667" s="5" t="str">
        <f>IFERROR(LEFT(Data!H667,LEN(Data!H667)-13),"")</f>
        <v/>
      </c>
      <c r="G667" s="5" t="str">
        <f>RIGHT(Data!H667,13)</f>
        <v/>
      </c>
    </row>
    <row r="668">
      <c r="A668" s="5" t="str">
        <f>Data!A668</f>
        <v>Native Seeds/SEARCH</v>
      </c>
      <c r="B668" s="5"/>
      <c r="C668" s="5"/>
      <c r="D668" s="5">
        <f>IFERROR(IF(MID(Data!C668,LEN(Data!C668)-4,1)="-",LEFT(RIGHT(Data!C668,10),5),RIGHT(Data!C668,5))*1000/1000,"")</f>
        <v>85718</v>
      </c>
      <c r="E668" s="5" t="str">
        <f>IF(Directory!$D668="","Canada","US")</f>
        <v>US</v>
      </c>
      <c r="F668" s="5" t="str">
        <f>IFERROR(LEFT(Data!H668,LEN(Data!H668)-13),"")</f>
        <v>Laura Jones</v>
      </c>
      <c r="G668" s="5" t="str">
        <f>RIGHT(Data!H668,13)</f>
        <v> 520.622.5561</v>
      </c>
    </row>
    <row r="669">
      <c r="A669" s="5" t="str">
        <f>Data!A669</f>
        <v>Native Sons Inc</v>
      </c>
      <c r="B669" s="5"/>
      <c r="C669" s="5"/>
      <c r="D669" s="5">
        <f>IFERROR(IF(MID(Data!C669,LEN(Data!C669)-4,1)="-",LEFT(RIGHT(Data!C669,10),5),RIGHT(Data!C669,5))*1000/1000,"")</f>
        <v>93420</v>
      </c>
      <c r="E669" s="5" t="str">
        <f>IF(Directory!$D669="","Canada","US")</f>
        <v>US</v>
      </c>
      <c r="F669" s="5" t="str">
        <f>IFERROR(LEFT(Data!H669,LEN(Data!H669)-13),"")</f>
        <v>Jennifer Scarano</v>
      </c>
      <c r="G669" s="5" t="str">
        <f>RIGHT(Data!H669,13)</f>
        <v> 805.481.5996</v>
      </c>
    </row>
    <row r="670">
      <c r="A670" s="5" t="str">
        <f>Data!A670</f>
        <v>Native Springs Nursery</v>
      </c>
      <c r="B670" s="5"/>
      <c r="C670" s="5"/>
      <c r="D670" s="5">
        <f>IFERROR(IF(MID(Data!C670,LEN(Data!C670)-4,1)="-",LEFT(RIGHT(Data!C670,10),5),RIGHT(Data!C670,5))*1000/1000,"")</f>
        <v>95965</v>
      </c>
      <c r="E670" s="5" t="str">
        <f>IF(Directory!$D670="","Canada","US")</f>
        <v>US</v>
      </c>
      <c r="F670" s="5" t="str">
        <f>IFERROR(LEFT(Data!H670,LEN(Data!H670)-13),"")</f>
        <v>Debra Fau</v>
      </c>
      <c r="G670" s="5" t="str">
        <f>RIGHT(Data!H670,13)</f>
        <v> 530.514.8578</v>
      </c>
    </row>
    <row r="671">
      <c r="A671" s="5" t="str">
        <f>Data!A671</f>
        <v>Native Sun Home &amp; Garden Nursery</v>
      </c>
      <c r="B671" s="5"/>
      <c r="C671" s="5"/>
      <c r="D671" s="5">
        <f>IFERROR(IF(MID(Data!C671,LEN(Data!C671)-4,1)="-",LEFT(RIGHT(Data!C671,10),5),RIGHT(Data!C671,5))*1000/1000,"")</f>
        <v>85602</v>
      </c>
      <c r="E671" s="5" t="str">
        <f>IF(Directory!$D671="","Canada","US")</f>
        <v>US</v>
      </c>
      <c r="F671" s="5" t="str">
        <f>IFERROR(LEFT(Data!H671,LEN(Data!H671)-13),"")</f>
        <v>Benson, Arizona 85602 Cynthia Speir</v>
      </c>
      <c r="G671" s="5" t="str">
        <f>RIGHT(Data!H671,13)</f>
        <v> 520.586.4525</v>
      </c>
    </row>
    <row r="672">
      <c r="A672" s="5" t="str">
        <f>Data!A672</f>
        <v>Native Technologies Inc</v>
      </c>
      <c r="B672" s="5"/>
      <c r="C672" s="5"/>
      <c r="D672" s="5">
        <f>IFERROR(IF(MID(Data!C672,LEN(Data!C672)-4,1)="-",LEFT(RIGHT(Data!C672,10),5),RIGHT(Data!C672,5))*1000/1000,"")</f>
        <v>33309</v>
      </c>
      <c r="E672" s="5" t="str">
        <f>IF(Directory!$D672="","Canada","US")</f>
        <v>US</v>
      </c>
      <c r="F672" s="5" t="str">
        <f>IFERROR(LEFT(Data!H672,LEN(Data!H672)-13),"")</f>
        <v>Rob Miller</v>
      </c>
      <c r="G672" s="5" t="str">
        <f>RIGHT(Data!H672,13)</f>
        <v> 954.596.2411</v>
      </c>
    </row>
    <row r="673">
      <c r="A673" s="5" t="str">
        <f>Data!A673</f>
        <v>Native Texas Nursery</v>
      </c>
      <c r="B673" s="5"/>
      <c r="C673" s="5"/>
      <c r="D673" s="5">
        <f>IFERROR(IF(MID(Data!C673,LEN(Data!C673)-4,1)="-",LEFT(RIGHT(Data!C673,10),5),RIGHT(Data!C673,5))*1000/1000,"")</f>
        <v>78725</v>
      </c>
      <c r="E673" s="5" t="str">
        <f>IF(Directory!$D673="","Canada","US")</f>
        <v>US</v>
      </c>
      <c r="F673" s="5" t="str">
        <f>IFERROR(LEFT(Data!H673,LEN(Data!H673)-13),"")</f>
        <v>James Plyler</v>
      </c>
      <c r="G673" s="5" t="str">
        <f>RIGHT(Data!H673,13)</f>
        <v> 512.276.9801</v>
      </c>
    </row>
    <row r="674">
      <c r="A674" s="5" t="str">
        <f>Data!A674</f>
        <v>Native Tree Farm</v>
      </c>
      <c r="B674" s="5"/>
      <c r="C674" s="5"/>
      <c r="D674" s="5" t="str">
        <f>IFERROR(IF(MID(Data!C674,LEN(Data!C674)-4,1)="-",LEFT(RIGHT(Data!C674,10),5),RIGHT(Data!C674,5))*1000/1000,"")</f>
        <v/>
      </c>
      <c r="E674" s="5" t="str">
        <f>IF(Directory!$D674="","Canada","US")</f>
        <v>Canada</v>
      </c>
      <c r="F674" s="5" t="str">
        <f>IFERROR(LEFT(Data!H674,LEN(Data!H674)-13),"")</f>
        <v/>
      </c>
      <c r="G674" s="5" t="str">
        <f>RIGHT(Data!H674,13)</f>
        <v/>
      </c>
    </row>
    <row r="675">
      <c r="A675" s="5" t="str">
        <f>Data!A675</f>
        <v>Native Tree Nursery Inc</v>
      </c>
      <c r="B675" s="5"/>
      <c r="C675" s="5"/>
      <c r="D675" s="5">
        <f>IFERROR(IF(MID(Data!C675,LEN(Data!C675)-4,1)="-",LEFT(RIGHT(Data!C675,10),5),RIGHT(Data!C675,5))*1000/1000,"")</f>
        <v>33170</v>
      </c>
      <c r="E675" s="5" t="str">
        <f>IF(Directory!$D675="","Canada","US")</f>
        <v>US</v>
      </c>
      <c r="F675" s="5" t="str">
        <f>IFERROR(LEFT(Data!H675,LEN(Data!H675)-13),"")</f>
        <v>Hugh Forthman Jr</v>
      </c>
      <c r="G675" s="5" t="str">
        <f>RIGHT(Data!H675,13)</f>
        <v> 305.247.4499</v>
      </c>
    </row>
    <row r="676">
      <c r="A676" s="5" t="str">
        <f>Data!A676</f>
        <v>Native and Uncommon Plants</v>
      </c>
      <c r="B676" s="5"/>
      <c r="C676" s="5"/>
      <c r="D676" s="5">
        <f>IFERROR(IF(MID(Data!C676,LEN(Data!C676)-4,1)="-",LEFT(RIGHT(Data!C676,10),5),RIGHT(Data!C676,5))*1000/1000,"")</f>
        <v>32250</v>
      </c>
      <c r="E676" s="5" t="str">
        <f>IF(Directory!$D676="","Canada","US")</f>
        <v>US</v>
      </c>
      <c r="F676" s="5" t="str">
        <f>IFERROR(LEFT(Data!H676,LEN(Data!H676)-13),"")</f>
        <v>Alfred and Leslie Romeu</v>
      </c>
      <c r="G676" s="5" t="str">
        <f>RIGHT(Data!H676,13)</f>
        <v> 904.388.9851</v>
      </c>
    </row>
    <row r="677">
      <c r="A677" s="5" t="str">
        <f>Data!A677</f>
        <v>Native and Xeric Plants Inc</v>
      </c>
      <c r="B677" s="5"/>
      <c r="C677" s="5"/>
      <c r="D677" s="5">
        <f>IFERROR(IF(MID(Data!C677,LEN(Data!C677)-4,1)="-",LEFT(RIGHT(Data!C677,10),5),RIGHT(Data!C677,5))*1000/1000,"")</f>
        <v>83617</v>
      </c>
      <c r="E677" s="5" t="str">
        <f>IF(Directory!$D677="","Canada","US")</f>
        <v>US</v>
      </c>
      <c r="F677" s="5" t="str">
        <f>IFERROR(LEFT(Data!H677,LEN(Data!H677)-13),"")</f>
        <v>Jennifer Swenson or Stew Churchwell</v>
      </c>
      <c r="G677" s="5" t="str">
        <f>RIGHT(Data!H677,13)</f>
        <v> 208.365.4331</v>
      </c>
    </row>
    <row r="678">
      <c r="A678" s="5" t="str">
        <f>Data!A678</f>
        <v>Natives of Texas</v>
      </c>
      <c r="B678" s="5"/>
      <c r="C678" s="5"/>
      <c r="D678" s="5">
        <f>IFERROR(IF(MID(Data!C678,LEN(Data!C678)-4,1)="-",LEFT(RIGHT(Data!C678,10),5),RIGHT(Data!C678,5))*1000/1000,"")</f>
        <v>78028</v>
      </c>
      <c r="E678" s="5" t="str">
        <f>IF(Directory!$D678="","Canada","US")</f>
        <v>US</v>
      </c>
      <c r="F678" s="5" t="str">
        <f>IFERROR(LEFT(Data!H678,LEN(Data!H678)-13),"")</f>
        <v/>
      </c>
      <c r="G678" s="5" t="str">
        <f>RIGHT(Data!H678,13)</f>
        <v/>
      </c>
    </row>
    <row r="679">
      <c r="A679" s="5" t="str">
        <f>Data!A679</f>
        <v>NativesWest Nursery &amp; Eco-Services LLC</v>
      </c>
      <c r="B679" s="5"/>
      <c r="C679" s="5"/>
      <c r="D679" s="5">
        <f>IFERROR(IF(MID(Data!C679,LEN(Data!C679)-4,1)="-",LEFT(RIGHT(Data!C679,10),5),RIGHT(Data!C679,5))*1000/1000,"")</f>
        <v>83539</v>
      </c>
      <c r="E679" s="5" t="str">
        <f>IF(Directory!$D679="","Canada","US")</f>
        <v>US</v>
      </c>
      <c r="F679" s="5" t="str">
        <f>IFERROR(LEFT(Data!H679,LEN(Data!H679)-13),"")</f>
        <v>Galahad or Kahne Blyth</v>
      </c>
      <c r="G679" s="5" t="str">
        <f>RIGHT(Data!H679,13)</f>
        <v> 208.926.7707</v>
      </c>
    </row>
    <row r="680">
      <c r="A680" s="5" t="str">
        <f>Data!A680</f>
        <v>Natural Garden Natives</v>
      </c>
      <c r="B680" s="5"/>
      <c r="C680" s="5"/>
      <c r="D680" s="5">
        <f>IFERROR(IF(MID(Data!C680,LEN(Data!C680)-4,1)="-",LEFT(RIGHT(Data!C680,10),5),RIGHT(Data!C680,5))*1000/1000,"")</f>
        <v>60174</v>
      </c>
      <c r="E680" s="5" t="str">
        <f>IF(Directory!$D680="","Canada","US")</f>
        <v>US</v>
      </c>
      <c r="F680" s="5" t="str">
        <f>IFERROR(LEFT(Data!H680,LEN(Data!H680)-13),"")</f>
        <v>Midwest Groundcovers</v>
      </c>
      <c r="G680" s="5" t="str">
        <f>RIGHT(Data!H680,13)</f>
        <v> 847.742.1792</v>
      </c>
    </row>
    <row r="681">
      <c r="A681" s="5" t="str">
        <f>Data!A681</f>
        <v>Natural Habitat Gardens</v>
      </c>
      <c r="B681" s="5"/>
      <c r="C681" s="5"/>
      <c r="D681" s="5" t="str">
        <f>IFERROR(IF(MID(Data!C681,LEN(Data!C681)-4,1)="-",LEFT(RIGHT(Data!C681,10),5),RIGHT(Data!C681,5))*1000/1000,"")</f>
        <v/>
      </c>
      <c r="E681" s="5" t="str">
        <f>IF(Directory!$D681="","Canada","US")</f>
        <v>Canada</v>
      </c>
      <c r="F681" s="5" t="str">
        <f>IFERROR(LEFT(Data!H681,LEN(Data!H681)-13),"")</f>
        <v>Trish Wallensteen</v>
      </c>
      <c r="G681" s="5" t="str">
        <f>RIGHT(Data!H681,13)</f>
        <v> 250.835.2221</v>
      </c>
    </row>
    <row r="682">
      <c r="A682" s="5" t="str">
        <f>Data!A682</f>
        <v>Natural Landscapes Nursery</v>
      </c>
      <c r="B682" s="5"/>
      <c r="C682" s="5"/>
      <c r="D682" s="5">
        <f>IFERROR(IF(MID(Data!C682,LEN(Data!C682)-4,1)="-",LEFT(RIGHT(Data!C682,10),5),RIGHT(Data!C682,5))*1000/1000,"")</f>
        <v>19390</v>
      </c>
      <c r="E682" s="5" t="str">
        <f>IF(Directory!$D682="","Canada","US")</f>
        <v>US</v>
      </c>
      <c r="F682" s="5" t="str">
        <f>IFERROR(LEFT(Data!H682,LEN(Data!H682)-13),"")</f>
        <v>Jim Plyler</v>
      </c>
      <c r="G682" s="5" t="str">
        <f>RIGHT(Data!H682,13)</f>
        <v> 610.869.3788</v>
      </c>
    </row>
    <row r="683">
      <c r="A683" s="5" t="str">
        <f>Data!A683</f>
        <v>Natural Legacy Seed</v>
      </c>
      <c r="B683" s="5"/>
      <c r="C683" s="5"/>
      <c r="D683" s="5" t="str">
        <f>IFERROR(IF(MID(Data!C683,LEN(Data!C683)-4,1)="-",LEFT(RIGHT(Data!C683,10),5),RIGHT(Data!C683,5))*1000/1000,"")</f>
        <v/>
      </c>
      <c r="E683" s="5" t="str">
        <f>IF(Directory!$D683="","Canada","US")</f>
        <v>Canada</v>
      </c>
      <c r="F683" s="5" t="str">
        <f>IFERROR(LEFT(Data!H683,LEN(Data!H683)-13),"")</f>
        <v/>
      </c>
      <c r="G683" s="5" t="str">
        <f>RIGHT(Data!H683,13)</f>
        <v/>
      </c>
    </row>
    <row r="684">
      <c r="A684" s="5" t="str">
        <f>Data!A684</f>
        <v>Natural Natives  Inc</v>
      </c>
      <c r="B684" s="5"/>
      <c r="C684" s="5"/>
      <c r="D684" s="5" t="str">
        <f>IFERROR(IF(MID(Data!C684,LEN(Data!C684)-4,1)="-",LEFT(RIGHT(Data!C684,10),5),RIGHT(Data!C684,5))*1000/1000,"")</f>
        <v/>
      </c>
      <c r="E684" s="5" t="str">
        <f>IF(Directory!$D684="","Canada","US")</f>
        <v>Canada</v>
      </c>
      <c r="F684" s="5" t="str">
        <f>IFERROR(LEFT(Data!H684,LEN(Data!H684)-13),"")</f>
        <v>Nancy or Michael Martin</v>
      </c>
      <c r="G684" s="5" t="str">
        <f>RIGHT(Data!H684,13)</f>
        <v> 864.888.5231</v>
      </c>
    </row>
    <row r="685">
      <c r="A685" s="5" t="str">
        <f>Data!A685</f>
        <v>Natural Shore Technologies Inc</v>
      </c>
      <c r="B685" s="5"/>
      <c r="C685" s="5"/>
      <c r="D685" s="5">
        <f>IFERROR(IF(MID(Data!C685,LEN(Data!C685)-4,1)="-",LEFT(RIGHT(Data!C685,10),5),RIGHT(Data!C685,5))*1000/1000,"")</f>
        <v>55359</v>
      </c>
      <c r="E685" s="5" t="str">
        <f>IF(Directory!$D685="","Canada","US")</f>
        <v>US</v>
      </c>
      <c r="F685" s="5" t="str">
        <f>IFERROR(LEFT(Data!H685,LEN(Data!H685)-13),"")</f>
        <v>Rob Langer</v>
      </c>
      <c r="G685" s="5" t="str">
        <f>RIGHT(Data!H685,13)</f>
        <v> 612.703.7581</v>
      </c>
    </row>
    <row r="686">
      <c r="A686" s="5" t="str">
        <f>Data!A686</f>
        <v>Naturally Native Nursery</v>
      </c>
      <c r="B686" s="5"/>
      <c r="C686" s="5"/>
      <c r="D686" s="5">
        <f>IFERROR(IF(MID(Data!C686,LEN(Data!C686)-4,1)="-",LEFT(RIGHT(Data!C686,10),5),RIGHT(Data!C686,5))*1000/1000,"")</f>
        <v>46614</v>
      </c>
      <c r="E686" s="5" t="str">
        <f>IF(Directory!$D686="","Canada","US")</f>
        <v>US</v>
      </c>
      <c r="F686" s="5" t="str">
        <f>IFERROR(LEFT(Data!H686,LEN(Data!H686)-13),"")</f>
        <v>Jan Hunter</v>
      </c>
      <c r="G686" s="5" t="str">
        <f>RIGHT(Data!H686,13)</f>
        <v> 419.833.2020</v>
      </c>
    </row>
    <row r="687">
      <c r="A687" s="5" t="str">
        <f>Data!A687</f>
        <v>Nature By Design</v>
      </c>
      <c r="B687" s="5"/>
      <c r="C687" s="5"/>
      <c r="D687" s="5">
        <f>IFERROR(IF(MID(Data!C687,LEN(Data!C687)-4,1)="-",LEFT(RIGHT(Data!C687,10),5),RIGHT(Data!C687,5))*1000/1000,"")</f>
        <v>22301</v>
      </c>
      <c r="E687" s="5" t="str">
        <f>IF(Directory!$D687="","Canada","US")</f>
        <v>US</v>
      </c>
      <c r="F687" s="5" t="str">
        <f>IFERROR(LEFT(Data!H687,LEN(Data!H687)-13),"")</f>
        <v>Randee Wilson</v>
      </c>
      <c r="G687" s="5" t="str">
        <f>RIGHT(Data!H687,13)</f>
        <v> 703.683.GROW</v>
      </c>
    </row>
    <row r="688">
      <c r="A688" s="5" t="str">
        <f>Data!A688</f>
        <v>Nature Hills Nursery Inc</v>
      </c>
      <c r="B688" s="5"/>
      <c r="C688" s="5"/>
      <c r="D688" s="5">
        <f>IFERROR(IF(MID(Data!C688,LEN(Data!C688)-4,1)="-",LEFT(RIGHT(Data!C688,10),5),RIGHT(Data!C688,5))*1000/1000,"")</f>
        <v>68152</v>
      </c>
      <c r="E688" s="5" t="str">
        <f>IF(Directory!$D688="","Canada","US")</f>
        <v>US</v>
      </c>
      <c r="F688" s="5" t="str">
        <f>IFERROR(LEFT(Data!H688,LEN(Data!H688)-13),"")</f>
        <v>Jeff Dinslage</v>
      </c>
      <c r="G688" s="5" t="str">
        <f>RIGHT(Data!H688,13)</f>
        <v> 402.934.8116</v>
      </c>
    </row>
    <row r="689">
      <c r="A689" s="5" t="str">
        <f>Data!A689</f>
        <v>Nature's Enhancement Inc</v>
      </c>
      <c r="B689" s="5"/>
      <c r="C689" s="5"/>
      <c r="D689" s="5">
        <f>IFERROR(IF(MID(Data!C689,LEN(Data!C689)-4,1)="-",LEFT(RIGHT(Data!C689,10),5),RIGHT(Data!C689,5))*1000/1000,"")</f>
        <v>59870</v>
      </c>
      <c r="E689" s="5" t="str">
        <f>IF(Directory!$D689="","Canada","US")</f>
        <v>US</v>
      </c>
      <c r="F689" s="5" t="str">
        <f>IFERROR(LEFT(Data!H689,LEN(Data!H689)-13),"")</f>
        <v>Julie Monk</v>
      </c>
      <c r="G689" s="5" t="str">
        <f>RIGHT(Data!H689,13)</f>
        <v> 406.777.3560</v>
      </c>
    </row>
    <row r="690">
      <c r="A690" s="5" t="str">
        <f>Data!A690</f>
        <v>Nature's Garden Seed Company</v>
      </c>
      <c r="B690" s="5"/>
      <c r="C690" s="5"/>
      <c r="D690" s="5" t="str">
        <f>IFERROR(IF(MID(Data!C690,LEN(Data!C690)-4,1)="-",LEFT(RIGHT(Data!C690,10),5),RIGHT(Data!C690,5))*1000/1000,"")</f>
        <v/>
      </c>
      <c r="E690" s="5" t="str">
        <f>IF(Directory!$D690="","Canada","US")</f>
        <v>Canada</v>
      </c>
      <c r="F690" s="5" t="str">
        <f>IFERROR(LEFT(Data!H690,LEN(Data!H690)-13),"")</f>
        <v/>
      </c>
      <c r="G690" s="5" t="str">
        <f>RIGHT(Data!H690,13)</f>
        <v/>
      </c>
    </row>
    <row r="691">
      <c r="A691" s="5" t="str">
        <f>Data!A691</f>
        <v>Naturescapes Nursery</v>
      </c>
      <c r="B691" s="5"/>
      <c r="C691" s="5"/>
      <c r="D691" s="5">
        <f>IFERROR(IF(MID(Data!C691,LEN(Data!C691)-4,1)="-",LEFT(RIGHT(Data!C691,10),5),RIGHT(Data!C691,5))*1000/1000,"")</f>
        <v>62234</v>
      </c>
      <c r="E691" s="5" t="str">
        <f>IF(Directory!$D691="","Canada","US")</f>
        <v>US</v>
      </c>
      <c r="F691" s="5" t="str">
        <f>IFERROR(LEFT(Data!H691,LEN(Data!H691)-13),"")</f>
        <v>Nancee Kruescheck</v>
      </c>
      <c r="G691" s="5" t="str">
        <f>RIGHT(Data!H691,13)</f>
        <v> 618.344.8841</v>
      </c>
    </row>
    <row r="692">
      <c r="A692" s="5" t="str">
        <f>Data!A692</f>
        <v>Navajo Forestry Nursery</v>
      </c>
      <c r="B692" s="5"/>
      <c r="C692" s="5"/>
      <c r="D692" s="5">
        <f>IFERROR(IF(MID(Data!C692,LEN(Data!C692)-4,1)="-",LEFT(RIGHT(Data!C692,10),5),RIGHT(Data!C692,5))*1000/1000,"")</f>
        <v>86504</v>
      </c>
      <c r="E692" s="5" t="str">
        <f>IF(Directory!$D692="","Canada","US")</f>
        <v>US</v>
      </c>
      <c r="F692" s="5" t="str">
        <f>IFERROR(LEFT(Data!H692,LEN(Data!H692)-13),"")</f>
        <v>AK Arbab</v>
      </c>
      <c r="G692" s="5" t="str">
        <f>RIGHT(Data!H692,13)</f>
        <v> 520.729.4007</v>
      </c>
    </row>
    <row r="693">
      <c r="A693" s="5" t="str">
        <f>Data!A693</f>
        <v>Nearly Native Nursery</v>
      </c>
      <c r="B693" s="5"/>
      <c r="C693" s="5"/>
      <c r="D693" s="5">
        <f>IFERROR(IF(MID(Data!C693,LEN(Data!C693)-4,1)="-",LEFT(RIGHT(Data!C693,10),5),RIGHT(Data!C693,5))*1000/1000,"")</f>
        <v>30215</v>
      </c>
      <c r="E693" s="5" t="str">
        <f>IF(Directory!$D693="","Canada","US")</f>
        <v>US</v>
      </c>
      <c r="F693" s="5" t="str">
        <f>IFERROR(LEFT(Data!H693,LEN(Data!H693)-13),"")</f>
        <v>Debi Rodgers</v>
      </c>
      <c r="G693" s="5" t="str">
        <f>RIGHT(Data!H693,13)</f>
        <v> 770.460.6284</v>
      </c>
    </row>
    <row r="694">
      <c r="A694" s="5" t="str">
        <f>Data!A694</f>
        <v>Needlefast Evergreens Inc</v>
      </c>
      <c r="B694" s="5"/>
      <c r="C694" s="5"/>
      <c r="D694" s="5">
        <f>IFERROR(IF(MID(Data!C694,LEN(Data!C694)-4,1)="-",LEFT(RIGHT(Data!C694,10),5),RIGHT(Data!C694,5))*1000/1000,"")</f>
        <v>49431</v>
      </c>
      <c r="E694" s="5" t="str">
        <f>IF(Directory!$D694="","Canada","US")</f>
        <v>US</v>
      </c>
      <c r="F694" s="5" t="str">
        <f>IFERROR(LEFT(Data!H694,LEN(Data!H694)-13),"")</f>
        <v>James Nickelson</v>
      </c>
      <c r="G694" s="5" t="str">
        <f>RIGHT(Data!H694,13)</f>
        <v> 231.843.8524</v>
      </c>
    </row>
    <row r="695">
      <c r="A695" s="5" t="str">
        <f>Data!A695</f>
        <v>New England Environmental Services</v>
      </c>
      <c r="B695" s="5"/>
      <c r="C695" s="5"/>
      <c r="D695" s="5">
        <f>IFERROR(IF(MID(Data!C695,LEN(Data!C695)-4,1)="-",LEFT(RIGHT(Data!C695,10),5),RIGHT(Data!C695,5))*1000/1000,"")</f>
        <v>6477</v>
      </c>
      <c r="E695" s="5" t="str">
        <f>IF(Directory!$D695="","Canada","US")</f>
        <v>US</v>
      </c>
      <c r="F695" s="5" t="str">
        <f>IFERROR(LEFT(Data!H695,LEN(Data!H695)-13),"")</f>
        <v>Richard Snarski</v>
      </c>
      <c r="G695" s="5" t="str">
        <f>RIGHT(Data!H695,13)</f>
        <v> 860.295.1022</v>
      </c>
    </row>
    <row r="696">
      <c r="A696" s="5" t="str">
        <f>Data!A696</f>
        <v>New England Wetland Plants Inc</v>
      </c>
      <c r="B696" s="5"/>
      <c r="C696" s="5"/>
      <c r="D696" s="5">
        <f>IFERROR(IF(MID(Data!C696,LEN(Data!C696)-4,1)="-",LEFT(RIGHT(Data!C696,10),5),RIGHT(Data!C696,5))*1000/1000,"")</f>
        <v>1002</v>
      </c>
      <c r="E696" s="5" t="str">
        <f>IF(Directory!$D696="","Canada","US")</f>
        <v>US</v>
      </c>
      <c r="F696" s="5" t="str">
        <f>IFERROR(LEFT(Data!H696,LEN(Data!H696)-13),"")</f>
        <v>Dave Anderson</v>
      </c>
      <c r="G696" s="5" t="str">
        <f>RIGHT(Data!H696,13)</f>
        <v> 413.548.8000</v>
      </c>
    </row>
    <row r="697">
      <c r="A697" s="5" t="str">
        <f>Data!A697</f>
        <v>New England Wild Flower Society Nursery</v>
      </c>
      <c r="B697" s="5"/>
      <c r="C697" s="5"/>
      <c r="D697" s="5">
        <f>IFERROR(IF(MID(Data!C697,LEN(Data!C697)-4,1)="-",LEFT(RIGHT(Data!C697,10),5),RIGHT(Data!C697,5))*1000/1000,"")</f>
        <v>1373</v>
      </c>
      <c r="E697" s="5" t="str">
        <f>IF(Directory!$D697="","Canada","US")</f>
        <v>US</v>
      </c>
      <c r="F697" s="5" t="str">
        <f>IFERROR(LEFT(Data!H697,LEN(Data!H697)-13),"")</f>
        <v>Noni Macon</v>
      </c>
      <c r="G697" s="5" t="str">
        <f>RIGHT(Data!H697,13)</f>
        <v> 508.877.7630</v>
      </c>
    </row>
    <row r="698">
      <c r="A698" s="5" t="str">
        <f>Data!A698</f>
        <v>New Hampshire State Forest Nursery</v>
      </c>
      <c r="B698" s="5"/>
      <c r="C698" s="5"/>
      <c r="D698" s="5">
        <f>IFERROR(IF(MID(Data!C698,LEN(Data!C698)-4,1)="-",LEFT(RIGHT(Data!C698,10),5),RIGHT(Data!C698,5))*1000/1000,"")</f>
        <v>3303</v>
      </c>
      <c r="E698" s="5" t="str">
        <f>IF(Directory!$D698="","Canada","US")</f>
        <v>US</v>
      </c>
      <c r="F698" s="5" t="str">
        <f>IFERROR(LEFT(Data!H698,LEN(Data!H698)-13),"")</f>
        <v>Daniel DeHart</v>
      </c>
      <c r="G698" s="5" t="str">
        <f>RIGHT(Data!H698,13)</f>
        <v> 603.796.2323</v>
      </c>
    </row>
    <row r="699">
      <c r="A699" s="5" t="str">
        <f>Data!A699</f>
        <v>New Jersey Division of Parks and Forestry - Forest Tree Nursery</v>
      </c>
      <c r="B699" s="5"/>
      <c r="C699" s="5"/>
      <c r="D699" s="5">
        <f>IFERROR(IF(MID(Data!C699,LEN(Data!C699)-4,1)="-",LEFT(RIGHT(Data!C699,10),5),RIGHT(Data!C699,5))*1000/1000,"")</f>
        <v>8527</v>
      </c>
      <c r="E699" s="5" t="str">
        <f>IF(Directory!$D699="","Canada","US")</f>
        <v>US</v>
      </c>
      <c r="F699" s="5" t="str">
        <f>IFERROR(LEFT(Data!H699,LEN(Data!H699)-13),"")</f>
        <v>Michael Vorwerk</v>
      </c>
      <c r="G699" s="5" t="str">
        <f>RIGHT(Data!H699,13)</f>
        <v> 732.928.0029</v>
      </c>
    </row>
    <row r="700">
      <c r="A700" s="5" t="str">
        <f>Data!A700</f>
        <v>New Life Nursery Inc</v>
      </c>
      <c r="B700" s="5"/>
      <c r="C700" s="5"/>
      <c r="D700" s="5">
        <f>IFERROR(IF(MID(Data!C700,LEN(Data!C700)-4,1)="-",LEFT(RIGHT(Data!C700,10),5),RIGHT(Data!C700,5))*1000/1000,"")</f>
        <v>49423</v>
      </c>
      <c r="E700" s="5" t="str">
        <f>IF(Directory!$D700="","Canada","US")</f>
        <v>US</v>
      </c>
      <c r="F700" s="5" t="str">
        <f>IFERROR(LEFT(Data!H700,LEN(Data!H700)-13),"")</f>
        <v>Steve Genzink</v>
      </c>
      <c r="G700" s="5" t="str">
        <f>RIGHT(Data!H700,13)</f>
        <v> 269.857.1209</v>
      </c>
    </row>
    <row r="701">
      <c r="A701" s="5" t="str">
        <f>Data!A701</f>
        <v>New Mexico Forestry Division</v>
      </c>
      <c r="B701" s="5"/>
      <c r="C701" s="5"/>
      <c r="D701" s="5">
        <f>IFERROR(IF(MID(Data!C701,LEN(Data!C701)-4,1)="-",LEFT(RIGHT(Data!C701,10),5),RIGHT(Data!C701,5))*1000/1000,"")</f>
        <v>87504</v>
      </c>
      <c r="E701" s="5" t="str">
        <f>IF(Directory!$D701="","Canada","US")</f>
        <v>US</v>
      </c>
      <c r="F701" s="5" t="str">
        <f>IFERROR(LEFT(Data!H701,LEN(Data!H701)-13),"")</f>
        <v>Santa Fe, New Mexico 87504-1948 Carol</v>
      </c>
      <c r="G701" s="5" t="str">
        <f>RIGHT(Data!H701,13)</f>
        <v> 505.476.3334</v>
      </c>
    </row>
    <row r="702">
      <c r="A702" s="5" t="str">
        <f>Data!A702</f>
        <v>New Mexico State University - Mora Research Center</v>
      </c>
      <c r="B702" s="5"/>
      <c r="C702" s="5"/>
      <c r="D702" s="5">
        <f>IFERROR(IF(MID(Data!C702,LEN(Data!C702)-4,1)="-",LEFT(RIGHT(Data!C702,10),5),RIGHT(Data!C702,5))*1000/1000,"")</f>
        <v>87732</v>
      </c>
      <c r="E702" s="5" t="str">
        <f>IF(Directory!$D702="","Canada","US")</f>
        <v>US</v>
      </c>
      <c r="F702" s="5" t="str">
        <f>IFERROR(LEFT(Data!H702,LEN(Data!H702)-13),"")</f>
        <v>Mora, New Mexico 87732 Benjamin Epinoza</v>
      </c>
      <c r="G702" s="5" t="str">
        <f>RIGHT(Data!H702,13)</f>
        <v> 575.387.2319</v>
      </c>
    </row>
    <row r="703">
      <c r="A703" s="5" t="str">
        <f>Data!A703</f>
        <v>New Moon Nursery LLC</v>
      </c>
      <c r="B703" s="5"/>
      <c r="C703" s="5"/>
      <c r="D703" s="5">
        <f>IFERROR(IF(MID(Data!C703,LEN(Data!C703)-4,1)="-",LEFT(RIGHT(Data!C703,10),5),RIGHT(Data!C703,5))*1000/1000,"")</f>
        <v>8302</v>
      </c>
      <c r="E703" s="5" t="str">
        <f>IF(Directory!$D703="","Canada","US")</f>
        <v>US</v>
      </c>
      <c r="F703" s="5" t="str">
        <f>IFERROR(LEFT(Data!H703,LEN(Data!H703)-13),"")</f>
        <v>James or Kimberly Brown</v>
      </c>
      <c r="G703" s="5" t="str">
        <f>RIGHT(Data!H703,13)</f>
        <v> 888.998.1951</v>
      </c>
    </row>
    <row r="704">
      <c r="A704" s="5" t="str">
        <f>Data!A704</f>
        <v>New World Botanical</v>
      </c>
      <c r="B704" s="5"/>
      <c r="C704" s="5"/>
      <c r="D704" s="5">
        <f>IFERROR(IF(MID(Data!C704,LEN(Data!C704)-4,1)="-",LEFT(RIGHT(Data!C704,10),5),RIGHT(Data!C704,5))*1000/1000,"")</f>
        <v>77356</v>
      </c>
      <c r="E704" s="5" t="str">
        <f>IF(Directory!$D704="","Canada","US")</f>
        <v>US</v>
      </c>
      <c r="F704" s="5" t="str">
        <f>IFERROR(LEFT(Data!H704,LEN(Data!H704)-13),"")</f>
        <v/>
      </c>
      <c r="G704" s="5" t="str">
        <f>RIGHT(Data!H704,13)</f>
        <v/>
      </c>
    </row>
    <row r="705">
      <c r="A705" s="5" t="str">
        <f>Data!A705</f>
        <v>New York State Department of Environmental Conservation | Saratoga Tree Nursery</v>
      </c>
      <c r="B705" s="5"/>
      <c r="C705" s="5"/>
      <c r="D705" s="5">
        <f>IFERROR(IF(MID(Data!C705,LEN(Data!C705)-4,1)="-",LEFT(RIGHT(Data!C705,10),5),RIGHT(Data!C705,5))*1000/1000,"")</f>
        <v>12866</v>
      </c>
      <c r="E705" s="5" t="str">
        <f>IF(Directory!$D705="","Canada","US")</f>
        <v>US</v>
      </c>
      <c r="F705" s="5" t="str">
        <f>IFERROR(LEFT(Data!H705,LEN(Data!H705)-13),"")</f>
        <v>David Lee</v>
      </c>
      <c r="G705" s="5" t="str">
        <f>RIGHT(Data!H705,13)</f>
        <v> 518.581.1439</v>
      </c>
    </row>
    <row r="706">
      <c r="A706" s="5" t="str">
        <f>Data!A706</f>
        <v>Newaygo Conservation District Nursery</v>
      </c>
      <c r="B706" s="5"/>
      <c r="C706" s="5"/>
      <c r="D706" s="5">
        <f>IFERROR(IF(MID(Data!C706,LEN(Data!C706)-4,1)="-",LEFT(RIGHT(Data!C706,10),5),RIGHT(Data!C706,5))*1000/1000,"")</f>
        <v>49337</v>
      </c>
      <c r="E706" s="5" t="str">
        <f>IF(Directory!$D706="","Canada","US")</f>
        <v>US</v>
      </c>
      <c r="F706" s="5" t="str">
        <f>IFERROR(LEFT(Data!H706,LEN(Data!H706)-13),"")</f>
        <v>Lousie Brock</v>
      </c>
      <c r="G706" s="5" t="str">
        <f>RIGHT(Data!H706,13)</f>
        <v> 231.652.7493</v>
      </c>
    </row>
    <row r="707">
      <c r="A707" s="5" t="str">
        <f>Data!A707</f>
        <v>Newpage corp</v>
      </c>
      <c r="B707" s="5"/>
      <c r="C707" s="5"/>
      <c r="D707" s="5">
        <f>IFERROR(IF(MID(Data!C707,LEN(Data!C707)-4,1)="-",LEFT(RIGHT(Data!C707,10),5),RIGHT(Data!C707,5))*1000/1000,"")</f>
        <v>49829</v>
      </c>
      <c r="E707" s="5" t="str">
        <f>IF(Directory!$D707="","Canada","US")</f>
        <v>US</v>
      </c>
      <c r="F707" s="5" t="str">
        <f>IFERROR(LEFT(Data!H707,LEN(Data!H707)-13),"")</f>
        <v>Escanaba, Michigan 49829 Mary Jo Carlson</v>
      </c>
      <c r="G707" s="5" t="str">
        <f>RIGHT(Data!H707,13)</f>
        <v> 906.786.1660</v>
      </c>
    </row>
    <row r="708">
      <c r="A708" s="5" t="str">
        <f>Data!A708</f>
        <v>Niche Gardens</v>
      </c>
      <c r="B708" s="5"/>
      <c r="C708" s="5"/>
      <c r="D708" s="5">
        <f>IFERROR(IF(MID(Data!C708,LEN(Data!C708)-4,1)="-",LEFT(RIGHT(Data!C708,10),5),RIGHT(Data!C708,5))*1000/1000,"")</f>
        <v>27516</v>
      </c>
      <c r="E708" s="5" t="str">
        <f>IF(Directory!$D708="","Canada","US")</f>
        <v>US</v>
      </c>
      <c r="F708" s="5" t="str">
        <f>IFERROR(LEFT(Data!H708,LEN(Data!H708)-13),"")</f>
        <v>Meg or Blair</v>
      </c>
      <c r="G708" s="5" t="str">
        <f>RIGHT(Data!H708,13)</f>
        <v> 919.967.0078</v>
      </c>
    </row>
    <row r="709">
      <c r="A709" s="5" t="str">
        <f>Data!A709</f>
        <v>Nicholls Gardens</v>
      </c>
      <c r="B709" s="5"/>
      <c r="C709" s="5"/>
      <c r="D709" s="5">
        <f>IFERROR(IF(MID(Data!C709,LEN(Data!C709)-4,1)="-",LEFT(RIGHT(Data!C709,10),5),RIGHT(Data!C709,5))*1000/1000,"")</f>
        <v>20155</v>
      </c>
      <c r="E709" s="5" t="str">
        <f>IF(Directory!$D709="","Canada","US")</f>
        <v>US</v>
      </c>
      <c r="F709" s="5" t="str">
        <f>IFERROR(LEFT(Data!H709,LEN(Data!H709)-13),"")</f>
        <v/>
      </c>
      <c r="G709" s="5" t="str">
        <f>RIGHT(Data!H709,13)</f>
        <v/>
      </c>
    </row>
    <row r="710">
      <c r="A710" s="5" t="str">
        <f>Data!A710</f>
        <v>Nick's Nursery Inc</v>
      </c>
      <c r="B710" s="5"/>
      <c r="C710" s="5"/>
      <c r="D710" s="5">
        <f>IFERROR(IF(MID(Data!C710,LEN(Data!C710)-4,1)="-",LEFT(RIGHT(Data!C710,10),5),RIGHT(Data!C710,5))*1000/1000,"")</f>
        <v>34447</v>
      </c>
      <c r="E710" s="5" t="str">
        <f>IF(Directory!$D710="","Canada","US")</f>
        <v>US</v>
      </c>
      <c r="F710" s="5" t="str">
        <f>IFERROR(LEFT(Data!H710,LEN(Data!H710)-13),"")</f>
        <v>John</v>
      </c>
      <c r="G710" s="5" t="str">
        <f>RIGHT(Data!H710,13)</f>
        <v> 352.628.3098</v>
      </c>
    </row>
    <row r="711">
      <c r="A711" s="5" t="str">
        <f>Data!A711</f>
        <v>Nighthawk Natives Nursery &amp; Wildlands Restoration</v>
      </c>
      <c r="B711" s="5"/>
      <c r="C711" s="5"/>
      <c r="D711" s="5">
        <f>IFERROR(IF(MID(Data!C711,LEN(Data!C711)-4,1)="-",LEFT(RIGHT(Data!C711,10),5),RIGHT(Data!C711,5))*1000/1000,"")</f>
        <v>85705</v>
      </c>
      <c r="E711" s="5" t="str">
        <f>IF(Directory!$D711="","Canada","US")</f>
        <v>US</v>
      </c>
      <c r="F711" s="5" t="str">
        <f>IFERROR(LEFT(Data!H711,LEN(Data!H711)-13),"")</f>
        <v>Bernadette Jilka or Gary Maskarinec</v>
      </c>
      <c r="G711" s="5" t="str">
        <f>RIGHT(Data!H711,13)</f>
        <v> 520.882.0969</v>
      </c>
    </row>
    <row r="712">
      <c r="A712" s="5" t="str">
        <f>Data!A712</f>
        <v>Nodding Onion Gardens</v>
      </c>
      <c r="B712" s="5"/>
      <c r="C712" s="5"/>
      <c r="D712" s="5">
        <f>IFERROR(IF(MID(Data!C712,LEN(Data!C712)-4,1)="-",LEFT(RIGHT(Data!C712,10),5),RIGHT(Data!C712,5))*1000/1000,"")</f>
        <v>44028</v>
      </c>
      <c r="E712" s="5" t="str">
        <f>IF(Directory!$D712="","Canada","US")</f>
        <v>US</v>
      </c>
      <c r="F712" s="5" t="str">
        <f>IFERROR(LEFT(Data!H712,LEN(Data!H712)-13),"")</f>
        <v>Beth &amp; Marty Coyne</v>
      </c>
      <c r="G712" s="5" t="str">
        <f>RIGHT(Data!H712,13)</f>
        <v> 440.503.0086</v>
      </c>
    </row>
    <row r="713">
      <c r="A713" s="5" t="str">
        <f>Data!A713</f>
        <v>Nolin River Nut Tree Nursery</v>
      </c>
      <c r="B713" s="5"/>
      <c r="C713" s="5"/>
      <c r="D713" s="5">
        <f>IFERROR(IF(MID(Data!C713,LEN(Data!C713)-4,1)="-",LEFT(RIGHT(Data!C713,10),5),RIGHT(Data!C713,5))*1000/1000,"")</f>
        <v>42784</v>
      </c>
      <c r="E713" s="5" t="str">
        <f>IF(Directory!$D713="","Canada","US")</f>
        <v>US</v>
      </c>
      <c r="F713" s="5" t="str">
        <f>IFERROR(LEFT(Data!H713,LEN(Data!H713)-13),"")</f>
        <v>John Brittain</v>
      </c>
      <c r="G713" s="5" t="str">
        <f>RIGHT(Data!H713,13)</f>
        <v> 270.369.8551</v>
      </c>
    </row>
    <row r="714">
      <c r="A714" s="5" t="str">
        <f>Data!A714</f>
        <v>Norfarm Seeds Inc</v>
      </c>
      <c r="B714" s="5"/>
      <c r="C714" s="5"/>
      <c r="D714" s="5">
        <f>IFERROR(IF(MID(Data!C714,LEN(Data!C714)-4,1)="-",LEFT(RIGHT(Data!C714,10),5),RIGHT(Data!C714,5))*1000/1000,"")</f>
        <v>56601</v>
      </c>
      <c r="E714" s="5" t="str">
        <f>IF(Directory!$D714="","Canada","US")</f>
        <v>US</v>
      </c>
      <c r="F714" s="5" t="str">
        <f>IFERROR(LEFT(Data!H714,LEN(Data!H714)-13),"")</f>
        <v>Dennis Montgomery</v>
      </c>
      <c r="G714" s="5" t="str">
        <f>RIGHT(Data!H714,13)</f>
        <v> 218.751.8617</v>
      </c>
    </row>
    <row r="715">
      <c r="A715" s="5" t="str">
        <f>Data!A715</f>
        <v>Norman's Native Plants Plus</v>
      </c>
      <c r="B715" s="5"/>
      <c r="C715" s="5"/>
      <c r="D715" s="5">
        <f>IFERROR(IF(MID(Data!C715,LEN(Data!C715)-4,1)="-",LEFT(RIGHT(Data!C715,10),5),RIGHT(Data!C715,5))*1000/1000,"")</f>
        <v>33825</v>
      </c>
      <c r="E715" s="5" t="str">
        <f>IF(Directory!$D715="","Canada","US")</f>
        <v>US</v>
      </c>
      <c r="F715" s="5" t="str">
        <f>IFERROR(LEFT(Data!H715,LEN(Data!H715)-13),"")</f>
        <v/>
      </c>
      <c r="G715" s="5" t="str">
        <f>RIGHT(Data!H715,13)</f>
        <v/>
      </c>
    </row>
    <row r="716">
      <c r="A716" s="5" t="str">
        <f>Data!A716</f>
        <v>North American Prairies Company</v>
      </c>
      <c r="B716" s="5"/>
      <c r="C716" s="5"/>
      <c r="D716" s="5">
        <f>IFERROR(IF(MID(Data!C716,LEN(Data!C716)-4,1)="-",LEFT(RIGHT(Data!C716,10),5),RIGHT(Data!C716,5))*1000/1000,"")</f>
        <v>55302</v>
      </c>
      <c r="E716" s="5" t="str">
        <f>IF(Directory!$D716="","Canada","US")</f>
        <v>US</v>
      </c>
      <c r="F716" s="5" t="str">
        <f>IFERROR(LEFT(Data!H716,LEN(Data!H716)-13),"")</f>
        <v>Tony Rieger-Borer</v>
      </c>
      <c r="G716" s="5" t="str">
        <f>RIGHT(Data!H716,13)</f>
        <v> 320.274.5316</v>
      </c>
    </row>
    <row r="717">
      <c r="A717" s="5" t="str">
        <f>Data!A717</f>
        <v>North Carolina Division of Forest Resources - Linville River Nursery</v>
      </c>
      <c r="B717" s="5"/>
      <c r="C717" s="5"/>
      <c r="D717" s="5">
        <f>IFERROR(IF(MID(Data!C717,LEN(Data!C717)-4,1)="-",LEFT(RIGHT(Data!C717,10),5),RIGHT(Data!C717,5))*1000/1000,"")</f>
        <v>28657</v>
      </c>
      <c r="E717" s="5" t="str">
        <f>IF(Directory!$D717="","Canada","US")</f>
        <v>US</v>
      </c>
      <c r="F717" s="5" t="str">
        <f>IFERROR(LEFT(Data!H717,LEN(Data!H717)-13),"")</f>
        <v>Anna</v>
      </c>
      <c r="G717" s="5" t="str">
        <f>RIGHT(Data!H717,13)</f>
        <v> 828.733.5236</v>
      </c>
    </row>
    <row r="718">
      <c r="A718" s="5" t="str">
        <f>Data!A718</f>
        <v>North Carolina Forest Service</v>
      </c>
      <c r="B718" s="5"/>
      <c r="C718" s="5"/>
      <c r="D718" s="5">
        <f>IFERROR(IF(MID(Data!C718,LEN(Data!C718)-4,1)="-",LEFT(RIGHT(Data!C718,10),5),RIGHT(Data!C718,5))*1000/1000,"")</f>
        <v>27530</v>
      </c>
      <c r="E718" s="5" t="str">
        <f>IF(Directory!$D718="","Canada","US")</f>
        <v>US</v>
      </c>
      <c r="F718" s="5" t="str">
        <f>IFERROR(LEFT(Data!H718,LEN(Data!H718)-13),"")</f>
        <v>James West</v>
      </c>
      <c r="G718" s="5" t="str">
        <f>RIGHT(Data!H718,13)</f>
        <v> 919.731.7988</v>
      </c>
    </row>
    <row r="719">
      <c r="A719" s="5" t="str">
        <f>Data!A719</f>
        <v>North Central Reforestation Inc</v>
      </c>
      <c r="B719" s="5"/>
      <c r="C719" s="5"/>
      <c r="D719" s="5">
        <f>IFERROR(IF(MID(Data!C719,LEN(Data!C719)-4,1)="-",LEFT(RIGHT(Data!C719,10),5),RIGHT(Data!C719,5))*1000/1000,"")</f>
        <v>56326</v>
      </c>
      <c r="E719" s="5" t="str">
        <f>IF(Directory!$D719="","Canada","US")</f>
        <v>US</v>
      </c>
      <c r="F719" s="5" t="str">
        <f>IFERROR(LEFT(Data!H719,LEN(Data!H719)-13),"")</f>
        <v>Dave or Michelle Olsen</v>
      </c>
      <c r="G719" s="5" t="str">
        <f>RIGHT(Data!H719,13)</f>
        <v> 218.747.2622</v>
      </c>
    </row>
    <row r="720">
      <c r="A720" s="5" t="str">
        <f>Data!A720</f>
        <v>North Coast Native Nursery</v>
      </c>
      <c r="B720" s="5"/>
      <c r="C720" s="5"/>
      <c r="D720" s="5">
        <f>IFERROR(IF(MID(Data!C720,LEN(Data!C720)-4,1)="-",LEFT(RIGHT(Data!C720,10),5),RIGHT(Data!C720,5))*1000/1000,"")</f>
        <v>94953</v>
      </c>
      <c r="E720" s="5" t="str">
        <f>IF(Directory!$D720="","Canada","US")</f>
        <v>US</v>
      </c>
      <c r="F720" s="5" t="str">
        <f>IFERROR(LEFT(Data!H720,LEN(Data!H720)-13),"")</f>
        <v>Roanne Kaplow</v>
      </c>
      <c r="G720" s="5" t="str">
        <f>RIGHT(Data!H720,13)</f>
        <v> 707.769.1213</v>
      </c>
    </row>
    <row r="721">
      <c r="A721" s="5" t="str">
        <f>Data!A721</f>
        <v>North Creek Nurseries Inc</v>
      </c>
      <c r="B721" s="5"/>
      <c r="C721" s="5"/>
      <c r="D721" s="5">
        <f>IFERROR(IF(MID(Data!C721,LEN(Data!C721)-4,1)="-",LEFT(RIGHT(Data!C721,10),5),RIGHT(Data!C721,5))*1000/1000,"")</f>
        <v>19350</v>
      </c>
      <c r="E721" s="5" t="str">
        <f>IF(Directory!$D721="","Canada","US")</f>
        <v>US</v>
      </c>
      <c r="F721" s="5" t="str">
        <f>IFERROR(LEFT(Data!H721,LEN(Data!H721)-13),"")</f>
        <v>Kevin Staso</v>
      </c>
      <c r="G721" s="5" t="str">
        <f>RIGHT(Data!H721,13)</f>
        <v> 610.255.0100</v>
      </c>
    </row>
    <row r="722">
      <c r="A722" s="5" t="str">
        <f>Data!A722</f>
        <v>North Dakota State Forest Service - Towner State Nursery</v>
      </c>
      <c r="B722" s="5"/>
      <c r="C722" s="5"/>
      <c r="D722" s="5">
        <f>IFERROR(IF(MID(Data!C722,LEN(Data!C722)-4,1)="-",LEFT(RIGHT(Data!C722,10),5),RIGHT(Data!C722,5))*1000/1000,"")</f>
        <v>58788</v>
      </c>
      <c r="E722" s="5" t="str">
        <f>IF(Directory!$D722="","Canada","US")</f>
        <v>US</v>
      </c>
      <c r="F722" s="5" t="str">
        <f>IFERROR(LEFT(Data!H722,LEN(Data!H722)-13),"")</f>
        <v>Jeff Smette</v>
      </c>
      <c r="G722" s="5" t="str">
        <f>RIGHT(Data!H722,13)</f>
        <v> 701.537.5636</v>
      </c>
    </row>
    <row r="723">
      <c r="A723" s="5" t="str">
        <f>Data!A723</f>
        <v>North Fork Native Plants</v>
      </c>
      <c r="B723" s="5"/>
      <c r="C723" s="5"/>
      <c r="D723" s="5">
        <f>IFERROR(IF(MID(Data!C723,LEN(Data!C723)-4,1)="-",LEFT(RIGHT(Data!C723,10),5),RIGHT(Data!C723,5))*1000/1000,"")</f>
        <v>83422</v>
      </c>
      <c r="E723" s="5" t="str">
        <f>IF(Directory!$D723="","Canada","US")</f>
        <v>US</v>
      </c>
      <c r="F723" s="5" t="str">
        <f>IFERROR(LEFT(Data!H723,LEN(Data!H723)-13),"")</f>
        <v>Tim Watters</v>
      </c>
      <c r="G723" s="5" t="str">
        <f>RIGHT(Data!H723,13)</f>
        <v> 877.444.6996</v>
      </c>
    </row>
    <row r="724">
      <c r="A724" s="5" t="str">
        <f>Data!A724</f>
        <v>North Sun Nurseries Inc</v>
      </c>
      <c r="B724" s="5"/>
      <c r="C724" s="5"/>
      <c r="D724" s="5" t="str">
        <f>IFERROR(IF(MID(Data!C724,LEN(Data!C724)-4,1)="-",LEFT(RIGHT(Data!C724,10),5),RIGHT(Data!C724,5))*1000/1000,"")</f>
        <v/>
      </c>
      <c r="E724" s="5" t="str">
        <f>IF(Directory!$D724="","Canada","US")</f>
        <v>Canada</v>
      </c>
      <c r="F724" s="5" t="str">
        <f>IFERROR(LEFT(Data!H724,LEN(Data!H724)-13),"")</f>
        <v>Don Lauzon</v>
      </c>
      <c r="G724" s="5" t="str">
        <f>RIGHT(Data!H724,13)</f>
        <v> 705.567.3372</v>
      </c>
    </row>
    <row r="725">
      <c r="A725" s="5" t="str">
        <f>Data!A725</f>
        <v>North Woods Nursery Inc</v>
      </c>
      <c r="B725" s="5"/>
      <c r="C725" s="5"/>
      <c r="D725" s="5">
        <f>IFERROR(IF(MID(Data!C725,LEN(Data!C725)-4,1)="-",LEFT(RIGHT(Data!C725,10),5),RIGHT(Data!C725,5))*1000/1000,"")</f>
        <v>83827</v>
      </c>
      <c r="E725" s="5" t="str">
        <f>IF(Directory!$D725="","Canada","US")</f>
        <v>US</v>
      </c>
      <c r="F725" s="5" t="str">
        <f>IFERROR(LEFT(Data!H725,LEN(Data!H725)-13),"")</f>
        <v/>
      </c>
      <c r="G725" s="5" t="str">
        <f>RIGHT(Data!H725,13)</f>
        <v/>
      </c>
    </row>
    <row r="726">
      <c r="A726" s="5" t="str">
        <f>Data!A726</f>
        <v>Northeast Delta RC&amp;D Hardwood Seedling Nursery</v>
      </c>
      <c r="B726" s="5"/>
      <c r="C726" s="5"/>
      <c r="D726" s="5">
        <f>IFERROR(IF(MID(Data!C726,LEN(Data!C726)-4,1)="-",LEFT(RIGHT(Data!C726,10),5),RIGHT(Data!C726,5))*1000/1000,"")</f>
        <v>71269</v>
      </c>
      <c r="E726" s="5" t="str">
        <f>IF(Directory!$D726="","Canada","US")</f>
        <v>US</v>
      </c>
      <c r="F726" s="5" t="str">
        <f>IFERROR(LEFT(Data!H726,LEN(Data!H726)-13),"")</f>
        <v>Rayville, Louisiana 71269 Mike Adcock</v>
      </c>
      <c r="G726" s="5" t="str">
        <f>RIGHT(Data!H726,13)</f>
        <v> 318.728.7328</v>
      </c>
    </row>
    <row r="727">
      <c r="A727" s="5" t="str">
        <f>Data!A727</f>
        <v>Northeast Native Perennials</v>
      </c>
      <c r="B727" s="5"/>
      <c r="C727" s="5"/>
      <c r="D727" s="5">
        <f>IFERROR(IF(MID(Data!C727,LEN(Data!C727)-4,1)="-",LEFT(RIGHT(Data!C727,10),5),RIGHT(Data!C727,5))*1000/1000,"")</f>
        <v>18951</v>
      </c>
      <c r="E727" s="5" t="str">
        <f>IF(Directory!$D727="","Canada","US")</f>
        <v>US</v>
      </c>
      <c r="F727" s="5" t="str">
        <f>IFERROR(LEFT(Data!H727,LEN(Data!H727)-13),"")</f>
        <v>Carol</v>
      </c>
      <c r="G727" s="5" t="str">
        <f>RIGHT(Data!H727,13)</f>
        <v> 215.901.5552</v>
      </c>
    </row>
    <row r="728">
      <c r="A728" s="5" t="str">
        <f>Data!A728</f>
        <v>Northern Lights Silviculture</v>
      </c>
      <c r="B728" s="5"/>
      <c r="C728" s="5"/>
      <c r="D728" s="5">
        <f>IFERROR(IF(MID(Data!C728,LEN(Data!C728)-4,1)="-",LEFT(RIGHT(Data!C728,10),5),RIGHT(Data!C728,5))*1000/1000,"")</f>
        <v>55721</v>
      </c>
      <c r="E728" s="5" t="str">
        <f>IF(Directory!$D728="","Canada","US")</f>
        <v>US</v>
      </c>
      <c r="F728" s="5" t="str">
        <f>IFERROR(LEFT(Data!H728,LEN(Data!H728)-13),"")</f>
        <v/>
      </c>
      <c r="G728" s="5" t="str">
        <f>RIGHT(Data!H728,13)</f>
        <v/>
      </c>
    </row>
    <row r="729">
      <c r="A729" s="5" t="str">
        <f>Data!A729</f>
        <v>Northern Pines Nursery</v>
      </c>
      <c r="B729" s="5"/>
      <c r="C729" s="5"/>
      <c r="D729" s="5">
        <f>IFERROR(IF(MID(Data!C729,LEN(Data!C729)-4,1)="-",LEFT(RIGHT(Data!C729,10),5),RIGHT(Data!C729,5))*1000/1000,"")</f>
        <v>49651</v>
      </c>
      <c r="E729" s="5" t="str">
        <f>IF(Directory!$D729="","Canada","US")</f>
        <v>US</v>
      </c>
      <c r="F729" s="5" t="str">
        <f>IFERROR(LEFT(Data!H729,LEN(Data!H729)-13),"")</f>
        <v>Scott Powell</v>
      </c>
      <c r="G729" s="5" t="str">
        <f>RIGHT(Data!H729,13)</f>
        <v> 231.839.3277</v>
      </c>
    </row>
    <row r="730">
      <c r="A730" s="5" t="str">
        <f>Data!A730</f>
        <v>Northwest Native Nursery</v>
      </c>
      <c r="B730" s="5"/>
      <c r="C730" s="5"/>
      <c r="D730" s="5">
        <f>IFERROR(IF(MID(Data!C730,LEN(Data!C730)-4,1)="-",LEFT(RIGHT(Data!C730,10),5),RIGHT(Data!C730,5))*1000/1000,"")</f>
        <v>98223</v>
      </c>
      <c r="E730" s="5" t="str">
        <f>IF(Directory!$D730="","Canada","US")</f>
        <v>US</v>
      </c>
      <c r="F730" s="5" t="str">
        <f>IFERROR(LEFT(Data!H730,LEN(Data!H730)-13),"")</f>
        <v/>
      </c>
      <c r="G730" s="5" t="str">
        <f>RIGHT(Data!H730,13)</f>
        <v/>
      </c>
    </row>
    <row r="731">
      <c r="A731" s="5" t="str">
        <f>Data!A731</f>
        <v>Northwest Native Plants Inc</v>
      </c>
      <c r="B731" s="5"/>
      <c r="C731" s="5"/>
      <c r="D731" s="5">
        <f>IFERROR(IF(MID(Data!C731,LEN(Data!C731)-4,1)="-",LEFT(RIGHT(Data!C731,10),5),RIGHT(Data!C731,5))*1000/1000,"")</f>
        <v>74045</v>
      </c>
      <c r="E731" s="5" t="str">
        <f>IF(Directory!$D731="","Canada","US")</f>
        <v>US</v>
      </c>
      <c r="F731" s="5" t="str">
        <f>IFERROR(LEFT(Data!H731,LEN(Data!H731)-13),"")</f>
        <v>Mike</v>
      </c>
      <c r="G731" s="5" t="str">
        <f>RIGHT(Data!H731,13)</f>
        <v> 503.632.7079</v>
      </c>
    </row>
    <row r="732">
      <c r="A732" s="5" t="str">
        <f>Data!A732</f>
        <v>Nova Scotia Dept of Natural Resources - Strathlorne Forest Nursery</v>
      </c>
      <c r="B732" s="5"/>
      <c r="C732" s="5"/>
      <c r="D732" s="5" t="str">
        <f>IFERROR(IF(MID(Data!C732,LEN(Data!C732)-4,1)="-",LEFT(RIGHT(Data!C732,10),5),RIGHT(Data!C732,5))*1000/1000,"")</f>
        <v/>
      </c>
      <c r="E732" s="5" t="str">
        <f>IF(Directory!$D732="","Canada","US")</f>
        <v>Canada</v>
      </c>
      <c r="F732" s="5" t="str">
        <f>IFERROR(LEFT(Data!H732,LEN(Data!H732)-13),"")</f>
        <v>Doug Beaton</v>
      </c>
      <c r="G732" s="5" t="str">
        <f>RIGHT(Data!H732,13)</f>
        <v> 902.258.2626</v>
      </c>
    </row>
    <row r="733">
      <c r="A733" s="5" t="str">
        <f>Data!A733</f>
        <v>O'Donnells Fairfax Nursery</v>
      </c>
      <c r="B733" s="5"/>
      <c r="C733" s="5"/>
      <c r="D733" s="5">
        <f>IFERROR(IF(MID(Data!C733,LEN(Data!C733)-4,1)="-",LEFT(RIGHT(Data!C733,10),5),RIGHT(Data!C733,5))*1000/1000,"")</f>
        <v>94930</v>
      </c>
      <c r="E733" s="5" t="str">
        <f>IF(Directory!$D733="","Canada","US")</f>
        <v>US</v>
      </c>
      <c r="F733" s="5" t="str">
        <f>IFERROR(LEFT(Data!H733,LEN(Data!H733)-13),"")</f>
        <v>Mitchelle</v>
      </c>
      <c r="G733" s="5" t="str">
        <f>RIGHT(Data!H733,13)</f>
        <v> 415.453.0372</v>
      </c>
    </row>
    <row r="734">
      <c r="A734" s="5" t="str">
        <f>Data!A734</f>
        <v>O'Neal Nursery</v>
      </c>
      <c r="B734" s="5"/>
      <c r="C734" s="5"/>
      <c r="D734" s="5">
        <f>IFERROR(IF(MID(Data!C734,LEN(Data!C734)-4,1)="-",LEFT(RIGHT(Data!C734,10),5),RIGHT(Data!C734,5))*1000/1000,"")</f>
        <v>37110</v>
      </c>
      <c r="E734" s="5" t="str">
        <f>IF(Directory!$D734="","Canada","US")</f>
        <v>US</v>
      </c>
      <c r="F734" s="5" t="str">
        <f>IFERROR(LEFT(Data!H734,LEN(Data!H734)-13),"")</f>
        <v>Dwight O'Neal</v>
      </c>
      <c r="G734" s="5" t="str">
        <f>RIGHT(Data!H734,13)</f>
        <v> 931.668.7749</v>
      </c>
    </row>
    <row r="735">
      <c r="A735" s="5" t="str">
        <f>Data!A735</f>
        <v>OASIS Environmental Native Nursery</v>
      </c>
      <c r="B735" s="5"/>
      <c r="C735" s="5"/>
      <c r="D735" s="5">
        <f>IFERROR(IF(MID(Data!C735,LEN(Data!C735)-4,1)="-",LEFT(RIGHT(Data!C735,10),5),RIGHT(Data!C735,5))*1000/1000,"")</f>
        <v>59047</v>
      </c>
      <c r="E735" s="5" t="str">
        <f>IF(Directory!$D735="","Canada","US")</f>
        <v>US</v>
      </c>
      <c r="F735" s="5" t="str">
        <f>IFERROR(LEFT(Data!H735,LEN(Data!H735)-13),"")</f>
        <v>Jeannette Blank</v>
      </c>
      <c r="G735" s="5" t="str">
        <f>RIGHT(Data!H735,13)</f>
        <v> 406.222.7600</v>
      </c>
    </row>
    <row r="736">
      <c r="A736" s="5" t="str">
        <f>Data!A736</f>
        <v>Oak Point Nursery</v>
      </c>
      <c r="B736" s="5"/>
      <c r="C736" s="5"/>
      <c r="D736" s="5">
        <f>IFERROR(IF(MID(Data!C736,LEN(Data!C736)-4,1)="-",LEFT(RIGHT(Data!C736,10),5),RIGHT(Data!C736,5))*1000/1000,"")</f>
        <v>97351</v>
      </c>
      <c r="E736" s="5" t="str">
        <f>IF(Directory!$D736="","Canada","US")</f>
        <v>US</v>
      </c>
      <c r="F736" s="5" t="str">
        <f>IFERROR(LEFT(Data!H736,LEN(Data!H736)-13),"")</f>
        <v/>
      </c>
      <c r="G736" s="5" t="str">
        <f>RIGHT(Data!H736,13)</f>
        <v/>
      </c>
    </row>
    <row r="737">
      <c r="A737" s="5" t="str">
        <f>Data!A737</f>
        <v>Oak Prairie Farm</v>
      </c>
      <c r="B737" s="5"/>
      <c r="C737" s="5"/>
      <c r="D737" s="5">
        <f>IFERROR(IF(MID(Data!C737,LEN(Data!C737)-4,1)="-",LEFT(RIGHT(Data!C737,10),5),RIGHT(Data!C737,5))*1000/1000,"")</f>
        <v>53954</v>
      </c>
      <c r="E737" s="5" t="str">
        <f>IF(Directory!$D737="","Canada","US")</f>
        <v>US</v>
      </c>
      <c r="F737" s="5" t="str">
        <f>IFERROR(LEFT(Data!H737,LEN(Data!H737)-13),"")</f>
        <v>Jim</v>
      </c>
      <c r="G737" s="5" t="str">
        <f>RIGHT(Data!H737,13)</f>
        <v> 800.894.3884</v>
      </c>
    </row>
    <row r="738">
      <c r="A738" s="5" t="str">
        <f>Data!A738</f>
        <v>Oaks of the Wild West</v>
      </c>
      <c r="B738" s="5"/>
      <c r="C738" s="5"/>
      <c r="D738" s="5">
        <f>IFERROR(IF(MID(Data!C738,LEN(Data!C738)-4,1)="-",LEFT(RIGHT(Data!C738,10),5),RIGHT(Data!C738,5))*1000/1000,"")</f>
        <v>85615</v>
      </c>
      <c r="E738" s="5" t="str">
        <f>IF(Directory!$D738="","Canada","US")</f>
        <v>US</v>
      </c>
      <c r="F738" s="5" t="str">
        <f>IFERROR(LEFT(Data!H738,LEN(Data!H738)-13),"")</f>
        <v>Gary Foss</v>
      </c>
      <c r="G738" s="5" t="str">
        <f>RIGHT(Data!H738,13)</f>
        <v> 520.220.0951</v>
      </c>
    </row>
    <row r="739">
      <c r="A739" s="5" t="str">
        <f>Data!A739</f>
        <v>Oasis Tree Farms</v>
      </c>
      <c r="B739" s="5"/>
      <c r="C739" s="5"/>
      <c r="D739" s="5">
        <f>IFERROR(IF(MID(Data!C739,LEN(Data!C739)-4,1)="-",LEFT(RIGHT(Data!C739,10),5),RIGHT(Data!C739,5))*1000/1000,"")</f>
        <v>77092</v>
      </c>
      <c r="E739" s="5" t="str">
        <f>IF(Directory!$D739="","Canada","US")</f>
        <v>US</v>
      </c>
      <c r="F739" s="5" t="str">
        <f>IFERROR(LEFT(Data!H739,LEN(Data!H739)-13),"")</f>
        <v>Pahokee, Florida 33476 Andre Lacroix</v>
      </c>
      <c r="G739" s="5" t="str">
        <f>RIGHT(Data!H739,13)</f>
        <v> 561.924.2400</v>
      </c>
    </row>
    <row r="740">
      <c r="A740" s="5" t="str">
        <f>Data!A740</f>
        <v>Obsidian Seed Company</v>
      </c>
      <c r="B740" s="5"/>
      <c r="C740" s="5"/>
      <c r="D740" s="5">
        <f>IFERROR(IF(MID(Data!C740,LEN(Data!C740)-4,1)="-",LEFT(RIGHT(Data!C740,10),5),RIGHT(Data!C740,5))*1000/1000,"")</f>
        <v>97741</v>
      </c>
      <c r="E740" s="5" t="str">
        <f>IF(Directory!$D740="","Canada","US")</f>
        <v>US</v>
      </c>
      <c r="F740" s="5" t="str">
        <f>IFERROR(LEFT(Data!H740,LEN(Data!H740)-13),"")</f>
        <v>Sean</v>
      </c>
      <c r="G740" s="5" t="str">
        <f>RIGHT(Data!H740,13)</f>
        <v> 541.475.7309</v>
      </c>
    </row>
    <row r="741">
      <c r="A741" s="5" t="str">
        <f>Data!A741</f>
        <v>Octoraro Native Plant Nursery</v>
      </c>
      <c r="B741" s="5"/>
      <c r="C741" s="5"/>
      <c r="D741" s="5">
        <f>IFERROR(IF(MID(Data!C741,LEN(Data!C741)-4,1)="-",LEFT(RIGHT(Data!C741,10),5),RIGHT(Data!C741,5))*1000/1000,"")</f>
        <v>17536</v>
      </c>
      <c r="E741" s="5" t="str">
        <f>IF(Directory!$D741="","Canada","US")</f>
        <v>US</v>
      </c>
      <c r="F741" s="5" t="str">
        <f>IFERROR(LEFT(Data!H741,LEN(Data!H741)-13),"")</f>
        <v>Jim MacKenzie</v>
      </c>
      <c r="G741" s="5" t="str">
        <f>RIGHT(Data!H741,13)</f>
        <v> 717.529.3160</v>
      </c>
    </row>
    <row r="742">
      <c r="A742" s="5" t="str">
        <f>Data!A742</f>
        <v>Ohio Prairie Nursery</v>
      </c>
      <c r="B742" s="5"/>
      <c r="C742" s="5"/>
      <c r="D742" s="5">
        <f>IFERROR(IF(MID(Data!C742,LEN(Data!C742)-4,1)="-",LEFT(RIGHT(Data!C742,10),5),RIGHT(Data!C742,5))*1000/1000,"")</f>
        <v>44234</v>
      </c>
      <c r="E742" s="5" t="str">
        <f>IF(Directory!$D742="","Canada","US")</f>
        <v>US</v>
      </c>
      <c r="F742" s="5" t="str">
        <f>IFERROR(LEFT(Data!H742,LEN(Data!H742)-13),"")</f>
        <v>Bob Kehres</v>
      </c>
      <c r="G742" s="5" t="str">
        <f>RIGHT(Data!H742,13)</f>
        <v> 866.569.3380</v>
      </c>
    </row>
    <row r="743">
      <c r="A743" s="5" t="str">
        <f>Data!A743</f>
        <v>Oikos Tree Crops</v>
      </c>
      <c r="B743" s="5"/>
      <c r="C743" s="5"/>
      <c r="D743" s="5">
        <f>IFERROR(IF(MID(Data!C743,LEN(Data!C743)-4,1)="-",LEFT(RIGHT(Data!C743,10),5),RIGHT(Data!C743,5))*1000/1000,"")</f>
        <v>49019</v>
      </c>
      <c r="E743" s="5" t="str">
        <f>IF(Directory!$D743="","Canada","US")</f>
        <v>US</v>
      </c>
      <c r="F743" s="5" t="str">
        <f>IFERROR(LEFT(Data!H743,LEN(Data!H743)-13),"")</f>
        <v>Ken Asmus</v>
      </c>
      <c r="G743" s="5" t="str">
        <f>RIGHT(Data!H743,13)</f>
        <v> 269.624.6233</v>
      </c>
    </row>
    <row r="744">
      <c r="A744" s="5" t="str">
        <f>Data!A744</f>
        <v>Oklahoma Dept of Agriculture - Albert Engstrom Forest Regeneration Center</v>
      </c>
      <c r="B744" s="5"/>
      <c r="C744" s="5"/>
      <c r="D744" s="5">
        <f>IFERROR(IF(MID(Data!C744,LEN(Data!C744)-4,1)="-",LEFT(RIGHT(Data!C744,10),5),RIGHT(Data!C744,5))*1000/1000,"")</f>
        <v>73093</v>
      </c>
      <c r="E744" s="5" t="str">
        <f>IF(Directory!$D744="","Canada","US")</f>
        <v>US</v>
      </c>
      <c r="F744" s="5" t="str">
        <f>IFERROR(LEFT(Data!H744,LEN(Data!H744)-13),"")</f>
        <v>Scott Huff</v>
      </c>
      <c r="G744" s="5" t="str">
        <f>RIGHT(Data!H744,13)</f>
        <v> 405.288.2385</v>
      </c>
    </row>
    <row r="745">
      <c r="A745" s="5" t="str">
        <f>Data!A745</f>
        <v>Old Ridge Nursery</v>
      </c>
      <c r="B745" s="5"/>
      <c r="C745" s="5"/>
      <c r="D745" s="5">
        <f>IFERROR(IF(MID(Data!C745,LEN(Data!C745)-4,1)="-",LEFT(RIGHT(Data!C745,10),5),RIGHT(Data!C745,5))*1000/1000,"")</f>
        <v>4619</v>
      </c>
      <c r="E745" s="5" t="str">
        <f>IF(Directory!$D745="","Canada","US")</f>
        <v>US</v>
      </c>
      <c r="F745" s="5" t="str">
        <f>IFERROR(LEFT(Data!H745,LEN(Data!H745)-13),"")</f>
        <v>David McLaughlan</v>
      </c>
      <c r="G745" s="5" t="str">
        <f>RIGHT(Data!H745,13)</f>
        <v> 506.466.2770</v>
      </c>
    </row>
    <row r="746">
      <c r="A746" s="5" t="str">
        <f>Data!A746</f>
        <v>Old South Nurseries</v>
      </c>
      <c r="B746" s="5"/>
      <c r="C746" s="5"/>
      <c r="D746" s="5">
        <f>IFERROR(IF(MID(Data!C746,LEN(Data!C746)-4,1)="-",LEFT(RIGHT(Data!C746,10),5),RIGHT(Data!C746,5))*1000/1000,"")</f>
        <v>35585</v>
      </c>
      <c r="E746" s="5" t="str">
        <f>IF(Directory!$D746="","Canada","US")</f>
        <v>US</v>
      </c>
      <c r="F746" s="5" t="str">
        <f>IFERROR(LEFT(Data!H746,LEN(Data!H746)-13),"")</f>
        <v>Toby Hutcheson</v>
      </c>
      <c r="G746" s="5" t="str">
        <f>RIGHT(Data!H746,13)</f>
        <v> 256.627.4704</v>
      </c>
    </row>
    <row r="747">
      <c r="A747" s="5" t="str">
        <f>Data!A747</f>
        <v>Ole Henry Gardens</v>
      </c>
      <c r="B747" s="5"/>
      <c r="C747" s="5"/>
      <c r="D747" s="5">
        <f>IFERROR(IF(MID(Data!C747,LEN(Data!C747)-4,1)="-",LEFT(RIGHT(Data!C747,10),5),RIGHT(Data!C747,5))*1000/1000,"")</f>
        <v>49441</v>
      </c>
      <c r="E747" s="5" t="str">
        <f>IF(Directory!$D747="","Canada","US")</f>
        <v>US</v>
      </c>
      <c r="F747" s="5" t="str">
        <f>IFERROR(LEFT(Data!H747,LEN(Data!H747)-13),"")</f>
        <v/>
      </c>
      <c r="G747" s="5" t="str">
        <f>RIGHT(Data!H747,13)</f>
        <v/>
      </c>
    </row>
    <row r="748">
      <c r="A748" s="5" t="str">
        <f>Data!A748</f>
        <v>Olympic Nursery</v>
      </c>
      <c r="B748" s="5"/>
      <c r="C748" s="5"/>
      <c r="D748" s="5">
        <f>IFERROR(IF(MID(Data!C748,LEN(Data!C748)-4,1)="-",LEFT(RIGHT(Data!C748,10),5),RIGHT(Data!C748,5))*1000/1000,"")</f>
        <v>98072</v>
      </c>
      <c r="E748" s="5" t="str">
        <f>IF(Directory!$D748="","Canada","US")</f>
        <v>US</v>
      </c>
      <c r="F748" s="5" t="str">
        <f>IFERROR(LEFT(Data!H748,LEN(Data!H748)-13),"")</f>
        <v>Thomas Quigley</v>
      </c>
      <c r="G748" s="5" t="str">
        <f>RIGHT(Data!H748,13)</f>
        <v> 425.483.9254</v>
      </c>
    </row>
    <row r="749">
      <c r="A749" s="5" t="str">
        <f>Data!A749</f>
        <v>Oma's Garten Pflanzen</v>
      </c>
      <c r="B749" s="5"/>
      <c r="C749" s="5"/>
      <c r="D749" s="5">
        <f>IFERROR(IF(MID(Data!C749,LEN(Data!C749)-4,1)="-",LEFT(RIGHT(Data!C749,10),5),RIGHT(Data!C749,5))*1000/1000,"")</f>
        <v>76549</v>
      </c>
      <c r="E749" s="5" t="str">
        <f>IF(Directory!$D749="","Canada","US")</f>
        <v>US</v>
      </c>
      <c r="F749" s="5" t="str">
        <f>IFERROR(LEFT(Data!H749,LEN(Data!H749)-13),"")</f>
        <v>Walter Daude</v>
      </c>
      <c r="G749" s="5" t="str">
        <f>RIGHT(Data!H749,13)</f>
        <v> 254.526.8792</v>
      </c>
    </row>
    <row r="750">
      <c r="A750" s="5" t="str">
        <f>Data!A750</f>
        <v>One Garden | Elixir Farm Botanical</v>
      </c>
      <c r="B750" s="5"/>
      <c r="C750" s="5"/>
      <c r="D750" s="5">
        <f>IFERROR(IF(MID(Data!C750,LEN(Data!C750)-4,1)="-",LEFT(RIGHT(Data!C750,10),5),RIGHT(Data!C750,5))*1000/1000,"")</f>
        <v>65618</v>
      </c>
      <c r="E750" s="5" t="str">
        <f>IF(Directory!$D750="","Canada","US")</f>
        <v>US</v>
      </c>
      <c r="F750" s="5" t="str">
        <f>IFERROR(LEFT(Data!H750,LEN(Data!H750)-13),"")</f>
        <v/>
      </c>
      <c r="G750" s="5" t="str">
        <f>RIGHT(Data!H750,13)</f>
        <v/>
      </c>
    </row>
    <row r="751">
      <c r="A751" s="5" t="str">
        <f>Data!A751</f>
        <v>Ontario Native Land</v>
      </c>
      <c r="B751" s="5"/>
      <c r="C751" s="5"/>
      <c r="D751" s="5" t="str">
        <f>IFERROR(IF(MID(Data!C751,LEN(Data!C751)-4,1)="-",LEFT(RIGHT(Data!C751,10),5),RIGHT(Data!C751,5))*1000/1000,"")</f>
        <v/>
      </c>
      <c r="E751" s="5" t="str">
        <f>IF(Directory!$D751="","Canada","US")</f>
        <v>Canada</v>
      </c>
      <c r="F751" s="5" t="str">
        <f>IFERROR(LEFT(Data!H751,LEN(Data!H751)-13),"")</f>
        <v>Charles Kinsley</v>
      </c>
      <c r="G751" s="5" t="str">
        <f>RIGHT(Data!H751,13)</f>
        <v> 416.889.4873</v>
      </c>
    </row>
    <row r="752">
      <c r="A752" s="5" t="str">
        <f>Data!A752</f>
        <v>Oregon Native Plant Nursery</v>
      </c>
      <c r="B752" s="5"/>
      <c r="C752" s="5"/>
      <c r="D752" s="5">
        <f>IFERROR(IF(MID(Data!C752,LEN(Data!C752)-4,1)="-",LEFT(RIGHT(Data!C752,10),5),RIGHT(Data!C752,5))*1000/1000,"")</f>
        <v>97071</v>
      </c>
      <c r="E752" s="5" t="str">
        <f>IF(Directory!$D752="","Canada","US")</f>
        <v>US</v>
      </c>
      <c r="F752" s="5" t="str">
        <f>IFERROR(LEFT(Data!H752,LEN(Data!H752)-13),"")</f>
        <v>Oregon 97071 Douglas M. Chadwick</v>
      </c>
      <c r="G752" s="5" t="str">
        <f>RIGHT(Data!H752,13)</f>
        <v> 503.981.2353</v>
      </c>
    </row>
    <row r="753">
      <c r="A753" s="5" t="str">
        <f>Data!A753</f>
        <v>Oregon Wholesale Seed</v>
      </c>
      <c r="B753" s="5"/>
      <c r="C753" s="5"/>
      <c r="D753" s="5">
        <f>IFERROR(IF(MID(Data!C753,LEN(Data!C753)-4,1)="-",LEFT(RIGHT(Data!C753,10),5),RIGHT(Data!C753,5))*1000/1000,"")</f>
        <v>97381</v>
      </c>
      <c r="E753" s="5" t="str">
        <f>IF(Directory!$D753="","Canada","US")</f>
        <v>US</v>
      </c>
      <c r="F753" s="5" t="str">
        <f>IFERROR(LEFT(Data!H753,LEN(Data!H753)-13),"")</f>
        <v>Angela Rose</v>
      </c>
      <c r="G753" s="5" t="str">
        <f>RIGHT(Data!H753,13)</f>
        <v> 503.874.8221</v>
      </c>
    </row>
    <row r="754">
      <c r="A754" s="5" t="str">
        <f>Data!A754</f>
        <v>Oregon-Idaho Native Plant Seed Growers Association</v>
      </c>
      <c r="B754" s="5"/>
      <c r="C754" s="5"/>
      <c r="D754" s="5">
        <f>IFERROR(IF(MID(Data!C754,LEN(Data!C754)-4,1)="-",LEFT(RIGHT(Data!C754,10),5),RIGHT(Data!C754,5))*1000/1000,"")</f>
        <v>83655</v>
      </c>
      <c r="E754" s="5" t="str">
        <f>IF(Directory!$D754="","Canada","US")</f>
        <v>US</v>
      </c>
      <c r="F754" s="5" t="str">
        <f>IFERROR(LEFT(Data!H754,LEN(Data!H754)-13),"")</f>
        <v>Mr Skinner</v>
      </c>
      <c r="G754" s="5" t="str">
        <f>RIGHT(Data!H754,13)</f>
        <v> 208.278.3789</v>
      </c>
    </row>
    <row r="755">
      <c r="A755" s="5" t="str">
        <f>Data!A755</f>
        <v>Ornamental Plants and Trees Inc</v>
      </c>
      <c r="B755" s="5"/>
      <c r="C755" s="5"/>
      <c r="D755" s="5">
        <f>IFERROR(IF(MID(Data!C755,LEN(Data!C755)-4,1)="-",LEFT(RIGHT(Data!C755,10),5),RIGHT(Data!C755,5))*1000/1000,"")</f>
        <v>32640</v>
      </c>
      <c r="E755" s="5" t="str">
        <f>IF(Directory!$D755="","Canada","US")</f>
        <v>US</v>
      </c>
      <c r="F755" s="5" t="str">
        <f>IFERROR(LEFT(Data!H755,LEN(Data!H755)-13),"")</f>
        <v>David Dickerson</v>
      </c>
      <c r="G755" s="5" t="str">
        <f>RIGHT(Data!H755,13)</f>
        <v> 352.481.0038</v>
      </c>
    </row>
    <row r="756">
      <c r="A756" s="5" t="str">
        <f>Data!A756</f>
        <v>Orton Botanical Garden  Inc</v>
      </c>
      <c r="B756" s="5"/>
      <c r="C756" s="5"/>
      <c r="D756" s="5">
        <f>IFERROR(IF(MID(Data!C756,LEN(Data!C756)-4,1)="-",LEFT(RIGHT(Data!C756,10),5),RIGHT(Data!C756,5))*1000/1000,"")</f>
        <v>83301</v>
      </c>
      <c r="E756" s="5" t="str">
        <f>IF(Directory!$D756="","Canada","US")</f>
        <v>US</v>
      </c>
      <c r="F756" s="5" t="str">
        <f>IFERROR(LEFT(Data!H756,LEN(Data!H756)-13),"")</f>
        <v>LaMar Orton</v>
      </c>
      <c r="G756" s="5" t="str">
        <f>RIGHT(Data!H756,13)</f>
        <v> 208.734.7959</v>
      </c>
    </row>
    <row r="757">
      <c r="A757" s="5" t="str">
        <f>Data!A757</f>
        <v>Osage Prairie Mercantile</v>
      </c>
      <c r="B757" s="5"/>
      <c r="C757" s="5"/>
      <c r="D757" s="5">
        <f>IFERROR(IF(MID(Data!C757,LEN(Data!C757)-4,1)="-",LEFT(RIGHT(Data!C757,10),5),RIGHT(Data!C757,5))*1000/1000,"")</f>
        <v>64735</v>
      </c>
      <c r="E757" s="5" t="str">
        <f>IF(Directory!$D757="","Canada","US")</f>
        <v>US</v>
      </c>
      <c r="F757" s="5" t="str">
        <f>IFERROR(LEFT(Data!H757,LEN(Data!H757)-13),"")</f>
        <v/>
      </c>
      <c r="G757" s="5" t="str">
        <f>RIGHT(Data!H757,13)</f>
        <v/>
      </c>
    </row>
    <row r="758">
      <c r="A758" s="5" t="str">
        <f>Data!A758</f>
        <v>Osenbaugh Prairie Seed Farm</v>
      </c>
      <c r="B758" s="5"/>
      <c r="C758" s="5"/>
      <c r="D758" s="5">
        <f>IFERROR(IF(MID(Data!C758,LEN(Data!C758)-4,1)="-",LEFT(RIGHT(Data!C758,10),5),RIGHT(Data!C758,5))*1000/1000,"")</f>
        <v>50151</v>
      </c>
      <c r="E758" s="5" t="str">
        <f>IF(Directory!$D758="","Canada","US")</f>
        <v>US</v>
      </c>
      <c r="F758" s="5" t="str">
        <f>IFERROR(LEFT(Data!H758,LEN(Data!H758)-13),"")</f>
        <v>John Osenbaugh</v>
      </c>
      <c r="G758" s="5" t="str">
        <f>RIGHT(Data!H758,13)</f>
        <v> 800.582.2788</v>
      </c>
    </row>
    <row r="759">
      <c r="A759" s="5" t="str">
        <f>Data!A759</f>
        <v>Our Bamboo Nursery</v>
      </c>
      <c r="B759" s="5"/>
      <c r="C759" s="5"/>
      <c r="D759" s="5">
        <f>IFERROR(IF(MID(Data!C759,LEN(Data!C759)-4,1)="-",LEFT(RIGHT(Data!C759,10),5),RIGHT(Data!C759,5))*1000/1000,"")</f>
        <v>38483</v>
      </c>
      <c r="E759" s="5" t="str">
        <f>IF(Directory!$D759="","Canada","US")</f>
        <v>US</v>
      </c>
      <c r="F759" s="5" t="str">
        <f>IFERROR(LEFT(Data!H759,LEN(Data!H759)-13),"")</f>
        <v>Adam or Sue Turtle</v>
      </c>
      <c r="G759" s="5" t="str">
        <f>RIGHT(Data!H759,13)</f>
        <v> 931.964.4151</v>
      </c>
    </row>
    <row r="760">
      <c r="A760" s="5" t="str">
        <f>Data!A760</f>
        <v>Out Back Nursery  Inc</v>
      </c>
      <c r="B760" s="5"/>
      <c r="C760" s="5"/>
      <c r="D760" s="5">
        <f>IFERROR(IF(MID(Data!C760,LEN(Data!C760)-4,1)="-",LEFT(RIGHT(Data!C760,10),5),RIGHT(Data!C760,5))*1000/1000,"")</f>
        <v>55033</v>
      </c>
      <c r="E760" s="5" t="str">
        <f>IF(Directory!$D760="","Canada","US")</f>
        <v>US</v>
      </c>
      <c r="F760" s="5" t="str">
        <f>IFERROR(LEFT(Data!H760,LEN(Data!H760)-13),"")</f>
        <v>Tom Tennant</v>
      </c>
      <c r="G760" s="5" t="str">
        <f>RIGHT(Data!H760,13)</f>
        <v> 651.438.2771</v>
      </c>
    </row>
    <row r="761">
      <c r="A761" s="5" t="str">
        <f>Data!A761</f>
        <v>Oxbow Farm and Conservation Center</v>
      </c>
      <c r="B761" s="5"/>
      <c r="C761" s="5"/>
      <c r="D761" s="5">
        <f>IFERROR(IF(MID(Data!C761,LEN(Data!C761)-4,1)="-",LEFT(RIGHT(Data!C761,10),5),RIGHT(Data!C761,5))*1000/1000,"")</f>
        <v>98014</v>
      </c>
      <c r="E761" s="5" t="str">
        <f>IF(Directory!$D761="","Canada","US")</f>
        <v>US</v>
      </c>
      <c r="F761" s="5" t="str">
        <f>IFERROR(LEFT(Data!H761,LEN(Data!H761)-13),"")</f>
        <v>Bridget McNassar</v>
      </c>
      <c r="G761" s="5" t="str">
        <f>RIGHT(Data!H761,13)</f>
        <v> 425.788.1134</v>
      </c>
    </row>
    <row r="762">
      <c r="A762" s="5" t="str">
        <f>Data!A762</f>
        <v>Ozark Wildflower Company</v>
      </c>
      <c r="B762" s="5"/>
      <c r="C762" s="5"/>
      <c r="D762" s="5">
        <f>IFERROR(IF(MID(Data!C762,LEN(Data!C762)-4,1)="-",LEFT(RIGHT(Data!C762,10),5),RIGHT(Data!C762,5))*1000/1000,"")</f>
        <v>72641</v>
      </c>
      <c r="E762" s="5" t="str">
        <f>IF(Directory!$D762="","Canada","US")</f>
        <v>US</v>
      </c>
      <c r="F762" s="5" t="str">
        <f>IFERROR(LEFT(Data!H762,LEN(Data!H762)-13),"")</f>
        <v>Ron Rottman</v>
      </c>
      <c r="G762" s="5" t="str">
        <f>RIGHT(Data!H762,13)</f>
        <v> 870.446.5629</v>
      </c>
    </row>
    <row r="763">
      <c r="A763" s="5" t="str">
        <f>Data!A763</f>
        <v>PE Allen Ranch Supply</v>
      </c>
      <c r="B763" s="5"/>
      <c r="C763" s="5"/>
      <c r="D763" s="5">
        <f>IFERROR(IF(MID(Data!C763,LEN(Data!C763)-4,1)="-",LEFT(RIGHT(Data!C763,10),5),RIGHT(Data!C763,5))*1000/1000,"")</f>
        <v>68719</v>
      </c>
      <c r="E763" s="5" t="str">
        <f>IF(Directory!$D763="","Canada","US")</f>
        <v>US</v>
      </c>
      <c r="F763" s="5" t="str">
        <f>IFERROR(LEFT(Data!H763,LEN(Data!H763)-13),"")</f>
        <v>Paul Allen</v>
      </c>
      <c r="G763" s="5" t="str">
        <f>RIGHT(Data!H763,13)</f>
        <v> 402.583.9924</v>
      </c>
    </row>
    <row r="764">
      <c r="A764" s="5" t="str">
        <f>Data!A764</f>
        <v>PRT Atmore</v>
      </c>
      <c r="B764" s="5"/>
      <c r="C764" s="5"/>
      <c r="D764" s="5">
        <f>IFERROR(IF(MID(Data!C764,LEN(Data!C764)-4,1)="-",LEFT(RIGHT(Data!C764,10),5),RIGHT(Data!C764,5))*1000/1000,"")</f>
        <v>36502</v>
      </c>
      <c r="E764" s="5" t="str">
        <f>IF(Directory!$D764="","Canada","US")</f>
        <v>US</v>
      </c>
      <c r="F764" s="5" t="str">
        <f>IFERROR(LEFT(Data!H764,LEN(Data!H764)-13),"")</f>
        <v>Jessie Harrison</v>
      </c>
      <c r="G764" s="5" t="str">
        <f>RIGHT(Data!H764,13)</f>
        <v> 251.368.4339</v>
      </c>
    </row>
    <row r="765">
      <c r="A765" s="5" t="str">
        <f>Data!A765</f>
        <v>PRT Cottage Grove</v>
      </c>
      <c r="B765" s="5"/>
      <c r="C765" s="5"/>
      <c r="D765" s="5">
        <f>IFERROR(IF(MID(Data!C765,LEN(Data!C765)-4,1)="-",LEFT(RIGHT(Data!C765,10),5),RIGHT(Data!C765,5))*1000/1000,"")</f>
        <v>97424</v>
      </c>
      <c r="E765" s="5" t="str">
        <f>IF(Directory!$D765="","Canada","US")</f>
        <v>US</v>
      </c>
      <c r="F765" s="5" t="str">
        <f>IFERROR(LEFT(Data!H765,LEN(Data!H765)-13),"")</f>
        <v>Steven Hutchison</v>
      </c>
      <c r="G765" s="5" t="str">
        <f>RIGHT(Data!H765,13)</f>
        <v> 541.942.5516</v>
      </c>
    </row>
    <row r="766">
      <c r="A766" s="5" t="str">
        <f>Data!A766</f>
        <v>PRT Oregon</v>
      </c>
      <c r="B766" s="5"/>
      <c r="C766" s="5"/>
      <c r="D766" s="5">
        <f>IFERROR(IF(MID(Data!C766,LEN(Data!C766)-4,1)="-",LEFT(RIGHT(Data!C766,10),5),RIGHT(Data!C766,5))*1000/1000,"")</f>
        <v>97032</v>
      </c>
      <c r="E766" s="5" t="str">
        <f>IF(Directory!$D766="","Canada","US")</f>
        <v>US</v>
      </c>
      <c r="F766" s="5" t="str">
        <f>IFERROR(LEFT(Data!H766,LEN(Data!H766)-13),"")</f>
        <v>Luis Gracia</v>
      </c>
      <c r="G766" s="5" t="str">
        <f>RIGHT(Data!H766,13)</f>
        <v> 503.651.3266</v>
      </c>
    </row>
    <row r="767">
      <c r="A767" s="5" t="str">
        <f>Data!A767</f>
        <v>PRT Reid Collins</v>
      </c>
      <c r="B767" s="5"/>
      <c r="C767" s="5"/>
      <c r="D767" s="5" t="str">
        <f>IFERROR(IF(MID(Data!C767,LEN(Data!C767)-4,1)="-",LEFT(RIGHT(Data!C767,10),5),RIGHT(Data!C767,5))*1000/1000,"")</f>
        <v/>
      </c>
      <c r="E767" s="5" t="str">
        <f>IF(Directory!$D767="","Canada","US")</f>
        <v>Canada</v>
      </c>
      <c r="F767" s="5" t="str">
        <f>IFERROR(LEFT(Data!H767,LEN(Data!H767)-13),"")</f>
        <v>Peter Mcauliffe</v>
      </c>
      <c r="G767" s="5" t="str">
        <f>RIGHT(Data!H767,13)</f>
        <v> 604.856.6408</v>
      </c>
    </row>
    <row r="768">
      <c r="A768" s="5" t="str">
        <f>Data!A768</f>
        <v>Pacific Coast Seed</v>
      </c>
      <c r="B768" s="5"/>
      <c r="C768" s="5"/>
      <c r="D768" s="5">
        <f>IFERROR(IF(MID(Data!C768,LEN(Data!C768)-4,1)="-",LEFT(RIGHT(Data!C768,10),5),RIGHT(Data!C768,5))*1000/1000,"")</f>
        <v>94550</v>
      </c>
      <c r="E768" s="5" t="str">
        <f>IF(Directory!$D768="","Canada","US")</f>
        <v>US</v>
      </c>
      <c r="F768" s="5" t="str">
        <f>IFERROR(LEFT(Data!H768,LEN(Data!H768)-13),"")</f>
        <v>David Gilpin</v>
      </c>
      <c r="G768" s="5" t="str">
        <f>RIGHT(Data!H768,13)</f>
        <v> 925.373.4417</v>
      </c>
    </row>
    <row r="769">
      <c r="A769" s="5" t="str">
        <f>Data!A769</f>
        <v>Pacific Natives and Ornamentals</v>
      </c>
      <c r="B769" s="5"/>
      <c r="C769" s="5"/>
      <c r="D769" s="5">
        <f>IFERROR(IF(MID(Data!C769,LEN(Data!C769)-4,1)="-",LEFT(RIGHT(Data!C769,10),5),RIGHT(Data!C769,5))*1000/1000,"")</f>
        <v>98041</v>
      </c>
      <c r="E769" s="5" t="str">
        <f>IF(Directory!$D769="","Canada","US")</f>
        <v>US</v>
      </c>
      <c r="F769" s="5" t="str">
        <f>IFERROR(LEFT(Data!H769,LEN(Data!H769)-13),"")</f>
        <v>Rob</v>
      </c>
      <c r="G769" s="5" t="str">
        <f>RIGHT(Data!H769,13)</f>
        <v> 425.483.8108</v>
      </c>
    </row>
    <row r="770">
      <c r="A770" s="5" t="str">
        <f>Data!A770</f>
        <v>Pacific Northwest Natives  LLC</v>
      </c>
      <c r="B770" s="5"/>
      <c r="C770" s="5"/>
      <c r="D770" s="5">
        <f>IFERROR(IF(MID(Data!C770,LEN(Data!C770)-4,1)="-",LEFT(RIGHT(Data!C770,10),5),RIGHT(Data!C770,5))*1000/1000,"")</f>
        <v>97321</v>
      </c>
      <c r="E770" s="5" t="str">
        <f>IF(Directory!$D770="","Canada","US")</f>
        <v>US</v>
      </c>
      <c r="F770" s="5" t="str">
        <f>IFERROR(LEFT(Data!H770,LEN(Data!H770)-13),"")</f>
        <v>Craig Edminster</v>
      </c>
      <c r="G770" s="5" t="str">
        <f>RIGHT(Data!H770,13)</f>
        <v> 541.928.8239</v>
      </c>
    </row>
    <row r="771">
      <c r="A771" s="5" t="str">
        <f>Data!A771</f>
        <v>Pacific Regeneration Technologies</v>
      </c>
      <c r="B771" s="5"/>
      <c r="C771" s="5"/>
      <c r="D771" s="5" t="str">
        <f>IFERROR(IF(MID(Data!C771,LEN(Data!C771)-4,1)="-",LEFT(RIGHT(Data!C771,10),5),RIGHT(Data!C771,5))*1000/1000,"")</f>
        <v/>
      </c>
      <c r="E771" s="5" t="str">
        <f>IF(Directory!$D771="","Canada","US")</f>
        <v>Canada</v>
      </c>
      <c r="F771" s="5" t="str">
        <f>IFERROR(LEFT(Data!H771,LEN(Data!H771)-13),"")</f>
        <v>Vernon, British Columbia V1H 1H3 Chris Mostyn</v>
      </c>
      <c r="G771" s="5" t="str">
        <f>RIGHT(Data!H771,13)</f>
        <v> 250.542.4100</v>
      </c>
    </row>
    <row r="772">
      <c r="A772" s="5" t="str">
        <f>Data!A772</f>
        <v>Pacific Rim Native Plants Ltd</v>
      </c>
      <c r="B772" s="5"/>
      <c r="C772" s="5"/>
      <c r="D772" s="5" t="str">
        <f>IFERROR(IF(MID(Data!C772,LEN(Data!C772)-4,1)="-",LEFT(RIGHT(Data!C772,10),5),RIGHT(Data!C772,5))*1000/1000,"")</f>
        <v/>
      </c>
      <c r="E772" s="5" t="str">
        <f>IF(Directory!$D772="","Canada","US")</f>
        <v>Canada</v>
      </c>
      <c r="F772" s="5" t="str">
        <f>IFERROR(LEFT(Data!H772,LEN(Data!H772)-13),"")</f>
        <v>Paige or Pat Woodward</v>
      </c>
      <c r="G772" s="5" t="str">
        <f>RIGHT(Data!H772,13)</f>
        <v> 604.792.9279</v>
      </c>
    </row>
    <row r="773">
      <c r="A773" s="5" t="str">
        <f>Data!A773</f>
        <v>Pagosa Nursery Company</v>
      </c>
      <c r="B773" s="5"/>
      <c r="C773" s="5"/>
      <c r="D773" s="5">
        <f>IFERROR(IF(MID(Data!C773,LEN(Data!C773)-4,1)="-",LEFT(RIGHT(Data!C773,10),5),RIGHT(Data!C773,5))*1000/1000,"")</f>
        <v>81147</v>
      </c>
      <c r="E773" s="5" t="str">
        <f>IF(Directory!$D773="","Canada","US")</f>
        <v>US</v>
      </c>
      <c r="F773" s="5" t="str">
        <f>IFERROR(LEFT(Data!H773,LEN(Data!H773)-13),"")</f>
        <v>Nancy Hanes</v>
      </c>
      <c r="G773" s="5" t="str">
        <f>RIGHT(Data!H773,13)</f>
        <v> 970.731.4126</v>
      </c>
    </row>
    <row r="774">
      <c r="A774" s="5" t="str">
        <f>Data!A774</f>
        <v>Pajarito Greenhouse</v>
      </c>
      <c r="B774" s="5"/>
      <c r="C774" s="5"/>
      <c r="D774" s="5">
        <f>IFERROR(IF(MID(Data!C774,LEN(Data!C774)-4,1)="-",LEFT(RIGHT(Data!C774,10),5),RIGHT(Data!C774,5))*1000/1000,"")</f>
        <v>87544</v>
      </c>
      <c r="E774" s="5" t="str">
        <f>IF(Directory!$D774="","Canada","US")</f>
        <v>US</v>
      </c>
      <c r="F774" s="5" t="str">
        <f>IFERROR(LEFT(Data!H774,LEN(Data!H774)-13),"")</f>
        <v>Dave Fox</v>
      </c>
      <c r="G774" s="5" t="str">
        <f>RIGHT(Data!H774,13)</f>
        <v> 505.672.3023</v>
      </c>
    </row>
    <row r="775">
      <c r="A775" s="5" t="str">
        <f>Data!A775</f>
        <v>Palisade Greenhouse</v>
      </c>
      <c r="B775" s="5"/>
      <c r="C775" s="5"/>
      <c r="D775" s="5">
        <f>IFERROR(IF(MID(Data!C775,LEN(Data!C775)-4,1)="-",LEFT(RIGHT(Data!C775,10),5),RIGHT(Data!C775,5))*1000/1000,"")</f>
        <v>81526</v>
      </c>
      <c r="E775" s="5" t="str">
        <f>IF(Directory!$D775="","Canada","US")</f>
        <v>US</v>
      </c>
      <c r="F775" s="5" t="str">
        <f>IFERROR(LEFT(Data!H775,LEN(Data!H775)-13),"")</f>
        <v>Brad McKee</v>
      </c>
      <c r="G775" s="5" t="str">
        <f>RIGHT(Data!H775,13)</f>
        <v> 970.464.5133</v>
      </c>
    </row>
    <row r="776">
      <c r="A776" s="5" t="str">
        <f>Data!A776</f>
        <v>Palouse-Clearwater Environmental Institute (PCEI) Learning Nursery</v>
      </c>
      <c r="B776" s="5"/>
      <c r="C776" s="5"/>
      <c r="D776" s="5">
        <f>IFERROR(IF(MID(Data!C776,LEN(Data!C776)-4,1)="-",LEFT(RIGHT(Data!C776,10),5),RIGHT(Data!C776,5))*1000/1000,"")</f>
        <v>83843</v>
      </c>
      <c r="E776" s="5" t="str">
        <f>IF(Directory!$D776="","Canada","US")</f>
        <v>US</v>
      </c>
      <c r="F776" s="5" t="str">
        <f>IFERROR(LEFT(Data!H776,LEN(Data!H776)-13),"")</f>
        <v>Tracy Brown</v>
      </c>
      <c r="G776" s="5" t="str">
        <f>RIGHT(Data!H776,13)</f>
        <v> 208.882.1444</v>
      </c>
    </row>
    <row r="777">
      <c r="A777" s="5" t="str">
        <f>Data!A777</f>
        <v>Pan's Acres Nursery</v>
      </c>
      <c r="B777" s="5"/>
      <c r="C777" s="5"/>
      <c r="D777" s="5">
        <f>IFERROR(IF(MID(Data!C777,LEN(Data!C777)-4,1)="-",LEFT(RIGHT(Data!C777,10),5),RIGHT(Data!C777,5))*1000/1000,"")</f>
        <v>6331</v>
      </c>
      <c r="E777" s="5" t="str">
        <f>IF(Directory!$D777="","Canada","US")</f>
        <v>US</v>
      </c>
      <c r="F777" s="5" t="str">
        <f>IFERROR(LEFT(Data!H777,LEN(Data!H777)-13),"")</f>
        <v>Denise Ciastko</v>
      </c>
      <c r="G777" s="5" t="str">
        <f>RIGHT(Data!H777,13)</f>
        <v> 860.662.0203</v>
      </c>
    </row>
    <row r="778">
      <c r="A778" s="5" t="str">
        <f>Data!A778</f>
        <v>Pan's Acres Nursery, LLC,</v>
      </c>
      <c r="B778" s="5"/>
      <c r="C778" s="5"/>
      <c r="D778" s="5">
        <f>IFERROR(IF(MID(Data!C778,LEN(Data!C778)-4,1)="-",LEFT(RIGHT(Data!C778,10),5),RIGHT(Data!C778,5))*1000/1000,"")</f>
        <v>6331</v>
      </c>
      <c r="E778" s="5" t="str">
        <f>IF(Directory!$D778="","Canada","US")</f>
        <v>US</v>
      </c>
      <c r="F778" s="5" t="str">
        <f>IFERROR(LEFT(Data!H778,LEN(Data!H778)-13),"")</f>
        <v>Denise Ciastko</v>
      </c>
      <c r="G778" s="5" t="str">
        <f>RIGHT(Data!H778,13)</f>
        <v> 860.546.9376</v>
      </c>
    </row>
    <row r="779">
      <c r="A779" s="5" t="str">
        <f>Data!A779</f>
        <v>Pat Ford's Nursery Inc</v>
      </c>
      <c r="B779" s="5"/>
      <c r="C779" s="5"/>
      <c r="D779" s="5">
        <f>IFERROR(IF(MID(Data!C779,LEN(Data!C779)-4,1)="-",LEFT(RIGHT(Data!C779,10),5),RIGHT(Data!C779,5))*1000/1000,"")</f>
        <v>33437</v>
      </c>
      <c r="E779" s="5" t="str">
        <f>IF(Directory!$D779="","Canada","US")</f>
        <v>US</v>
      </c>
      <c r="F779" s="5" t="str">
        <f>IFERROR(LEFT(Data!H779,LEN(Data!H779)-13),"")</f>
        <v>Pat Ford</v>
      </c>
      <c r="G779" s="5" t="str">
        <f>RIGHT(Data!H779,13)</f>
        <v> 561.732.3653</v>
      </c>
    </row>
    <row r="780">
      <c r="A780" s="5" t="str">
        <f>Data!A780</f>
        <v>Paul's Seeds</v>
      </c>
      <c r="B780" s="5"/>
      <c r="C780" s="5"/>
      <c r="D780" s="5">
        <f>IFERROR(IF(MID(Data!C780,LEN(Data!C780)-4,1)="-",LEFT(RIGHT(Data!C780,10),5),RIGHT(Data!C780,5))*1000/1000,"")</f>
        <v>84628</v>
      </c>
      <c r="E780" s="5" t="str">
        <f>IF(Directory!$D780="","Canada","US")</f>
        <v>US</v>
      </c>
      <c r="F780" s="5" t="str">
        <f>IFERROR(LEFT(Data!H780,LEN(Data!H780)-13),"")</f>
        <v>Paul</v>
      </c>
      <c r="G780" s="5" t="str">
        <f>RIGHT(Data!H780,13)</f>
        <v> 435.433.6924</v>
      </c>
    </row>
    <row r="781">
      <c r="A781" s="5" t="str">
        <f>Data!A781</f>
        <v>Pawnee Buttes Seed Inc</v>
      </c>
      <c r="B781" s="5"/>
      <c r="C781" s="5"/>
      <c r="D781" s="5">
        <f>IFERROR(IF(MID(Data!C781,LEN(Data!C781)-4,1)="-",LEFT(RIGHT(Data!C781,10),5),RIGHT(Data!C781,5))*1000/1000,"")</f>
        <v>80632</v>
      </c>
      <c r="E781" s="5" t="str">
        <f>IF(Directory!$D781="","Canada","US")</f>
        <v>US</v>
      </c>
      <c r="F781" s="5" t="str">
        <f>IFERROR(LEFT(Data!H781,LEN(Data!H781)-13),"")</f>
        <v>Don Hijar</v>
      </c>
      <c r="G781" s="5" t="str">
        <f>RIGHT(Data!H781,13)</f>
        <v> 800.782.5947</v>
      </c>
    </row>
    <row r="782">
      <c r="A782" s="5" t="str">
        <f>Data!A782</f>
        <v>Peaceful Heritage Nursery and Farm</v>
      </c>
      <c r="B782" s="5"/>
      <c r="C782" s="5"/>
      <c r="D782" s="5">
        <f>IFERROR(IF(MID(Data!C782,LEN(Data!C782)-4,1)="-",LEFT(RIGHT(Data!C782,10),5),RIGHT(Data!C782,5))*1000/1000,"")</f>
        <v>40419</v>
      </c>
      <c r="E782" s="5" t="str">
        <f>IF(Directory!$D782="","Canada","US")</f>
        <v>US</v>
      </c>
      <c r="F782" s="5" t="str">
        <f>IFERROR(LEFT(Data!H782,LEN(Data!H782)-13),"")</f>
        <v>Blake Cothron</v>
      </c>
      <c r="G782" s="5" t="str">
        <f>RIGHT(Data!H782,13)</f>
        <v> 606.355.7242</v>
      </c>
    </row>
    <row r="783">
      <c r="A783" s="5" t="str">
        <f>Data!A783</f>
        <v>Peach Springs Nursery</v>
      </c>
      <c r="B783" s="5"/>
      <c r="C783" s="5"/>
      <c r="D783" s="5">
        <f>IFERROR(IF(MID(Data!C783,LEN(Data!C783)-4,1)="-",LEFT(RIGHT(Data!C783,10),5),RIGHT(Data!C783,5))*1000/1000,"")</f>
        <v>75494</v>
      </c>
      <c r="E783" s="5" t="str">
        <f>IF(Directory!$D783="","Canada","US")</f>
        <v>US</v>
      </c>
      <c r="F783" s="5" t="str">
        <f>IFERROR(LEFT(Data!H783,LEN(Data!H783)-13),"")</f>
        <v>Wayne Barrick</v>
      </c>
      <c r="G783" s="5" t="str">
        <f>RIGHT(Data!H783,13)</f>
        <v> 903.629.3262</v>
      </c>
    </row>
    <row r="784">
      <c r="A784" s="5" t="str">
        <f>Data!A784</f>
        <v>Pearson's Tree Place</v>
      </c>
      <c r="B784" s="5"/>
      <c r="C784" s="5"/>
      <c r="D784" s="5">
        <f>IFERROR(IF(MID(Data!C784,LEN(Data!C784)-4,1)="-",LEFT(RIGHT(Data!C784,10),5),RIGHT(Data!C784,5))*1000/1000,"")</f>
        <v>79902</v>
      </c>
      <c r="E784" s="5" t="str">
        <f>IF(Directory!$D784="","Canada","US")</f>
        <v>US</v>
      </c>
      <c r="F784" s="5" t="str">
        <f>IFERROR(LEFT(Data!H784,LEN(Data!H784)-13),"")</f>
        <v/>
      </c>
      <c r="G784" s="5" t="str">
        <f>RIGHT(Data!H784,13)</f>
        <v/>
      </c>
    </row>
    <row r="785">
      <c r="A785" s="5" t="str">
        <f>Data!A785</f>
        <v>Peel's Nurseries Ltd</v>
      </c>
      <c r="B785" s="5"/>
      <c r="C785" s="5"/>
      <c r="D785" s="5" t="str">
        <f>IFERROR(IF(MID(Data!C785,LEN(Data!C785)-4,1)="-",LEFT(RIGHT(Data!C785,10),5),RIGHT(Data!C785,5))*1000/1000,"")</f>
        <v/>
      </c>
      <c r="E785" s="5" t="str">
        <f>IF(Directory!$D785="","Canada","US")</f>
        <v>Canada</v>
      </c>
      <c r="F785" s="5" t="str">
        <f>IFERROR(LEFT(Data!H785,LEN(Data!H785)-13),"")</f>
        <v>Bruce or Lauren Peel</v>
      </c>
      <c r="G785" s="5" t="str">
        <f>RIGHT(Data!H785,13)</f>
        <v> 604.820.7381</v>
      </c>
    </row>
    <row r="786">
      <c r="A786" s="5" t="str">
        <f>Data!A786</f>
        <v>Pelton's Nursery Inc</v>
      </c>
      <c r="B786" s="5"/>
      <c r="C786" s="5"/>
      <c r="D786" s="5">
        <f>IFERROR(IF(MID(Data!C786,LEN(Data!C786)-4,1)="-",LEFT(RIGHT(Data!C786,10),5),RIGHT(Data!C786,5))*1000/1000,"")</f>
        <v>33177</v>
      </c>
      <c r="E786" s="5" t="str">
        <f>IF(Directory!$D786="","Canada","US")</f>
        <v>US</v>
      </c>
      <c r="F786" s="5" t="str">
        <f>IFERROR(LEFT(Data!H786,LEN(Data!H786)-13),"")</f>
        <v>Janet Rodriguez Suarez</v>
      </c>
      <c r="G786" s="5" t="str">
        <f>RIGHT(Data!H786,13)</f>
        <v> 786.566.1846</v>
      </c>
    </row>
    <row r="787">
      <c r="A787" s="5" t="str">
        <f>Data!A787</f>
        <v>Pennsylvania Bureau of Forestry - Penn Nursery</v>
      </c>
      <c r="B787" s="5"/>
      <c r="C787" s="5"/>
      <c r="D787" s="5">
        <f>IFERROR(IF(MID(Data!C787,LEN(Data!C787)-4,1)="-",LEFT(RIGHT(Data!C787,10),5),RIGHT(Data!C787,5))*1000/1000,"")</f>
        <v>16875</v>
      </c>
      <c r="E787" s="5" t="str">
        <f>IF(Directory!$D787="","Canada","US")</f>
        <v>US</v>
      </c>
      <c r="F787" s="5" t="str">
        <f>IFERROR(LEFT(Data!H787,LEN(Data!H787)-13),"")</f>
        <v/>
      </c>
      <c r="G787" s="5" t="str">
        <f>RIGHT(Data!H787,13)</f>
        <v/>
      </c>
    </row>
    <row r="788">
      <c r="A788" s="5" t="str">
        <f>Data!A788</f>
        <v>Pennsylvania State Game Commission - Howard Nursery</v>
      </c>
      <c r="B788" s="5"/>
      <c r="C788" s="5"/>
      <c r="D788" s="5">
        <f>IFERROR(IF(MID(Data!C788,LEN(Data!C788)-4,1)="-",LEFT(RIGHT(Data!C788,10),5),RIGHT(Data!C788,5))*1000/1000,"")</f>
        <v>16841</v>
      </c>
      <c r="E788" s="5" t="str">
        <f>IF(Directory!$D788="","Canada","US")</f>
        <v>US</v>
      </c>
      <c r="F788" s="5" t="str">
        <f>IFERROR(LEFT(Data!H788,LEN(Data!H788)-13),"")</f>
        <v>Clifford Guindon</v>
      </c>
      <c r="G788" s="5" t="str">
        <f>RIGHT(Data!H788,13)</f>
        <v> 814.355.4434</v>
      </c>
    </row>
    <row r="789">
      <c r="A789" s="5" t="str">
        <f>Data!A789</f>
        <v>Perennial Gardens</v>
      </c>
      <c r="B789" s="5"/>
      <c r="C789" s="5"/>
      <c r="D789" s="5" t="str">
        <f>IFERROR(IF(MID(Data!C789,LEN(Data!C789)-4,1)="-",LEFT(RIGHT(Data!C789,10),5),RIGHT(Data!C789,5))*1000/1000,"")</f>
        <v/>
      </c>
      <c r="E789" s="5" t="str">
        <f>IF(Directory!$D789="","Canada","US")</f>
        <v>Canada</v>
      </c>
      <c r="F789" s="5" t="str">
        <f>IFERROR(LEFT(Data!H789,LEN(Data!H789)-13),"")</f>
        <v>Elke Knechtel</v>
      </c>
      <c r="G789" s="5" t="str">
        <f>RIGHT(Data!H789,13)</f>
        <v> 604.467.4218</v>
      </c>
    </row>
    <row r="790">
      <c r="A790" s="5" t="str">
        <f>Data!A790</f>
        <v>Performance Nursery - Moorpark</v>
      </c>
      <c r="B790" s="5"/>
      <c r="C790" s="5"/>
      <c r="D790" s="5">
        <f>IFERROR(IF(MID(Data!C790,LEN(Data!C790)-4,1)="-",LEFT(RIGHT(Data!C790,10),5),RIGHT(Data!C790,5))*1000/1000,"")</f>
        <v>93020</v>
      </c>
      <c r="E790" s="5" t="str">
        <f>IF(Directory!$D790="","Canada","US")</f>
        <v>US</v>
      </c>
      <c r="F790" s="5" t="str">
        <f>IFERROR(LEFT(Data!H790,LEN(Data!H790)-13),"")</f>
        <v/>
      </c>
      <c r="G790" s="5" t="str">
        <f>RIGHT(Data!H790,13)</f>
        <v/>
      </c>
    </row>
    <row r="791">
      <c r="A791" s="5" t="str">
        <f>Data!A791</f>
        <v>Performance Nursery - Redondo Beach</v>
      </c>
      <c r="B791" s="5"/>
      <c r="C791" s="5"/>
      <c r="D791" s="5">
        <f>IFERROR(IF(MID(Data!C791,LEN(Data!C791)-4,1)="-",LEFT(RIGHT(Data!C791,10),5),RIGHT(Data!C791,5))*1000/1000,"")</f>
        <v>90278</v>
      </c>
      <c r="E791" s="5" t="str">
        <f>IF(Directory!$D791="","Canada","US")</f>
        <v>US</v>
      </c>
      <c r="F791" s="5" t="str">
        <f>IFERROR(LEFT(Data!H791,LEN(Data!H791)-13),"")</f>
        <v/>
      </c>
      <c r="G791" s="5" t="str">
        <f>RIGHT(Data!H791,13)</f>
        <v/>
      </c>
    </row>
    <row r="792">
      <c r="A792" s="5" t="str">
        <f>Data!A792</f>
        <v>Perkins Nursery Inc</v>
      </c>
      <c r="B792" s="5"/>
      <c r="C792" s="5"/>
      <c r="D792" s="5">
        <f>IFERROR(IF(MID(Data!C792,LEN(Data!C792)-4,1)="-",LEFT(RIGHT(Data!C792,10),5),RIGHT(Data!C792,5))*1000/1000,"")</f>
        <v>33975</v>
      </c>
      <c r="E792" s="5" t="str">
        <f>IF(Directory!$D792="","Canada","US")</f>
        <v>US</v>
      </c>
      <c r="F792" s="5" t="str">
        <f>IFERROR(LEFT(Data!H792,LEN(Data!H792)-13),"")</f>
        <v>Dan or Debbie Perkins</v>
      </c>
      <c r="G792" s="5" t="str">
        <f>RIGHT(Data!H792,13)</f>
        <v> 863.675.3006</v>
      </c>
    </row>
    <row r="793">
      <c r="A793" s="5" t="str">
        <f>Data!A793</f>
        <v>Petal'n'Roots</v>
      </c>
      <c r="B793" s="5"/>
      <c r="C793" s="5"/>
      <c r="D793" s="5">
        <f>IFERROR(IF(MID(Data!C793,LEN(Data!C793)-4,1)="-",LEFT(RIGHT(Data!C793,10),5),RIGHT(Data!C793,5))*1000/1000,"")</f>
        <v>54114</v>
      </c>
      <c r="E793" s="5" t="str">
        <f>IF(Directory!$D793="","Canada","US")</f>
        <v>US</v>
      </c>
      <c r="F793" s="5" t="str">
        <f>IFERROR(LEFT(Data!H793,LEN(Data!H793)-13),"")</f>
        <v/>
      </c>
      <c r="G793" s="5" t="str">
        <f>RIGHT(Data!H793,13)</f>
        <v/>
      </c>
    </row>
    <row r="794">
      <c r="A794" s="5" t="str">
        <f>Data!A794</f>
        <v>Peter Schramm - Prairie Restorations</v>
      </c>
      <c r="B794" s="5"/>
      <c r="C794" s="5"/>
      <c r="D794" s="5">
        <f>IFERROR(IF(MID(Data!C794,LEN(Data!C794)-4,1)="-",LEFT(RIGHT(Data!C794,10),5),RIGHT(Data!C794,5))*1000/1000,"")</f>
        <v>61401</v>
      </c>
      <c r="E794" s="5" t="str">
        <f>IF(Directory!$D794="","Canada","US")</f>
        <v>US</v>
      </c>
      <c r="F794" s="5" t="str">
        <f>IFERROR(LEFT(Data!H794,LEN(Data!H794)-13),"")</f>
        <v>Peter</v>
      </c>
      <c r="G794" s="5" t="str">
        <f>RIGHT(Data!H794,13)</f>
        <v> 309.343.2608</v>
      </c>
    </row>
    <row r="795">
      <c r="A795" s="5" t="str">
        <f>Data!A795</f>
        <v>Peterson's Riverview Nursery  LLC</v>
      </c>
      <c r="B795" s="5"/>
      <c r="C795" s="5"/>
      <c r="D795" s="5">
        <f>IFERROR(IF(MID(Data!C795,LEN(Data!C795)-4,1)="-",LEFT(RIGHT(Data!C795,10),5),RIGHT(Data!C795,5))*1000/1000,"")</f>
        <v>49010</v>
      </c>
      <c r="E795" s="5" t="str">
        <f>IF(Directory!$D795="","Canada","US")</f>
        <v>US</v>
      </c>
      <c r="F795" s="5" t="str">
        <f>IFERROR(LEFT(Data!H795,LEN(Data!H795)-13),"")</f>
        <v>Jerry Peterson</v>
      </c>
      <c r="G795" s="5" t="str">
        <f>RIGHT(Data!H795,13)</f>
        <v> 269.673.2440</v>
      </c>
    </row>
    <row r="796">
      <c r="A796" s="5" t="str">
        <f>Data!A796</f>
        <v>Phelan Gardens</v>
      </c>
      <c r="B796" s="5"/>
      <c r="C796" s="5"/>
      <c r="D796" s="5">
        <f>IFERROR(IF(MID(Data!C796,LEN(Data!C796)-4,1)="-",LEFT(RIGHT(Data!C796,10),5),RIGHT(Data!C796,5))*1000/1000,"")</f>
        <v>80918</v>
      </c>
      <c r="E796" s="5" t="str">
        <f>IF(Directory!$D796="","Canada","US")</f>
        <v>US</v>
      </c>
      <c r="F796" s="5" t="str">
        <f>IFERROR(LEFT(Data!H796,LEN(Data!H796)-13),"")</f>
        <v>Mark Phelan</v>
      </c>
      <c r="G796" s="5" t="str">
        <f>RIGHT(Data!H796,13)</f>
        <v> 719.574.8058</v>
      </c>
    </row>
    <row r="797">
      <c r="A797" s="5" t="str">
        <f>Data!A797</f>
        <v>Phillips Nurseries Inc</v>
      </c>
      <c r="B797" s="5"/>
      <c r="C797" s="5"/>
      <c r="D797" s="5">
        <f>IFERROR(IF(MID(Data!C797,LEN(Data!C797)-4,1)="-",LEFT(RIGHT(Data!C797,10),5),RIGHT(Data!C797,5))*1000/1000,"")</f>
        <v>19710</v>
      </c>
      <c r="E797" s="5" t="str">
        <f>IF(Directory!$D797="","Canada","US")</f>
        <v>US</v>
      </c>
      <c r="F797" s="5" t="str">
        <f>IFERROR(LEFT(Data!H797,LEN(Data!H797)-13),"")</f>
        <v>Ron</v>
      </c>
      <c r="G797" s="5" t="str">
        <f>RIGHT(Data!H797,13)</f>
        <v> 610.459.1127</v>
      </c>
    </row>
    <row r="798">
      <c r="A798" s="5" t="str">
        <f>Data!A798</f>
        <v>Pierson Nurseries Inc</v>
      </c>
      <c r="B798" s="5"/>
      <c r="C798" s="5"/>
      <c r="D798" s="5">
        <f>IFERROR(IF(MID(Data!C798,LEN(Data!C798)-4,1)="-",LEFT(RIGHT(Data!C798,10),5),RIGHT(Data!C798,5))*1000/1000,"")</f>
        <v>4005</v>
      </c>
      <c r="E798" s="5" t="str">
        <f>IF(Directory!$D798="","Canada","US")</f>
        <v>US</v>
      </c>
      <c r="F798" s="5" t="str">
        <f>IFERROR(LEFT(Data!H798,LEN(Data!H798)-13),"")</f>
        <v>Jake Pierson</v>
      </c>
      <c r="G798" s="5" t="str">
        <f>RIGHT(Data!H798,13)</f>
        <v> 207.499.2994</v>
      </c>
    </row>
    <row r="799">
      <c r="A799" s="5" t="str">
        <f>Data!A799</f>
        <v>Pikes Peak Nurseries</v>
      </c>
      <c r="B799" s="5"/>
      <c r="C799" s="5"/>
      <c r="D799" s="5">
        <f>IFERROR(IF(MID(Data!C799,LEN(Data!C799)-4,1)="-",LEFT(RIGHT(Data!C799,10),5),RIGHT(Data!C799,5))*1000/1000,"")</f>
        <v>15765</v>
      </c>
      <c r="E799" s="5" t="str">
        <f>IF(Directory!$D799="","Canada","US")</f>
        <v>US</v>
      </c>
      <c r="F799" s="5" t="str">
        <f>IFERROR(LEFT(Data!H799,LEN(Data!H799)-13),"")</f>
        <v>David</v>
      </c>
      <c r="G799" s="5" t="str">
        <f>RIGHT(Data!H799,13)</f>
        <v> 800.787.6730</v>
      </c>
    </row>
    <row r="800">
      <c r="A800" s="5" t="str">
        <f>Data!A800</f>
        <v>Pine Breeze Nursery</v>
      </c>
      <c r="B800" s="5"/>
      <c r="C800" s="5"/>
      <c r="D800" s="5">
        <f>IFERROR(IF(MID(Data!C800,LEN(Data!C800)-4,1)="-",LEFT(RIGHT(Data!C800,10),5),RIGHT(Data!C800,5))*1000/1000,"")</f>
        <v>33922</v>
      </c>
      <c r="E800" s="5" t="str">
        <f>IF(Directory!$D800="","Canada","US")</f>
        <v>US</v>
      </c>
      <c r="F800" s="5" t="str">
        <f>IFERROR(LEFT(Data!H800,LEN(Data!H800)-13),"")</f>
        <v>Harold</v>
      </c>
      <c r="G800" s="5" t="str">
        <f>RIGHT(Data!H800,13)</f>
        <v> 239.283.7200</v>
      </c>
    </row>
    <row r="801">
      <c r="A801" s="5" t="str">
        <f>Data!A801</f>
        <v>Pine Grove Nursery Inc</v>
      </c>
      <c r="B801" s="5"/>
      <c r="C801" s="5"/>
      <c r="D801" s="5">
        <f>IFERROR(IF(MID(Data!C801,LEN(Data!C801)-4,1)="-",LEFT(RIGHT(Data!C801,10),5),RIGHT(Data!C801,5))*1000/1000,"")</f>
        <v>16830</v>
      </c>
      <c r="E801" s="5" t="str">
        <f>IF(Directory!$D801="","Canada","US")</f>
        <v>US</v>
      </c>
      <c r="F801" s="5" t="str">
        <f>IFERROR(LEFT(Data!H801,LEN(Data!H801)-13),"")</f>
        <v/>
      </c>
      <c r="G801" s="5" t="str">
        <f>RIGHT(Data!H801,13)</f>
        <v/>
      </c>
    </row>
    <row r="802">
      <c r="A802" s="5" t="str">
        <f>Data!A802</f>
        <v>Pine Ridge Gardens</v>
      </c>
      <c r="B802" s="5"/>
      <c r="C802" s="5"/>
      <c r="D802" s="5">
        <f>IFERROR(IF(MID(Data!C802,LEN(Data!C802)-4,1)="-",LEFT(RIGHT(Data!C802,10),5),RIGHT(Data!C802,5))*1000/1000,"")</f>
        <v>72847</v>
      </c>
      <c r="E802" s="5" t="str">
        <f>IF(Directory!$D802="","Canada","US")</f>
        <v>US</v>
      </c>
      <c r="F802" s="5" t="str">
        <f>IFERROR(LEFT(Data!H802,LEN(Data!H802)-13),"")</f>
        <v>MaryAnn King</v>
      </c>
      <c r="G802" s="5" t="str">
        <f>RIGHT(Data!H802,13)</f>
        <v> 479.293.4359</v>
      </c>
    </row>
    <row r="803">
      <c r="A803" s="5" t="str">
        <f>Data!A803</f>
        <v>Pinelands Nursery Inc</v>
      </c>
      <c r="B803" s="5"/>
      <c r="C803" s="5"/>
      <c r="D803" s="5">
        <f>IFERROR(IF(MID(Data!C803,LEN(Data!C803)-4,1)="-",LEFT(RIGHT(Data!C803,10),5),RIGHT(Data!C803,5))*1000/1000,"")</f>
        <v>8022</v>
      </c>
      <c r="E803" s="5" t="str">
        <f>IF(Directory!$D803="","Canada","US")</f>
        <v>US</v>
      </c>
      <c r="F803" s="5" t="str">
        <f>IFERROR(LEFT(Data!H803,LEN(Data!H803)-13),"")</f>
        <v>Fran Chismar</v>
      </c>
      <c r="G803" s="5" t="str">
        <f>RIGHT(Data!H803,13)</f>
        <v> 609.291.9486</v>
      </c>
    </row>
    <row r="804">
      <c r="A804" s="5" t="str">
        <f>Data!A804</f>
        <v>Pinelands Nursery Inc</v>
      </c>
      <c r="B804" s="5"/>
      <c r="C804" s="5"/>
      <c r="D804" s="5">
        <f>IFERROR(IF(MID(Data!C804,LEN(Data!C804)-4,1)="-",LEFT(RIGHT(Data!C804,10),5),RIGHT(Data!C804,5))*1000/1000,"")</f>
        <v>12078</v>
      </c>
      <c r="E804" s="5" t="str">
        <f>IF(Directory!$D804="","Canada","US")</f>
        <v>US</v>
      </c>
      <c r="F804" s="5" t="str">
        <f>IFERROR(LEFT(Data!H804,LEN(Data!H804)-13),"")</f>
        <v>Fran Chismar</v>
      </c>
      <c r="G804" s="5" t="str">
        <f>RIGHT(Data!H804,13)</f>
        <v> 609.291.9486</v>
      </c>
    </row>
    <row r="805">
      <c r="A805" s="5" t="str">
        <f>Data!A805</f>
        <v>Pinelands Nursery Inc</v>
      </c>
      <c r="B805" s="5"/>
      <c r="C805" s="5"/>
      <c r="D805" s="5">
        <f>IFERROR(IF(MID(Data!C805,LEN(Data!C805)-4,1)="-",LEFT(RIGHT(Data!C805,10),5),RIGHT(Data!C805,5))*1000/1000,"")</f>
        <v>23168</v>
      </c>
      <c r="E805" s="5" t="str">
        <f>IF(Directory!$D805="","Canada","US")</f>
        <v>US</v>
      </c>
      <c r="F805" s="5" t="str">
        <f>IFERROR(LEFT(Data!H805,LEN(Data!H805)-13),"")</f>
        <v>Fran Chismar</v>
      </c>
      <c r="G805" s="5" t="str">
        <f>RIGHT(Data!H805,13)</f>
        <v> 609.291.9486</v>
      </c>
    </row>
    <row r="806">
      <c r="A806" s="5" t="str">
        <f>Data!A806</f>
        <v>Pineview Horticultural Services</v>
      </c>
      <c r="B806" s="5"/>
      <c r="C806" s="5"/>
      <c r="D806" s="5">
        <f>IFERROR(IF(MID(Data!C806,LEN(Data!C806)-4,1)="-",LEFT(RIGHT(Data!C806,10),5),RIGHT(Data!C806,5))*1000/1000,"")</f>
        <v>83835</v>
      </c>
      <c r="E806" s="5" t="str">
        <f>IF(Directory!$D806="","Canada","US")</f>
        <v>US</v>
      </c>
      <c r="F806" s="5" t="str">
        <f>IFERROR(LEFT(Data!H806,LEN(Data!H806)-13),"")</f>
        <v>Jack Zimmer</v>
      </c>
      <c r="G806" s="5" t="str">
        <f>RIGHT(Data!H806,13)</f>
        <v> 208.772.7294</v>
      </c>
    </row>
    <row r="807">
      <c r="A807" s="5" t="str">
        <f>Data!A807</f>
        <v>Pizzo Native Plant Nursery</v>
      </c>
      <c r="B807" s="5"/>
      <c r="C807" s="5"/>
      <c r="D807" s="5">
        <f>IFERROR(IF(MID(Data!C807,LEN(Data!C807)-4,1)="-",LEFT(RIGHT(Data!C807,10),5),RIGHT(Data!C807,5))*1000/1000,"")</f>
        <v>60531</v>
      </c>
      <c r="E807" s="5" t="str">
        <f>IF(Directory!$D807="","Canada","US")</f>
        <v>US</v>
      </c>
      <c r="F807" s="5" t="str">
        <f>IFERROR(LEFT(Data!H807,LEN(Data!H807)-13),"")</f>
        <v>Leland, Illinois 60531 Grace Koehler</v>
      </c>
      <c r="G807" s="5" t="str">
        <f>RIGHT(Data!H807,13)</f>
        <v> 815.981.8000</v>
      </c>
    </row>
    <row r="808">
      <c r="A808" s="5" t="str">
        <f>Data!A808</f>
        <v>Plant Creations Inc</v>
      </c>
      <c r="B808" s="5"/>
      <c r="C808" s="5"/>
      <c r="D808" s="5">
        <f>IFERROR(IF(MID(Data!C808,LEN(Data!C808)-4,1)="-",LEFT(RIGHT(Data!C808,10),5),RIGHT(Data!C808,5))*1000/1000,"")</f>
        <v>33030</v>
      </c>
      <c r="E808" s="5" t="str">
        <f>IF(Directory!$D808="","Canada","US")</f>
        <v>US</v>
      </c>
      <c r="F808" s="5" t="str">
        <f>IFERROR(LEFT(Data!H808,LEN(Data!H808)-13),"")</f>
        <v>Ken Cook</v>
      </c>
      <c r="G808" s="5" t="str">
        <f>RIGHT(Data!H808,13)</f>
        <v> 305.248.8147</v>
      </c>
    </row>
    <row r="809">
      <c r="A809" s="5" t="str">
        <f>Data!A809</f>
        <v>Plant Delights Nursery</v>
      </c>
      <c r="B809" s="5"/>
      <c r="C809" s="5"/>
      <c r="D809" s="5">
        <f>IFERROR(IF(MID(Data!C809,LEN(Data!C809)-4,1)="-",LEFT(RIGHT(Data!C809,10),5),RIGHT(Data!C809,5))*1000/1000,"")</f>
        <v>27603</v>
      </c>
      <c r="E809" s="5" t="str">
        <f>IF(Directory!$D809="","Canada","US")</f>
        <v>US</v>
      </c>
      <c r="F809" s="5" t="str">
        <f>IFERROR(LEFT(Data!H809,LEN(Data!H809)-13),"")</f>
        <v>Tony Avent</v>
      </c>
      <c r="G809" s="5" t="str">
        <f>RIGHT(Data!H809,13)</f>
        <v> 919.772.4794</v>
      </c>
    </row>
    <row r="810">
      <c r="A810" s="5" t="str">
        <f>Data!A810</f>
        <v>Plant Oregon</v>
      </c>
      <c r="B810" s="5"/>
      <c r="C810" s="5"/>
      <c r="D810" s="5">
        <f>IFERROR(IF(MID(Data!C810,LEN(Data!C810)-4,1)="-",LEFT(RIGHT(Data!C810,10),5),RIGHT(Data!C810,5))*1000/1000,"")</f>
        <v>97540</v>
      </c>
      <c r="E810" s="5" t="str">
        <f>IF(Directory!$D810="","Canada","US")</f>
        <v>US</v>
      </c>
      <c r="F810" s="5" t="str">
        <f>IFERROR(LEFT(Data!H810,LEN(Data!H810)-13),"")</f>
        <v>Daniel Bish</v>
      </c>
      <c r="G810" s="5" t="str">
        <f>RIGHT(Data!H810,13)</f>
        <v> 541.535.3531</v>
      </c>
    </row>
    <row r="811">
      <c r="A811" s="5" t="str">
        <f>Data!A811</f>
        <v>Plant Propagation Technologies Inc</v>
      </c>
      <c r="B811" s="5"/>
      <c r="C811" s="5"/>
      <c r="D811" s="5">
        <f>IFERROR(IF(MID(Data!C811,LEN(Data!C811)-4,1)="-",LEFT(RIGHT(Data!C811,10),5),RIGHT(Data!C811,5))*1000/1000,"")</f>
        <v>88005</v>
      </c>
      <c r="E811" s="5" t="str">
        <f>IF(Directory!$D811="","Canada","US")</f>
        <v>US</v>
      </c>
      <c r="F811" s="5" t="str">
        <f>IFERROR(LEFT(Data!H811,LEN(Data!H811)-13),"")</f>
        <v>Rick Eaknes</v>
      </c>
      <c r="G811" s="5" t="str">
        <f>RIGHT(Data!H811,13)</f>
        <v> 505.527.9820</v>
      </c>
    </row>
    <row r="812">
      <c r="A812" s="5" t="str">
        <f>Data!A812</f>
        <v>Plantas nativa LLC</v>
      </c>
      <c r="B812" s="5"/>
      <c r="C812" s="5"/>
      <c r="D812" s="5">
        <f>IFERROR(IF(MID(Data!C812,LEN(Data!C812)-4,1)="-",LEFT(RIGHT(Data!C812,10),5),RIGHT(Data!C812,5))*1000/1000,"")</f>
        <v>98227</v>
      </c>
      <c r="E812" s="5" t="str">
        <f>IF(Directory!$D812="","Canada","US")</f>
        <v>US</v>
      </c>
      <c r="F812" s="5" t="str">
        <f>IFERROR(LEFT(Data!H812,LEN(Data!H812)-13),"")</f>
        <v>Bay Renaud</v>
      </c>
      <c r="G812" s="5" t="str">
        <f>RIGHT(Data!H812,13)</f>
        <v> 360.715.9655</v>
      </c>
    </row>
    <row r="813">
      <c r="A813" s="5" t="str">
        <f>Data!A813</f>
        <v>Plantas nativa LLC East</v>
      </c>
      <c r="B813" s="5"/>
      <c r="C813" s="5"/>
      <c r="D813" s="5">
        <f>IFERROR(IF(MID(Data!C813,LEN(Data!C813)-4,1)="-",LEFT(RIGHT(Data!C813,10),5),RIGHT(Data!C813,5))*1000/1000,"")</f>
        <v>98856</v>
      </c>
      <c r="E813" s="5" t="str">
        <f>IF(Directory!$D813="","Canada","US")</f>
        <v>US</v>
      </c>
      <c r="F813" s="5" t="str">
        <f>IFERROR(LEFT(Data!H813,LEN(Data!H813)-13),"")</f>
        <v>Camden Shaw</v>
      </c>
      <c r="G813" s="5" t="str">
        <f>RIGHT(Data!H813,13)</f>
        <v> 509.341.4133</v>
      </c>
    </row>
    <row r="814">
      <c r="A814" s="5" t="str">
        <f>Data!A814</f>
        <v>Plantation Discount Nursery</v>
      </c>
      <c r="B814" s="5"/>
      <c r="C814" s="5"/>
      <c r="D814" s="5">
        <f>IFERROR(IF(MID(Data!C814,LEN(Data!C814)-4,1)="-",LEFT(RIGHT(Data!C814,10),5),RIGHT(Data!C814,5))*1000/1000,"")</f>
        <v>79932</v>
      </c>
      <c r="E814" s="5" t="str">
        <f>IF(Directory!$D814="","Canada","US")</f>
        <v>US</v>
      </c>
      <c r="F814" s="5" t="str">
        <f>IFERROR(LEFT(Data!H814,LEN(Data!H814)-13),"")</f>
        <v/>
      </c>
      <c r="G814" s="5" t="str">
        <f>RIGHT(Data!H814,13)</f>
        <v/>
      </c>
    </row>
    <row r="815">
      <c r="A815" s="5" t="str">
        <f>Data!A815</f>
        <v>Plantra Inc</v>
      </c>
      <c r="B815" s="5"/>
      <c r="C815" s="5"/>
      <c r="D815" s="5">
        <f>IFERROR(IF(MID(Data!C815,LEN(Data!C815)-4,1)="-",LEFT(RIGHT(Data!C815,10),5),RIGHT(Data!C815,5))*1000/1000,"")</f>
        <v>55120</v>
      </c>
      <c r="E815" s="5" t="str">
        <f>IF(Directory!$D815="","Canada","US")</f>
        <v>US</v>
      </c>
      <c r="F815" s="5" t="str">
        <f>IFERROR(LEFT(Data!H815,LEN(Data!H815)-13),"")</f>
        <v>Mary Jo</v>
      </c>
      <c r="G815" s="5" t="str">
        <f>RIGHT(Data!H815,13)</f>
        <v> 800.951.3806</v>
      </c>
    </row>
    <row r="816">
      <c r="A816" s="5" t="str">
        <f>Data!A816</f>
        <v>Plants for the Southwest | Living Stones Nursery</v>
      </c>
      <c r="B816" s="5"/>
      <c r="C816" s="5"/>
      <c r="D816" s="5">
        <f>IFERROR(IF(MID(Data!C816,LEN(Data!C816)-4,1)="-",LEFT(RIGHT(Data!C816,10),5),RIGHT(Data!C816,5))*1000/1000,"")</f>
        <v>85705</v>
      </c>
      <c r="E816" s="5" t="str">
        <f>IF(Directory!$D816="","Canada","US")</f>
        <v>US</v>
      </c>
      <c r="F816" s="5" t="str">
        <f>IFERROR(LEFT(Data!H816,LEN(Data!H816)-13),"")</f>
        <v>Gene Joseph or Jane Evans</v>
      </c>
      <c r="G816" s="5" t="str">
        <f>RIGHT(Data!H816,13)</f>
        <v> 520.628.8773</v>
      </c>
    </row>
    <row r="817">
      <c r="A817" s="5" t="str">
        <f>Data!A817</f>
        <v>Plants of the Southwest</v>
      </c>
      <c r="B817" s="5"/>
      <c r="C817" s="5"/>
      <c r="D817" s="5">
        <f>IFERROR(IF(MID(Data!C817,LEN(Data!C817)-4,1)="-",LEFT(RIGHT(Data!C817,10),5),RIGHT(Data!C817,5))*1000/1000,"")</f>
        <v>87507</v>
      </c>
      <c r="E817" s="5" t="str">
        <f>IF(Directory!$D817="","Canada","US")</f>
        <v>US</v>
      </c>
      <c r="F817" s="5" t="str">
        <f>IFERROR(LEFT(Data!H817,LEN(Data!H817)-13),"")</f>
        <v>Betty Campbell</v>
      </c>
      <c r="G817" s="5" t="str">
        <f>RIGHT(Data!H817,13)</f>
        <v> 800.788.7333</v>
      </c>
    </row>
    <row r="818">
      <c r="A818" s="5" t="str">
        <f>Data!A818</f>
        <v>Plants of the Wild</v>
      </c>
      <c r="B818" s="5"/>
      <c r="C818" s="5"/>
      <c r="D818" s="5">
        <f>IFERROR(IF(MID(Data!C818,LEN(Data!C818)-4,1)="-",LEFT(RIGHT(Data!C818,10),5),RIGHT(Data!C818,5))*1000/1000,"")</f>
        <v>99033</v>
      </c>
      <c r="E818" s="5" t="str">
        <f>IF(Directory!$D818="","Canada","US")</f>
        <v>US</v>
      </c>
      <c r="F818" s="5" t="str">
        <f>IFERROR(LEFT(Data!H818,LEN(Data!H818)-13),"")</f>
        <v>Kathy</v>
      </c>
      <c r="G818" s="5" t="str">
        <f>RIGHT(Data!H818,13)</f>
        <v> 509.284.2848</v>
      </c>
    </row>
    <row r="819">
      <c r="A819" s="5" t="str">
        <f>Data!A819</f>
        <v>Pleasant Avenue Nursery Inc</v>
      </c>
      <c r="B819" s="5"/>
      <c r="C819" s="5"/>
      <c r="D819" s="5">
        <f>IFERROR(IF(MID(Data!C819,LEN(Data!C819)-4,1)="-",LEFT(RIGHT(Data!C819,10),5),RIGHT(Data!C819,5))*1000/1000,"")</f>
        <v>81211</v>
      </c>
      <c r="E819" s="5" t="str">
        <f>IF(Directory!$D819="","Canada","US")</f>
        <v>US</v>
      </c>
      <c r="F819" s="5" t="str">
        <f>IFERROR(LEFT(Data!H819,LEN(Data!H819)-13),"")</f>
        <v>Gary Ludwig</v>
      </c>
      <c r="G819" s="5" t="str">
        <f>RIGHT(Data!H819,13)</f>
        <v> 719.395.6955</v>
      </c>
    </row>
    <row r="820">
      <c r="A820" s="5" t="str">
        <f>Data!A820</f>
        <v>Pleasant Hill Nursery</v>
      </c>
      <c r="B820" s="5"/>
      <c r="C820" s="5"/>
      <c r="D820" s="5">
        <f>IFERROR(IF(MID(Data!C820,LEN(Data!C820)-4,1)="-",LEFT(RIGHT(Data!C820,10),5),RIGHT(Data!C820,5))*1000/1000,"")</f>
        <v>83871</v>
      </c>
      <c r="E820" s="5" t="str">
        <f>IF(Directory!$D820="","Canada","US")</f>
        <v>US</v>
      </c>
      <c r="F820" s="5" t="str">
        <f>IFERROR(LEFT(Data!H820,LEN(Data!H820)-13),"")</f>
        <v>Pat Mason</v>
      </c>
      <c r="G820" s="5" t="str">
        <f>RIGHT(Data!H820,13)</f>
        <v> 208.877.1434</v>
      </c>
    </row>
    <row r="821">
      <c r="A821" s="5" t="str">
        <f>Data!A821</f>
        <v>Plum Creek Timber Company - Cottage Grove Nursery</v>
      </c>
      <c r="B821" s="5"/>
      <c r="C821" s="5"/>
      <c r="D821" s="5">
        <f>IFERROR(IF(MID(Data!C821,LEN(Data!C821)-4,1)="-",LEFT(RIGHT(Data!C821,10),5),RIGHT(Data!C821,5))*1000/1000,"")</f>
        <v>97424</v>
      </c>
      <c r="E821" s="5" t="str">
        <f>IF(Directory!$D821="","Canada","US")</f>
        <v>US</v>
      </c>
      <c r="F821" s="5" t="str">
        <f>IFERROR(LEFT(Data!H821,LEN(Data!H821)-13),"")</f>
        <v>Steve Hutchison</v>
      </c>
      <c r="G821" s="5" t="str">
        <f>RIGHT(Data!H821,13)</f>
        <v> 541.942.5516</v>
      </c>
    </row>
    <row r="822">
      <c r="A822" s="5" t="str">
        <f>Data!A822</f>
        <v>Plum Creek Timber Company - Jesup Nursery</v>
      </c>
      <c r="B822" s="5"/>
      <c r="C822" s="5"/>
      <c r="D822" s="5">
        <f>IFERROR(IF(MID(Data!C822,LEN(Data!C822)-4,1)="-",LEFT(RIGHT(Data!C822,10),5),RIGHT(Data!C822,5))*1000/1000,"")</f>
        <v>31546</v>
      </c>
      <c r="E822" s="5" t="str">
        <f>IF(Directory!$D822="","Canada","US")</f>
        <v>US</v>
      </c>
      <c r="F822" s="5" t="str">
        <f>IFERROR(LEFT(Data!H822,LEN(Data!H822)-13),"")</f>
        <v>Ken Woody</v>
      </c>
      <c r="G822" s="5" t="str">
        <f>RIGHT(Data!H822,13)</f>
        <v> 912.427.4871</v>
      </c>
    </row>
    <row r="823">
      <c r="A823" s="5" t="str">
        <f>Data!A823</f>
        <v>Plum Creek Timber Company - Pearl River Nursery</v>
      </c>
      <c r="B823" s="5"/>
      <c r="C823" s="5"/>
      <c r="D823" s="5">
        <f>IFERROR(IF(MID(Data!C823,LEN(Data!C823)-4,1)="-",LEFT(RIGHT(Data!C823,10),5),RIGHT(Data!C823,5))*1000/1000,"")</f>
        <v>39083</v>
      </c>
      <c r="E823" s="5" t="str">
        <f>IF(Directory!$D823="","Canada","US")</f>
        <v>US</v>
      </c>
      <c r="F823" s="5" t="str">
        <f>IFERROR(LEFT(Data!H823,LEN(Data!H823)-13),"")</f>
        <v>Ken McQuage</v>
      </c>
      <c r="G823" s="5" t="str">
        <f>RIGHT(Data!H823,13)</f>
        <v> 601.894.1072</v>
      </c>
    </row>
    <row r="824">
      <c r="A824" s="5" t="str">
        <f>Data!A824</f>
        <v>Plum Creek Timber Company-Shubuta Nursery</v>
      </c>
      <c r="B824" s="5"/>
      <c r="C824" s="5"/>
      <c r="D824" s="5">
        <f>IFERROR(IF(MID(Data!C824,LEN(Data!C824)-4,1)="-",LEFT(RIGHT(Data!C824,10),5),RIGHT(Data!C824,5))*1000/1000,"")</f>
        <v>39360</v>
      </c>
      <c r="E824" s="5" t="str">
        <f>IF(Directory!$D824="","Canada","US")</f>
        <v>US</v>
      </c>
      <c r="F824" s="5" t="str">
        <f>IFERROR(LEFT(Data!H824,LEN(Data!H824)-13),"")</f>
        <v/>
      </c>
      <c r="G824" s="5" t="str">
        <f>RIGHT(Data!H824,13)</f>
        <v/>
      </c>
    </row>
    <row r="825">
      <c r="A825" s="5" t="str">
        <f>Data!A825</f>
        <v>Plumline Nursery</v>
      </c>
      <c r="B825" s="5"/>
      <c r="C825" s="5"/>
      <c r="D825" s="5">
        <f>IFERROR(IF(MID(Data!C825,LEN(Data!C825)-4,1)="-",LEFT(RIGHT(Data!C825,10),5),RIGHT(Data!C825,5))*1000/1000,"")</f>
        <v>15668</v>
      </c>
      <c r="E825" s="5" t="str">
        <f>IF(Directory!$D825="","Canada","US")</f>
        <v>US</v>
      </c>
      <c r="F825" s="5" t="str">
        <f>IFERROR(LEFT(Data!H825,LEN(Data!H825)-13),"")</f>
        <v>Karen</v>
      </c>
      <c r="G825" s="5" t="str">
        <f>RIGHT(Data!H825,13)</f>
        <v> 724.327.6775</v>
      </c>
    </row>
    <row r="826">
      <c r="A826" s="5" t="str">
        <f>Data!A826</f>
        <v>Plummer Seed Company</v>
      </c>
      <c r="B826" s="5"/>
      <c r="C826" s="5"/>
      <c r="D826" s="5">
        <f>IFERROR(IF(MID(Data!C826,LEN(Data!C826)-4,1)="-",LEFT(RIGHT(Data!C826,10),5),RIGHT(Data!C826,5))*1000/1000,"")</f>
        <v>84627</v>
      </c>
      <c r="E826" s="5" t="str">
        <f>IF(Directory!$D826="","Canada","US")</f>
        <v>US</v>
      </c>
      <c r="F826" s="5" t="str">
        <f>IFERROR(LEFT(Data!H826,LEN(Data!H826)-13),"")</f>
        <v>Mark Plummer</v>
      </c>
      <c r="G826" s="5" t="str">
        <f>RIGHT(Data!H826,13)</f>
        <v> 435.283.4844</v>
      </c>
    </row>
    <row r="827">
      <c r="A827" s="5" t="str">
        <f>Data!A827</f>
        <v>Pohakuwaena Research Center</v>
      </c>
      <c r="B827" s="5"/>
      <c r="C827" s="5"/>
      <c r="D827" s="5">
        <f>IFERROR(IF(MID(Data!C827,LEN(Data!C827)-4,1)="-",LEFT(RIGHT(Data!C827,10),5),RIGHT(Data!C827,5))*1000/1000,"")</f>
        <v>96720</v>
      </c>
      <c r="E827" s="5" t="str">
        <f>IF(Directory!$D827="","Canada","US")</f>
        <v>US</v>
      </c>
      <c r="F827" s="5" t="str">
        <f>IFERROR(LEFT(Data!H827,LEN(Data!H827)-13),"")</f>
        <v/>
      </c>
      <c r="G827" s="5" t="str">
        <f>RIGHT(Data!H827,13)</f>
        <v/>
      </c>
    </row>
    <row r="828">
      <c r="A828" s="5" t="str">
        <f>Data!A828</f>
        <v>Ponderosa Nursery</v>
      </c>
      <c r="B828" s="5"/>
      <c r="C828" s="5"/>
      <c r="D828" s="5">
        <f>IFERROR(IF(MID(Data!C828,LEN(Data!C828)-4,1)="-",LEFT(RIGHT(Data!C828,10),5),RIGHT(Data!C828,5))*1000/1000,"")</f>
        <v>49419</v>
      </c>
      <c r="E828" s="5" t="str">
        <f>IF(Directory!$D828="","Canada","US")</f>
        <v>US</v>
      </c>
      <c r="F828" s="5" t="str">
        <f>IFERROR(LEFT(Data!H828,LEN(Data!H828)-13),"")</f>
        <v>Carrie</v>
      </c>
      <c r="G828" s="5" t="str">
        <f>RIGHT(Data!H828,13)</f>
        <v> 269.751.6031</v>
      </c>
    </row>
    <row r="829">
      <c r="A829" s="5" t="str">
        <f>Data!A829</f>
        <v>Portland Nursery</v>
      </c>
      <c r="B829" s="5"/>
      <c r="C829" s="5"/>
      <c r="D829" s="5">
        <f>IFERROR(IF(MID(Data!C829,LEN(Data!C829)-4,1)="-",LEFT(RIGHT(Data!C829,10),5),RIGHT(Data!C829,5))*1000/1000,"")</f>
        <v>97215</v>
      </c>
      <c r="E829" s="5" t="str">
        <f>IF(Directory!$D829="","Canada","US")</f>
        <v>US</v>
      </c>
      <c r="F829" s="5" t="str">
        <f>IFERROR(LEFT(Data!H829,LEN(Data!H829)-13),"")</f>
        <v/>
      </c>
      <c r="G829" s="5" t="str">
        <f>RIGHT(Data!H829,13)</f>
        <v/>
      </c>
    </row>
    <row r="830">
      <c r="A830" s="5" t="str">
        <f>Data!A830</f>
        <v>Possibility Place Nursery</v>
      </c>
      <c r="B830" s="5"/>
      <c r="C830" s="5"/>
      <c r="D830" s="5">
        <f>IFERROR(IF(MID(Data!C830,LEN(Data!C830)-4,1)="-",LEFT(RIGHT(Data!C830,10),5),RIGHT(Data!C830,5))*1000/1000,"")</f>
        <v>60449</v>
      </c>
      <c r="E830" s="5" t="str">
        <f>IF(Directory!$D830="","Canada","US")</f>
        <v>US</v>
      </c>
      <c r="F830" s="5" t="str">
        <f>IFERROR(LEFT(Data!H830,LEN(Data!H830)-13),"")</f>
        <v>Connor Shaw</v>
      </c>
      <c r="G830" s="5" t="str">
        <f>RIGHT(Data!H830,13)</f>
        <v> 708.534.3988</v>
      </c>
    </row>
    <row r="831">
      <c r="A831" s="5" t="str">
        <f>Data!A831</f>
        <v>Postlewait Nursery</v>
      </c>
      <c r="B831" s="5"/>
      <c r="C831" s="5"/>
      <c r="D831" s="5">
        <f>IFERROR(IF(MID(Data!C831,LEN(Data!C831)-4,1)="-",LEFT(RIGHT(Data!C831,10),5),RIGHT(Data!C831,5))*1000/1000,"")</f>
        <v>97013</v>
      </c>
      <c r="E831" s="5" t="str">
        <f>IF(Directory!$D831="","Canada","US")</f>
        <v>US</v>
      </c>
      <c r="F831" s="5" t="str">
        <f>IFERROR(LEFT(Data!H831,LEN(Data!H831)-13),"")</f>
        <v/>
      </c>
      <c r="G831" s="5" t="str">
        <f>RIGHT(Data!H831,13)</f>
        <v/>
      </c>
    </row>
    <row r="832">
      <c r="A832" s="5" t="str">
        <f>Data!A832</f>
        <v>Pots &amp; Plants Garden Center</v>
      </c>
      <c r="B832" s="5"/>
      <c r="C832" s="5"/>
      <c r="D832" s="5">
        <f>IFERROR(IF(MID(Data!C832,LEN(Data!C832)-4,1)="-",LEFT(RIGHT(Data!C832,10),5),RIGHT(Data!C832,5))*1000/1000,"")</f>
        <v>78746</v>
      </c>
      <c r="E832" s="5" t="str">
        <f>IF(Directory!$D832="","Canada","US")</f>
        <v>US</v>
      </c>
      <c r="F832" s="5" t="str">
        <f>IFERROR(LEFT(Data!H832,LEN(Data!H832)-13),"")</f>
        <v/>
      </c>
      <c r="G832" s="5" t="str">
        <f>RIGHT(Data!H832,13)</f>
        <v/>
      </c>
    </row>
    <row r="833">
      <c r="A833" s="5" t="str">
        <f>Data!A833</f>
        <v>Prairie Earth Nursery</v>
      </c>
      <c r="B833" s="5"/>
      <c r="C833" s="5"/>
      <c r="D833" s="5">
        <f>IFERROR(IF(MID(Data!C833,LEN(Data!C833)-4,1)="-",LEFT(RIGHT(Data!C833,10),5),RIGHT(Data!C833,5))*1000/1000,"")</f>
        <v>61421</v>
      </c>
      <c r="E833" s="5" t="str">
        <f>IF(Directory!$D833="","Canada","US")</f>
        <v>US</v>
      </c>
      <c r="F833" s="5" t="str">
        <f>IFERROR(LEFT(Data!H833,LEN(Data!H833)-13),"")</f>
        <v>Bradford, Illinois 61421 Jim Alwill</v>
      </c>
      <c r="G833" s="5" t="str">
        <f>RIGHT(Data!H833,13)</f>
        <v> 309.897.9911</v>
      </c>
    </row>
    <row r="834">
      <c r="A834" s="5" t="str">
        <f>Data!A834</f>
        <v>Prairie Frontier</v>
      </c>
      <c r="B834" s="5"/>
      <c r="C834" s="5"/>
      <c r="D834" s="5">
        <f>IFERROR(IF(MID(Data!C834,LEN(Data!C834)-4,1)="-",LEFT(RIGHT(Data!C834,10),5),RIGHT(Data!C834,5))*1000/1000,"")</f>
        <v>53189</v>
      </c>
      <c r="E834" s="5" t="str">
        <f>IF(Directory!$D834="","Canada","US")</f>
        <v>US</v>
      </c>
      <c r="F834" s="5" t="str">
        <f>IFERROR(LEFT(Data!H834,LEN(Data!H834)-13),"")</f>
        <v>Deb Edlhuber</v>
      </c>
      <c r="G834" s="5" t="str">
        <f>RIGHT(Data!H834,13)</f>
        <v> 262.544.6708</v>
      </c>
    </row>
    <row r="835">
      <c r="A835" s="5" t="str">
        <f>Data!A835</f>
        <v>Prairie Future Seed Company</v>
      </c>
      <c r="B835" s="5"/>
      <c r="C835" s="5"/>
      <c r="D835" s="5">
        <f>IFERROR(IF(MID(Data!C835,LEN(Data!C835)-4,1)="-",LEFT(RIGHT(Data!C835,10),5),RIGHT(Data!C835,5))*1000/1000,"")</f>
        <v>53052</v>
      </c>
      <c r="E835" s="5" t="str">
        <f>IF(Directory!$D835="","Canada","US")</f>
        <v>US</v>
      </c>
      <c r="F835" s="5" t="str">
        <f>IFERROR(LEFT(Data!H835,LEN(Data!H835)-13),"")</f>
        <v>Randy Powers</v>
      </c>
      <c r="G835" s="5" t="str">
        <f>RIGHT(Data!H835,13)</f>
        <v> 262.820.0211</v>
      </c>
    </row>
    <row r="836">
      <c r="A836" s="5" t="str">
        <f>Data!A836</f>
        <v>Prairie Habitats Inc</v>
      </c>
      <c r="B836" s="5"/>
      <c r="C836" s="5"/>
      <c r="D836" s="5" t="str">
        <f>IFERROR(IF(MID(Data!C836,LEN(Data!C836)-4,1)="-",LEFT(RIGHT(Data!C836,10),5),RIGHT(Data!C836,5))*1000/1000,"")</f>
        <v/>
      </c>
      <c r="E836" s="5" t="str">
        <f>IF(Directory!$D836="","Canada","US")</f>
        <v>Canada</v>
      </c>
      <c r="F836" s="5" t="str">
        <f>IFERROR(LEFT(Data!H836,LEN(Data!H836)-13),"")</f>
        <v>John Morgan</v>
      </c>
      <c r="G836" s="5" t="str">
        <f>RIGHT(Data!H836,13)</f>
        <v> 204.467.9371</v>
      </c>
    </row>
    <row r="837">
      <c r="A837" s="5" t="str">
        <f>Data!A837</f>
        <v>Prairie Hill Farm</v>
      </c>
      <c r="B837" s="5"/>
      <c r="C837" s="5"/>
      <c r="D837" s="5">
        <f>IFERROR(IF(MID(Data!C837,LEN(Data!C837)-4,1)="-",LEFT(RIGHT(Data!C837,10),5),RIGHT(Data!C837,5))*1000/1000,"")</f>
        <v>65231</v>
      </c>
      <c r="E837" s="5" t="str">
        <f>IF(Directory!$D837="","Canada","US")</f>
        <v>US</v>
      </c>
      <c r="F837" s="5" t="str">
        <f>IFERROR(LEFT(Data!H837,LEN(Data!H837)-13),"")</f>
        <v>Devin Chandler</v>
      </c>
      <c r="G837" s="5" t="str">
        <f>RIGHT(Data!H837,13)</f>
        <v> 573.864.9597</v>
      </c>
    </row>
    <row r="838">
      <c r="A838" s="5" t="str">
        <f>Data!A838</f>
        <v>Prairie Hill Wildflowers</v>
      </c>
      <c r="B838" s="5"/>
      <c r="C838" s="5"/>
      <c r="D838" s="5">
        <f>IFERROR(IF(MID(Data!C838,LEN(Data!C838)-4,1)="-",LEFT(RIGHT(Data!C838,10),5),RIGHT(Data!C838,5))*1000/1000,"")</f>
        <v>56026</v>
      </c>
      <c r="E838" s="5" t="str">
        <f>IF(Directory!$D838="","Canada","US")</f>
        <v>US</v>
      </c>
      <c r="F838" s="5" t="str">
        <f>IFERROR(LEFT(Data!H838,LEN(Data!H838)-13),"")</f>
        <v>John Hoffman</v>
      </c>
      <c r="G838" s="5" t="str">
        <f>RIGHT(Data!H838,13)</f>
        <v> 507.451.7791</v>
      </c>
    </row>
    <row r="839">
      <c r="A839" s="5" t="str">
        <f>Data!A839</f>
        <v>Prairie Legacy Inc</v>
      </c>
      <c r="B839" s="5"/>
      <c r="C839" s="5"/>
      <c r="D839" s="5">
        <f>IFERROR(IF(MID(Data!C839,LEN(Data!C839)-4,1)="-",LEFT(RIGHT(Data!C839,10),5),RIGHT(Data!C839,5))*1000/1000,"")</f>
        <v>68502</v>
      </c>
      <c r="E839" s="5" t="str">
        <f>IF(Directory!$D839="","Canada","US")</f>
        <v>US</v>
      </c>
      <c r="F839" s="5" t="str">
        <f>IFERROR(LEFT(Data!H839,LEN(Data!H839)-13),"")</f>
        <v>Kay Kottas</v>
      </c>
      <c r="G839" s="5" t="str">
        <f>RIGHT(Data!H839,13)</f>
        <v> 402.310.8167</v>
      </c>
    </row>
    <row r="840">
      <c r="A840" s="5" t="str">
        <f>Data!A840</f>
        <v>Prairie Moon Nursery</v>
      </c>
      <c r="B840" s="5"/>
      <c r="C840" s="5"/>
      <c r="D840" s="5">
        <f>IFERROR(IF(MID(Data!C840,LEN(Data!C840)-4,1)="-",LEFT(RIGHT(Data!C840,10),5),RIGHT(Data!C840,5))*1000/1000,"")</f>
        <v>55987</v>
      </c>
      <c r="E840" s="5" t="str">
        <f>IF(Directory!$D840="","Canada","US")</f>
        <v>US</v>
      </c>
      <c r="F840" s="5" t="str">
        <f>IFERROR(LEFT(Data!H840,LEN(Data!H840)-13),"")</f>
        <v>Bill Carter</v>
      </c>
      <c r="G840" s="5" t="str">
        <f>RIGHT(Data!H840,13)</f>
        <v> 507.452.1362</v>
      </c>
    </row>
    <row r="841">
      <c r="A841" s="5" t="str">
        <f>Data!A841</f>
        <v>Prairie Nursery</v>
      </c>
      <c r="B841" s="5"/>
      <c r="C841" s="5"/>
      <c r="D841" s="5">
        <f>IFERROR(IF(MID(Data!C841,LEN(Data!C841)-4,1)="-",LEFT(RIGHT(Data!C841,10),5),RIGHT(Data!C841,5))*1000/1000,"")</f>
        <v>53964</v>
      </c>
      <c r="E841" s="5" t="str">
        <f>IF(Directory!$D841="","Canada","US")</f>
        <v>US</v>
      </c>
      <c r="F841" s="5" t="str">
        <f>IFERROR(LEFT(Data!H841,LEN(Data!H841)-13),"")</f>
        <v>Kirk Shillinglaw</v>
      </c>
      <c r="G841" s="5" t="str">
        <f>RIGHT(Data!H841,13)</f>
        <v> 800.476.9453</v>
      </c>
    </row>
    <row r="842">
      <c r="A842" s="5" t="str">
        <f>Data!A842</f>
        <v>Prairie Restorations Inc</v>
      </c>
      <c r="B842" s="5"/>
      <c r="C842" s="5"/>
      <c r="D842" s="5">
        <f>IFERROR(IF(MID(Data!C842,LEN(Data!C842)-4,1)="-",LEFT(RIGHT(Data!C842,10),5),RIGHT(Data!C842,5))*1000/1000,"")</f>
        <v>55371</v>
      </c>
      <c r="E842" s="5" t="str">
        <f>IF(Directory!$D842="","Canada","US")</f>
        <v>US</v>
      </c>
      <c r="F842" s="5" t="str">
        <f>IFERROR(LEFT(Data!H842,LEN(Data!H842)-13),"")</f>
        <v>Mike Evenocheck</v>
      </c>
      <c r="G842" s="5" t="str">
        <f>RIGHT(Data!H842,13)</f>
        <v> 763.389.4342</v>
      </c>
    </row>
    <row r="843">
      <c r="A843" s="5" t="str">
        <f>Data!A843</f>
        <v>Prairie Seed Source</v>
      </c>
      <c r="B843" s="5"/>
      <c r="C843" s="5"/>
      <c r="D843" s="5">
        <f>IFERROR(IF(MID(Data!C843,LEN(Data!C843)-4,1)="-",LEFT(RIGHT(Data!C843,10),5),RIGHT(Data!C843,5))*1000/1000,"")</f>
        <v>53064</v>
      </c>
      <c r="E843" s="5" t="str">
        <f>IF(Directory!$D843="","Canada","US")</f>
        <v>US</v>
      </c>
      <c r="F843" s="5" t="str">
        <f>IFERROR(LEFT(Data!H843,LEN(Data!H843)-13),"")</f>
        <v/>
      </c>
      <c r="G843" s="5" t="str">
        <f>RIGHT(Data!H843,13)</f>
        <v/>
      </c>
    </row>
    <row r="844">
      <c r="A844" s="5" t="str">
        <f>Data!A844</f>
        <v>Prides Corner Farms</v>
      </c>
      <c r="B844" s="5"/>
      <c r="C844" s="5"/>
      <c r="D844" s="5">
        <f>IFERROR(IF(MID(Data!C844,LEN(Data!C844)-4,1)="-",LEFT(RIGHT(Data!C844,10),5),RIGHT(Data!C844,5))*1000/1000,"")</f>
        <v>6279</v>
      </c>
      <c r="E844" s="5" t="str">
        <f>IF(Directory!$D844="","Canada","US")</f>
        <v>US</v>
      </c>
      <c r="F844" s="5" t="str">
        <f>IFERROR(LEFT(Data!H844,LEN(Data!H844)-13),"")</f>
        <v>Mark Sellew</v>
      </c>
      <c r="G844" s="5" t="str">
        <f>RIGHT(Data!H844,13)</f>
        <v> 860.642.7535</v>
      </c>
    </row>
    <row r="845">
      <c r="A845" s="5" t="str">
        <f>Data!A845</f>
        <v>Prince Edward Island Ministry of Forestry - J Frank Gaudet Nursery</v>
      </c>
      <c r="B845" s="5"/>
      <c r="C845" s="5"/>
      <c r="D845" s="5" t="str">
        <f>IFERROR(IF(MID(Data!C845,LEN(Data!C845)-4,1)="-",LEFT(RIGHT(Data!C845,10),5),RIGHT(Data!C845,5))*1000/1000,"")</f>
        <v/>
      </c>
      <c r="E845" s="5" t="str">
        <f>IF(Directory!$D845="","Canada","US")</f>
        <v>Canada</v>
      </c>
      <c r="F845" s="5" t="str">
        <f>IFERROR(LEFT(Data!H845,LEN(Data!H845)-13),"")</f>
        <v>Mary Myers</v>
      </c>
      <c r="G845" s="5" t="str">
        <f>RIGHT(Data!H845,13)</f>
        <v> 902.368.4711</v>
      </c>
    </row>
    <row r="846">
      <c r="A846" s="5" t="str">
        <f>Data!A846</f>
        <v>Prindel Creek Farm Inc</v>
      </c>
      <c r="B846" s="5"/>
      <c r="C846" s="5"/>
      <c r="D846" s="5">
        <f>IFERROR(IF(MID(Data!C846,LEN(Data!C846)-4,1)="-",LEFT(RIGHT(Data!C846,10),5),RIGHT(Data!C846,5))*1000/1000,"")</f>
        <v>97390</v>
      </c>
      <c r="E846" s="5" t="str">
        <f>IF(Directory!$D846="","Canada","US")</f>
        <v>US</v>
      </c>
      <c r="F846" s="5" t="str">
        <f>IFERROR(LEFT(Data!H846,LEN(Data!H846)-13),"")</f>
        <v>Daniel</v>
      </c>
      <c r="G846" s="5" t="str">
        <f>RIGHT(Data!H846,13)</f>
        <v> 541.528.3330</v>
      </c>
    </row>
    <row r="847">
      <c r="A847" s="5" t="str">
        <f>Data!A847</f>
        <v>Pro Time Lawn Seed</v>
      </c>
      <c r="B847" s="5"/>
      <c r="C847" s="5"/>
      <c r="D847" s="5">
        <f>IFERROR(IF(MID(Data!C847,LEN(Data!C847)-4,1)="-",LEFT(RIGHT(Data!C847,10),5),RIGHT(Data!C847,5))*1000/1000,"")</f>
        <v>97214</v>
      </c>
      <c r="E847" s="5" t="str">
        <f>IF(Directory!$D847="","Canada","US")</f>
        <v>US</v>
      </c>
      <c r="F847" s="5" t="str">
        <f>IFERROR(LEFT(Data!H847,LEN(Data!H847)-13),"")</f>
        <v/>
      </c>
      <c r="G847" s="5" t="str">
        <f>RIGHT(Data!H847,13)</f>
        <v/>
      </c>
    </row>
    <row r="848">
      <c r="A848" s="5" t="str">
        <f>Data!A848</f>
        <v>Progressive Plants</v>
      </c>
      <c r="B848" s="5"/>
      <c r="C848" s="5"/>
      <c r="D848" s="5">
        <f>IFERROR(IF(MID(Data!C848,LEN(Data!C848)-4,1)="-",LEFT(RIGHT(Data!C848,10),5),RIGHT(Data!C848,5))*1000/1000,"")</f>
        <v>84006</v>
      </c>
      <c r="E848" s="5" t="str">
        <f>IF(Directory!$D848="","Canada","US")</f>
        <v>US</v>
      </c>
      <c r="F848" s="5" t="str">
        <f>IFERROR(LEFT(Data!H848,LEN(Data!H848)-13),"")</f>
        <v>Kevin Hardy or Amanda</v>
      </c>
      <c r="G848" s="5" t="str">
        <f>RIGHT(Data!H848,13)</f>
        <v> 801.565.7333</v>
      </c>
    </row>
    <row r="849">
      <c r="A849" s="5" t="str">
        <f>Data!A849</f>
        <v>Purple Prairie Farm</v>
      </c>
      <c r="B849" s="5"/>
      <c r="C849" s="5"/>
      <c r="D849" s="5">
        <f>IFERROR(IF(MID(Data!C849,LEN(Data!C849)-4,1)="-",LEFT(RIGHT(Data!C849,10),5),RIGHT(Data!C849,5))*1000/1000,"")</f>
        <v>61491</v>
      </c>
      <c r="E849" s="5" t="str">
        <f>IF(Directory!$D849="","Canada","US")</f>
        <v>US</v>
      </c>
      <c r="F849" s="5" t="str">
        <f>IFERROR(LEFT(Data!H849,LEN(Data!H849)-13),"")</f>
        <v>Wyoming, Illinois 61491 Gary</v>
      </c>
      <c r="G849" s="5" t="str">
        <f>RIGHT(Data!H849,13)</f>
        <v> 309.286.7356</v>
      </c>
    </row>
    <row r="850">
      <c r="A850" s="5" t="str">
        <f>Data!A850</f>
        <v>Pushpetappa Gardens</v>
      </c>
      <c r="B850" s="5"/>
      <c r="C850" s="5"/>
      <c r="D850" s="5">
        <f>IFERROR(IF(MID(Data!C850,LEN(Data!C850)-4,1)="-",LEFT(RIGHT(Data!C850,10),5),RIGHT(Data!C850,5))*1000/1000,"")</f>
        <v>70438</v>
      </c>
      <c r="E850" s="5" t="str">
        <f>IF(Directory!$D850="","Canada","US")</f>
        <v>US</v>
      </c>
      <c r="F850" s="5" t="str">
        <f>IFERROR(LEFT(Data!H850,LEN(Data!H850)-13),"")</f>
        <v>John Thornton</v>
      </c>
      <c r="G850" s="5" t="str">
        <f>RIGHT(Data!H850,13)</f>
        <v> 985.839.4930</v>
      </c>
    </row>
    <row r="851">
      <c r="A851" s="5" t="str">
        <f>Data!A851</f>
        <v>Quail Botanical Gardens Foundation Inc</v>
      </c>
      <c r="B851" s="5"/>
      <c r="C851" s="5"/>
      <c r="D851" s="5">
        <f>IFERROR(IF(MID(Data!C851,LEN(Data!C851)-4,1)="-",LEFT(RIGHT(Data!C851,10),5),RIGHT(Data!C851,5))*1000/1000,"")</f>
        <v>92023</v>
      </c>
      <c r="E851" s="5" t="str">
        <f>IF(Directory!$D851="","Canada","US")</f>
        <v>US</v>
      </c>
      <c r="F851" s="5" t="str">
        <f>IFERROR(LEFT(Data!H851,LEN(Data!H851)-13),"")</f>
        <v>Julian Duval</v>
      </c>
      <c r="G851" s="5" t="str">
        <f>RIGHT(Data!H851,13)</f>
        <v> 760.436.9516</v>
      </c>
    </row>
    <row r="852">
      <c r="A852" s="5" t="str">
        <f>Data!A852</f>
        <v>Quality Seed Collections</v>
      </c>
      <c r="B852" s="5"/>
      <c r="C852" s="5"/>
      <c r="D852" s="5" t="str">
        <f>IFERROR(IF(MID(Data!C852,LEN(Data!C852)-4,1)="-",LEFT(RIGHT(Data!C852,10),5),RIGHT(Data!C852,5))*1000/1000,"")</f>
        <v/>
      </c>
      <c r="E852" s="5" t="str">
        <f>IF(Directory!$D852="","Canada","US")</f>
        <v>Canada</v>
      </c>
      <c r="F852" s="5" t="str">
        <f>IFERROR(LEFT(Data!H852,LEN(Data!H852)-13),"")</f>
        <v>Doug or Sandra Gregory</v>
      </c>
      <c r="G852" s="5" t="str">
        <f>RIGHT(Data!H852,13)</f>
        <v> 250.374.9689</v>
      </c>
    </row>
    <row r="853">
      <c r="A853" s="5" t="str">
        <f>Data!A853</f>
        <v>R E  Mitchell Nursery</v>
      </c>
      <c r="B853" s="5"/>
      <c r="C853" s="5"/>
      <c r="D853" s="5">
        <f>IFERROR(IF(MID(Data!C853,LEN(Data!C853)-4,1)="-",LEFT(RIGHT(Data!C853,10),5),RIGHT(Data!C853,5))*1000/1000,"")</f>
        <v>36769</v>
      </c>
      <c r="E853" s="5" t="str">
        <f>IF(Directory!$D853="","Canada","US")</f>
        <v>US</v>
      </c>
      <c r="F853" s="5" t="str">
        <f>IFERROR(LEFT(Data!H853,LEN(Data!H853)-13),"")</f>
        <v>Alabama MacMillan Bloedel</v>
      </c>
      <c r="G853" s="5" t="str">
        <f>RIGHT(Data!H853,13)</f>
        <v> 334.682.9882</v>
      </c>
    </row>
    <row r="854">
      <c r="A854" s="5" t="str">
        <f>Data!A854</f>
        <v>RECON Native Plants Inc</v>
      </c>
      <c r="B854" s="5"/>
      <c r="C854" s="5"/>
      <c r="D854" s="5">
        <f>IFERROR(IF(MID(Data!C854,LEN(Data!C854)-4,1)="-",LEFT(RIGHT(Data!C854,10),5),RIGHT(Data!C854,5))*1000/1000,"")</f>
        <v>92154</v>
      </c>
      <c r="E854" s="5" t="str">
        <f>IF(Directory!$D854="","Canada","US")</f>
        <v>US</v>
      </c>
      <c r="F854" s="5" t="str">
        <f>IFERROR(LEFT(Data!H854,LEN(Data!H854)-13),"")</f>
        <v>Ryan West</v>
      </c>
      <c r="G854" s="5" t="str">
        <f>RIGHT(Data!H854,13)</f>
        <v> 619.423.2284</v>
      </c>
    </row>
    <row r="855">
      <c r="A855" s="5" t="str">
        <f>Data!A855</f>
        <v>RSS Field Services Inc</v>
      </c>
      <c r="B855" s="5"/>
      <c r="C855" s="5"/>
      <c r="D855" s="5">
        <f>IFERROR(IF(MID(Data!C855,LEN(Data!C855)-4,1)="-",LEFT(RIGHT(Data!C855,10),5),RIGHT(Data!C855,5))*1000/1000,"")</f>
        <v>33564</v>
      </c>
      <c r="E855" s="5" t="str">
        <f>IF(Directory!$D855="","Canada","US")</f>
        <v>US</v>
      </c>
      <c r="F855" s="5" t="str">
        <f>IFERROR(LEFT(Data!H855,LEN(Data!H855)-13),"")</f>
        <v>Jay Allen or Ben Smith</v>
      </c>
      <c r="G855" s="5" t="str">
        <f>RIGHT(Data!H855,13)</f>
        <v> 813.754.7160</v>
      </c>
    </row>
    <row r="856">
      <c r="A856" s="5" t="str">
        <f>Data!A856</f>
        <v>RSS Field Services Inc - Fort Meade</v>
      </c>
      <c r="B856" s="5"/>
      <c r="C856" s="5"/>
      <c r="D856" s="5">
        <f>IFERROR(IF(MID(Data!C856,LEN(Data!C856)-4,1)="-",LEFT(RIGHT(Data!C856,10),5),RIGHT(Data!C856,5))*1000/1000,"")</f>
        <v>33564</v>
      </c>
      <c r="E856" s="5" t="str">
        <f>IF(Directory!$D856="","Canada","US")</f>
        <v>US</v>
      </c>
      <c r="F856" s="5" t="str">
        <f>IFERROR(LEFT(Data!H856,LEN(Data!H856)-13),"")</f>
        <v/>
      </c>
      <c r="G856" s="5" t="str">
        <f>RIGHT(Data!H856,13)</f>
        <v/>
      </c>
    </row>
    <row r="857">
      <c r="A857" s="5" t="str">
        <f>Data!A857</f>
        <v>RSS Field Services Inc - Hawthorne</v>
      </c>
      <c r="B857" s="5"/>
      <c r="C857" s="5"/>
      <c r="D857" s="5">
        <f>IFERROR(IF(MID(Data!C857,LEN(Data!C857)-4,1)="-",LEFT(RIGHT(Data!C857,10),5),RIGHT(Data!C857,5))*1000/1000,"")</f>
        <v>33564</v>
      </c>
      <c r="E857" s="5" t="str">
        <f>IF(Directory!$D857="","Canada","US")</f>
        <v>US</v>
      </c>
      <c r="F857" s="5" t="str">
        <f>IFERROR(LEFT(Data!H857,LEN(Data!H857)-13),"")</f>
        <v/>
      </c>
      <c r="G857" s="5" t="str">
        <f>RIGHT(Data!H857,13)</f>
        <v/>
      </c>
    </row>
    <row r="858">
      <c r="A858" s="5" t="str">
        <f>Data!A858</f>
        <v>Raemelton Farm</v>
      </c>
      <c r="B858" s="5"/>
      <c r="C858" s="5"/>
      <c r="D858" s="5">
        <f>IFERROR(IF(MID(Data!C858,LEN(Data!C858)-4,1)="-",LEFT(RIGHT(Data!C858,10),5),RIGHT(Data!C858,5))*1000/1000,"")</f>
        <v>21710</v>
      </c>
      <c r="E858" s="5" t="str">
        <f>IF(Directory!$D858="","Canada","US")</f>
        <v>US</v>
      </c>
      <c r="F858" s="5" t="str">
        <f>IFERROR(LEFT(Data!H858,LEN(Data!H858)-13),"")</f>
        <v>Steve Black</v>
      </c>
      <c r="G858" s="5" t="str">
        <f>RIGHT(Data!H858,13)</f>
        <v> 240.416.0714</v>
      </c>
    </row>
    <row r="859">
      <c r="A859" s="5" t="str">
        <f>Data!A859</f>
        <v>Rainier Seeds Inc</v>
      </c>
      <c r="B859" s="5"/>
      <c r="C859" s="5"/>
      <c r="D859" s="5">
        <f>IFERROR(IF(MID(Data!C859,LEN(Data!C859)-4,1)="-",LEFT(RIGHT(Data!C859,10),5),RIGHT(Data!C859,5))*1000/1000,"")</f>
        <v>99122</v>
      </c>
      <c r="E859" s="5" t="str">
        <f>IF(Directory!$D859="","Canada","US")</f>
        <v>US</v>
      </c>
      <c r="F859" s="5" t="str">
        <f>IFERROR(LEFT(Data!H859,LEN(Data!H859)-13),"")</f>
        <v>Cathy Sawyer</v>
      </c>
      <c r="G859" s="5" t="str">
        <f>RIGHT(Data!H859,13)</f>
        <v> 800.828.8873</v>
      </c>
    </row>
    <row r="860">
      <c r="A860" s="5" t="str">
        <f>Data!A860</f>
        <v>Raintree Nursery</v>
      </c>
      <c r="B860" s="5"/>
      <c r="C860" s="5"/>
      <c r="D860" s="5">
        <f>IFERROR(IF(MID(Data!C860,LEN(Data!C860)-4,1)="-",LEFT(RIGHT(Data!C860,10),5),RIGHT(Data!C860,5))*1000/1000,"")</f>
        <v>98356</v>
      </c>
      <c r="E860" s="5" t="str">
        <f>IF(Directory!$D860="","Canada","US")</f>
        <v>US</v>
      </c>
      <c r="F860" s="5" t="str">
        <f>IFERROR(LEFT(Data!H860,LEN(Data!H860)-13),"")</f>
        <v/>
      </c>
      <c r="G860" s="5" t="str">
        <f>RIGHT(Data!H860,13)</f>
        <v/>
      </c>
    </row>
    <row r="861">
      <c r="A861" s="5" t="str">
        <f>Data!A861</f>
        <v>Ramah Navajo Community Enterprise Inc - Native Plants Nursery</v>
      </c>
      <c r="B861" s="5"/>
      <c r="C861" s="5"/>
      <c r="D861" s="5">
        <f>IFERROR(IF(MID(Data!C861,LEN(Data!C861)-4,1)="-",LEFT(RIGHT(Data!C861,10),5),RIGHT(Data!C861,5))*1000/1000,"")</f>
        <v>97321</v>
      </c>
      <c r="E861" s="5" t="str">
        <f>IF(Directory!$D861="","Canada","US")</f>
        <v>US</v>
      </c>
      <c r="F861" s="5" t="str">
        <f>IFERROR(LEFT(Data!H861,LEN(Data!H861)-13),"")</f>
        <v>Samantha Whitetail Eagle</v>
      </c>
      <c r="G861" s="5" t="str">
        <f>RIGHT(Data!H861,13)</f>
        <v> 505.879.2301</v>
      </c>
    </row>
    <row r="862">
      <c r="A862" s="5" t="str">
        <f>Data!A862</f>
        <v>Rancho La Orquidea Inc</v>
      </c>
      <c r="B862" s="5"/>
      <c r="C862" s="5"/>
      <c r="D862" s="5">
        <f>IFERROR(IF(MID(Data!C862,LEN(Data!C862)-4,1)="-",LEFT(RIGHT(Data!C862,10),5),RIGHT(Data!C862,5))*1000/1000,"")</f>
        <v>32583</v>
      </c>
      <c r="E862" s="5" t="str">
        <f>IF(Directory!$D862="","Canada","US")</f>
        <v>US</v>
      </c>
      <c r="F862" s="5" t="str">
        <f>IFERROR(LEFT(Data!H862,LEN(Data!H862)-13),"")</f>
        <v>Alice Lezcano</v>
      </c>
      <c r="G862" s="5" t="str">
        <f>RIGHT(Data!H862,13)</f>
        <v> 850.983.8948</v>
      </c>
    </row>
    <row r="863">
      <c r="A863" s="5" t="str">
        <f>Data!A863</f>
        <v>Rancho Lomitas Native Plant Nursery</v>
      </c>
      <c r="B863" s="5"/>
      <c r="C863" s="5"/>
      <c r="D863" s="5">
        <f>IFERROR(IF(MID(Data!C863,LEN(Data!C863)-4,1)="-",LEFT(RIGHT(Data!C863,10),5),RIGHT(Data!C863,5))*1000/1000,"")</f>
        <v>78582</v>
      </c>
      <c r="E863" s="5" t="str">
        <f>IF(Directory!$D863="","Canada","US")</f>
        <v>US</v>
      </c>
      <c r="F863" s="5" t="str">
        <f>IFERROR(LEFT(Data!H863,LEN(Data!H863)-13),"")</f>
        <v>Benito Trevino</v>
      </c>
      <c r="G863" s="5" t="str">
        <f>RIGHT(Data!H863,13)</f>
        <v> 956.486.2576</v>
      </c>
    </row>
    <row r="864">
      <c r="A864" s="5" t="str">
        <f>Data!A864</f>
        <v>Randy's Perennials &amp; Water Gardens</v>
      </c>
      <c r="B864" s="5"/>
      <c r="C864" s="5"/>
      <c r="D864" s="5">
        <f>IFERROR(IF(MID(Data!C864,LEN(Data!C864)-4,1)="-",LEFT(RIGHT(Data!C864,10),5),RIGHT(Data!C864,5))*1000/1000,"")</f>
        <v>30046</v>
      </c>
      <c r="E864" s="5" t="str">
        <f>IF(Directory!$D864="","Canada","US")</f>
        <v>US</v>
      </c>
      <c r="F864" s="5" t="str">
        <f>IFERROR(LEFT(Data!H864,LEN(Data!H864)-13),"")</f>
        <v>Randy Kucera</v>
      </c>
      <c r="G864" s="5" t="str">
        <f>RIGHT(Data!H864,13)</f>
        <v> 770.822.0676</v>
      </c>
    </row>
    <row r="865">
      <c r="A865" s="5" t="str">
        <f>Data!A865</f>
        <v>Rascon Landscaping and Nursery</v>
      </c>
      <c r="B865" s="5"/>
      <c r="C865" s="5"/>
      <c r="D865" s="5">
        <f>IFERROR(IF(MID(Data!C865,LEN(Data!C865)-4,1)="-",LEFT(RIGHT(Data!C865,10),5),RIGHT(Data!C865,5))*1000/1000,"")</f>
        <v>85737</v>
      </c>
      <c r="E865" s="5" t="str">
        <f>IF(Directory!$D865="","Canada","US")</f>
        <v>US</v>
      </c>
      <c r="F865" s="5" t="str">
        <f>IFERROR(LEFT(Data!H865,LEN(Data!H865)-13),"")</f>
        <v>Cindy Hughes</v>
      </c>
      <c r="G865" s="5" t="str">
        <f>RIGHT(Data!H865,13)</f>
        <v> 520.297.8358</v>
      </c>
    </row>
    <row r="866">
      <c r="A866" s="5" t="str">
        <f>Data!A866</f>
        <v>Raven Nursery</v>
      </c>
      <c r="B866" s="5"/>
      <c r="C866" s="5"/>
      <c r="D866" s="5">
        <f>IFERROR(IF(MID(Data!C866,LEN(Data!C866)-4,1)="-",LEFT(RIGHT(Data!C866,10),5),RIGHT(Data!C866,5))*1000/1000,"")</f>
        <v>98370</v>
      </c>
      <c r="E866" s="5" t="str">
        <f>IF(Directory!$D866="","Canada","US")</f>
        <v>US</v>
      </c>
      <c r="F866" s="5" t="str">
        <f>IFERROR(LEFT(Data!H866,LEN(Data!H866)-13),"")</f>
        <v>Poulsbo, Washington 98370 Beatrice</v>
      </c>
      <c r="G866" s="5" t="str">
        <f>RIGHT(Data!H866,13)</f>
        <v> 360.598.3323</v>
      </c>
    </row>
    <row r="867">
      <c r="A867" s="5" t="str">
        <f>Data!A867</f>
        <v>Rayonier Inc</v>
      </c>
      <c r="B867" s="5"/>
      <c r="C867" s="5"/>
      <c r="D867" s="5">
        <f>IFERROR(IF(MID(Data!C867,LEN(Data!C867)-4,1)="-",LEFT(RIGHT(Data!C867,10),5),RIGHT(Data!C867,5))*1000/1000,"")</f>
        <v>30427</v>
      </c>
      <c r="E867" s="5" t="str">
        <f>IF(Directory!$D867="","Canada","US")</f>
        <v>US</v>
      </c>
      <c r="F867" s="5" t="str">
        <f>IFERROR(LEFT(Data!H867,LEN(Data!H867)-13),"")</f>
        <v>Kelly Dougherty</v>
      </c>
      <c r="G867" s="5" t="str">
        <f>RIGHT(Data!H867,13)</f>
        <v> 912.654.4065</v>
      </c>
    </row>
    <row r="868">
      <c r="A868" s="5" t="str">
        <f>Data!A868</f>
        <v>Red Lake DNR- Red Lake Forest Development</v>
      </c>
      <c r="B868" s="5"/>
      <c r="C868" s="5"/>
      <c r="D868" s="5">
        <f>IFERROR(IF(MID(Data!C868,LEN(Data!C868)-4,1)="-",LEFT(RIGHT(Data!C868,10),5),RIGHT(Data!C868,5))*1000/1000,"")</f>
        <v>56671</v>
      </c>
      <c r="E868" s="5" t="str">
        <f>IF(Directory!$D868="","Canada","US")</f>
        <v>US</v>
      </c>
      <c r="F868" s="5" t="str">
        <f>IFERROR(LEFT(Data!H868,LEN(Data!H868)-13),"")</f>
        <v>Gloria Whitefeather-Spears</v>
      </c>
      <c r="G868" s="5" t="str">
        <f>RIGHT(Data!H868,13)</f>
        <v> 218.679.3310</v>
      </c>
    </row>
    <row r="869">
      <c r="A869" s="5" t="str">
        <f>Data!A869</f>
        <v>Red's Rhodies</v>
      </c>
      <c r="B869" s="5"/>
      <c r="C869" s="5"/>
      <c r="D869" s="5">
        <f>IFERROR(IF(MID(Data!C869,LEN(Data!C869)-4,1)="-",LEFT(RIGHT(Data!C869,10),5),RIGHT(Data!C869,5))*1000/1000,"")</f>
        <v>97140</v>
      </c>
      <c r="E869" s="5" t="str">
        <f>IF(Directory!$D869="","Canada","US")</f>
        <v>US</v>
      </c>
      <c r="F869" s="5" t="str">
        <f>IFERROR(LEFT(Data!H869,LEN(Data!H869)-13),"")</f>
        <v>Red</v>
      </c>
      <c r="G869" s="5" t="str">
        <f>RIGHT(Data!H869,13)</f>
        <v> 503.625.6331</v>
      </c>
    </row>
    <row r="870">
      <c r="A870" s="5" t="str">
        <f>Data!A870</f>
        <v>Redbud Native Plant Nursery LLC</v>
      </c>
      <c r="B870" s="5"/>
      <c r="C870" s="5"/>
      <c r="D870" s="5" t="str">
        <f>IFERROR(IF(MID(Data!C870,LEN(Data!C870)-4,1)="-",LEFT(RIGHT(Data!C870,10),5),RIGHT(Data!C870,5))*1000/1000,"")</f>
        <v/>
      </c>
      <c r="E870" s="5" t="str">
        <f>IF(Directory!$D870="","Canada","US")</f>
        <v>Canada</v>
      </c>
      <c r="F870" s="5" t="str">
        <f>IFERROR(LEFT(Data!H870,LEN(Data!H870)-13),"")</f>
        <v>Catherine Smith</v>
      </c>
      <c r="G870" s="5" t="str">
        <f>RIGHT(Data!H870,13)</f>
        <v> 610.892.2833</v>
      </c>
    </row>
    <row r="871">
      <c r="A871" s="5" t="str">
        <f>Data!A871</f>
        <v>Redwood Valley Rancheria | Basket Sedge Garden</v>
      </c>
      <c r="B871" s="5"/>
      <c r="C871" s="5"/>
      <c r="D871" s="5">
        <f>IFERROR(IF(MID(Data!C871,LEN(Data!C871)-4,1)="-",LEFT(RIGHT(Data!C871,10),5),RIGHT(Data!C871,5))*1000/1000,"")</f>
        <v>95470</v>
      </c>
      <c r="E871" s="5" t="str">
        <f>IF(Directory!$D871="","Canada","US")</f>
        <v>US</v>
      </c>
      <c r="F871" s="5" t="str">
        <f>IFERROR(LEFT(Data!H871,LEN(Data!H871)-13),"")</f>
        <v>Chuck Williams</v>
      </c>
      <c r="G871" s="5" t="str">
        <f>RIGHT(Data!H871,13)</f>
        <v> 707.485.0361</v>
      </c>
    </row>
    <row r="872">
      <c r="A872" s="5" t="str">
        <f>Data!A872</f>
        <v>Reed's Seeds Inc</v>
      </c>
      <c r="B872" s="5"/>
      <c r="C872" s="5"/>
      <c r="D872" s="5">
        <f>IFERROR(IF(MID(Data!C872,LEN(Data!C872)-4,1)="-",LEFT(RIGHT(Data!C872,10),5),RIGHT(Data!C872,5))*1000/1000,"")</f>
        <v>64601</v>
      </c>
      <c r="E872" s="5" t="str">
        <f>IF(Directory!$D872="","Canada","US")</f>
        <v>US</v>
      </c>
      <c r="F872" s="5" t="str">
        <f>IFERROR(LEFT(Data!H872,LEN(Data!H872)-13),"")</f>
        <v>Chillicothe, Missouri 64601 EL Reed</v>
      </c>
      <c r="G872" s="5" t="str">
        <f>RIGHT(Data!H872,13)</f>
        <v> 660.646.4426</v>
      </c>
    </row>
    <row r="873">
      <c r="A873" s="5" t="str">
        <f>Data!A873</f>
        <v>Reeseville Ridge Nursery</v>
      </c>
      <c r="B873" s="5"/>
      <c r="C873" s="5"/>
      <c r="D873" s="5">
        <f>IFERROR(IF(MID(Data!C873,LEN(Data!C873)-4,1)="-",LEFT(RIGHT(Data!C873,10),5),RIGHT(Data!C873,5))*1000/1000,"")</f>
        <v>53579</v>
      </c>
      <c r="E873" s="5" t="str">
        <f>IF(Directory!$D873="","Canada","US")</f>
        <v>US</v>
      </c>
      <c r="F873" s="5" t="str">
        <f>IFERROR(LEFT(Data!H873,LEN(Data!H873)-13),"")</f>
        <v>Darrell J Kromm</v>
      </c>
      <c r="G873" s="5" t="str">
        <f>RIGHT(Data!H873,13)</f>
        <v> 920.927.3291</v>
      </c>
    </row>
    <row r="874">
      <c r="A874" s="5" t="str">
        <f>Data!A874</f>
        <v>Reeves Wildflower Nursery</v>
      </c>
      <c r="B874" s="5"/>
      <c r="C874" s="5"/>
      <c r="D874" s="5">
        <f>IFERROR(IF(MID(Data!C874,LEN(Data!C874)-4,1)="-",LEFT(RIGHT(Data!C874,10),5),RIGHT(Data!C874,5))*1000/1000,"")</f>
        <v>52231</v>
      </c>
      <c r="E874" s="5" t="str">
        <f>IF(Directory!$D874="","Canada","US")</f>
        <v>US</v>
      </c>
      <c r="F874" s="5" t="str">
        <f>IFERROR(LEFT(Data!H874,LEN(Data!H874)-13),"")</f>
        <v>Ray Reeves</v>
      </c>
      <c r="G874" s="5" t="str">
        <f>RIGHT(Data!H874,13)</f>
        <v> 641.635.2817</v>
      </c>
    </row>
    <row r="875">
      <c r="A875" s="5" t="str">
        <f>Data!A875</f>
        <v>Reflections of Nature</v>
      </c>
      <c r="B875" s="5"/>
      <c r="C875" s="5"/>
      <c r="D875" s="5">
        <f>IFERROR(IF(MID(Data!C875,LEN(Data!C875)-4,1)="-",LEFT(RIGHT(Data!C875,10),5),RIGHT(Data!C875,5))*1000/1000,"")</f>
        <v>32097</v>
      </c>
      <c r="E875" s="5" t="str">
        <f>IF(Directory!$D875="","Canada","US")</f>
        <v>US</v>
      </c>
      <c r="F875" s="5" t="str">
        <f>IFERROR(LEFT(Data!H875,LEN(Data!H875)-13),"")</f>
        <v>Angie Loper</v>
      </c>
      <c r="G875" s="5" t="str">
        <f>RIGHT(Data!H875,13)</f>
        <v> 904.225.9915</v>
      </c>
    </row>
    <row r="876">
      <c r="A876" s="5" t="str">
        <f>Data!A876</f>
        <v>Regional Parks Botanic Garden</v>
      </c>
      <c r="B876" s="5"/>
      <c r="C876" s="5"/>
      <c r="D876" s="5" t="str">
        <f>IFERROR(IF(MID(Data!C876,LEN(Data!C876)-4,1)="-",LEFT(RIGHT(Data!C876,10),5),RIGHT(Data!C876,5))*1000/1000,"")</f>
        <v/>
      </c>
      <c r="E876" s="5" t="str">
        <f>IF(Directory!$D876="","Canada","US")</f>
        <v>Canada</v>
      </c>
      <c r="F876" s="5" t="str">
        <f>IFERROR(LEFT(Data!H876,LEN(Data!H876)-13),"")</f>
        <v/>
      </c>
      <c r="G876" s="5" t="str">
        <f>RIGHT(Data!H876,13)</f>
        <v/>
      </c>
    </row>
    <row r="877">
      <c r="A877" s="5" t="str">
        <f>Data!A877</f>
        <v>Renee's Garden</v>
      </c>
      <c r="B877" s="5"/>
      <c r="C877" s="5"/>
      <c r="D877" s="5">
        <f>IFERROR(IF(MID(Data!C877,LEN(Data!C877)-4,1)="-",LEFT(RIGHT(Data!C877,10),5),RIGHT(Data!C877,5))*1000/1000,"")</f>
        <v>95018</v>
      </c>
      <c r="E877" s="5" t="str">
        <f>IF(Directory!$D877="","Canada","US")</f>
        <v>US</v>
      </c>
      <c r="F877" s="5" t="str">
        <f>IFERROR(LEFT(Data!H877,LEN(Data!H877)-13),"")</f>
        <v>Renee Shepherd</v>
      </c>
      <c r="G877" s="5" t="str">
        <f>RIGHT(Data!H877,13)</f>
        <v> 888.880.7228</v>
      </c>
    </row>
    <row r="878">
      <c r="A878" s="5" t="str">
        <f>Data!A878</f>
        <v>Retzer Nature Center</v>
      </c>
      <c r="B878" s="5"/>
      <c r="C878" s="5"/>
      <c r="D878" s="5">
        <f>IFERROR(IF(MID(Data!C878,LEN(Data!C878)-4,1)="-",LEFT(RIGHT(Data!C878,10),5),RIGHT(Data!C878,5))*1000/1000,"")</f>
        <v>53188</v>
      </c>
      <c r="E878" s="5" t="str">
        <f>IF(Directory!$D878="","Canada","US")</f>
        <v>US</v>
      </c>
      <c r="F878" s="5" t="str">
        <f>IFERROR(LEFT(Data!H878,LEN(Data!H878)-13),"")</f>
        <v>Mike Bourquin</v>
      </c>
      <c r="G878" s="5" t="str">
        <f>RIGHT(Data!H878,13)</f>
        <v> 262.896.8007</v>
      </c>
    </row>
    <row r="879">
      <c r="A879" s="5" t="str">
        <f>Data!A879</f>
        <v>Richardson Agco</v>
      </c>
      <c r="B879" s="5"/>
      <c r="C879" s="5"/>
      <c r="D879" s="5">
        <f>IFERROR(IF(MID(Data!C879,LEN(Data!C879)-4,1)="-",LEFT(RIGHT(Data!C879,10),5),RIGHT(Data!C879,5))*1000/1000,"")</f>
        <v>79092</v>
      </c>
      <c r="E879" s="5" t="str">
        <f>IF(Directory!$D879="","Canada","US")</f>
        <v>US</v>
      </c>
      <c r="F879" s="5" t="str">
        <f>IFERROR(LEFT(Data!H879,LEN(Data!H879)-13),"")</f>
        <v>Wayne Richardson</v>
      </c>
      <c r="G879" s="5" t="str">
        <f>RIGHT(Data!H879,13)</f>
        <v> 806.267.2459</v>
      </c>
    </row>
    <row r="880">
      <c r="A880" s="5" t="str">
        <f>Data!A880</f>
        <v>Rigsby Nursery Inc</v>
      </c>
      <c r="B880" s="5"/>
      <c r="C880" s="5"/>
      <c r="D880" s="5">
        <f>IFERROR(IF(MID(Data!C880,LEN(Data!C880)-4,1)="-",LEFT(RIGHT(Data!C880,10),5),RIGHT(Data!C880,5))*1000/1000,"")</f>
        <v>33994</v>
      </c>
      <c r="E880" s="5" t="str">
        <f>IF(Directory!$D880="","Canada","US")</f>
        <v>US</v>
      </c>
      <c r="F880" s="5" t="str">
        <f>IFERROR(LEFT(Data!H880,LEN(Data!H880)-13),"")</f>
        <v/>
      </c>
      <c r="G880" s="5" t="str">
        <f>RIGHT(Data!H880,13)</f>
        <v/>
      </c>
    </row>
    <row r="881">
      <c r="A881" s="5" t="str">
        <f>Data!A881</f>
        <v>Ripley County Farms</v>
      </c>
      <c r="B881" s="5"/>
      <c r="C881" s="5"/>
      <c r="D881" s="5">
        <f>IFERROR(IF(MID(Data!C881,LEN(Data!C881)-4,1)="-",LEFT(RIGHT(Data!C881,10),5),RIGHT(Data!C881,5))*1000/1000,"")</f>
        <v>63935</v>
      </c>
      <c r="E881" s="5" t="str">
        <f>IF(Directory!$D881="","Canada","US")</f>
        <v>US</v>
      </c>
      <c r="F881" s="5" t="str">
        <f>IFERROR(LEFT(Data!H881,LEN(Data!H881)-13),"")</f>
        <v>Harrison Wells</v>
      </c>
      <c r="G881" s="5" t="str">
        <f>RIGHT(Data!H881,13)</f>
        <v> 573.996.3449</v>
      </c>
    </row>
    <row r="882">
      <c r="A882" s="5" t="str">
        <f>Data!A882</f>
        <v>Risse Greenhouses</v>
      </c>
      <c r="B882" s="5"/>
      <c r="C882" s="5"/>
      <c r="D882" s="5">
        <f>IFERROR(IF(MID(Data!C882,LEN(Data!C882)-4,1)="-",LEFT(RIGHT(Data!C882,10),5),RIGHT(Data!C882,5))*1000/1000,"")</f>
        <v>99712</v>
      </c>
      <c r="E882" s="5" t="str">
        <f>IF(Directory!$D882="","Canada","US")</f>
        <v>US</v>
      </c>
      <c r="F882" s="5" t="str">
        <f>IFERROR(LEFT(Data!H882,LEN(Data!H882)-13),"")</f>
        <v>Fairbanks, Alaska 99712-3115 Glen Risse</v>
      </c>
      <c r="G882" s="5" t="str">
        <f>RIGHT(Data!H882,13)</f>
        <v> 907.488.6973</v>
      </c>
    </row>
    <row r="883">
      <c r="A883" s="5" t="str">
        <f>Data!A883</f>
        <v>Riverside Native Trees</v>
      </c>
      <c r="B883" s="5"/>
      <c r="C883" s="5"/>
      <c r="D883" s="5">
        <f>IFERROR(IF(MID(Data!C883,LEN(Data!C883)-4,1)="-",LEFT(RIGHT(Data!C883,10),5),RIGHT(Data!C883,5))*1000/1000,"")</f>
        <v>43015</v>
      </c>
      <c r="E883" s="5" t="str">
        <f>IF(Directory!$D883="","Canada","US")</f>
        <v>US</v>
      </c>
      <c r="F883" s="5" t="str">
        <f>IFERROR(LEFT(Data!H883,LEN(Data!H883)-13),"")</f>
        <v>Ed Kapraly</v>
      </c>
      <c r="G883" s="5" t="str">
        <f>RIGHT(Data!H883,13)</f>
        <v> 740.815.3230</v>
      </c>
    </row>
    <row r="884">
      <c r="A884" s="5" t="str">
        <f>Data!A884</f>
        <v>Riverside Nursery Inc</v>
      </c>
      <c r="B884" s="5"/>
      <c r="C884" s="5"/>
      <c r="D884" s="5">
        <f>IFERROR(IF(MID(Data!C884,LEN(Data!C884)-4,1)="-",LEFT(RIGHT(Data!C884,10),5),RIGHT(Data!C884,5))*1000/1000,"")</f>
        <v>24153</v>
      </c>
      <c r="E884" s="5" t="str">
        <f>IF(Directory!$D884="","Canada","US")</f>
        <v>US</v>
      </c>
      <c r="F884" s="5" t="str">
        <f>IFERROR(LEFT(Data!H884,LEN(Data!H884)-13),"")</f>
        <v/>
      </c>
      <c r="G884" s="5" t="str">
        <f>RIGHT(Data!H884,13)</f>
        <v/>
      </c>
    </row>
    <row r="885">
      <c r="A885" s="5" t="str">
        <f>Data!A885</f>
        <v>Robinson Rancheria</v>
      </c>
      <c r="B885" s="5"/>
      <c r="C885" s="5"/>
      <c r="D885" s="5">
        <f>IFERROR(IF(MID(Data!C885,LEN(Data!C885)-4,1)="-",LEFT(RIGHT(Data!C885,10),5),RIGHT(Data!C885,5))*1000/1000,"")</f>
        <v>95464</v>
      </c>
      <c r="E885" s="5" t="str">
        <f>IF(Directory!$D885="","Canada","US")</f>
        <v>US</v>
      </c>
      <c r="F885" s="5" t="str">
        <f>IFERROR(LEFT(Data!H885,LEN(Data!H885)-13),"")</f>
        <v>Mike Schaver</v>
      </c>
      <c r="G885" s="5" t="str">
        <f>RIGHT(Data!H885,13)</f>
        <v> 707.275.0205</v>
      </c>
    </row>
    <row r="886">
      <c r="A886" s="5" t="str">
        <f>Data!A886</f>
        <v>Rock Spring Restorations</v>
      </c>
      <c r="B886" s="5"/>
      <c r="C886" s="5"/>
      <c r="D886" s="5">
        <f>IFERROR(IF(MID(Data!C886,LEN(Data!C886)-4,1)="-",LEFT(RIGHT(Data!C886,10),5),RIGHT(Data!C886,5))*1000/1000,"")</f>
        <v>30327</v>
      </c>
      <c r="E886" s="5" t="str">
        <f>IF(Directory!$D886="","Canada","US")</f>
        <v>US</v>
      </c>
      <c r="F886" s="5" t="str">
        <f>IFERROR(LEFT(Data!H886,LEN(Data!H886)-13),"")</f>
        <v>Walter Bland</v>
      </c>
      <c r="G886" s="5" t="str">
        <f>RIGHT(Data!H886,13)</f>
        <v> 404.626.8020</v>
      </c>
    </row>
    <row r="887">
      <c r="A887" s="5" t="str">
        <f>Data!A887</f>
        <v>Rocky Mountain Native Plants Company</v>
      </c>
      <c r="B887" s="5"/>
      <c r="C887" s="5"/>
      <c r="D887" s="5">
        <f>IFERROR(IF(MID(Data!C887,LEN(Data!C887)-4,1)="-",LEFT(RIGHT(Data!C887,10),5),RIGHT(Data!C887,5))*1000/1000,"")</f>
        <v>81650</v>
      </c>
      <c r="E887" s="5" t="str">
        <f>IF(Directory!$D887="","Canada","US")</f>
        <v>US</v>
      </c>
      <c r="F887" s="5" t="str">
        <f>IFERROR(LEFT(Data!H887,LEN(Data!H887)-13),"")</f>
        <v>Randy Mandel</v>
      </c>
      <c r="G887" s="5" t="str">
        <f>RIGHT(Data!H887,13)</f>
        <v> 970.625.4769</v>
      </c>
    </row>
    <row r="888">
      <c r="A888" s="5" t="str">
        <f>Data!A888</f>
        <v>Rocky Mountain Pines</v>
      </c>
      <c r="B888" s="5"/>
      <c r="C888" s="5"/>
      <c r="D888" s="5">
        <f>IFERROR(IF(MID(Data!C888,LEN(Data!C888)-4,1)="-",LEFT(RIGHT(Data!C888,10),5),RIGHT(Data!C888,5))*1000/1000,"")</f>
        <v>80503</v>
      </c>
      <c r="E888" s="5" t="str">
        <f>IF(Directory!$D888="","Canada","US")</f>
        <v>US</v>
      </c>
      <c r="F888" s="5" t="str">
        <f>IFERROR(LEFT(Data!H888,LEN(Data!H888)-13),"")</f>
        <v>John Hulme</v>
      </c>
      <c r="G888" s="5" t="str">
        <f>RIGHT(Data!H888,13)</f>
        <v> 303.823.6658</v>
      </c>
    </row>
    <row r="889">
      <c r="A889" s="5" t="str">
        <f>Data!A889</f>
        <v>Rocky Mountain Rare Plants</v>
      </c>
      <c r="B889" s="5"/>
      <c r="C889" s="5"/>
      <c r="D889" s="5">
        <f>IFERROR(IF(MID(Data!C889,LEN(Data!C889)-4,1)="-",LEFT(RIGHT(Data!C889,10),5),RIGHT(Data!C889,5))*1000/1000,"")</f>
        <v>80116</v>
      </c>
      <c r="E889" s="5" t="str">
        <f>IF(Directory!$D889="","Canada","US")</f>
        <v>US</v>
      </c>
      <c r="F889" s="5" t="str">
        <f>IFERROR(LEFT(Data!H889,LEN(Data!H889)-13),"")</f>
        <v/>
      </c>
      <c r="G889" s="5" t="str">
        <f>RIGHT(Data!H889,13)</f>
        <v/>
      </c>
    </row>
    <row r="890">
      <c r="A890" s="5" t="str">
        <f>Data!A890</f>
        <v>Rohdes Nursery</v>
      </c>
      <c r="B890" s="5"/>
      <c r="C890" s="5"/>
      <c r="D890" s="5">
        <f>IFERROR(IF(MID(Data!C890,LEN(Data!C890)-4,1)="-",LEFT(RIGHT(Data!C890,10),5),RIGHT(Data!C890,5))*1000/1000,"")</f>
        <v>75041</v>
      </c>
      <c r="E890" s="5" t="str">
        <f>IF(Directory!$D890="","Canada","US")</f>
        <v>US</v>
      </c>
      <c r="F890" s="5" t="str">
        <f>IFERROR(LEFT(Data!H890,LEN(Data!H890)-13),"")</f>
        <v>Karin Gilley or Gregory Rohde</v>
      </c>
      <c r="G890" s="5" t="str">
        <f>RIGHT(Data!H890,13)</f>
        <v> 972.864.1934</v>
      </c>
    </row>
    <row r="891">
      <c r="A891" s="5" t="str">
        <f>Data!A891</f>
        <v>Rolling Acres Native Landscape Nursery LLC</v>
      </c>
      <c r="B891" s="5"/>
      <c r="C891" s="5"/>
      <c r="D891" s="5">
        <f>IFERROR(IF(MID(Data!C891,LEN(Data!C891)-4,1)="-",LEFT(RIGHT(Data!C891,10),5),RIGHT(Data!C891,5))*1000/1000,"")</f>
        <v>54230</v>
      </c>
      <c r="E891" s="5" t="str">
        <f>IF(Directory!$D891="","Canada","US")</f>
        <v>US</v>
      </c>
      <c r="F891" s="5" t="str">
        <f>IFERROR(LEFT(Data!H891,LEN(Data!H891)-13),"")</f>
        <v>James</v>
      </c>
      <c r="G891" s="5" t="str">
        <f>RIGHT(Data!H891,13)</f>
        <v> 877.205.9817</v>
      </c>
    </row>
    <row r="892">
      <c r="A892" s="5" t="str">
        <f>Data!A892</f>
        <v>Rolling Green Nursery</v>
      </c>
      <c r="B892" s="5"/>
      <c r="C892" s="5"/>
      <c r="D892" s="5">
        <f>IFERROR(IF(MID(Data!C892,LEN(Data!C892)-4,1)="-",LEFT(RIGHT(Data!C892,10),5),RIGHT(Data!C892,5))*1000/1000,"")</f>
        <v>3840</v>
      </c>
      <c r="E892" s="5" t="str">
        <f>IF(Directory!$D892="","Canada","US")</f>
        <v>US</v>
      </c>
      <c r="F892" s="5" t="str">
        <f>IFERROR(LEFT(Data!H892,LEN(Data!H892)-13),"")</f>
        <v>Beth Simpson</v>
      </c>
      <c r="G892" s="5" t="str">
        <f>RIGHT(Data!H892,13)</f>
        <v> 603.436.2732</v>
      </c>
    </row>
    <row r="893">
      <c r="A893" s="5" t="str">
        <f>Data!A893</f>
        <v>Rose Hill Nursery</v>
      </c>
      <c r="B893" s="5"/>
      <c r="C893" s="5"/>
      <c r="D893" s="5">
        <f>IFERROR(IF(MID(Data!C893,LEN(Data!C893)-4,1)="-",LEFT(RIGHT(Data!C893,10),5),RIGHT(Data!C893,5))*1000/1000,"")</f>
        <v>52586</v>
      </c>
      <c r="E893" s="5" t="str">
        <f>IF(Directory!$D893="","Canada","US")</f>
        <v>US</v>
      </c>
      <c r="F893" s="5" t="str">
        <f>IFERROR(LEFT(Data!H893,LEN(Data!H893)-13),"")</f>
        <v/>
      </c>
      <c r="G893" s="5" t="str">
        <f>RIGHT(Data!H893,13)</f>
        <v/>
      </c>
    </row>
    <row r="894">
      <c r="A894" s="5" t="str">
        <f>Data!A894</f>
        <v>Round Butte Seed Growers Inc</v>
      </c>
      <c r="B894" s="5"/>
      <c r="C894" s="5"/>
      <c r="D894" s="5">
        <f>IFERROR(IF(MID(Data!C894,LEN(Data!C894)-4,1)="-",LEFT(RIGHT(Data!C894,10),5),RIGHT(Data!C894,5))*1000/1000,"")</f>
        <v>97734</v>
      </c>
      <c r="E894" s="5" t="str">
        <f>IF(Directory!$D894="","Canada","US")</f>
        <v>US</v>
      </c>
      <c r="F894" s="5" t="str">
        <f>IFERROR(LEFT(Data!H894,LEN(Data!H894)-13),"")</f>
        <v>Britt Spaulding</v>
      </c>
      <c r="G894" s="5" t="str">
        <f>RIGHT(Data!H894,13)</f>
        <v> 541.546.5222</v>
      </c>
    </row>
    <row r="895">
      <c r="A895" s="5" t="str">
        <f>Data!A895</f>
        <v>Rugged Country Plants</v>
      </c>
      <c r="B895" s="5"/>
      <c r="C895" s="5"/>
      <c r="D895" s="5">
        <f>IFERROR(IF(MID(Data!C895,LEN(Data!C895)-4,1)="-",LEFT(RIGHT(Data!C895,10),5),RIGHT(Data!C895,5))*1000/1000,"")</f>
        <v>97862</v>
      </c>
      <c r="E895" s="5" t="str">
        <f>IF(Directory!$D895="","Canada","US")</f>
        <v>US</v>
      </c>
      <c r="F895" s="5" t="str">
        <f>IFERROR(LEFT(Data!H895,LEN(Data!H895)-13),"")</f>
        <v>Hillary Currans</v>
      </c>
      <c r="G895" s="5" t="str">
        <f>RIGHT(Data!H895,13)</f>
        <v> 541.938.3970</v>
      </c>
    </row>
    <row r="896">
      <c r="A896" s="5" t="str">
        <f>Data!A896</f>
        <v>Runway Growers  Inc</v>
      </c>
      <c r="B896" s="5"/>
      <c r="C896" s="5"/>
      <c r="D896" s="5">
        <f>IFERROR(IF(MID(Data!C896,LEN(Data!C896)-4,1)="-",LEFT(RIGHT(Data!C896,10),5),RIGHT(Data!C896,5))*1000/1000,"")</f>
        <v>33312</v>
      </c>
      <c r="E896" s="5" t="str">
        <f>IF(Directory!$D896="","Canada","US")</f>
        <v>US</v>
      </c>
      <c r="F896" s="5" t="str">
        <f>IFERROR(LEFT(Data!H896,LEN(Data!H896)-13),"")</f>
        <v>Jamie Hayes</v>
      </c>
      <c r="G896" s="5" t="str">
        <f>RIGHT(Data!H896,13)</f>
        <v> 954.584.0269</v>
      </c>
    </row>
    <row r="897">
      <c r="A897" s="5" t="str">
        <f>Data!A897</f>
        <v>Rutland Forest Nursery</v>
      </c>
      <c r="B897" s="5"/>
      <c r="C897" s="5"/>
      <c r="D897" s="5">
        <f>IFERROR(IF(MID(Data!C897,LEN(Data!C897)-4,1)="-",LEFT(RIGHT(Data!C897,10),5),RIGHT(Data!C897,5))*1000/1000,"")</f>
        <v>31637</v>
      </c>
      <c r="E897" s="5" t="str">
        <f>IF(Directory!$D897="","Canada","US")</f>
        <v>US</v>
      </c>
      <c r="F897" s="5" t="str">
        <f>IFERROR(LEFT(Data!H897,LEN(Data!H897)-13),"")</f>
        <v>Terrell Rutland</v>
      </c>
      <c r="G897" s="5" t="str">
        <f>RIGHT(Data!H897,13)</f>
        <v> 229.382.5504</v>
      </c>
    </row>
    <row r="898">
      <c r="A898" s="5" t="str">
        <f>Data!A898</f>
        <v>S&amp;S Seeds Inc</v>
      </c>
      <c r="B898" s="5"/>
      <c r="C898" s="5"/>
      <c r="D898" s="5">
        <f>IFERROR(IF(MID(Data!C898,LEN(Data!C898)-4,1)="-",LEFT(RIGHT(Data!C898,10),5),RIGHT(Data!C898,5))*1000/1000,"")</f>
        <v>93014</v>
      </c>
      <c r="E898" s="5" t="str">
        <f>IF(Directory!$D898="","Canada","US")</f>
        <v>US</v>
      </c>
      <c r="F898" s="5" t="str">
        <f>IFERROR(LEFT(Data!H898,LEN(Data!H898)-13),"")</f>
        <v>Jody Miller</v>
      </c>
      <c r="G898" s="5" t="str">
        <f>RIGHT(Data!H898,13)</f>
        <v> 805.684.0436</v>
      </c>
    </row>
    <row r="899">
      <c r="A899" s="5" t="str">
        <f>Data!A899</f>
        <v>S&amp;S Seeds/Environmental Seed Producers</v>
      </c>
      <c r="B899" s="5"/>
      <c r="C899" s="5"/>
      <c r="D899" s="5">
        <f>IFERROR(IF(MID(Data!C899,LEN(Data!C899)-4,1)="-",LEFT(RIGHT(Data!C899,10),5),RIGHT(Data!C899,5))*1000/1000,"")</f>
        <v>97321</v>
      </c>
      <c r="E899" s="5" t="str">
        <f>IF(Directory!$D899="","Canada","US")</f>
        <v>US</v>
      </c>
      <c r="F899" s="5" t="str">
        <f>IFERROR(LEFT(Data!H899,LEN(Data!H899)-13),"")</f>
        <v>Craig Edminister</v>
      </c>
      <c r="G899" s="5" t="str">
        <f>RIGHT(Data!H899,13)</f>
        <v> 541.928.5868</v>
      </c>
    </row>
    <row r="900">
      <c r="A900" s="5" t="str">
        <f>Data!A900</f>
        <v>SGS North America Inc</v>
      </c>
      <c r="B900" s="5"/>
      <c r="C900" s="5"/>
      <c r="D900" s="5">
        <f>IFERROR(IF(MID(Data!C900,LEN(Data!C900)-4,1)="-",LEFT(RIGHT(Data!C900,10),5),RIGHT(Data!C900,5))*1000/1000,"")</f>
        <v>57006</v>
      </c>
      <c r="E900" s="5" t="str">
        <f>IF(Directory!$D900="","Canada","US")</f>
        <v>US</v>
      </c>
      <c r="F900" s="5" t="str">
        <f>IFERROR(LEFT(Data!H900,LEN(Data!H900)-13),"")</f>
        <v>Laura Carlson RST</v>
      </c>
      <c r="G900" s="5" t="str">
        <f>RIGHT(Data!H900,13)</f>
        <v> 605.692.7611</v>
      </c>
    </row>
    <row r="901">
      <c r="A901" s="5" t="str">
        <f>Data!A901</f>
        <v>SKY Native Plant Nursery</v>
      </c>
      <c r="B901" s="5"/>
      <c r="C901" s="5"/>
      <c r="D901" s="5">
        <f>IFERROR(IF(MID(Data!C901,LEN(Data!C901)-4,1)="-",LEFT(RIGHT(Data!C901,10),5),RIGHT(Data!C901,5))*1000/1000,"")</f>
        <v>98273</v>
      </c>
      <c r="E901" s="5" t="str">
        <f>IF(Directory!$D901="","Canada","US")</f>
        <v>US</v>
      </c>
      <c r="F901" s="5" t="str">
        <f>IFERROR(LEFT(Data!H901,LEN(Data!H901)-13),"")</f>
        <v/>
      </c>
      <c r="G901" s="5" t="str">
        <f>RIGHT(Data!H901,13)</f>
        <v/>
      </c>
    </row>
    <row r="902">
      <c r="A902" s="5" t="str">
        <f>Data!A902</f>
        <v>SUNCO Trees</v>
      </c>
      <c r="B902" s="5"/>
      <c r="C902" s="5"/>
      <c r="D902" s="5">
        <f>IFERROR(IF(MID(Data!C902,LEN(Data!C902)-4,1)="-",LEFT(RIGHT(Data!C902,10),5),RIGHT(Data!C902,5))*1000/1000,"")</f>
        <v>33461</v>
      </c>
      <c r="E902" s="5" t="str">
        <f>IF(Directory!$D902="","Canada","US")</f>
        <v>US</v>
      </c>
      <c r="F902" s="5" t="str">
        <f>IFERROR(LEFT(Data!H902,LEN(Data!H902)-13),"")</f>
        <v>Jerry Fritz</v>
      </c>
      <c r="G902" s="5" t="str">
        <f>RIGHT(Data!H902,13)</f>
        <v> 561.309.2772</v>
      </c>
    </row>
    <row r="903">
      <c r="A903" s="5" t="str">
        <f>Data!A903</f>
        <v>Salish &amp; Kootenai Tribal College Native Plant Nursery</v>
      </c>
      <c r="B903" s="5"/>
      <c r="C903" s="5"/>
      <c r="D903" s="5">
        <f>IFERROR(IF(MID(Data!C903,LEN(Data!C903)-4,1)="-",LEFT(RIGHT(Data!C903,10),5),RIGHT(Data!C903,5))*1000/1000,"")</f>
        <v>59855</v>
      </c>
      <c r="E903" s="5" t="str">
        <f>IF(Directory!$D903="","Canada","US")</f>
        <v>US</v>
      </c>
      <c r="F903" s="5" t="str">
        <f>IFERROR(LEFT(Data!H903,LEN(Data!H903)-13),"")</f>
        <v>Pablo, Montana 59855 Dawn Thomas</v>
      </c>
      <c r="G903" s="5" t="str">
        <f>RIGHT(Data!H903,13)</f>
        <v> 406.675.4795</v>
      </c>
    </row>
    <row r="904">
      <c r="A904" s="5" t="str">
        <f>Data!A904</f>
        <v>San Felasco Nurseries Inc</v>
      </c>
      <c r="B904" s="5"/>
      <c r="C904" s="5"/>
      <c r="D904" s="5">
        <f>IFERROR(IF(MID(Data!C904,LEN(Data!C904)-4,1)="-",LEFT(RIGHT(Data!C904,10),5),RIGHT(Data!C904,5))*1000/1000,"")</f>
        <v>32653</v>
      </c>
      <c r="E904" s="5" t="str">
        <f>IF(Directory!$D904="","Canada","US")</f>
        <v>US</v>
      </c>
      <c r="F904" s="5" t="str">
        <f>IFERROR(LEFT(Data!H904,LEN(Data!H904)-13),"")</f>
        <v>Gainesville, Florida 32653 Alan Shapiro</v>
      </c>
      <c r="G904" s="5" t="str">
        <f>RIGHT(Data!H904,13)</f>
        <v> 352.332.1220</v>
      </c>
    </row>
    <row r="905">
      <c r="A905" s="5" t="str">
        <f>Data!A905</f>
        <v>San Marcos Growers</v>
      </c>
      <c r="B905" s="5"/>
      <c r="C905" s="5"/>
      <c r="D905" s="5">
        <f>IFERROR(IF(MID(Data!C905,LEN(Data!C905)-4,1)="-",LEFT(RIGHT(Data!C905,10),5),RIGHT(Data!C905,5))*1000/1000,"")</f>
        <v>93160</v>
      </c>
      <c r="E905" s="5" t="str">
        <f>IF(Directory!$D905="","Canada","US")</f>
        <v>US</v>
      </c>
      <c r="F905" s="5" t="str">
        <f>IFERROR(LEFT(Data!H905,LEN(Data!H905)-13),"")</f>
        <v>Kathy Pierce</v>
      </c>
      <c r="G905" s="5" t="str">
        <f>RIGHT(Data!H905,13)</f>
        <v> 805.683.1561</v>
      </c>
    </row>
    <row r="906">
      <c r="A906" s="5" t="str">
        <f>Data!A906</f>
        <v>Sand Mountain Herbs</v>
      </c>
      <c r="B906" s="5"/>
      <c r="C906" s="5"/>
      <c r="D906" s="5">
        <f>IFERROR(IF(MID(Data!C906,LEN(Data!C906)-4,1)="-",LEFT(RIGHT(Data!C906,10),5),RIGHT(Data!C906,5))*1000/1000,"")</f>
        <v>35971</v>
      </c>
      <c r="E906" s="5" t="str">
        <f>IF(Directory!$D906="","Canada","US")</f>
        <v>US</v>
      </c>
      <c r="F906" s="5" t="str">
        <f>IFERROR(LEFT(Data!H906,LEN(Data!H906)-13),"")</f>
        <v>Larry Chandler</v>
      </c>
      <c r="G906" s="5" t="str">
        <f>RIGHT(Data!H906,13)</f>
        <v> 256.659.2726</v>
      </c>
    </row>
    <row r="907">
      <c r="A907" s="5" t="str">
        <f>Data!A907</f>
        <v>Sand Prairie Farms Inc</v>
      </c>
      <c r="B907" s="5"/>
      <c r="C907" s="5"/>
      <c r="D907" s="5">
        <f>IFERROR(IF(MID(Data!C907,LEN(Data!C907)-4,1)="-",LEFT(RIGHT(Data!C907,10),5),RIGHT(Data!C907,5))*1000/1000,"")</f>
        <v>61349</v>
      </c>
      <c r="E907" s="5" t="str">
        <f>IF(Directory!$D907="","Canada","US")</f>
        <v>US</v>
      </c>
      <c r="F907" s="5" t="str">
        <f>IFERROR(LEFT(Data!H907,LEN(Data!H907)-13),"")</f>
        <v>Tom Yucus</v>
      </c>
      <c r="G907" s="5" t="str">
        <f>RIGHT(Data!H907,13)</f>
        <v> 815.376.6641</v>
      </c>
    </row>
    <row r="908">
      <c r="A908" s="5" t="str">
        <f>Data!A908</f>
        <v>Sandhill Farm</v>
      </c>
      <c r="B908" s="5"/>
      <c r="C908" s="5"/>
      <c r="D908" s="5">
        <f>IFERROR(IF(MID(Data!C908,LEN(Data!C908)-4,1)="-",LEFT(RIGHT(Data!C908,10),5),RIGHT(Data!C908,5))*1000/1000,"")</f>
        <v>49341</v>
      </c>
      <c r="E908" s="5" t="str">
        <f>IF(Directory!$D908="","Canada","US")</f>
        <v>US</v>
      </c>
      <c r="F908" s="5" t="str">
        <f>IFERROR(LEFT(Data!H908,LEN(Data!H908)-13),"")</f>
        <v>Rockford, Michigan 49341 Cheryl S Tolley</v>
      </c>
      <c r="G908" s="5" t="str">
        <f>RIGHT(Data!H908,13)</f>
        <v> 616.691.8214</v>
      </c>
    </row>
    <row r="909">
      <c r="A909" s="5" t="str">
        <f>Data!A909</f>
        <v>Sandy Wilson Native Plant &amp; Aquatic | SW Horticultural Services</v>
      </c>
      <c r="B909" s="5"/>
      <c r="C909" s="5"/>
      <c r="D909" s="5">
        <f>IFERROR(IF(MID(Data!C909,LEN(Data!C909)-4,1)="-",LEFT(RIGHT(Data!C909,10),5),RIGHT(Data!C909,5))*1000/1000,"")</f>
        <v>19438</v>
      </c>
      <c r="E909" s="5" t="str">
        <f>IF(Directory!$D909="","Canada","US")</f>
        <v>US</v>
      </c>
      <c r="F909" s="5" t="str">
        <f>IFERROR(LEFT(Data!H909,LEN(Data!H909)-13),"")</f>
        <v>Sandy Wilson</v>
      </c>
      <c r="G909" s="5" t="str">
        <f>RIGHT(Data!H909,13)</f>
        <v> 610.584.6302</v>
      </c>
    </row>
    <row r="910">
      <c r="A910" s="5" t="str">
        <f>Data!A910</f>
        <v>Santa Ana Garden Center</v>
      </c>
      <c r="B910" s="5"/>
      <c r="C910" s="5"/>
      <c r="D910" s="5">
        <f>IFERROR(IF(MID(Data!C910,LEN(Data!C910)-4,1)="-",LEFT(RIGHT(Data!C910,10),5),RIGHT(Data!C910,5))*1000/1000,"")</f>
        <v>87004</v>
      </c>
      <c r="E910" s="5" t="str">
        <f>IF(Directory!$D910="","Canada","US")</f>
        <v>US</v>
      </c>
      <c r="F910" s="5" t="str">
        <f>IFERROR(LEFT(Data!H910,LEN(Data!H910)-13),"")</f>
        <v>Carol Scrivner</v>
      </c>
      <c r="G910" s="5" t="str">
        <f>RIGHT(Data!H910,13)</f>
        <v> 505.867.1322</v>
      </c>
    </row>
    <row r="911">
      <c r="A911" s="5" t="str">
        <f>Data!A911</f>
        <v>Santa Barbara Botanic Garden</v>
      </c>
      <c r="B911" s="5"/>
      <c r="C911" s="5"/>
      <c r="D911" s="5">
        <f>IFERROR(IF(MID(Data!C911,LEN(Data!C911)-4,1)="-",LEFT(RIGHT(Data!C911,10),5),RIGHT(Data!C911,5))*1000/1000,"")</f>
        <v>93105</v>
      </c>
      <c r="E911" s="5" t="str">
        <f>IF(Directory!$D911="","Canada","US")</f>
        <v>US</v>
      </c>
      <c r="F911" s="5" t="str">
        <f>IFERROR(LEFT(Data!H911,LEN(Data!H911)-13),"")</f>
        <v>Santa Barbara, California 93105 Bruce Reed</v>
      </c>
      <c r="G911" s="5" t="str">
        <f>RIGHT(Data!H911,13)</f>
        <v> 805.682.4726</v>
      </c>
    </row>
    <row r="912">
      <c r="A912" s="5" t="str">
        <f>Data!A912</f>
        <v>Santa Fe Greenhouse Inc</v>
      </c>
      <c r="B912" s="5"/>
      <c r="C912" s="5"/>
      <c r="D912" s="5">
        <f>IFERROR(IF(MID(Data!C912,LEN(Data!C912)-4,1)="-",LEFT(RIGHT(Data!C912,10),5),RIGHT(Data!C912,5))*1000/1000,"")</f>
        <v>87507</v>
      </c>
      <c r="E912" s="5" t="str">
        <f>IF(Directory!$D912="","Canada","US")</f>
        <v>US</v>
      </c>
      <c r="F912" s="5" t="str">
        <f>IFERROR(LEFT(Data!H912,LEN(Data!H912)-13),"")</f>
        <v>David Salman</v>
      </c>
      <c r="G912" s="5" t="str">
        <f>RIGHT(Data!H912,13)</f>
        <v> 877.811.2700</v>
      </c>
    </row>
    <row r="913">
      <c r="A913" s="5" t="str">
        <f>Data!A913</f>
        <v>Sassafras Farm</v>
      </c>
      <c r="B913" s="5"/>
      <c r="C913" s="5"/>
      <c r="D913" s="5">
        <f>IFERROR(IF(MID(Data!C913,LEN(Data!C913)-4,1)="-",LEFT(RIGHT(Data!C913,10),5),RIGHT(Data!C913,5))*1000/1000,"")</f>
        <v>23072</v>
      </c>
      <c r="E913" s="5" t="str">
        <f>IF(Directory!$D913="","Canada","US")</f>
        <v>US</v>
      </c>
      <c r="F913" s="5" t="str">
        <f>IFERROR(LEFT(Data!H913,LEN(Data!H913)-13),"")</f>
        <v>Denise Greene</v>
      </c>
      <c r="G913" s="5" t="str">
        <f>RIGHT(Data!H913,13)</f>
        <v> 804.642.0923</v>
      </c>
    </row>
    <row r="914">
      <c r="A914" s="5" t="str">
        <f>Data!A914</f>
        <v>Sauvie Island Ornamentals  LLC</v>
      </c>
      <c r="B914" s="5"/>
      <c r="C914" s="5"/>
      <c r="D914" s="5">
        <f>IFERROR(IF(MID(Data!C914,LEN(Data!C914)-4,1)="-",LEFT(RIGHT(Data!C914,10),5),RIGHT(Data!C914,5))*1000/1000,"")</f>
        <v>97231</v>
      </c>
      <c r="E914" s="5" t="str">
        <f>IF(Directory!$D914="","Canada","US")</f>
        <v>US</v>
      </c>
      <c r="F914" s="5" t="str">
        <f>IFERROR(LEFT(Data!H914,LEN(Data!H914)-13),"")</f>
        <v/>
      </c>
      <c r="G914" s="5" t="str">
        <f>RIGHT(Data!H914,13)</f>
        <v/>
      </c>
    </row>
    <row r="915">
      <c r="A915" s="5" t="str">
        <f>Data!A915</f>
        <v>Scholls Valley Native Nursery  LLC</v>
      </c>
      <c r="B915" s="5"/>
      <c r="C915" s="5"/>
      <c r="D915" s="5">
        <f>IFERROR(IF(MID(Data!C915,LEN(Data!C915)-4,1)="-",LEFT(RIGHT(Data!C915,10),5),RIGHT(Data!C915,5))*1000/1000,"")</f>
        <v>97281</v>
      </c>
      <c r="E915" s="5" t="str">
        <f>IF(Directory!$D915="","Canada","US")</f>
        <v>US</v>
      </c>
      <c r="F915" s="5" t="str">
        <f>IFERROR(LEFT(Data!H915,LEN(Data!H915)-13),"")</f>
        <v>Rachael Roberst</v>
      </c>
      <c r="G915" s="5" t="str">
        <f>RIGHT(Data!H915,13)</f>
        <v> 503.624.1766</v>
      </c>
    </row>
    <row r="916">
      <c r="A916" s="5" t="str">
        <f>Data!A916</f>
        <v>Schumachers Nursery &amp; Berry Farm Inc</v>
      </c>
      <c r="B916" s="5"/>
      <c r="C916" s="5"/>
      <c r="D916" s="5">
        <f>IFERROR(IF(MID(Data!C916,LEN(Data!C916)-4,1)="-",LEFT(RIGHT(Data!C916,10),5),RIGHT(Data!C916,5))*1000/1000,"")</f>
        <v>56137</v>
      </c>
      <c r="E916" s="5" t="str">
        <f>IF(Directory!$D916="","Canada","US")</f>
        <v>US</v>
      </c>
      <c r="F916" s="5" t="str">
        <f>IFERROR(LEFT(Data!H916,LEN(Data!H916)-13),"")</f>
        <v>Judy Schumacher</v>
      </c>
      <c r="G916" s="5" t="str">
        <f>RIGHT(Data!H916,13)</f>
        <v> 507.793.2288</v>
      </c>
    </row>
    <row r="917">
      <c r="A917" s="5" t="str">
        <f>Data!A917</f>
        <v>Scioto Gardens</v>
      </c>
      <c r="B917" s="5"/>
      <c r="C917" s="5"/>
      <c r="D917" s="5">
        <f>IFERROR(IF(MID(Data!C917,LEN(Data!C917)-4,1)="-",LEFT(RIGHT(Data!C917,10),5),RIGHT(Data!C917,5))*1000/1000,"")</f>
        <v>43015</v>
      </c>
      <c r="E917" s="5" t="str">
        <f>IF(Directory!$D917="","Canada","US")</f>
        <v>US</v>
      </c>
      <c r="F917" s="5" t="str">
        <f>IFERROR(LEFT(Data!H917,LEN(Data!H917)-13),"")</f>
        <v>Michael Johnson</v>
      </c>
      <c r="G917" s="5" t="str">
        <f>RIGHT(Data!H917,13)</f>
        <v> 740.363.8264</v>
      </c>
    </row>
    <row r="918">
      <c r="A918" s="5" t="str">
        <f>Data!A918</f>
        <v>Sebastian River Ranch, LLC</v>
      </c>
      <c r="B918" s="5"/>
      <c r="C918" s="5"/>
      <c r="D918" s="5">
        <f>IFERROR(IF(MID(Data!C918,LEN(Data!C918)-4,1)="-",LEFT(RIGHT(Data!C918,10),5),RIGHT(Data!C918,5))*1000/1000,"")</f>
        <v>32966</v>
      </c>
      <c r="E918" s="5" t="str">
        <f>IF(Directory!$D918="","Canada","US")</f>
        <v>US</v>
      </c>
      <c r="F918" s="5" t="str">
        <f>IFERROR(LEFT(Data!H918,LEN(Data!H918)-13),"")</f>
        <v>Jim</v>
      </c>
      <c r="G918" s="5" t="str">
        <f>RIGHT(Data!H918,13)</f>
        <v> 772.778.6560</v>
      </c>
    </row>
    <row r="919">
      <c r="A919" s="5" t="str">
        <f>Data!A919</f>
        <v>Seed 'N Tree Farms</v>
      </c>
      <c r="B919" s="5"/>
      <c r="C919" s="5"/>
      <c r="D919" s="5">
        <f>IFERROR(IF(MID(Data!C919,LEN(Data!C919)-4,1)="-",LEFT(RIGHT(Data!C919,10),5),RIGHT(Data!C919,5))*1000/1000,"")</f>
        <v>99645</v>
      </c>
      <c r="E919" s="5" t="str">
        <f>IF(Directory!$D919="","Canada","US")</f>
        <v>US</v>
      </c>
      <c r="F919" s="5" t="str">
        <f>IFERROR(LEFT(Data!H919,LEN(Data!H919)-13),"")</f>
        <v>Palmer, Alaska 99645 Martin Martinez</v>
      </c>
      <c r="G919" s="5" t="str">
        <f>RIGHT(Data!H919,13)</f>
        <v> 907.746.7125</v>
      </c>
    </row>
    <row r="920">
      <c r="A920" s="5" t="str">
        <f>Data!A920</f>
        <v>Seed Specialists Inc</v>
      </c>
      <c r="B920" s="5"/>
      <c r="C920" s="5"/>
      <c r="D920" s="5">
        <f>IFERROR(IF(MID(Data!C920,LEN(Data!C920)-4,1)="-",LEFT(RIGHT(Data!C920,10),5),RIGHT(Data!C920,5))*1000/1000,"")</f>
        <v>83709</v>
      </c>
      <c r="E920" s="5" t="str">
        <f>IF(Directory!$D920="","Canada","US")</f>
        <v>US</v>
      </c>
      <c r="F920" s="5" t="str">
        <f>IFERROR(LEFT(Data!H920,LEN(Data!H920)-13),"")</f>
        <v>Dan Macias</v>
      </c>
      <c r="G920" s="5" t="str">
        <f>RIGHT(Data!H920,13)</f>
        <v> 208.562.0479</v>
      </c>
    </row>
    <row r="921">
      <c r="A921" s="5" t="str">
        <f>Data!A921</f>
        <v>SeedClean</v>
      </c>
      <c r="B921" s="5"/>
      <c r="C921" s="5"/>
      <c r="D921" s="5">
        <f>IFERROR(IF(MID(Data!C921,LEN(Data!C921)-4,1)="-",LEFT(RIGHT(Data!C921,10),5),RIGHT(Data!C921,5))*1000/1000,"")</f>
        <v>34240</v>
      </c>
      <c r="E921" s="5" t="str">
        <f>IF(Directory!$D921="","Canada","US")</f>
        <v>US</v>
      </c>
      <c r="F921" s="5" t="str">
        <f>IFERROR(LEFT(Data!H921,LEN(Data!H921)-13),"")</f>
        <v>Gil Sharell</v>
      </c>
      <c r="G921" s="5" t="str">
        <f>RIGHT(Data!H921,13)</f>
        <v> 941.378.3540</v>
      </c>
    </row>
    <row r="922">
      <c r="A922" s="5" t="str">
        <f>Data!A922</f>
        <v>Seedhunt</v>
      </c>
      <c r="B922" s="5"/>
      <c r="C922" s="5"/>
      <c r="D922" s="5">
        <f>IFERROR(IF(MID(Data!C922,LEN(Data!C922)-4,1)="-",LEFT(RIGHT(Data!C922,10),5),RIGHT(Data!C922,5))*1000/1000,"")</f>
        <v>95019</v>
      </c>
      <c r="E922" s="5" t="str">
        <f>IF(Directory!$D922="","Canada","US")</f>
        <v>US</v>
      </c>
      <c r="F922" s="5" t="str">
        <f>IFERROR(LEFT(Data!H922,LEN(Data!H922)-13),"")</f>
        <v/>
      </c>
      <c r="G922" s="5" t="str">
        <f>RIGHT(Data!H922,13)</f>
        <v/>
      </c>
    </row>
    <row r="923">
      <c r="A923" s="5" t="str">
        <f>Data!A923</f>
        <v>Seeds Trust | High Altitude Gardens</v>
      </c>
      <c r="B923" s="5"/>
      <c r="C923" s="5"/>
      <c r="D923" s="5">
        <f>IFERROR(IF(MID(Data!C923,LEN(Data!C923)-4,1)="-",LEFT(RIGHT(Data!C923,10),5),RIGHT(Data!C923,5))*1000/1000,"")</f>
        <v>86325</v>
      </c>
      <c r="E923" s="5" t="str">
        <f>IF(Directory!$D923="","Canada","US")</f>
        <v>US</v>
      </c>
      <c r="F923" s="5" t="str">
        <f>IFERROR(LEFT(Data!H923,LEN(Data!H923)-13),"")</f>
        <v>Bill McDorman</v>
      </c>
      <c r="G923" s="5" t="str">
        <f>RIGHT(Data!H923,13)</f>
        <v> 928.649.3315</v>
      </c>
    </row>
    <row r="924">
      <c r="A924" s="5" t="str">
        <f>Data!A924</f>
        <v>Seeds of the Prairie</v>
      </c>
      <c r="B924" s="5"/>
      <c r="C924" s="5"/>
      <c r="D924" s="5" t="str">
        <f>IFERROR(IF(MID(Data!C924,LEN(Data!C924)-4,1)="-",LEFT(RIGHT(Data!C924,10),5),RIGHT(Data!C924,5))*1000/1000,"")</f>
        <v/>
      </c>
      <c r="E924" s="5" t="str">
        <f>IF(Directory!$D924="","Canada","US")</f>
        <v>Canada</v>
      </c>
      <c r="F924" s="5" t="str">
        <f>IFERROR(LEFT(Data!H924,LEN(Data!H924)-13),"")</f>
        <v/>
      </c>
      <c r="G924" s="5" t="str">
        <f>RIGHT(Data!H924,13)</f>
        <v/>
      </c>
    </row>
    <row r="925">
      <c r="A925" s="5" t="str">
        <f>Data!A925</f>
        <v>Sequoia Orchids &amp; Redwoods</v>
      </c>
      <c r="B925" s="5"/>
      <c r="C925" s="5"/>
      <c r="D925" s="5">
        <f>IFERROR(IF(MID(Data!C925,LEN(Data!C925)-4,1)="-",LEFT(RIGHT(Data!C925,10),5),RIGHT(Data!C925,5))*1000/1000,"")</f>
        <v>95540</v>
      </c>
      <c r="E925" s="5" t="str">
        <f>IF(Directory!$D925="","Canada","US")</f>
        <v>US</v>
      </c>
      <c r="F925" s="5" t="str">
        <f>IFERROR(LEFT(Data!H925,LEN(Data!H925)-13),"")</f>
        <v>Chad Lake</v>
      </c>
      <c r="G925" s="5" t="str">
        <f>RIGHT(Data!H925,13)</f>
        <v> 707.725.5020</v>
      </c>
    </row>
    <row r="926">
      <c r="A926" s="5" t="str">
        <f>Data!A926</f>
        <v>Sevenoaks Native Nursery LLC</v>
      </c>
      <c r="B926" s="5"/>
      <c r="C926" s="5"/>
      <c r="D926" s="5">
        <f>IFERROR(IF(MID(Data!C926,LEN(Data!C926)-4,1)="-",LEFT(RIGHT(Data!C926,10),5),RIGHT(Data!C926,5))*1000/1000,"")</f>
        <v>97321</v>
      </c>
      <c r="E926" s="5" t="str">
        <f>IF(Directory!$D926="","Canada","US")</f>
        <v>US</v>
      </c>
      <c r="F926" s="5" t="str">
        <f>IFERROR(LEFT(Data!H926,LEN(Data!H926)-13),"")</f>
        <v>Mike Ridling or Scott Anderson</v>
      </c>
      <c r="G926" s="5" t="str">
        <f>RIGHT(Data!H926,13)</f>
        <v> 541.757.6520</v>
      </c>
    </row>
    <row r="927">
      <c r="A927" s="5" t="str">
        <f>Data!A927</f>
        <v>Shadowlawn Nursery</v>
      </c>
      <c r="B927" s="5"/>
      <c r="C927" s="5"/>
      <c r="D927" s="5">
        <f>IFERROR(IF(MID(Data!C927,LEN(Data!C927)-4,1)="-",LEFT(RIGHT(Data!C927,10),5),RIGHT(Data!C927,5))*1000/1000,"")</f>
        <v>32079</v>
      </c>
      <c r="E927" s="5" t="str">
        <f>IF(Directory!$D927="","Canada","US")</f>
        <v>US</v>
      </c>
      <c r="F927" s="5" t="str">
        <f>IFERROR(LEFT(Data!H927,LEN(Data!H927)-13),"")</f>
        <v>Brent Reeves</v>
      </c>
      <c r="G927" s="5" t="str">
        <f>RIGHT(Data!H927,13)</f>
        <v> 904.269.5857</v>
      </c>
    </row>
    <row r="928">
      <c r="A928" s="5" t="str">
        <f>Data!A928</f>
        <v>Shady Creek Native Plants and Environmental Consulting</v>
      </c>
      <c r="B928" s="5"/>
      <c r="C928" s="5"/>
      <c r="D928" s="5" t="str">
        <f>IFERROR(IF(MID(Data!C928,LEN(Data!C928)-4,1)="-",LEFT(RIGHT(Data!C928,10),5),RIGHT(Data!C928,5))*1000/1000,"")</f>
        <v/>
      </c>
      <c r="E928" s="5" t="str">
        <f>IF(Directory!$D928="","Canada","US")</f>
        <v>Canada</v>
      </c>
      <c r="F928" s="5" t="str">
        <f>IFERROR(LEFT(Data!H928,LEN(Data!H928)-13),"")</f>
        <v>Myles Hargrove</v>
      </c>
      <c r="G928" s="5" t="str">
        <f>RIGHT(Data!H928,13)</f>
        <v> 604.856.2010</v>
      </c>
    </row>
    <row r="929">
      <c r="A929" s="5" t="str">
        <f>Data!A929</f>
        <v>Shady Grove Plantation Nursery</v>
      </c>
      <c r="B929" s="5"/>
      <c r="C929" s="5"/>
      <c r="D929" s="5">
        <f>IFERROR(IF(MID(Data!C929,LEN(Data!C929)-4,1)="-",LEFT(RIGHT(Data!C929,10),5),RIGHT(Data!C929,5))*1000/1000,"")</f>
        <v>29115</v>
      </c>
      <c r="E929" s="5" t="str">
        <f>IF(Directory!$D929="","Canada","US")</f>
        <v>US</v>
      </c>
      <c r="F929" s="5" t="str">
        <f>IFERROR(LEFT(Data!H929,LEN(Data!H929)-13),"")</f>
        <v>Jeb</v>
      </c>
      <c r="G929" s="5" t="str">
        <f>RIGHT(Data!H929,13)</f>
        <v> 803.534.5683</v>
      </c>
    </row>
    <row r="930">
      <c r="A930" s="5" t="str">
        <f>Data!A930</f>
        <v>Shady Oak Farm</v>
      </c>
      <c r="B930" s="5"/>
      <c r="C930" s="5"/>
      <c r="D930" s="5">
        <f>IFERROR(IF(MID(Data!C930,LEN(Data!C930)-4,1)="-",LEFT(RIGHT(Data!C930,10),5),RIGHT(Data!C930,5))*1000/1000,"")</f>
        <v>32622</v>
      </c>
      <c r="E930" s="5" t="str">
        <f>IF(Directory!$D930="","Canada","US")</f>
        <v>US</v>
      </c>
      <c r="F930" s="5" t="str">
        <f>IFERROR(LEFT(Data!H930,LEN(Data!H930)-13),"")</f>
        <v>Charlotte MacCallum</v>
      </c>
      <c r="G930" s="5" t="str">
        <f>RIGHT(Data!H930,13)</f>
        <v> 877.485.2458</v>
      </c>
    </row>
    <row r="931">
      <c r="A931" s="5" t="str">
        <f>Data!A931</f>
        <v>Sharp Bros Seed Company</v>
      </c>
      <c r="B931" s="5"/>
      <c r="C931" s="5"/>
      <c r="D931" s="5">
        <f>IFERROR(IF(MID(Data!C931,LEN(Data!C931)-4,1)="-",LEFT(RIGHT(Data!C931,10),5),RIGHT(Data!C931,5))*1000/1000,"")</f>
        <v>67850</v>
      </c>
      <c r="E931" s="5" t="str">
        <f>IF(Directory!$D931="","Canada","US")</f>
        <v>US</v>
      </c>
      <c r="F931" s="5" t="str">
        <f>IFERROR(LEFT(Data!H931,LEN(Data!H931)-13),"")</f>
        <v>Mark Jensen</v>
      </c>
      <c r="G931" s="5" t="str">
        <f>RIGHT(Data!H931,13)</f>
        <v> 620.398.2231</v>
      </c>
    </row>
    <row r="932">
      <c r="A932" s="5" t="str">
        <f>Data!A932</f>
        <v>Sharp Bros Seed Company of Missouri</v>
      </c>
      <c r="B932" s="5"/>
      <c r="C932" s="5"/>
      <c r="D932" s="5">
        <f>IFERROR(IF(MID(Data!C932,LEN(Data!C932)-4,1)="-",LEFT(RIGHT(Data!C932,10),5),RIGHT(Data!C932,5))*1000/1000,"")</f>
        <v>64735</v>
      </c>
      <c r="E932" s="5" t="str">
        <f>IF(Directory!$D932="","Canada","US")</f>
        <v>US</v>
      </c>
      <c r="F932" s="5" t="str">
        <f>IFERROR(LEFT(Data!H932,LEN(Data!H932)-13),"")</f>
        <v/>
      </c>
      <c r="G932" s="5" t="str">
        <f>RIGHT(Data!H932,13)</f>
        <v/>
      </c>
    </row>
    <row r="933">
      <c r="A933" s="5" t="str">
        <f>Data!A933</f>
        <v>Shelterwood Farm</v>
      </c>
      <c r="B933" s="5"/>
      <c r="C933" s="5"/>
      <c r="D933" s="5">
        <f>IFERROR(IF(MID(Data!C933,LEN(Data!C933)-4,1)="-",LEFT(RIGHT(Data!C933,10),5),RIGHT(Data!C933,5))*1000/1000,"")</f>
        <v>19953</v>
      </c>
      <c r="E933" s="5" t="str">
        <f>IF(Directory!$D933="","Canada","US")</f>
        <v>US</v>
      </c>
      <c r="F933" s="5" t="str">
        <f>IFERROR(LEFT(Data!H933,LEN(Data!H933)-13),"")</f>
        <v>John or Patricia Schwalm</v>
      </c>
      <c r="G933" s="5" t="str">
        <f>RIGHT(Data!H933,13)</f>
        <v> 302.492.8071</v>
      </c>
    </row>
    <row r="934">
      <c r="A934" s="5" t="str">
        <f>Data!A934</f>
        <v>Shoestring Acres Seed</v>
      </c>
      <c r="B934" s="5"/>
      <c r="C934" s="5"/>
      <c r="D934" s="5">
        <f>IFERROR(IF(MID(Data!C934,LEN(Data!C934)-4,1)="-",LEFT(RIGHT(Data!C934,10),5),RIGHT(Data!C934,5))*1000/1000,"")</f>
        <v>68506</v>
      </c>
      <c r="E934" s="5" t="str">
        <f>IF(Directory!$D934="","Canada","US")</f>
        <v>US</v>
      </c>
      <c r="F934" s="5" t="str">
        <f>IFERROR(LEFT(Data!H934,LEN(Data!H934)-13),"")</f>
        <v>Alison Krohn</v>
      </c>
      <c r="G934" s="5" t="str">
        <f>RIGHT(Data!H934,13)</f>
        <v> 402.310.7353</v>
      </c>
    </row>
    <row r="935">
      <c r="A935" s="5" t="str">
        <f>Data!A935</f>
        <v>Shooting Star Native Seeds</v>
      </c>
      <c r="B935" s="5"/>
      <c r="C935" s="5"/>
      <c r="D935" s="5">
        <f>IFERROR(IF(MID(Data!C935,LEN(Data!C935)-4,1)="-",LEFT(RIGHT(Data!C935,10),5),RIGHT(Data!C935,5))*1000/1000,"")</f>
        <v>55947</v>
      </c>
      <c r="E935" s="5" t="str">
        <f>IF(Directory!$D935="","Canada","US")</f>
        <v>US</v>
      </c>
      <c r="F935" s="5" t="str">
        <f>IFERROR(LEFT(Data!H935,LEN(Data!H935)-13),"")</f>
        <v>Mark Udstuen</v>
      </c>
      <c r="G935" s="5" t="str">
        <f>RIGHT(Data!H935,13)</f>
        <v> 507.498.3944</v>
      </c>
    </row>
    <row r="936">
      <c r="A936" s="5" t="str">
        <f>Data!A936</f>
        <v>Shooting Star Nursery</v>
      </c>
      <c r="B936" s="5"/>
      <c r="C936" s="5"/>
      <c r="D936" s="5">
        <f>IFERROR(IF(MID(Data!C936,LEN(Data!C936)-4,1)="-",LEFT(RIGHT(Data!C936,10),5),RIGHT(Data!C936,5))*1000/1000,"")</f>
        <v>40324</v>
      </c>
      <c r="E936" s="5" t="str">
        <f>IF(Directory!$D936="","Canada","US")</f>
        <v>US</v>
      </c>
      <c r="F936" s="5" t="str">
        <f>IFERROR(LEFT(Data!H936,LEN(Data!H936)-13),"")</f>
        <v>Marianne Hunt</v>
      </c>
      <c r="G936" s="5" t="str">
        <f>RIGHT(Data!H936,13)</f>
        <v> 502.867.7979</v>
      </c>
    </row>
    <row r="937">
      <c r="A937" s="5" t="str">
        <f>Data!A937</f>
        <v>Sierra Seed Supply</v>
      </c>
      <c r="B937" s="5"/>
      <c r="C937" s="5"/>
      <c r="D937" s="5">
        <f>IFERROR(IF(MID(Data!C937,LEN(Data!C937)-4,1)="-",LEFT(RIGHT(Data!C937,10),5),RIGHT(Data!C937,5))*1000/1000,"")</f>
        <v>95947</v>
      </c>
      <c r="E937" s="5" t="str">
        <f>IF(Directory!$D937="","Canada","US")</f>
        <v>US</v>
      </c>
      <c r="F937" s="5" t="str">
        <f>IFERROR(LEFT(Data!H937,LEN(Data!H937)-13),"")</f>
        <v>Greenville, California 95947 Greg Greger</v>
      </c>
      <c r="G937" s="5" t="str">
        <f>RIGHT(Data!H937,13)</f>
        <v> 530.284.7926</v>
      </c>
    </row>
    <row r="938">
      <c r="A938" s="5" t="str">
        <f>Data!A938</f>
        <v>Sierra Vista Growers</v>
      </c>
      <c r="B938" s="5"/>
      <c r="C938" s="5"/>
      <c r="D938" s="5">
        <f>IFERROR(IF(MID(Data!C938,LEN(Data!C938)-4,1)="-",LEFT(RIGHT(Data!C938,10),5),RIGHT(Data!C938,5))*1000/1000,"")</f>
        <v>88027</v>
      </c>
      <c r="E938" s="5" t="str">
        <f>IF(Directory!$D938="","Canada","US")</f>
        <v>US</v>
      </c>
      <c r="F938" s="5" t="str">
        <f>IFERROR(LEFT(Data!H938,LEN(Data!H938)-13),"")</f>
        <v>Kevin Padilla</v>
      </c>
      <c r="G938" s="5" t="str">
        <f>RIGHT(Data!H938,13)</f>
        <v> 505.874.2415</v>
      </c>
    </row>
    <row r="939">
      <c r="A939" s="5" t="str">
        <f>Data!A939</f>
        <v>Silk Tree Gardens</v>
      </c>
      <c r="B939" s="5"/>
      <c r="C939" s="5"/>
      <c r="D939" s="5">
        <f>IFERROR(IF(MID(Data!C939,LEN(Data!C939)-4,1)="-",LEFT(RIGHT(Data!C939,10),5),RIGHT(Data!C939,5))*1000/1000,"")</f>
        <v>6606</v>
      </c>
      <c r="E939" s="5" t="str">
        <f>IF(Directory!$D939="","Canada","US")</f>
        <v>US</v>
      </c>
      <c r="F939" s="5" t="str">
        <f>IFERROR(LEFT(Data!H939,LEN(Data!H939)-13),"")</f>
        <v>Elaine George</v>
      </c>
      <c r="G939" s="5" t="str">
        <f>RIGHT(Data!H939,13)</f>
        <v> 203.870.6213</v>
      </c>
    </row>
    <row r="940">
      <c r="A940" s="5" t="str">
        <f>Data!A940</f>
        <v>Silvaseed Company Inc</v>
      </c>
      <c r="B940" s="5"/>
      <c r="C940" s="5"/>
      <c r="D940" s="5">
        <f>IFERROR(IF(MID(Data!C940,LEN(Data!C940)-4,1)="-",LEFT(RIGHT(Data!C940,10),5),RIGHT(Data!C940,5))*1000/1000,"")</f>
        <v>98580</v>
      </c>
      <c r="E940" s="5" t="str">
        <f>IF(Directory!$D940="","Canada","US")</f>
        <v>US</v>
      </c>
      <c r="F940" s="5" t="str">
        <f>IFERROR(LEFT(Data!H940,LEN(Data!H940)-13),"")</f>
        <v>Mike Gerdes</v>
      </c>
      <c r="G940" s="5" t="str">
        <f>RIGHT(Data!H940,13)</f>
        <v> 253.843.2246</v>
      </c>
    </row>
    <row r="941">
      <c r="A941" s="5" t="str">
        <f>Data!A941</f>
        <v>Silver Mountain Nursery</v>
      </c>
      <c r="B941" s="5"/>
      <c r="C941" s="5"/>
      <c r="D941" s="5">
        <f>IFERROR(IF(MID(Data!C941,LEN(Data!C941)-4,1)="-",LEFT(RIGHT(Data!C941,10),5),RIGHT(Data!C941,5))*1000/1000,"")</f>
        <v>97385</v>
      </c>
      <c r="E941" s="5" t="str">
        <f>IF(Directory!$D941="","Canada","US")</f>
        <v>US</v>
      </c>
      <c r="F941" s="5" t="str">
        <f>IFERROR(LEFT(Data!H941,LEN(Data!H941)-13),"")</f>
        <v/>
      </c>
      <c r="G941" s="5" t="str">
        <f>RIGHT(Data!H941,13)</f>
        <v/>
      </c>
    </row>
    <row r="942">
      <c r="A942" s="5" t="str">
        <f>Data!A942</f>
        <v>Silver Springs Nursery Inc</v>
      </c>
      <c r="B942" s="5"/>
      <c r="C942" s="5"/>
      <c r="D942" s="5">
        <f>IFERROR(IF(MID(Data!C942,LEN(Data!C942)-4,1)="-",LEFT(RIGHT(Data!C942,10),5),RIGHT(Data!C942,5))*1000/1000,"")</f>
        <v>97530</v>
      </c>
      <c r="E942" s="5" t="str">
        <f>IF(Directory!$D942="","Canada","US")</f>
        <v>US</v>
      </c>
      <c r="F942" s="5" t="str">
        <f>IFERROR(LEFT(Data!H942,LEN(Data!H942)-13),"")</f>
        <v>James Kraemer</v>
      </c>
      <c r="G942" s="5" t="str">
        <f>RIGHT(Data!H942,13)</f>
        <v> 541.899.1065</v>
      </c>
    </row>
    <row r="943">
      <c r="A943" s="5" t="str">
        <f>Data!A943</f>
        <v>Simonton Farms Nursery</v>
      </c>
      <c r="B943" s="5"/>
      <c r="C943" s="5"/>
      <c r="D943" s="5">
        <f>IFERROR(IF(MID(Data!C943,LEN(Data!C943)-4,1)="-",LEFT(RIGHT(Data!C943,10),5),RIGHT(Data!C943,5))*1000/1000,"")</f>
        <v>32667</v>
      </c>
      <c r="E943" s="5" t="str">
        <f>IF(Directory!$D943="","Canada","US")</f>
        <v>US</v>
      </c>
      <c r="F943" s="5" t="str">
        <f>IFERROR(LEFT(Data!H943,LEN(Data!H943)-13),"")</f>
        <v>Sid McCarty</v>
      </c>
      <c r="G943" s="5" t="str">
        <f>RIGHT(Data!H943,13)</f>
        <v> 352.591.2271</v>
      </c>
    </row>
    <row r="944">
      <c r="A944" s="5" t="str">
        <f>Data!A944</f>
        <v>Simply Native Nursery</v>
      </c>
      <c r="B944" s="5"/>
      <c r="C944" s="5"/>
      <c r="D944" s="5">
        <f>IFERROR(IF(MID(Data!C944,LEN(Data!C944)-4,1)="-",LEFT(RIGHT(Data!C944,10),5),RIGHT(Data!C944,5))*1000/1000,"")</f>
        <v>61412</v>
      </c>
      <c r="E944" s="5" t="str">
        <f>IF(Directory!$D944="","Canada","US")</f>
        <v>US</v>
      </c>
      <c r="F944" s="5" t="str">
        <f>IFERROR(LEFT(Data!H944,LEN(Data!H944)-13),"")</f>
        <v>Kathy Hale-Johnson</v>
      </c>
      <c r="G944" s="5" t="str">
        <f>RIGHT(Data!H944,13)</f>
        <v> 309.371.9598</v>
      </c>
    </row>
    <row r="945">
      <c r="A945" s="5" t="str">
        <f>Data!A945</f>
        <v>Simpson Timber Company - Korbel Forest Nursery</v>
      </c>
      <c r="B945" s="5"/>
      <c r="C945" s="5"/>
      <c r="D945" s="5">
        <f>IFERROR(IF(MID(Data!C945,LEN(Data!C945)-4,1)="-",LEFT(RIGHT(Data!C945,10),5),RIGHT(Data!C945,5))*1000/1000,"")</f>
        <v>95550</v>
      </c>
      <c r="E945" s="5" t="str">
        <f>IF(Directory!$D945="","Canada","US")</f>
        <v>US</v>
      </c>
      <c r="F945" s="5" t="str">
        <f>IFERROR(LEFT(Data!H945,LEN(Data!H945)-13),"")</f>
        <v/>
      </c>
      <c r="G945" s="5" t="str">
        <f>RIGHT(Data!H945,13)</f>
        <v/>
      </c>
    </row>
    <row r="946">
      <c r="A946" s="5" t="str">
        <f>Data!A946</f>
        <v>Sinagua Nursery</v>
      </c>
      <c r="B946" s="5"/>
      <c r="C946" s="5"/>
      <c r="D946" s="5">
        <f>IFERROR(IF(MID(Data!C946,LEN(Data!C946)-4,1)="-",LEFT(RIGHT(Data!C946,10),5),RIGHT(Data!C946,5))*1000/1000,"")</f>
        <v>86004</v>
      </c>
      <c r="E946" s="5" t="str">
        <f>IF(Directory!$D946="","Canada","US")</f>
        <v>US</v>
      </c>
      <c r="F946" s="5" t="str">
        <f>IFERROR(LEFT(Data!H946,LEN(Data!H946)-13),"")</f>
        <v/>
      </c>
      <c r="G946" s="5" t="str">
        <f>RIGHT(Data!H946,13)</f>
        <v/>
      </c>
    </row>
    <row r="947">
      <c r="A947" s="5" t="str">
        <f>Data!A947</f>
        <v>Siskiyou Rare Plant Nursery</v>
      </c>
      <c r="B947" s="5"/>
      <c r="C947" s="5"/>
      <c r="D947" s="5">
        <f>IFERROR(IF(MID(Data!C947,LEN(Data!C947)-4,1)="-",LEFT(RIGHT(Data!C947,10),5),RIGHT(Data!C947,5))*1000/1000,"")</f>
        <v>97540</v>
      </c>
      <c r="E947" s="5" t="str">
        <f>IF(Directory!$D947="","Canada","US")</f>
        <v>US</v>
      </c>
      <c r="F947" s="5" t="str">
        <f>IFERROR(LEFT(Data!H947,LEN(Data!H947)-13),"")</f>
        <v/>
      </c>
      <c r="G947" s="5" t="str">
        <f>RIGHT(Data!H947,13)</f>
        <v/>
      </c>
    </row>
    <row r="948">
      <c r="A948" s="5" t="str">
        <f>Data!A948</f>
        <v>Sleepy Hollow Nursery</v>
      </c>
      <c r="B948" s="5"/>
      <c r="C948" s="5"/>
      <c r="D948" s="5">
        <f>IFERROR(IF(MID(Data!C948,LEN(Data!C948)-4,1)="-",LEFT(RIGHT(Data!C948,10),5),RIGHT(Data!C948,5))*1000/1000,"")</f>
        <v>37110</v>
      </c>
      <c r="E948" s="5" t="str">
        <f>IF(Directory!$D948="","Canada","US")</f>
        <v>US</v>
      </c>
      <c r="F948" s="5" t="str">
        <f>IFERROR(LEFT(Data!H948,LEN(Data!H948)-13),"")</f>
        <v>George Dodson</v>
      </c>
      <c r="G948" s="5" t="str">
        <f>RIGHT(Data!H948,13)</f>
        <v> 931.668.3902</v>
      </c>
    </row>
    <row r="949">
      <c r="A949" s="5" t="str">
        <f>Data!A949</f>
        <v>Smith Evergreen Nursery Inc</v>
      </c>
      <c r="B949" s="5"/>
      <c r="C949" s="5"/>
      <c r="D949" s="5">
        <f>IFERROR(IF(MID(Data!C949,LEN(Data!C949)-4,1)="-",LEFT(RIGHT(Data!C949,10),5),RIGHT(Data!C949,5))*1000/1000,"")</f>
        <v>44643</v>
      </c>
      <c r="E949" s="5" t="str">
        <f>IF(Directory!$D949="","Canada","US")</f>
        <v>US</v>
      </c>
      <c r="F949" s="5" t="str">
        <f>IFERROR(LEFT(Data!H949,LEN(Data!H949)-13),"")</f>
        <v>Mike Smith</v>
      </c>
      <c r="G949" s="5" t="str">
        <f>RIGHT(Data!H949,13)</f>
        <v> 330.866.5521</v>
      </c>
    </row>
    <row r="950">
      <c r="A950" s="5" t="str">
        <f>Data!A950</f>
        <v>Snider Nursery</v>
      </c>
      <c r="B950" s="5"/>
      <c r="C950" s="5"/>
      <c r="D950" s="5">
        <f>IFERROR(IF(MID(Data!C950,LEN(Data!C950)-4,1)="-",LEFT(RIGHT(Data!C950,10),5),RIGHT(Data!C950,5))*1000/1000,"")</f>
        <v>76454</v>
      </c>
      <c r="E950" s="5" t="str">
        <f>IF(Directory!$D950="","Canada","US")</f>
        <v>US</v>
      </c>
      <c r="F950" s="5" t="str">
        <f>IFERROR(LEFT(Data!H950,LEN(Data!H950)-13),"")</f>
        <v>Mike or Crystal</v>
      </c>
      <c r="G950" s="5" t="str">
        <f>RIGHT(Data!H950,13)</f>
        <v> 254.734.2027</v>
      </c>
    </row>
    <row r="951">
      <c r="A951" s="5" t="str">
        <f>Data!A951</f>
        <v>Snow Mountain Nursery</v>
      </c>
      <c r="B951" s="5"/>
      <c r="C951" s="5"/>
      <c r="D951" s="5">
        <f>IFERROR(IF(MID(Data!C951,LEN(Data!C951)-4,1)="-",LEFT(RIGHT(Data!C951,10),5),RIGHT(Data!C951,5))*1000/1000,"")</f>
        <v>22973</v>
      </c>
      <c r="E951" s="5" t="str">
        <f>IF(Directory!$D951="","Canada","US")</f>
        <v>US</v>
      </c>
      <c r="F951" s="5" t="str">
        <f>IFERROR(LEFT(Data!H951,LEN(Data!H951)-13),"")</f>
        <v>Georgiana McCabe</v>
      </c>
      <c r="G951" s="5" t="str">
        <f>RIGHT(Data!H951,13)</f>
        <v> 434.985.6789</v>
      </c>
    </row>
    <row r="952">
      <c r="A952" s="5" t="str">
        <f>Data!A952</f>
        <v>Soaring Eagle Nursery</v>
      </c>
      <c r="B952" s="5"/>
      <c r="C952" s="5"/>
      <c r="D952" s="5">
        <f>IFERROR(IF(MID(Data!C952,LEN(Data!C952)-4,1)="-",LEFT(RIGHT(Data!C952,10),5),RIGHT(Data!C952,5))*1000/1000,"")</f>
        <v>33922</v>
      </c>
      <c r="E952" s="5" t="str">
        <f>IF(Directory!$D952="","Canada","US")</f>
        <v>US</v>
      </c>
      <c r="F952" s="5" t="str">
        <f>IFERROR(LEFT(Data!H952,LEN(Data!H952)-13),"")</f>
        <v/>
      </c>
      <c r="G952" s="5" t="str">
        <f>RIGHT(Data!H952,13)</f>
        <v/>
      </c>
    </row>
    <row r="953">
      <c r="A953" s="5" t="str">
        <f>Data!A953</f>
        <v>Sound Native Plants Inc</v>
      </c>
      <c r="B953" s="5"/>
      <c r="C953" s="5"/>
      <c r="D953" s="5">
        <f>IFERROR(IF(MID(Data!C953,LEN(Data!C953)-4,1)="-",LEFT(RIGHT(Data!C953,10),5),RIGHT(Data!C953,5))*1000/1000,"")</f>
        <v>98507</v>
      </c>
      <c r="E953" s="5" t="str">
        <f>IF(Directory!$D953="","Canada","US")</f>
        <v>US</v>
      </c>
      <c r="F953" s="5" t="str">
        <f>IFERROR(LEFT(Data!H953,LEN(Data!H953)-13),"")</f>
        <v>Rebecca Shaub</v>
      </c>
      <c r="G953" s="5" t="str">
        <f>RIGHT(Data!H953,13)</f>
        <v> 360.352.4122</v>
      </c>
    </row>
    <row r="954">
      <c r="A954" s="5" t="str">
        <f>Data!A954</f>
        <v>South Carolina Forestry Commission-Taylor Nursery</v>
      </c>
      <c r="B954" s="5"/>
      <c r="C954" s="5"/>
      <c r="D954" s="5">
        <f>IFERROR(IF(MID(Data!C954,LEN(Data!C954)-4,1)="-",LEFT(RIGHT(Data!C954,10),5),RIGHT(Data!C954,5))*1000/1000,"")</f>
        <v>29847</v>
      </c>
      <c r="E954" s="5" t="str">
        <f>IF(Directory!$D954="","Canada","US")</f>
        <v>US</v>
      </c>
      <c r="F954" s="5" t="str">
        <f>IFERROR(LEFT(Data!H954,LEN(Data!H954)-13),"")</f>
        <v>Steve Cantrell</v>
      </c>
      <c r="G954" s="5" t="str">
        <f>RIGHT(Data!H954,13)</f>
        <v> 803.275.3578</v>
      </c>
    </row>
    <row r="955">
      <c r="A955" s="5" t="str">
        <f>Data!A955</f>
        <v>Southeast Trees | Bartow Ornamental Nursery</v>
      </c>
      <c r="B955" s="5"/>
      <c r="C955" s="5"/>
      <c r="D955" s="5">
        <f>IFERROR(IF(MID(Data!C955,LEN(Data!C955)-4,1)="-",LEFT(RIGHT(Data!C955,10),5),RIGHT(Data!C955,5))*1000/1000,"")</f>
        <v>33830</v>
      </c>
      <c r="E955" s="5" t="str">
        <f>IF(Directory!$D955="","Canada","US")</f>
        <v>US</v>
      </c>
      <c r="F955" s="5" t="str">
        <f>IFERROR(LEFT(Data!H955,LEN(Data!H955)-13),"")</f>
        <v>Ken Ford</v>
      </c>
      <c r="G955" s="5" t="str">
        <f>RIGHT(Data!H955,13)</f>
        <v> 888.534.1350</v>
      </c>
    </row>
    <row r="956">
      <c r="A956" s="5" t="str">
        <f>Data!A956</f>
        <v>Southern Horticulture</v>
      </c>
      <c r="B956" s="5"/>
      <c r="C956" s="5"/>
      <c r="D956" s="5">
        <f>IFERROR(IF(MID(Data!C956,LEN(Data!C956)-4,1)="-",LEFT(RIGHT(Data!C956,10),5),RIGHT(Data!C956,5))*1000/1000,"")</f>
        <v>32080</v>
      </c>
      <c r="E956" s="5" t="str">
        <f>IF(Directory!$D956="","Canada","US")</f>
        <v>US</v>
      </c>
      <c r="F956" s="5" t="str">
        <f>IFERROR(LEFT(Data!H956,LEN(Data!H956)-13),"")</f>
        <v>Bill or Bryanne Hamilton, or Jordan Whitmire</v>
      </c>
      <c r="G956" s="5" t="str">
        <f>RIGHT(Data!H956,13)</f>
        <v> 904.471.0440</v>
      </c>
    </row>
    <row r="957">
      <c r="A957" s="5" t="str">
        <f>Data!A957</f>
        <v>Southern Native Nursery Inc</v>
      </c>
      <c r="B957" s="5"/>
      <c r="C957" s="5"/>
      <c r="D957" s="5">
        <f>IFERROR(IF(MID(Data!C957,LEN(Data!C957)-4,1)="-",LEFT(RIGHT(Data!C957,10),5),RIGHT(Data!C957,5))*1000/1000,"")</f>
        <v>33470</v>
      </c>
      <c r="E957" s="5" t="str">
        <f>IF(Directory!$D957="","Canada","US")</f>
        <v>US</v>
      </c>
      <c r="F957" s="5" t="str">
        <f>IFERROR(LEFT(Data!H957,LEN(Data!H957)-13),"")</f>
        <v>Mike Catron</v>
      </c>
      <c r="G957" s="5" t="str">
        <f>RIGHT(Data!H957,13)</f>
        <v> 561.798.1172</v>
      </c>
    </row>
    <row r="958">
      <c r="A958" s="5" t="str">
        <f>Data!A958</f>
        <v>Southern Native Plants LLC</v>
      </c>
      <c r="B958" s="5"/>
      <c r="C958" s="5"/>
      <c r="D958" s="5">
        <f>IFERROR(IF(MID(Data!C958,LEN(Data!C958)-4,1)="-",LEFT(RIGHT(Data!C958,10),5),RIGHT(Data!C958,5))*1000/1000,"")</f>
        <v>32583</v>
      </c>
      <c r="E958" s="5" t="str">
        <f>IF(Directory!$D958="","Canada","US")</f>
        <v>US</v>
      </c>
      <c r="F958" s="5" t="str">
        <f>IFERROR(LEFT(Data!H958,LEN(Data!H958)-13),"")</f>
        <v>Olga</v>
      </c>
      <c r="G958" s="5" t="str">
        <f>RIGHT(Data!H958,13)</f>
        <v> 850.983.9121</v>
      </c>
    </row>
    <row r="959">
      <c r="A959" s="5" t="str">
        <f>Data!A959</f>
        <v>Southern Pride Tree Farm Inc</v>
      </c>
      <c r="B959" s="5"/>
      <c r="C959" s="5"/>
      <c r="D959" s="5">
        <f>IFERROR(IF(MID(Data!C959,LEN(Data!C959)-4,1)="-",LEFT(RIGHT(Data!C959,10),5),RIGHT(Data!C959,5))*1000/1000,"")</f>
        <v>32619</v>
      </c>
      <c r="E959" s="5" t="str">
        <f>IF(Directory!$D959="","Canada","US")</f>
        <v>US</v>
      </c>
      <c r="F959" s="5" t="str">
        <f>IFERROR(LEFT(Data!H959,LEN(Data!H959)-13),"")</f>
        <v/>
      </c>
      <c r="G959" s="5" t="str">
        <f>RIGHT(Data!H959,13)</f>
        <v/>
      </c>
    </row>
    <row r="960">
      <c r="A960" s="5" t="str">
        <f>Data!A960</f>
        <v>Southern Roots Tree Nursery</v>
      </c>
      <c r="B960" s="5"/>
      <c r="C960" s="5"/>
      <c r="D960" s="5">
        <f>IFERROR(IF(MID(Data!C960,LEN(Data!C960)-4,1)="-",LEFT(RIGHT(Data!C960,10),5),RIGHT(Data!C960,5))*1000/1000,"")</f>
        <v>30512</v>
      </c>
      <c r="E960" s="5" t="str">
        <f>IF(Directory!$D960="","Canada","US")</f>
        <v>US</v>
      </c>
      <c r="F960" s="5" t="str">
        <f>IFERROR(LEFT(Data!H960,LEN(Data!H960)-13),"")</f>
        <v>Barry Gay</v>
      </c>
      <c r="G960" s="5" t="str">
        <f>RIGHT(Data!H960,13)</f>
        <v> 706.835.1662</v>
      </c>
    </row>
    <row r="961">
      <c r="A961" s="5" t="str">
        <f>Data!A961</f>
        <v>Southern Tier Consulting and Nursery Inc</v>
      </c>
      <c r="B961" s="5"/>
      <c r="C961" s="5"/>
      <c r="D961" s="5">
        <f>IFERROR(IF(MID(Data!C961,LEN(Data!C961)-4,1)="-",LEFT(RIGHT(Data!C961,10),5),RIGHT(Data!C961,5))*1000/1000,"")</f>
        <v>14786</v>
      </c>
      <c r="E961" s="5" t="str">
        <f>IF(Directory!$D961="","Canada","US")</f>
        <v>US</v>
      </c>
      <c r="F961" s="5" t="str">
        <f>IFERROR(LEFT(Data!H961,LEN(Data!H961)-13),"")</f>
        <v>Johneta Wilson</v>
      </c>
      <c r="G961" s="5" t="str">
        <f>RIGHT(Data!H961,13)</f>
        <v> 585.968.3120</v>
      </c>
    </row>
    <row r="962">
      <c r="A962" s="5" t="str">
        <f>Data!A962</f>
        <v>Southwest Seed Inc</v>
      </c>
      <c r="B962" s="5"/>
      <c r="C962" s="5"/>
      <c r="D962" s="5">
        <f>IFERROR(IF(MID(Data!C962,LEN(Data!C962)-4,1)="-",LEFT(RIGHT(Data!C962,10),5),RIGHT(Data!C962,5))*1000/1000,"")</f>
        <v>81323</v>
      </c>
      <c r="E962" s="5" t="str">
        <f>IF(Directory!$D962="","Canada","US")</f>
        <v>US</v>
      </c>
      <c r="F962" s="5" t="str">
        <f>IFERROR(LEFT(Data!H962,LEN(Data!H962)-13),"")</f>
        <v>Roberta Henes</v>
      </c>
      <c r="G962" s="5" t="str">
        <f>RIGHT(Data!H962,13)</f>
        <v> 970.565.8722</v>
      </c>
    </row>
    <row r="963">
      <c r="A963" s="5" t="str">
        <f>Data!A963</f>
        <v>Southwestern Native Seeds</v>
      </c>
      <c r="B963" s="5"/>
      <c r="C963" s="5"/>
      <c r="D963" s="5">
        <f>IFERROR(IF(MID(Data!C963,LEN(Data!C963)-4,1)="-",LEFT(RIGHT(Data!C963,10),5),RIGHT(Data!C963,5))*1000/1000,"")</f>
        <v>85703</v>
      </c>
      <c r="E963" s="5" t="str">
        <f>IF(Directory!$D963="","Canada","US")</f>
        <v>US</v>
      </c>
      <c r="F963" s="5" t="str">
        <f>IFERROR(LEFT(Data!H963,LEN(Data!H963)-13),"")</f>
        <v/>
      </c>
      <c r="G963" s="5" t="str">
        <f>RIGHT(Data!H963,13)</f>
        <v/>
      </c>
    </row>
    <row r="964">
      <c r="A964" s="5" t="str">
        <f>Data!A964</f>
        <v>Sow True Seed</v>
      </c>
      <c r="B964" s="5"/>
      <c r="C964" s="5"/>
      <c r="D964" s="5">
        <f>IFERROR(IF(MID(Data!C964,LEN(Data!C964)-4,1)="-",LEFT(RIGHT(Data!C964,10),5),RIGHT(Data!C964,5))*1000/1000,"")</f>
        <v>28801</v>
      </c>
      <c r="E964" s="5" t="str">
        <f>IF(Directory!$D964="","Canada","US")</f>
        <v>US</v>
      </c>
      <c r="F964" s="5" t="str">
        <f>IFERROR(LEFT(Data!H964,LEN(Data!H964)-13),"")</f>
        <v/>
      </c>
      <c r="G964" s="5" t="str">
        <f>RIGHT(Data!H964,13)</f>
        <v/>
      </c>
    </row>
    <row r="965">
      <c r="A965" s="5" t="str">
        <f>Data!A965</f>
        <v>Spadefoot Nursery</v>
      </c>
      <c r="B965" s="5"/>
      <c r="C965" s="5"/>
      <c r="D965" s="5">
        <f>IFERROR(IF(MID(Data!C965,LEN(Data!C965)-4,1)="-",LEFT(RIGHT(Data!C965,10),5),RIGHT(Data!C965,5))*1000/1000,"")</f>
        <v>85625</v>
      </c>
      <c r="E965" s="5" t="str">
        <f>IF(Directory!$D965="","Canada","US")</f>
        <v>US</v>
      </c>
      <c r="F965" s="5" t="str">
        <f>IFERROR(LEFT(Data!H965,LEN(Data!H965)-13),"")</f>
        <v>Peter</v>
      </c>
      <c r="G965" s="5" t="str">
        <f>RIGHT(Data!H965,13)</f>
        <v> 520.824.3247</v>
      </c>
    </row>
    <row r="966">
      <c r="A966" s="5" t="str">
        <f>Data!A966</f>
        <v>Spangle Creek Labs</v>
      </c>
      <c r="B966" s="5"/>
      <c r="C966" s="5"/>
      <c r="D966" s="5">
        <f>IFERROR(IF(MID(Data!C966,LEN(Data!C966)-4,1)="-",LEFT(RIGHT(Data!C966,10),5),RIGHT(Data!C966,5))*1000/1000,"")</f>
        <v>55709</v>
      </c>
      <c r="E966" s="5" t="str">
        <f>IF(Directory!$D966="","Canada","US")</f>
        <v>US</v>
      </c>
      <c r="F966" s="5" t="str">
        <f>IFERROR(LEFT(Data!H966,LEN(Data!H966)-13),"")</f>
        <v>Carol Steele</v>
      </c>
      <c r="G966" s="5" t="str">
        <f>RIGHT(Data!H966,13)</f>
        <v> 218.247.0245</v>
      </c>
    </row>
    <row r="967">
      <c r="A967" s="5" t="str">
        <f>Data!A967</f>
        <v>Spence Restoration Nursery</v>
      </c>
      <c r="B967" s="5"/>
      <c r="C967" s="5"/>
      <c r="D967" s="5">
        <f>IFERROR(IF(MID(Data!C967,LEN(Data!C967)-4,1)="-",LEFT(RIGHT(Data!C967,10),5),RIGHT(Data!C967,5))*1000/1000,"")</f>
        <v>47302</v>
      </c>
      <c r="E967" s="5" t="str">
        <f>IF(Directory!$D967="","Canada","US")</f>
        <v>US</v>
      </c>
      <c r="F967" s="5" t="str">
        <f>IFERROR(LEFT(Data!H967,LEN(Data!H967)-13),"")</f>
        <v>Amy Rhodes</v>
      </c>
      <c r="G967" s="5" t="str">
        <f>RIGHT(Data!H967,13)</f>
        <v> 765.286.7154</v>
      </c>
    </row>
    <row r="968">
      <c r="A968" s="5" t="str">
        <f>Data!A968</f>
        <v>Spring Creek Nursery</v>
      </c>
      <c r="B968" s="5"/>
      <c r="C968" s="5"/>
      <c r="D968" s="5">
        <f>IFERROR(IF(MID(Data!C968,LEN(Data!C968)-4,1)="-",LEFT(RIGHT(Data!C968,10),5),RIGHT(Data!C968,5))*1000/1000,"")</f>
        <v>99006</v>
      </c>
      <c r="E968" s="5" t="str">
        <f>IF(Directory!$D968="","Canada","US")</f>
        <v>US</v>
      </c>
      <c r="F968" s="5" t="str">
        <f>IFERROR(LEFT(Data!H968,LEN(Data!H968)-13),"")</f>
        <v>Fitzgerald</v>
      </c>
      <c r="G968" s="5" t="str">
        <f>RIGHT(Data!H968,13)</f>
        <v> 509.276.8278</v>
      </c>
    </row>
    <row r="969">
      <c r="A969" s="5" t="str">
        <f>Data!A969</f>
        <v>Spring Lake Restoration Nurseries</v>
      </c>
      <c r="B969" s="5"/>
      <c r="C969" s="5"/>
      <c r="D969" s="5">
        <f>IFERROR(IF(MID(Data!C969,LEN(Data!C969)-4,1)="-",LEFT(RIGHT(Data!C969,10),5),RIGHT(Data!C969,5))*1000/1000,"")</f>
        <v>55372</v>
      </c>
      <c r="E969" s="5" t="str">
        <f>IF(Directory!$D969="","Canada","US")</f>
        <v>US</v>
      </c>
      <c r="F969" s="5" t="str">
        <f>IFERROR(LEFT(Data!H969,LEN(Data!H969)-13),"")</f>
        <v>Corrine Daniels</v>
      </c>
      <c r="G969" s="5" t="str">
        <f>RIGHT(Data!H969,13)</f>
        <v> 952.447.1919</v>
      </c>
    </row>
    <row r="970">
      <c r="A970" s="5" t="str">
        <f>Data!A970</f>
        <v>Springbrook Farms</v>
      </c>
      <c r="B970" s="5"/>
      <c r="C970" s="5"/>
      <c r="D970" s="5">
        <f>IFERROR(IF(MID(Data!C970,LEN(Data!C970)-4,1)="-",LEFT(RIGHT(Data!C970,10),5),RIGHT(Data!C970,5))*1000/1000,"")</f>
        <v>7058</v>
      </c>
      <c r="E970" s="5" t="str">
        <f>IF(Directory!$D970="","Canada","US")</f>
        <v>US</v>
      </c>
      <c r="F970" s="5" t="str">
        <f>IFERROR(LEFT(Data!H970,LEN(Data!H970)-13),"")</f>
        <v/>
      </c>
      <c r="G970" s="5" t="str">
        <f>RIGHT(Data!H970,13)</f>
        <v/>
      </c>
    </row>
    <row r="971">
      <c r="A971" s="5" t="str">
        <f>Data!A971</f>
        <v>St  Aubin Nursery</v>
      </c>
      <c r="B971" s="5"/>
      <c r="C971" s="5"/>
      <c r="D971" s="5">
        <f>IFERROR(IF(MID(Data!C971,LEN(Data!C971)-4,1)="-",LEFT(RIGHT(Data!C971,10),5),RIGHT(Data!C971,5))*1000/1000,"")</f>
        <v>60146</v>
      </c>
      <c r="E971" s="5" t="str">
        <f>IF(Directory!$D971="","Canada","US")</f>
        <v>US</v>
      </c>
      <c r="F971" s="5" t="str">
        <f>IFERROR(LEFT(Data!H971,LEN(Data!H971)-13),"")</f>
        <v>Jon Arena</v>
      </c>
      <c r="G971" s="5" t="str">
        <f>RIGHT(Data!H971,13)</f>
        <v> 815.522.3535</v>
      </c>
    </row>
    <row r="972">
      <c r="A972" s="5" t="str">
        <f>Data!A972</f>
        <v>St  Lawrence Nurseries</v>
      </c>
      <c r="B972" s="5"/>
      <c r="C972" s="5"/>
      <c r="D972" s="5">
        <f>IFERROR(IF(MID(Data!C972,LEN(Data!C972)-4,1)="-",LEFT(RIGHT(Data!C972,10),5),RIGHT(Data!C972,5))*1000/1000,"")</f>
        <v>13676</v>
      </c>
      <c r="E972" s="5" t="str">
        <f>IF(Directory!$D972="","Canada","US")</f>
        <v>US</v>
      </c>
      <c r="F972" s="5" t="str">
        <f>IFERROR(LEFT(Data!H972,LEN(Data!H972)-13),"")</f>
        <v/>
      </c>
      <c r="G972" s="5" t="str">
        <f>RIGHT(Data!H972,13)</f>
        <v/>
      </c>
    </row>
    <row r="973">
      <c r="A973" s="5" t="str">
        <f>Data!A973</f>
        <v>Star Nursery</v>
      </c>
      <c r="B973" s="5"/>
      <c r="C973" s="5"/>
      <c r="D973" s="5">
        <f>IFERROR(IF(MID(Data!C973,LEN(Data!C973)-4,1)="-",LEFT(RIGHT(Data!C973,10),5),RIGHT(Data!C973,5))*1000/1000,"")</f>
        <v>84770</v>
      </c>
      <c r="E973" s="5" t="str">
        <f>IF(Directory!$D973="","Canada","US")</f>
        <v>US</v>
      </c>
      <c r="F973" s="5" t="str">
        <f>IFERROR(LEFT(Data!H973,LEN(Data!H973)-13),"")</f>
        <v/>
      </c>
      <c r="G973" s="5" t="str">
        <f>RIGHT(Data!H973,13)</f>
        <v/>
      </c>
    </row>
    <row r="974">
      <c r="A974" s="5" t="str">
        <f>Data!A974</f>
        <v>Stempky Nursery</v>
      </c>
      <c r="B974" s="5"/>
      <c r="C974" s="5"/>
      <c r="D974" s="5">
        <f>IFERROR(IF(MID(Data!C974,LEN(Data!C974)-4,1)="-",LEFT(RIGHT(Data!C974,10),5),RIGHT(Data!C974,5))*1000/1000,"")</f>
        <v>49721</v>
      </c>
      <c r="E974" s="5" t="str">
        <f>IF(Directory!$D974="","Canada","US")</f>
        <v>US</v>
      </c>
      <c r="F974" s="5" t="str">
        <f>IFERROR(LEFT(Data!H974,LEN(Data!H974)-13),"")</f>
        <v>Fred &amp; Susan Stempky</v>
      </c>
      <c r="G974" s="5" t="str">
        <f>RIGHT(Data!H974,13)</f>
        <v> 231.627.4814</v>
      </c>
    </row>
    <row r="975">
      <c r="A975" s="5" t="str">
        <f>Data!A975</f>
        <v>Stevenson Intermountain Seed</v>
      </c>
      <c r="B975" s="5"/>
      <c r="C975" s="5"/>
      <c r="D975" s="5">
        <f>IFERROR(IF(MID(Data!C975,LEN(Data!C975)-4,1)="-",LEFT(RIGHT(Data!C975,10),5),RIGHT(Data!C975,5))*1000/1000,"")</f>
        <v>84627</v>
      </c>
      <c r="E975" s="5" t="str">
        <f>IF(Directory!$D975="","Canada","US")</f>
        <v>US</v>
      </c>
      <c r="F975" s="5" t="str">
        <f>IFERROR(LEFT(Data!H975,LEN(Data!H975)-13),"")</f>
        <v>Ron Stevenson</v>
      </c>
      <c r="G975" s="5" t="str">
        <f>RIGHT(Data!H975,13)</f>
        <v> 435.283.6639</v>
      </c>
    </row>
    <row r="976">
      <c r="A976" s="5" t="str">
        <f>Data!A976</f>
        <v>Stillaguamish Tribe Bank Savers</v>
      </c>
      <c r="B976" s="5"/>
      <c r="C976" s="5"/>
      <c r="D976" s="5">
        <f>IFERROR(IF(MID(Data!C976,LEN(Data!C976)-4,1)="-",LEFT(RIGHT(Data!C976,10),5),RIGHT(Data!C976,5))*1000/1000,"")</f>
        <v>98223</v>
      </c>
      <c r="E976" s="5" t="str">
        <f>IF(Directory!$D976="","Canada","US")</f>
        <v>US</v>
      </c>
      <c r="F976" s="5" t="str">
        <f>IFERROR(LEFT(Data!H976,LEN(Data!H976)-13),"")</f>
        <v>Doug Kinfield; John Drotts, natural resource manager x26; Pat Stevenson, environmental manager x27</v>
      </c>
      <c r="G976" s="5" t="str">
        <f>RIGHT(Data!H976,13)</f>
        <v> 360.629.4960</v>
      </c>
    </row>
    <row r="977">
      <c r="A977" s="5" t="str">
        <f>Data!A977</f>
        <v>Stock Seed Farms</v>
      </c>
      <c r="B977" s="5"/>
      <c r="C977" s="5"/>
      <c r="D977" s="5">
        <f>IFERROR(IF(MID(Data!C977,LEN(Data!C977)-4,1)="-",LEFT(RIGHT(Data!C977,10),5),RIGHT(Data!C977,5))*1000/1000,"")</f>
        <v>68407</v>
      </c>
      <c r="E977" s="5" t="str">
        <f>IF(Directory!$D977="","Canada","US")</f>
        <v>US</v>
      </c>
      <c r="F977" s="5" t="str">
        <f>IFERROR(LEFT(Data!H977,LEN(Data!H977)-13),"")</f>
        <v>Rod Fritz</v>
      </c>
      <c r="G977" s="5" t="str">
        <f>RIGHT(Data!H977,13)</f>
        <v> 800.759.1520</v>
      </c>
    </row>
    <row r="978">
      <c r="A978" s="5" t="str">
        <f>Data!A978</f>
        <v>Stone Silo Prairie Gardens</v>
      </c>
      <c r="B978" s="5"/>
      <c r="C978" s="5"/>
      <c r="D978" s="5">
        <f>IFERROR(IF(MID(Data!C978,LEN(Data!C978)-4,1)="-",LEFT(RIGHT(Data!C978,10),5),RIGHT(Data!C978,5))*1000/1000,"")</f>
        <v>54115</v>
      </c>
      <c r="E978" s="5" t="str">
        <f>IF(Directory!$D978="","Canada","US")</f>
        <v>US</v>
      </c>
      <c r="F978" s="5" t="str">
        <f>IFERROR(LEFT(Data!H978,LEN(Data!H978)-13),"")</f>
        <v>Pat or Ceci Kiefer</v>
      </c>
      <c r="G978" s="5" t="str">
        <f>RIGHT(Data!H978,13)</f>
        <v> 920.336.1662</v>
      </c>
    </row>
    <row r="979">
      <c r="A979" s="5" t="str">
        <f>Data!A979</f>
        <v>Storm Lake Growers</v>
      </c>
      <c r="B979" s="5"/>
      <c r="C979" s="5"/>
      <c r="D979" s="5">
        <f>IFERROR(IF(MID(Data!C979,LEN(Data!C979)-4,1)="-",LEFT(RIGHT(Data!C979,10),5),RIGHT(Data!C979,5))*1000/1000,"")</f>
        <v>98272</v>
      </c>
      <c r="E979" s="5" t="str">
        <f>IF(Directory!$D979="","Canada","US")</f>
        <v>US</v>
      </c>
      <c r="F979" s="5" t="str">
        <f>IFERROR(LEFT(Data!H979,LEN(Data!H979)-13),"")</f>
        <v>Terra Sittner or Dan McCain</v>
      </c>
      <c r="G979" s="5" t="str">
        <f>RIGHT(Data!H979,13)</f>
        <v> 360.794.4842</v>
      </c>
    </row>
    <row r="980">
      <c r="A980" s="5" t="str">
        <f>Data!A980</f>
        <v>Stover Seed Company</v>
      </c>
      <c r="B980" s="5"/>
      <c r="C980" s="5"/>
      <c r="D980" s="5">
        <f>IFERROR(IF(MID(Data!C980,LEN(Data!C980)-4,1)="-",LEFT(RIGHT(Data!C980,10),5),RIGHT(Data!C980,5))*1000/1000,"")</f>
        <v>91353</v>
      </c>
      <c r="E980" s="5" t="str">
        <f>IF(Directory!$D980="","Canada","US")</f>
        <v>US</v>
      </c>
      <c r="F980" s="5" t="str">
        <f>IFERROR(LEFT(Data!H980,LEN(Data!H980)-13),"")</f>
        <v>Stephen Knutson</v>
      </c>
      <c r="G980" s="5" t="str">
        <f>RIGHT(Data!H980,13)</f>
        <v> 213.626.9668</v>
      </c>
    </row>
    <row r="981">
      <c r="A981" s="5" t="str">
        <f>Data!A981</f>
        <v>Strawberry Plains Audubon Center</v>
      </c>
      <c r="B981" s="5"/>
      <c r="C981" s="5"/>
      <c r="D981" s="5">
        <f>IFERROR(IF(MID(Data!C981,LEN(Data!C981)-4,1)="-",LEFT(RIGHT(Data!C981,10),5),RIGHT(Data!C981,5))*1000/1000,"")</f>
        <v>38635</v>
      </c>
      <c r="E981" s="5" t="str">
        <f>IF(Directory!$D981="","Canada","US")</f>
        <v>US</v>
      </c>
      <c r="F981" s="5" t="str">
        <f>IFERROR(LEFT(Data!H981,LEN(Data!H981)-13),"")</f>
        <v>Kristin Lamberson</v>
      </c>
      <c r="G981" s="5" t="str">
        <f>RIGHT(Data!H981,13)</f>
        <v> 662.252.1155</v>
      </c>
    </row>
    <row r="982">
      <c r="A982" s="5" t="str">
        <f>Data!A982</f>
        <v>Streamside Native Plants</v>
      </c>
      <c r="B982" s="5"/>
      <c r="C982" s="5"/>
      <c r="D982" s="5" t="str">
        <f>IFERROR(IF(MID(Data!C982,LEN(Data!C982)-4,1)="-",LEFT(RIGHT(Data!C982,10),5),RIGHT(Data!C982,5))*1000/1000,"")</f>
        <v/>
      </c>
      <c r="E982" s="5" t="str">
        <f>IF(Directory!$D982="","Canada","US")</f>
        <v>Canada</v>
      </c>
      <c r="F982" s="5" t="str">
        <f>IFERROR(LEFT(Data!H982,LEN(Data!H982)-13),"")</f>
        <v>Richard Wahlgren</v>
      </c>
      <c r="G982" s="5" t="str">
        <f>RIGHT(Data!H982,13)</f>
        <v> 250.757.9999</v>
      </c>
    </row>
    <row r="983">
      <c r="A983" s="5" t="str">
        <f>Data!A983</f>
        <v>Stuewe &amp; Sons Inc</v>
      </c>
      <c r="B983" s="5"/>
      <c r="C983" s="5"/>
      <c r="D983" s="5">
        <f>IFERROR(IF(MID(Data!C983,LEN(Data!C983)-4,1)="-",LEFT(RIGHT(Data!C983,10),5),RIGHT(Data!C983,5))*1000/1000,"")</f>
        <v>97389</v>
      </c>
      <c r="E983" s="5" t="str">
        <f>IF(Directory!$D983="","Canada","US")</f>
        <v>US</v>
      </c>
      <c r="F983" s="5" t="str">
        <f>IFERROR(LEFT(Data!H983,LEN(Data!H983)-13),"")</f>
        <v>Eric Stuewe</v>
      </c>
      <c r="G983" s="5" t="str">
        <f>RIGHT(Data!H983,13)</f>
        <v> 541.757.7798</v>
      </c>
    </row>
    <row r="984">
      <c r="A984" s="5" t="str">
        <f>Data!A984</f>
        <v>Sturon Inc</v>
      </c>
      <c r="B984" s="5"/>
      <c r="C984" s="5"/>
      <c r="D984" s="5">
        <f>IFERROR(IF(MID(Data!C984,LEN(Data!C984)-4,1)="-",LEFT(RIGHT(Data!C984,10),5),RIGHT(Data!C984,5))*1000/1000,"")</f>
        <v>33170</v>
      </c>
      <c r="E984" s="5" t="str">
        <f>IF(Directory!$D984="","Canada","US")</f>
        <v>US</v>
      </c>
      <c r="F984" s="5" t="str">
        <f>IFERROR(LEFT(Data!H984,LEN(Data!H984)-13),"")</f>
        <v>Steven C Leonard</v>
      </c>
      <c r="G984" s="5" t="str">
        <f>RIGHT(Data!H984,13)</f>
        <v> 305.232.9005</v>
      </c>
    </row>
    <row r="985">
      <c r="A985" s="5" t="str">
        <f>Data!A985</f>
        <v>Sudbury Nurseries West  LLC</v>
      </c>
      <c r="B985" s="5"/>
      <c r="C985" s="5"/>
      <c r="D985" s="5">
        <f>IFERROR(IF(MID(Data!C985,LEN(Data!C985)-4,1)="-",LEFT(RIGHT(Data!C985,10),5),RIGHT(Data!C985,5))*1000/1000,"")</f>
        <v>1354</v>
      </c>
      <c r="E985" s="5" t="str">
        <f>IF(Directory!$D985="","Canada","US")</f>
        <v>US</v>
      </c>
      <c r="F985" s="5" t="str">
        <f>IFERROR(LEFT(Data!H985,LEN(Data!H985)-13),"")</f>
        <v>Sabrina Cutting</v>
      </c>
      <c r="G985" s="5" t="str">
        <f>RIGHT(Data!H985,13)</f>
        <v> 413.863.9898</v>
      </c>
    </row>
    <row r="986">
      <c r="A986" s="5" t="str">
        <f>Data!A986</f>
        <v>Sugarbush Nursery</v>
      </c>
      <c r="B986" s="5"/>
      <c r="C986" s="5"/>
      <c r="D986" s="5">
        <f>IFERROR(IF(MID(Data!C986,LEN(Data!C986)-4,1)="-",LEFT(RIGHT(Data!C986,10),5),RIGHT(Data!C986,5))*1000/1000,"")</f>
        <v>19540</v>
      </c>
      <c r="E986" s="5" t="str">
        <f>IF(Directory!$D986="","Canada","US")</f>
        <v>US</v>
      </c>
      <c r="F986" s="5" t="str">
        <f>IFERROR(LEFT(Data!H986,LEN(Data!H986)-13),"")</f>
        <v/>
      </c>
      <c r="G986" s="5" t="str">
        <f>RIGHT(Data!H986,13)</f>
        <v/>
      </c>
    </row>
    <row r="987">
      <c r="A987" s="5" t="str">
        <f>Data!A987</f>
        <v>Summer Hill Nursery</v>
      </c>
      <c r="B987" s="5"/>
      <c r="C987" s="5"/>
      <c r="D987" s="5">
        <f>IFERROR(IF(MID(Data!C987,LEN(Data!C987)-4,1)="-",LEFT(RIGHT(Data!C987,10),5),RIGHT(Data!C987,5))*1000/1000,"")</f>
        <v>6443</v>
      </c>
      <c r="E987" s="5" t="str">
        <f>IF(Directory!$D987="","Canada","US")</f>
        <v>US</v>
      </c>
      <c r="F987" s="5" t="str">
        <f>IFERROR(LEFT(Data!H987,LEN(Data!H987)-13),"")</f>
        <v>Mike Johnson</v>
      </c>
      <c r="G987" s="5" t="str">
        <f>RIGHT(Data!H987,13)</f>
        <v> 203.421.3055</v>
      </c>
    </row>
    <row r="988">
      <c r="A988" s="5" t="str">
        <f>Data!A988</f>
        <v>Sun Gro Horticulture</v>
      </c>
      <c r="B988" s="5"/>
      <c r="C988" s="5"/>
      <c r="D988" s="5">
        <f>IFERROR(IF(MID(Data!C988,LEN(Data!C988)-4,1)="-",LEFT(RIGHT(Data!C988,10),5),RIGHT(Data!C988,5))*1000/1000,"")</f>
        <v>1001</v>
      </c>
      <c r="E988" s="5" t="str">
        <f>IF(Directory!$D988="","Canada","US")</f>
        <v>US</v>
      </c>
      <c r="F988" s="5" t="str">
        <f>IFERROR(LEFT(Data!H988,LEN(Data!H988)-13),"")</f>
        <v>Jason Padden</v>
      </c>
      <c r="G988" s="5" t="str">
        <f>RIGHT(Data!H988,13)</f>
        <v> 503.729.0655</v>
      </c>
    </row>
    <row r="989">
      <c r="A989" s="5" t="str">
        <f>Data!A989</f>
        <v>Sun Mountain Growers</v>
      </c>
      <c r="B989" s="5"/>
      <c r="C989" s="5"/>
      <c r="D989" s="5">
        <f>IFERROR(IF(MID(Data!C989,LEN(Data!C989)-4,1)="-",LEFT(RIGHT(Data!C989,10),5),RIGHT(Data!C989,5))*1000/1000,"")</f>
        <v>84037</v>
      </c>
      <c r="E989" s="5" t="str">
        <f>IF(Directory!$D989="","Canada","US")</f>
        <v>US</v>
      </c>
      <c r="F989" s="5" t="str">
        <f>IFERROR(LEFT(Data!H989,LEN(Data!H989)-13),"")</f>
        <v>Brad Soelberg</v>
      </c>
      <c r="G989" s="5" t="str">
        <f>RIGHT(Data!H989,13)</f>
        <v> 801.941.5535</v>
      </c>
    </row>
    <row r="990">
      <c r="A990" s="5" t="str">
        <f>Data!A990</f>
        <v>Sun Mountain Natives</v>
      </c>
      <c r="B990" s="5"/>
      <c r="C990" s="5"/>
      <c r="D990" s="5">
        <f>IFERROR(IF(MID(Data!C990,LEN(Data!C990)-4,1)="-",LEFT(RIGHT(Data!C990,10),5),RIGHT(Data!C990,5))*1000/1000,"")</f>
        <v>83843</v>
      </c>
      <c r="E990" s="5" t="str">
        <f>IF(Directory!$D990="","Canada","US")</f>
        <v>US</v>
      </c>
      <c r="F990" s="5" t="str">
        <f>IFERROR(LEFT(Data!H990,LEN(Data!H990)-13),"")</f>
        <v>Randy Gilmore</v>
      </c>
      <c r="G990" s="5" t="str">
        <f>RIGHT(Data!H990,13)</f>
        <v> 208.883.7611</v>
      </c>
    </row>
    <row r="991">
      <c r="A991" s="5" t="str">
        <f>Data!A991</f>
        <v>SunSugar Nursery LLC</v>
      </c>
      <c r="B991" s="5"/>
      <c r="C991" s="5"/>
      <c r="D991" s="5">
        <f>IFERROR(IF(MID(Data!C991,LEN(Data!C991)-4,1)="-",LEFT(RIGHT(Data!C991,10),5),RIGHT(Data!C991,5))*1000/1000,"")</f>
        <v>49337</v>
      </c>
      <c r="E991" s="5" t="str">
        <f>IF(Directory!$D991="","Canada","US")</f>
        <v>US</v>
      </c>
      <c r="F991" s="5" t="str">
        <f>IFERROR(LEFT(Data!H991,LEN(Data!H991)-13),"")</f>
        <v/>
      </c>
      <c r="G991" s="5" t="str">
        <f>RIGHT(Data!H991,13)</f>
        <v/>
      </c>
    </row>
    <row r="992">
      <c r="A992" s="5" t="str">
        <f>Data!A992</f>
        <v>Sunbelt Trees Inc</v>
      </c>
      <c r="B992" s="5"/>
      <c r="C992" s="5"/>
      <c r="D992" s="5">
        <f>IFERROR(IF(MID(Data!C992,LEN(Data!C992)-4,1)="-",LEFT(RIGHT(Data!C992,10),5),RIGHT(Data!C992,5))*1000/1000,"")</f>
        <v>77469</v>
      </c>
      <c r="E992" s="5" t="str">
        <f>IF(Directory!$D992="","Canada","US")</f>
        <v>US</v>
      </c>
      <c r="F992" s="5" t="str">
        <f>IFERROR(LEFT(Data!H992,LEN(Data!H992)-13),"")</f>
        <v/>
      </c>
      <c r="G992" s="5" t="str">
        <f>RIGHT(Data!H992,13)</f>
        <v/>
      </c>
    </row>
    <row r="993">
      <c r="A993" s="5" t="str">
        <f>Data!A993</f>
        <v>Sunbreak Nursery Company</v>
      </c>
      <c r="B993" s="5"/>
      <c r="C993" s="5"/>
      <c r="D993" s="5">
        <f>IFERROR(IF(MID(Data!C993,LEN(Data!C993)-4,1)="-",LEFT(RIGHT(Data!C993,10),5),RIGHT(Data!C993,5))*1000/1000,"")</f>
        <v>98226</v>
      </c>
      <c r="E993" s="5" t="str">
        <f>IF(Directory!$D993="","Canada","US")</f>
        <v>US</v>
      </c>
      <c r="F993" s="5" t="str">
        <f>IFERROR(LEFT(Data!H993,LEN(Data!H993)-13),"")</f>
        <v>Rick Wright or Ryan Carpenter</v>
      </c>
      <c r="G993" s="5" t="str">
        <f>RIGHT(Data!H993,13)</f>
        <v> 360.384.3763</v>
      </c>
    </row>
    <row r="994">
      <c r="A994" s="5" t="str">
        <f>Data!A994</f>
        <v>Suncrest Nurseries Inc</v>
      </c>
      <c r="B994" s="5"/>
      <c r="C994" s="5"/>
      <c r="D994" s="5">
        <f>IFERROR(IF(MID(Data!C994,LEN(Data!C994)-4,1)="-",LEFT(RIGHT(Data!C994,10),5),RIGHT(Data!C994,5))*1000/1000,"")</f>
        <v>95076</v>
      </c>
      <c r="E994" s="5" t="str">
        <f>IF(Directory!$D994="","Canada","US")</f>
        <v>US</v>
      </c>
      <c r="F994" s="5" t="str">
        <f>IFERROR(LEFT(Data!H994,LEN(Data!H994)-13),"")</f>
        <v>Jim Marshall</v>
      </c>
      <c r="G994" s="5" t="str">
        <f>RIGHT(Data!H994,13)</f>
        <v> 831.728.2595</v>
      </c>
    </row>
    <row r="995">
      <c r="A995" s="5" t="str">
        <f>Data!A995</f>
        <v>Sundance Ornamentals</v>
      </c>
      <c r="B995" s="5"/>
      <c r="C995" s="5"/>
      <c r="D995" s="5">
        <f>IFERROR(IF(MID(Data!C995,LEN(Data!C995)-4,1)="-",LEFT(RIGHT(Data!C995,10),5),RIGHT(Data!C995,5))*1000/1000,"")</f>
        <v>33467</v>
      </c>
      <c r="E995" s="5" t="str">
        <f>IF(Directory!$D995="","Canada","US")</f>
        <v>US</v>
      </c>
      <c r="F995" s="5" t="str">
        <f>IFERROR(LEFT(Data!H995,LEN(Data!H995)-13),"")</f>
        <v/>
      </c>
      <c r="G995" s="5" t="str">
        <f>RIGHT(Data!H995,13)</f>
        <v/>
      </c>
    </row>
    <row r="996">
      <c r="A996" s="5" t="str">
        <f>Data!A996</f>
        <v>Sunflower Farms</v>
      </c>
      <c r="B996" s="5"/>
      <c r="C996" s="5"/>
      <c r="D996" s="5">
        <f>IFERROR(IF(MID(Data!C996,LEN(Data!C996)-4,1)="-",LEFT(RIGHT(Data!C996,10),5),RIGHT(Data!C996,5))*1000/1000,"")</f>
        <v>67335</v>
      </c>
      <c r="E996" s="5" t="str">
        <f>IF(Directory!$D996="","Canada","US")</f>
        <v>US</v>
      </c>
      <c r="F996" s="5" t="str">
        <f>IFERROR(LEFT(Data!H996,LEN(Data!H996)-13),"")</f>
        <v>Mark or Sandy</v>
      </c>
      <c r="G996" s="5" t="str">
        <f>RIGHT(Data!H996,13)</f>
        <v> 620.336.2066</v>
      </c>
    </row>
    <row r="997">
      <c r="A997" s="5" t="str">
        <f>Data!A997</f>
        <v>Sunlight Gardens Inc</v>
      </c>
      <c r="B997" s="5"/>
      <c r="C997" s="5"/>
      <c r="D997" s="5">
        <f>IFERROR(IF(MID(Data!C997,LEN(Data!C997)-4,1)="-",LEFT(RIGHT(Data!C997,10),5),RIGHT(Data!C997,5))*1000/1000,"")</f>
        <v>37705</v>
      </c>
      <c r="E997" s="5" t="str">
        <f>IF(Directory!$D997="","Canada","US")</f>
        <v>US</v>
      </c>
      <c r="F997" s="5" t="str">
        <f>IFERROR(LEFT(Data!H997,LEN(Data!H997)-13),"")</f>
        <v>Andrea Sessions</v>
      </c>
      <c r="G997" s="5" t="str">
        <f>RIGHT(Data!H997,13)</f>
        <v> 865.494.8237</v>
      </c>
    </row>
    <row r="998">
      <c r="A998" s="5" t="str">
        <f>Data!A998</f>
        <v>Sunmark Seeds International Inc</v>
      </c>
      <c r="B998" s="5"/>
      <c r="C998" s="5"/>
      <c r="D998" s="5">
        <f>IFERROR(IF(MID(Data!C998,LEN(Data!C998)-4,1)="-",LEFT(RIGHT(Data!C998,10),5),RIGHT(Data!C998,5))*1000/1000,"")</f>
        <v>97230</v>
      </c>
      <c r="E998" s="5" t="str">
        <f>IF(Directory!$D998="","Canada","US")</f>
        <v>US</v>
      </c>
      <c r="F998" s="5" t="str">
        <f>IFERROR(LEFT(Data!H998,LEN(Data!H998)-13),"")</f>
        <v>Robin Cook</v>
      </c>
      <c r="G998" s="5" t="str">
        <f>RIGHT(Data!H998,13)</f>
        <v> 888.241.7333</v>
      </c>
    </row>
    <row r="999">
      <c r="A999" s="5" t="str">
        <f>Data!A999</f>
        <v>Sunny Border Nurseries Inc</v>
      </c>
      <c r="B999" s="5"/>
      <c r="C999" s="5"/>
      <c r="D999" s="5">
        <f>IFERROR(IF(MID(Data!C999,LEN(Data!C999)-4,1)="-",LEFT(RIGHT(Data!C999,10),5),RIGHT(Data!C999,5))*1000/1000,"")</f>
        <v>6037</v>
      </c>
      <c r="E999" s="5" t="str">
        <f>IF(Directory!$D999="","Canada","US")</f>
        <v>US</v>
      </c>
      <c r="F999" s="5" t="str">
        <f>IFERROR(LEFT(Data!H999,LEN(Data!H999)-13),"")</f>
        <v>Marc Laviana</v>
      </c>
      <c r="G999" s="5" t="str">
        <f>RIGHT(Data!H999,13)</f>
        <v> 800.732.1627</v>
      </c>
    </row>
    <row r="1000">
      <c r="A1000" s="5" t="str">
        <f>Data!A1000</f>
        <v>Sunrise Nursery</v>
      </c>
      <c r="B1000" s="5"/>
      <c r="C1000" s="5"/>
      <c r="D1000" s="5">
        <f>IFERROR(IF(MID(Data!C1000,LEN(Data!C1000)-4,1)="-",LEFT(RIGHT(Data!C1000,10),5),RIGHT(Data!C1000,5))*1000/1000,"")</f>
        <v>96740</v>
      </c>
      <c r="E1000" s="5" t="str">
        <f>IF(Directory!$D1000="","Canada","US")</f>
        <v>US</v>
      </c>
      <c r="F1000" s="5" t="str">
        <f>IFERROR(LEFT(Data!H1000,LEN(Data!H1000)-13),"")</f>
        <v>Margo Lundstrom</v>
      </c>
      <c r="G1000" s="5" t="str">
        <f>RIGHT(Data!H1000,13)</f>
        <v> 808.329.7593</v>
      </c>
    </row>
    <row r="1001">
      <c r="A1001" s="5" t="str">
        <f>Data!A1001</f>
        <v>Sunscapes</v>
      </c>
      <c r="B1001" s="5"/>
      <c r="C1001" s="5"/>
      <c r="D1001" s="5">
        <f>IFERROR(IF(MID(Data!C1001,LEN(Data!C1001)-4,1)="-",LEFT(RIGHT(Data!C1001,10),5),RIGHT(Data!C1001,5))*1000/1000,"")</f>
        <v>81004</v>
      </c>
      <c r="E1001" s="5" t="str">
        <f>IF(Directory!$D1001="","Canada","US")</f>
        <v>US</v>
      </c>
      <c r="F1001" s="5" t="str">
        <f>IFERROR(LEFT(Data!H1001,LEN(Data!H1001)-13),"")</f>
        <v>Bill Adams</v>
      </c>
      <c r="G1001" s="5" t="str">
        <f>RIGHT(Data!H1001,13)</f>
        <v> 719.546.0047</v>
      </c>
    </row>
    <row r="1002">
      <c r="A1002" s="5" t="str">
        <f>Data!A1002</f>
        <v>Sunset Coast Nursery</v>
      </c>
      <c r="B1002" s="5"/>
      <c r="C1002" s="5"/>
      <c r="D1002" s="5">
        <f>IFERROR(IF(MID(Data!C1002,LEN(Data!C1002)-4,1)="-",LEFT(RIGHT(Data!C1002,10),5),RIGHT(Data!C1002,5))*1000/1000,"")</f>
        <v>95004</v>
      </c>
      <c r="E1002" s="5" t="str">
        <f>IF(Directory!$D1002="","Canada","US")</f>
        <v>US</v>
      </c>
      <c r="F1002" s="5" t="str">
        <f>IFERROR(LEFT(Data!H1002,LEN(Data!H1002)-13),"")</f>
        <v>Aromas, California 95004 Patti Kreiberg</v>
      </c>
      <c r="G1002" s="5" t="str">
        <f>RIGHT(Data!H1002,13)</f>
        <v> 831.726.1672</v>
      </c>
    </row>
    <row r="1003">
      <c r="A1003" s="5" t="str">
        <f>Data!A1003</f>
        <v>Sunshine Farm and Gardens</v>
      </c>
      <c r="B1003" s="5"/>
      <c r="C1003" s="5"/>
      <c r="D1003" s="5">
        <f>IFERROR(IF(MID(Data!C1003,LEN(Data!C1003)-4,1)="-",LEFT(RIGHT(Data!C1003,10),5),RIGHT(Data!C1003,5))*1000/1000,"")</f>
        <v>24966</v>
      </c>
      <c r="E1003" s="5" t="str">
        <f>IF(Directory!$D1003="","Canada","US")</f>
        <v>US</v>
      </c>
      <c r="F1003" s="5" t="str">
        <f>IFERROR(LEFT(Data!H1003,LEN(Data!H1003)-13),"")</f>
        <v>Barry Glick</v>
      </c>
      <c r="G1003" s="5" t="str">
        <f>RIGHT(Data!H1003,13)</f>
        <v> 304.497.2208</v>
      </c>
    </row>
    <row r="1004">
      <c r="A1004" s="5" t="str">
        <f>Data!A1004</f>
        <v>Sunshine Gardens Nursery and Landscaping Inc</v>
      </c>
      <c r="B1004" s="5"/>
      <c r="C1004" s="5"/>
      <c r="D1004" s="5">
        <f>IFERROR(IF(MID(Data!C1004,LEN(Data!C1004)-4,1)="-",LEFT(RIGHT(Data!C1004,10),5),RIGHT(Data!C1004,5))*1000/1000,"")</f>
        <v>56474</v>
      </c>
      <c r="E1004" s="5" t="str">
        <f>IF(Directory!$D1004="","Canada","US")</f>
        <v>US</v>
      </c>
      <c r="F1004" s="5" t="str">
        <f>IFERROR(LEFT(Data!H1004,LEN(Data!H1004)-13),"")</f>
        <v>Bonnie Hiniker</v>
      </c>
      <c r="G1004" s="5" t="str">
        <f>RIGHT(Data!H1004,13)</f>
        <v> 218.947.3154</v>
      </c>
    </row>
    <row r="1005">
      <c r="A1005" s="5" t="str">
        <f>Data!A1005</f>
        <v>Sunshine Nursery</v>
      </c>
      <c r="B1005" s="5"/>
      <c r="C1005" s="5"/>
      <c r="D1005" s="5">
        <f>IFERROR(IF(MID(Data!C1005,LEN(Data!C1005)-4,1)="-",LEFT(RIGHT(Data!C1005,10),5),RIGHT(Data!C1005,5))*1000/1000,"")</f>
        <v>74464</v>
      </c>
      <c r="E1005" s="5" t="str">
        <f>IF(Directory!$D1005="","Canada","US")</f>
        <v>US</v>
      </c>
      <c r="F1005" s="5" t="str">
        <f>IFERROR(LEFT(Data!H1005,LEN(Data!H1005)-13),"")</f>
        <v>Raymond or Helen Hendrix</v>
      </c>
      <c r="G1005" s="5" t="str">
        <f>RIGHT(Data!H1005,13)</f>
        <v> 918.456.6927</v>
      </c>
    </row>
    <row r="1006">
      <c r="A1006" s="5" t="str">
        <f>Data!A1006</f>
        <v>Superior Trees</v>
      </c>
      <c r="B1006" s="5"/>
      <c r="C1006" s="5"/>
      <c r="D1006" s="5">
        <f>IFERROR(IF(MID(Data!C1006,LEN(Data!C1006)-4,1)="-",LEFT(RIGHT(Data!C1006,10),5),RIGHT(Data!C1006,5))*1000/1000,"")</f>
        <v>32059</v>
      </c>
      <c r="E1006" s="5" t="str">
        <f>IF(Directory!$D1006="","Canada","US")</f>
        <v>US</v>
      </c>
      <c r="F1006" s="5" t="str">
        <f>IFERROR(LEFT(Data!H1006,LEN(Data!H1006)-13),"")</f>
        <v>Amy Webb or Summer Jones</v>
      </c>
      <c r="G1006" s="5" t="str">
        <f>RIGHT(Data!H1006,13)</f>
        <v> 850.971.5159</v>
      </c>
    </row>
    <row r="1007">
      <c r="A1007" s="5" t="str">
        <f>Data!A1007</f>
        <v>Swanson Farms</v>
      </c>
      <c r="B1007" s="5"/>
      <c r="C1007" s="5"/>
      <c r="D1007" s="5">
        <f>IFERROR(IF(MID(Data!C1007,LEN(Data!C1007)-4,1)="-",LEFT(RIGHT(Data!C1007,10),5),RIGHT(Data!C1007,5))*1000/1000,"")</f>
        <v>50201</v>
      </c>
      <c r="E1007" s="5" t="str">
        <f>IF(Directory!$D1007="","Canada","US")</f>
        <v>US</v>
      </c>
      <c r="F1007" s="5" t="str">
        <f>IFERROR(LEFT(Data!H1007,LEN(Data!H1007)-13),"")</f>
        <v>Nevada, Iowa 50201 Andy</v>
      </c>
      <c r="G1007" s="5" t="str">
        <f>RIGHT(Data!H1007,13)</f>
        <v> 515.382.6120</v>
      </c>
    </row>
    <row r="1008">
      <c r="A1008" s="5" t="str">
        <f>Data!A1008</f>
        <v>Swansons Nursery</v>
      </c>
      <c r="B1008" s="5"/>
      <c r="C1008" s="5"/>
      <c r="D1008" s="5">
        <f>IFERROR(IF(MID(Data!C1008,LEN(Data!C1008)-4,1)="-",LEFT(RIGHT(Data!C1008,10),5),RIGHT(Data!C1008,5))*1000/1000,"")</f>
        <v>98117</v>
      </c>
      <c r="E1008" s="5" t="str">
        <f>IF(Directory!$D1008="","Canada","US")</f>
        <v>US</v>
      </c>
      <c r="F1008" s="5" t="str">
        <f>IFERROR(LEFT(Data!H1008,LEN(Data!H1008)-13),"")</f>
        <v>Gabriel Maki</v>
      </c>
      <c r="G1008" s="5" t="str">
        <f>RIGHT(Data!H1008,13)</f>
        <v> 206.782.2543</v>
      </c>
    </row>
    <row r="1009">
      <c r="A1009" s="5" t="str">
        <f>Data!A1009</f>
        <v>Sylva Native Nursery &amp; Seed Company</v>
      </c>
      <c r="B1009" s="5"/>
      <c r="C1009" s="5"/>
      <c r="D1009" s="5">
        <f>IFERROR(IF(MID(Data!C1009,LEN(Data!C1009)-4,1)="-",LEFT(RIGHT(Data!C1009,10),5),RIGHT(Data!C1009,5))*1000/1000,"")</f>
        <v>17327</v>
      </c>
      <c r="E1009" s="5" t="str">
        <f>IF(Directory!$D1009="","Canada","US")</f>
        <v>US</v>
      </c>
      <c r="F1009" s="5" t="str">
        <f>IFERROR(LEFT(Data!H1009,LEN(Data!H1009)-13),"")</f>
        <v>Michael Hollins</v>
      </c>
      <c r="G1009" s="5" t="str">
        <f>RIGHT(Data!H1009,13)</f>
        <v> 717.227.0486</v>
      </c>
    </row>
    <row r="1010">
      <c r="A1010" s="5" t="str">
        <f>Data!A1010</f>
        <v>Sylvan Options</v>
      </c>
      <c r="B1010" s="5"/>
      <c r="C1010" s="5"/>
      <c r="D1010" s="5">
        <f>IFERROR(IF(MID(Data!C1010,LEN(Data!C1010)-4,1)="-",LEFT(RIGHT(Data!C1010,10),5),RIGHT(Data!C1010,5))*1000/1000,"")</f>
        <v>97432</v>
      </c>
      <c r="E1010" s="5" t="str">
        <f>IF(Directory!$D1010="","Canada","US")</f>
        <v>US</v>
      </c>
      <c r="F1010" s="5" t="str">
        <f>IFERROR(LEFT(Data!H1010,LEN(Data!H1010)-13),"")</f>
        <v>Jim Carlson</v>
      </c>
      <c r="G1010" s="5" t="str">
        <f>RIGHT(Data!H1010,13)</f>
        <v> 541.679.3161</v>
      </c>
    </row>
    <row r="1011">
      <c r="A1011" s="5" t="str">
        <f>Data!A1011</f>
        <v>Sylvania Native</v>
      </c>
      <c r="B1011" s="5"/>
      <c r="C1011" s="5"/>
      <c r="D1011" s="5">
        <f>IFERROR(IF(MID(Data!C1011,LEN(Data!C1011)-4,1)="-",LEFT(RIGHT(Data!C1011,10),5),RIGHT(Data!C1011,5))*1000/1000,"")</f>
        <v>15217</v>
      </c>
      <c r="E1011" s="5" t="str">
        <f>IF(Directory!$D1011="","Canada","US")</f>
        <v>US</v>
      </c>
      <c r="F1011" s="5" t="str">
        <f>IFERROR(LEFT(Data!H1011,LEN(Data!H1011)-13),"")</f>
        <v>Kathy McGregor</v>
      </c>
      <c r="G1011" s="5" t="str">
        <f>RIGHT(Data!H1011,13)</f>
        <v> 412.421.8551</v>
      </c>
    </row>
    <row r="1012">
      <c r="A1012" s="5" t="str">
        <f>Data!A1012</f>
        <v>Synergy Resource Solutions Inc</v>
      </c>
      <c r="B1012" s="5"/>
      <c r="C1012" s="5"/>
      <c r="D1012" s="5">
        <f>IFERROR(IF(MID(Data!C1012,LEN(Data!C1012)-4,1)="-",LEFT(RIGHT(Data!C1012,10),5),RIGHT(Data!C1012,5))*1000/1000,"")</f>
        <v>59714</v>
      </c>
      <c r="E1012" s="5" t="str">
        <f>IF(Directory!$D1012="","Canada","US")</f>
        <v>US</v>
      </c>
      <c r="F1012" s="5" t="str">
        <f>IFERROR(LEFT(Data!H1012,LEN(Data!H1012)-13),"")</f>
        <v>Jack Alexander</v>
      </c>
      <c r="G1012" s="5" t="str">
        <f>RIGHT(Data!H1012,13)</f>
        <v> 406.388.9378</v>
      </c>
    </row>
    <row r="1013">
      <c r="A1013" s="5" t="str">
        <f>Data!A1013</f>
        <v>Tadpole Haven Native Plants</v>
      </c>
      <c r="B1013" s="5"/>
      <c r="C1013" s="5"/>
      <c r="D1013" s="5">
        <f>IFERROR(IF(MID(Data!C1013,LEN(Data!C1013)-4,1)="-",LEFT(RIGHT(Data!C1013,10),5),RIGHT(Data!C1013,5))*1000/1000,"")</f>
        <v>98077</v>
      </c>
      <c r="E1013" s="5" t="str">
        <f>IF(Directory!$D1013="","Canada","US")</f>
        <v>US</v>
      </c>
      <c r="F1013" s="5" t="str">
        <f>IFERROR(LEFT(Data!H1013,LEN(Data!H1013)-13),"")</f>
        <v>Shirley Doolittle-Egerdahl</v>
      </c>
      <c r="G1013" s="5" t="str">
        <f>RIGHT(Data!H1013,13)</f>
        <v> 425.788.6100</v>
      </c>
    </row>
    <row r="1014">
      <c r="A1014" s="5" t="str">
        <f>Data!A1014</f>
        <v>Tagawa Garden Center &amp; Florist</v>
      </c>
      <c r="B1014" s="5"/>
      <c r="C1014" s="5"/>
      <c r="D1014" s="5">
        <f>IFERROR(IF(MID(Data!C1014,LEN(Data!C1014)-4,1)="-",LEFT(RIGHT(Data!C1014,10),5),RIGHT(Data!C1014,5))*1000/1000,"")</f>
        <v>80016</v>
      </c>
      <c r="E1014" s="5" t="str">
        <f>IF(Directory!$D1014="","Canada","US")</f>
        <v>US</v>
      </c>
      <c r="F1014" s="5" t="str">
        <f>IFERROR(LEFT(Data!H1014,LEN(Data!H1014)-13),"")</f>
        <v>Nancy</v>
      </c>
      <c r="G1014" s="5" t="str">
        <f>RIGHT(Data!H1014,13)</f>
        <v> 303.690.4722</v>
      </c>
    </row>
    <row r="1015">
      <c r="A1015" s="5" t="str">
        <f>Data!A1015</f>
        <v>Tahoe Tree Company</v>
      </c>
      <c r="B1015" s="5"/>
      <c r="C1015" s="5"/>
      <c r="D1015" s="5">
        <f>IFERROR(IF(MID(Data!C1015,LEN(Data!C1015)-4,1)="-",LEFT(RIGHT(Data!C1015,10),5),RIGHT(Data!C1015,5))*1000/1000,"")</f>
        <v>96145</v>
      </c>
      <c r="E1015" s="5" t="str">
        <f>IF(Directory!$D1015="","Canada","US")</f>
        <v>US</v>
      </c>
      <c r="F1015" s="5" t="str">
        <f>IFERROR(LEFT(Data!H1015,LEN(Data!H1015)-13),"")</f>
        <v>Leslie Hyche</v>
      </c>
      <c r="G1015" s="5" t="str">
        <f>RIGHT(Data!H1015,13)</f>
        <v> 916.583.3911</v>
      </c>
    </row>
    <row r="1016">
      <c r="A1016" s="5" t="str">
        <f>Data!A1016</f>
        <v>Tamarack Farms</v>
      </c>
      <c r="B1016" s="5"/>
      <c r="C1016" s="5"/>
      <c r="D1016" s="5" t="str">
        <f>IFERROR(IF(MID(Data!C1016,LEN(Data!C1016)-4,1)="-",LEFT(RIGHT(Data!C1016,10),5),RIGHT(Data!C1016,5))*1000/1000,"")</f>
        <v/>
      </c>
      <c r="E1016" s="5" t="str">
        <f>IF(Directory!$D1016="","Canada","US")</f>
        <v>Canada</v>
      </c>
      <c r="F1016" s="5" t="str">
        <f>IFERROR(LEFT(Data!H1016,LEN(Data!H1016)-13),"")</f>
        <v>Harvey Pengelly</v>
      </c>
      <c r="G1016" s="5" t="str">
        <f>RIGHT(Data!H1016,13)</f>
        <v> 204.636.2990</v>
      </c>
    </row>
    <row r="1017">
      <c r="A1017" s="5" t="str">
        <f>Data!A1017</f>
        <v>Tarweed Native Plant Nursery &amp; Landscape</v>
      </c>
      <c r="B1017" s="5"/>
      <c r="C1017" s="5"/>
      <c r="D1017" s="5">
        <f>IFERROR(IF(MID(Data!C1017,LEN(Data!C1017)-4,1)="-",LEFT(RIGHT(Data!C1017,10),5),RIGHT(Data!C1017,5))*1000/1000,"")</f>
        <v>91202</v>
      </c>
      <c r="E1017" s="5" t="str">
        <f>IF(Directory!$D1017="","Canada","US")</f>
        <v>US</v>
      </c>
      <c r="F1017" s="5" t="str">
        <f>IFERROR(LEFT(Data!H1017,LEN(Data!H1017)-13),"")</f>
        <v>Joanne Burger</v>
      </c>
      <c r="G1017" s="5" t="str">
        <f>RIGHT(Data!H1017,13)</f>
        <v> 818.419.7034</v>
      </c>
    </row>
    <row r="1018">
      <c r="A1018" s="5" t="str">
        <f>Data!A1018</f>
        <v>Tawakoni Plant Farm</v>
      </c>
      <c r="B1018" s="5"/>
      <c r="C1018" s="5"/>
      <c r="D1018" s="5">
        <f>IFERROR(IF(MID(Data!C1018,LEN(Data!C1018)-4,1)="-",LEFT(RIGHT(Data!C1018,10),5),RIGHT(Data!C1018,5))*1000/1000,"")</f>
        <v>75169</v>
      </c>
      <c r="E1018" s="5" t="str">
        <f>IF(Directory!$D1018="","Canada","US")</f>
        <v>US</v>
      </c>
      <c r="F1018" s="5" t="str">
        <f>IFERROR(LEFT(Data!H1018,LEN(Data!H1018)-13),"")</f>
        <v/>
      </c>
      <c r="G1018" s="5" t="str">
        <f>RIGHT(Data!H1018,13)</f>
        <v/>
      </c>
    </row>
    <row r="1019">
      <c r="A1019" s="5" t="str">
        <f>Data!A1019</f>
        <v>Taylor Creek Restoration Nurseries</v>
      </c>
      <c r="B1019" s="5"/>
      <c r="C1019" s="5"/>
      <c r="D1019" s="5">
        <f>IFERROR(IF(MID(Data!C1019,LEN(Data!C1019)-4,1)="-",LEFT(RIGHT(Data!C1019,10),5),RIGHT(Data!C1019,5))*1000/1000,"")</f>
        <v>53520</v>
      </c>
      <c r="E1019" s="5" t="str">
        <f>IF(Directory!$D1019="","Canada","US")</f>
        <v>US</v>
      </c>
      <c r="F1019" s="5" t="str">
        <f>IFERROR(LEFT(Data!H1019,LEN(Data!H1019)-13),"")</f>
        <v>Corrie Daniels</v>
      </c>
      <c r="G1019" s="5" t="str">
        <f>RIGHT(Data!H1019,13)</f>
        <v> 608.897.8641</v>
      </c>
    </row>
    <row r="1020">
      <c r="A1020" s="5" t="str">
        <f>Data!A1020</f>
        <v>Telos Rare Bulbs</v>
      </c>
      <c r="B1020" s="5"/>
      <c r="C1020" s="5"/>
      <c r="D1020" s="5">
        <f>IFERROR(IF(MID(Data!C1020,LEN(Data!C1020)-4,1)="-",LEFT(RIGHT(Data!C1020,10),5),RIGHT(Data!C1020,5))*1000/1000,"")</f>
        <v>95536</v>
      </c>
      <c r="E1020" s="5" t="str">
        <f>IF(Directory!$D1020="","Canada","US")</f>
        <v>US</v>
      </c>
      <c r="F1020" s="5" t="str">
        <f>IFERROR(LEFT(Data!H1020,LEN(Data!H1020)-13),"")</f>
        <v/>
      </c>
      <c r="G1020" s="5" t="str">
        <f>RIGHT(Data!H1020,13)</f>
        <v/>
      </c>
    </row>
    <row r="1021">
      <c r="A1021" s="5" t="str">
        <f>Data!A1021</f>
        <v>Temecula Band of the Luiseno Indians</v>
      </c>
      <c r="B1021" s="5"/>
      <c r="C1021" s="5"/>
      <c r="D1021" s="5">
        <f>IFERROR(IF(MID(Data!C1021,LEN(Data!C1021)-4,1)="-",LEFT(RIGHT(Data!C1021,10),5),RIGHT(Data!C1021,5))*1000/1000,"")</f>
        <v>92593</v>
      </c>
      <c r="E1021" s="5" t="str">
        <f>IF(Directory!$D1021="","Canada","US")</f>
        <v>US</v>
      </c>
      <c r="F1021" s="5" t="str">
        <f>IFERROR(LEFT(Data!H1021,LEN(Data!H1021)-13),"")</f>
        <v>William Pink</v>
      </c>
      <c r="G1021" s="5" t="str">
        <f>RIGHT(Data!H1021,13)</f>
        <v> 951.308.9295</v>
      </c>
    </row>
    <row r="1022">
      <c r="A1022" s="5" t="str">
        <f>Data!A1022</f>
        <v>Tennessee Dept of Agriculture - Delano Nursery</v>
      </c>
      <c r="B1022" s="5"/>
      <c r="C1022" s="5"/>
      <c r="D1022" s="5">
        <f>IFERROR(IF(MID(Data!C1022,LEN(Data!C1022)-4,1)="-",LEFT(RIGHT(Data!C1022,10),5),RIGHT(Data!C1022,5))*1000/1000,"")</f>
        <v>37325</v>
      </c>
      <c r="E1022" s="5" t="str">
        <f>IF(Directory!$D1022="","Canada","US")</f>
        <v>US</v>
      </c>
      <c r="F1022" s="5" t="str">
        <f>IFERROR(LEFT(Data!H1022,LEN(Data!H1022)-13),"")</f>
        <v>John Conn</v>
      </c>
      <c r="G1022" s="5" t="str">
        <f>RIGHT(Data!H1022,13)</f>
        <v> 423.263.1626</v>
      </c>
    </row>
    <row r="1023">
      <c r="A1023" s="5" t="str">
        <f>Data!A1023</f>
        <v>Territorial Seed Company</v>
      </c>
      <c r="B1023" s="5"/>
      <c r="C1023" s="5"/>
      <c r="D1023" s="5">
        <f>IFERROR(IF(MID(Data!C1023,LEN(Data!C1023)-4,1)="-",LEFT(RIGHT(Data!C1023,10),5),RIGHT(Data!C1023,5))*1000/1000,"")</f>
        <v>97424</v>
      </c>
      <c r="E1023" s="5" t="str">
        <f>IF(Directory!$D1023="","Canada","US")</f>
        <v>US</v>
      </c>
      <c r="F1023" s="5" t="str">
        <f>IFERROR(LEFT(Data!H1023,LEN(Data!H1023)-13),"")</f>
        <v/>
      </c>
      <c r="G1023" s="5" t="str">
        <f>RIGHT(Data!H1023,13)</f>
        <v/>
      </c>
    </row>
    <row r="1024">
      <c r="A1024" s="5" t="str">
        <f>Data!A1024</f>
        <v>Texas Native Trees</v>
      </c>
      <c r="B1024" s="5"/>
      <c r="C1024" s="5"/>
      <c r="D1024" s="5">
        <f>IFERROR(IF(MID(Data!C1024,LEN(Data!C1024)-4,1)="-",LEFT(RIGHT(Data!C1024,10),5),RIGHT(Data!C1024,5))*1000/1000,"")</f>
        <v>78646</v>
      </c>
      <c r="E1024" s="5" t="str">
        <f>IF(Directory!$D1024="","Canada","US")</f>
        <v>US</v>
      </c>
      <c r="F1024" s="5" t="str">
        <f>IFERROR(LEFT(Data!H1024,LEN(Data!H1024)-13),"")</f>
        <v/>
      </c>
      <c r="G1024" s="5" t="str">
        <f>RIGHT(Data!H1024,13)</f>
        <v/>
      </c>
    </row>
    <row r="1025">
      <c r="A1025" s="5" t="str">
        <f>Data!A1025</f>
        <v>The Acorn Seed</v>
      </c>
      <c r="B1025" s="5"/>
      <c r="C1025" s="5"/>
      <c r="D1025" s="5">
        <f>IFERROR(IF(MID(Data!C1025,LEN(Data!C1025)-4,1)="-",LEFT(RIGHT(Data!C1025,10),5),RIGHT(Data!C1025,5))*1000/1000,"")</f>
        <v>95966</v>
      </c>
      <c r="E1025" s="5" t="str">
        <f>IF(Directory!$D1025="","Canada","US")</f>
        <v>US</v>
      </c>
      <c r="F1025" s="5" t="str">
        <f>IFERROR(LEFT(Data!H1025,LEN(Data!H1025)-13),"")</f>
        <v>James Connolly</v>
      </c>
      <c r="G1025" s="5" t="str">
        <f>RIGHT(Data!H1025,13)</f>
        <v> 530.534.5363</v>
      </c>
    </row>
    <row r="1026">
      <c r="A1026" s="5" t="str">
        <f>Data!A1026</f>
        <v>The Behnke Nurseries Company</v>
      </c>
      <c r="B1026" s="5"/>
      <c r="C1026" s="5"/>
      <c r="D1026" s="5">
        <f>IFERROR(IF(MID(Data!C1026,LEN(Data!C1026)-4,1)="-",LEFT(RIGHT(Data!C1026,10),5),RIGHT(Data!C1026,5))*1000/1000,"")</f>
        <v>20705</v>
      </c>
      <c r="E1026" s="5" t="str">
        <f>IF(Directory!$D1026="","Canada","US")</f>
        <v>US</v>
      </c>
      <c r="F1026" s="5" t="str">
        <f>IFERROR(LEFT(Data!H1026,LEN(Data!H1026)-13),"")</f>
        <v>Alfred Millard</v>
      </c>
      <c r="G1026" s="5" t="str">
        <f>RIGHT(Data!H1026,13)</f>
        <v> 301.937.1100</v>
      </c>
    </row>
    <row r="1027">
      <c r="A1027" s="5" t="str">
        <f>Data!A1027</f>
        <v>The Bosch Nursery Inc</v>
      </c>
      <c r="B1027" s="5"/>
      <c r="C1027" s="5"/>
      <c r="D1027" s="5">
        <f>IFERROR(IF(MID(Data!C1027,LEN(Data!C1027)-4,1)="-",LEFT(RIGHT(Data!C1027,10),5),RIGHT(Data!C1027,5))*1000/1000,"")</f>
        <v>71251</v>
      </c>
      <c r="E1027" s="5" t="str">
        <f>IF(Directory!$D1027="","Canada","US")</f>
        <v>US</v>
      </c>
      <c r="F1027" s="5" t="str">
        <f>IFERROR(LEFT(Data!H1027,LEN(Data!H1027)-13),"")</f>
        <v/>
      </c>
      <c r="G1027" s="5" t="str">
        <f>RIGHT(Data!H1027,13)</f>
        <v/>
      </c>
    </row>
    <row r="1028">
      <c r="A1028" s="5" t="str">
        <f>Data!A1028</f>
        <v>The Center for Social and Environmental Stewardship</v>
      </c>
      <c r="B1028" s="5"/>
      <c r="C1028" s="5"/>
      <c r="D1028" s="5">
        <f>IFERROR(IF(MID(Data!C1028,LEN(Data!C1028)-4,1)="-",LEFT(RIGHT(Data!C1028,10),5),RIGHT(Data!C1028,5))*1000/1000,"")</f>
        <v>95492</v>
      </c>
      <c r="E1028" s="5" t="str">
        <f>IF(Directory!$D1028="","Canada","US")</f>
        <v>US</v>
      </c>
      <c r="F1028" s="5" t="str">
        <f>IFERROR(LEFT(Data!H1028,LEN(Data!H1028)-13),"")</f>
        <v>Anya Perron-Burdick</v>
      </c>
      <c r="G1028" s="5" t="str">
        <f>RIGHT(Data!H1028,13)</f>
        <v> 707.838.6641</v>
      </c>
    </row>
    <row r="1029">
      <c r="A1029" s="5" t="str">
        <f>Data!A1029</f>
        <v>The Cotton Mill/Star Nursery</v>
      </c>
      <c r="B1029" s="5"/>
      <c r="C1029" s="5"/>
      <c r="D1029" s="5">
        <f>IFERROR(IF(MID(Data!C1029,LEN(Data!C1029)-4,1)="-",LEFT(RIGHT(Data!C1029,10),5),RIGHT(Data!C1029,5))*1000/1000,"")</f>
        <v>84780</v>
      </c>
      <c r="E1029" s="5" t="str">
        <f>IF(Directory!$D1029="","Canada","US")</f>
        <v>US</v>
      </c>
      <c r="F1029" s="5" t="str">
        <f>IFERROR(LEFT(Data!H1029,LEN(Data!H1029)-13),"")</f>
        <v/>
      </c>
      <c r="G1029" s="5" t="str">
        <f>RIGHT(Data!H1029,13)</f>
        <v/>
      </c>
    </row>
    <row r="1030">
      <c r="A1030" s="5" t="str">
        <f>Data!A1030</f>
        <v>The Country Store &amp; Gardens</v>
      </c>
      <c r="B1030" s="5"/>
      <c r="C1030" s="5"/>
      <c r="D1030" s="5">
        <f>IFERROR(IF(MID(Data!C1030,LEN(Data!C1030)-4,1)="-",LEFT(RIGHT(Data!C1030,10),5),RIGHT(Data!C1030,5))*1000/1000,"")</f>
        <v>98070</v>
      </c>
      <c r="E1030" s="5" t="str">
        <f>IF(Directory!$D1030="","Canada","US")</f>
        <v>US</v>
      </c>
      <c r="F1030" s="5" t="str">
        <f>IFERROR(LEFT(Data!H1030,LEN(Data!H1030)-13),"")</f>
        <v>Mike Biel</v>
      </c>
      <c r="G1030" s="5" t="str">
        <f>RIGHT(Data!H1030,13)</f>
        <v> 206.463.3655</v>
      </c>
    </row>
    <row r="1031">
      <c r="A1031" s="5" t="str">
        <f>Data!A1031</f>
        <v>The Echo Center</v>
      </c>
      <c r="B1031" s="5"/>
      <c r="C1031" s="5"/>
      <c r="D1031" s="5">
        <f>IFERROR(IF(MID(Data!C1031,LEN(Data!C1031)-4,1)="-",LEFT(RIGHT(Data!C1031,10),5),RIGHT(Data!C1031,5))*1000/1000,"")</f>
        <v>32514</v>
      </c>
      <c r="E1031" s="5" t="str">
        <f>IF(Directory!$D1031="","Canada","US")</f>
        <v>US</v>
      </c>
      <c r="F1031" s="5" t="str">
        <f>IFERROR(LEFT(Data!H1031,LEN(Data!H1031)-13),"")</f>
        <v>Ed or Perrin Penniman</v>
      </c>
      <c r="G1031" s="5" t="str">
        <f>RIGHT(Data!H1031,13)</f>
        <v> 850.478.1985</v>
      </c>
    </row>
    <row r="1032">
      <c r="A1032" s="5" t="str">
        <f>Data!A1032</f>
        <v>The Garden Company</v>
      </c>
      <c r="B1032" s="5"/>
      <c r="C1032" s="5"/>
      <c r="D1032" s="5">
        <f>IFERROR(IF(MID(Data!C1032,LEN(Data!C1032)-4,1)="-",LEFT(RIGHT(Data!C1032,10),5),RIGHT(Data!C1032,5))*1000/1000,"")</f>
        <v>95372</v>
      </c>
      <c r="E1032" s="5" t="str">
        <f>IF(Directory!$D1032="","Canada","US")</f>
        <v>US</v>
      </c>
      <c r="F1032" s="5" t="str">
        <f>IFERROR(LEFT(Data!H1032,LEN(Data!H1032)-13),"")</f>
        <v>Mary Campbell</v>
      </c>
      <c r="G1032" s="5" t="str">
        <f>RIGHT(Data!H1032,13)</f>
        <v> 209.770.0922</v>
      </c>
    </row>
    <row r="1033">
      <c r="A1033" s="5" t="str">
        <f>Data!A1033</f>
        <v>The Garden Gate</v>
      </c>
      <c r="B1033" s="5"/>
      <c r="C1033" s="5"/>
      <c r="D1033" s="5">
        <f>IFERROR(IF(MID(Data!C1033,LEN(Data!C1033)-4,1)="-",LEFT(RIGHT(Data!C1033,10),5),RIGHT(Data!C1033,5))*1000/1000,"")</f>
        <v>32563</v>
      </c>
      <c r="E1033" s="5" t="str">
        <f>IF(Directory!$D1033="","Canada","US")</f>
        <v>US</v>
      </c>
      <c r="F1033" s="5" t="str">
        <f>IFERROR(LEFT(Data!H1033,LEN(Data!H1033)-13),"")</f>
        <v>Emily Peterson</v>
      </c>
      <c r="G1033" s="5" t="str">
        <f>RIGHT(Data!H1033,13)</f>
        <v> 850.932.9066</v>
      </c>
    </row>
    <row r="1034">
      <c r="A1034" s="5" t="str">
        <f>Data!A1034</f>
        <v>The Green Ranch</v>
      </c>
      <c r="B1034" s="5"/>
      <c r="C1034" s="5"/>
      <c r="D1034" s="5">
        <f>IFERROR(IF(MID(Data!C1034,LEN(Data!C1034)-4,1)="-",LEFT(RIGHT(Data!C1034,10),5),RIGHT(Data!C1034,5))*1000/1000,"")</f>
        <v>83716</v>
      </c>
      <c r="E1034" s="5" t="str">
        <f>IF(Directory!$D1034="","Canada","US")</f>
        <v>US</v>
      </c>
      <c r="F1034" s="5" t="str">
        <f>IFERROR(LEFT(Data!H1034,LEN(Data!H1034)-13),"")</f>
        <v/>
      </c>
      <c r="G1034" s="5" t="str">
        <f>RIGHT(Data!H1034,13)</f>
        <v/>
      </c>
    </row>
    <row r="1035">
      <c r="A1035" s="5" t="str">
        <f>Data!A1035</f>
        <v>The Greenery</v>
      </c>
      <c r="B1035" s="5"/>
      <c r="C1035" s="5"/>
      <c r="D1035" s="5">
        <f>IFERROR(IF(MID(Data!C1035,LEN(Data!C1035)-4,1)="-",LEFT(RIGHT(Data!C1035,10),5),RIGHT(Data!C1035,5))*1000/1000,"")</f>
        <v>98007</v>
      </c>
      <c r="E1035" s="5" t="str">
        <f>IF(Directory!$D1035="","Canada","US")</f>
        <v>US</v>
      </c>
      <c r="F1035" s="5" t="str">
        <f>IFERROR(LEFT(Data!H1035,LEN(Data!H1035)-13),"")</f>
        <v>Lynn Watts</v>
      </c>
      <c r="G1035" s="5" t="str">
        <f>RIGHT(Data!H1035,13)</f>
        <v> 425.641.1458</v>
      </c>
    </row>
    <row r="1036">
      <c r="A1036" s="5" t="str">
        <f>Data!A1036</f>
        <v>The Native Plant Nursery</v>
      </c>
      <c r="B1036" s="5"/>
      <c r="C1036" s="5"/>
      <c r="D1036" s="5">
        <f>IFERROR(IF(MID(Data!C1036,LEN(Data!C1036)-4,1)="-",LEFT(RIGHT(Data!C1036,10),5),RIGHT(Data!C1036,5))*1000/1000,"")</f>
        <v>48107</v>
      </c>
      <c r="E1036" s="5" t="str">
        <f>IF(Directory!$D1036="","Canada","US")</f>
        <v>US</v>
      </c>
      <c r="F1036" s="5" t="str">
        <f>IFERROR(LEFT(Data!H1036,LEN(Data!H1036)-13),"")</f>
        <v>Greg Vaclavek</v>
      </c>
      <c r="G1036" s="5" t="str">
        <f>RIGHT(Data!H1036,13)</f>
        <v> 734.677.3260</v>
      </c>
    </row>
    <row r="1037">
      <c r="A1037" s="5" t="str">
        <f>Data!A1037</f>
        <v>The Natives Inc</v>
      </c>
      <c r="B1037" s="5"/>
      <c r="C1037" s="5"/>
      <c r="D1037" s="5">
        <f>IFERROR(IF(MID(Data!C1037,LEN(Data!C1037)-4,1)="-",LEFT(RIGHT(Data!C1037,10),5),RIGHT(Data!C1037,5))*1000/1000,"")</f>
        <v>33836</v>
      </c>
      <c r="E1037" s="5" t="str">
        <f>IF(Directory!$D1037="","Canada","US")</f>
        <v>US</v>
      </c>
      <c r="F1037" s="5" t="str">
        <f>IFERROR(LEFT(Data!H1037,LEN(Data!H1037)-13),"")</f>
        <v>Sarah Kiefer</v>
      </c>
      <c r="G1037" s="5" t="str">
        <f>RIGHT(Data!H1037,13)</f>
        <v> 863.422.6664</v>
      </c>
    </row>
    <row r="1038">
      <c r="A1038" s="5" t="str">
        <f>Data!A1038</f>
        <v>The Natural Garden</v>
      </c>
      <c r="B1038" s="5"/>
      <c r="C1038" s="5"/>
      <c r="D1038" s="5">
        <f>IFERROR(IF(MID(Data!C1038,LEN(Data!C1038)-4,1)="-",LEFT(RIGHT(Data!C1038,10),5),RIGHT(Data!C1038,5))*1000/1000,"")</f>
        <v>22803</v>
      </c>
      <c r="E1038" s="5" t="str">
        <f>IF(Directory!$D1038="","Canada","US")</f>
        <v>US</v>
      </c>
      <c r="F1038" s="5" t="str">
        <f>IFERROR(LEFT(Data!H1038,LEN(Data!H1038)-13),"")</f>
        <v>Karl Shank</v>
      </c>
      <c r="G1038" s="5" t="str">
        <f>RIGHT(Data!H1038,13)</f>
        <v> 540.432.5522</v>
      </c>
    </row>
    <row r="1039">
      <c r="A1039" s="5" t="str">
        <f>Data!A1039</f>
        <v>The Natural Garden Inc</v>
      </c>
      <c r="B1039" s="5"/>
      <c r="C1039" s="5"/>
      <c r="D1039" s="5">
        <f>IFERROR(IF(MID(Data!C1039,LEN(Data!C1039)-4,1)="-",LEFT(RIGHT(Data!C1039,10),5),RIGHT(Data!C1039,5))*1000/1000,"")</f>
        <v>60175</v>
      </c>
      <c r="E1039" s="5" t="str">
        <f>IF(Directory!$D1039="","Canada","US")</f>
        <v>US</v>
      </c>
      <c r="F1039" s="5" t="str">
        <f>IFERROR(LEFT(Data!H1039,LEN(Data!H1039)-13),"")</f>
        <v>Jan Sorensen</v>
      </c>
      <c r="G1039" s="5" t="str">
        <f>RIGHT(Data!H1039,13)</f>
        <v> 630.584.0150</v>
      </c>
    </row>
    <row r="1040">
      <c r="A1040" s="5" t="str">
        <f>Data!A1040</f>
        <v>The Natural Gardener Garden Store</v>
      </c>
      <c r="B1040" s="5"/>
      <c r="C1040" s="5"/>
      <c r="D1040" s="5" t="str">
        <f>IFERROR(IF(MID(Data!C1040,LEN(Data!C1040)-4,1)="-",LEFT(RIGHT(Data!C1040,10),5),RIGHT(Data!C1040,5))*1000/1000,"")</f>
        <v/>
      </c>
      <c r="E1040" s="5" t="str">
        <f>IF(Directory!$D1040="","Canada","US")</f>
        <v>Canada</v>
      </c>
      <c r="F1040" s="5" t="str">
        <f>IFERROR(LEFT(Data!H1040,LEN(Data!H1040)-13),"")</f>
        <v>Bob Tuckey</v>
      </c>
      <c r="G1040" s="5" t="str">
        <f>RIGHT(Data!H1040,13)</f>
        <v> 604.224.2207</v>
      </c>
    </row>
    <row r="1041">
      <c r="A1041" s="5" t="str">
        <f>Data!A1041</f>
        <v>The Plantsmen Nursery</v>
      </c>
      <c r="B1041" s="5"/>
      <c r="C1041" s="5"/>
      <c r="D1041" s="5">
        <f>IFERROR(IF(MID(Data!C1041,LEN(Data!C1041)-4,1)="-",LEFT(RIGHT(Data!C1041,10),5),RIGHT(Data!C1041,5))*1000/1000,"")</f>
        <v>13073</v>
      </c>
      <c r="E1041" s="5" t="str">
        <f>IF(Directory!$D1041="","Canada","US")</f>
        <v>US</v>
      </c>
      <c r="F1041" s="5" t="str">
        <f>IFERROR(LEFT(Data!H1041,LEN(Data!H1041)-13),"")</f>
        <v>Kathy Vidovich</v>
      </c>
      <c r="G1041" s="5" t="str">
        <f>RIGHT(Data!H1041,13)</f>
        <v> 607.533.7193</v>
      </c>
    </row>
    <row r="1042">
      <c r="A1042" s="5" t="str">
        <f>Data!A1042</f>
        <v>The Plantworks LLC</v>
      </c>
      <c r="B1042" s="5"/>
      <c r="C1042" s="5"/>
      <c r="D1042" s="5">
        <f>IFERROR(IF(MID(Data!C1042,LEN(Data!C1042)-4,1)="-",LEFT(RIGHT(Data!C1042,10),5),RIGHT(Data!C1042,5))*1000/1000,"")</f>
        <v>97824</v>
      </c>
      <c r="E1042" s="5" t="str">
        <f>IF(Directory!$D1042="","Canada","US")</f>
        <v>US</v>
      </c>
      <c r="F1042" s="5" t="str">
        <f>IFERROR(LEFT(Data!H1042,LEN(Data!H1042)-13),"")</f>
        <v>Sandra Roth or Richard Kenton</v>
      </c>
      <c r="G1042" s="5" t="str">
        <f>RIGHT(Data!H1042,13)</f>
        <v> 541.963.7870</v>
      </c>
    </row>
    <row r="1043">
      <c r="A1043" s="5" t="str">
        <f>Data!A1043</f>
        <v>The Reveg Edge</v>
      </c>
      <c r="B1043" s="5"/>
      <c r="C1043" s="5"/>
      <c r="D1043" s="5">
        <f>IFERROR(IF(MID(Data!C1043,LEN(Data!C1043)-4,1)="-",LEFT(RIGHT(Data!C1043,10),5),RIGHT(Data!C1043,5))*1000/1000,"")</f>
        <v>94064</v>
      </c>
      <c r="E1043" s="5" t="str">
        <f>IF(Directory!$D1043="","Canada","US")</f>
        <v>US</v>
      </c>
      <c r="F1043" s="5" t="str">
        <f>IFERROR(LEFT(Data!H1043,LEN(Data!H1043)-13),"")</f>
        <v>Craig Dremann</v>
      </c>
      <c r="G1043" s="5" t="str">
        <f>RIGHT(Data!H1043,13)</f>
        <v> 650.325.7333</v>
      </c>
    </row>
    <row r="1044">
      <c r="A1044" s="5" t="str">
        <f>Data!A1044</f>
        <v>The Rhododendron Species Foundation</v>
      </c>
      <c r="B1044" s="5"/>
      <c r="C1044" s="5"/>
      <c r="D1044" s="5">
        <f>IFERROR(IF(MID(Data!C1044,LEN(Data!C1044)-4,1)="-",LEFT(RIGHT(Data!C1044,10),5),RIGHT(Data!C1044,5))*1000/1000,"")</f>
        <v>98063</v>
      </c>
      <c r="E1044" s="5" t="str">
        <f>IF(Directory!$D1044="","Canada","US")</f>
        <v>US</v>
      </c>
      <c r="F1044" s="5" t="str">
        <f>IFERROR(LEFT(Data!H1044,LEN(Data!H1044)-13),"")</f>
        <v>Katy</v>
      </c>
      <c r="G1044" s="5" t="str">
        <f>RIGHT(Data!H1044,13)</f>
        <v> 253.838.4646</v>
      </c>
    </row>
    <row r="1045">
      <c r="A1045" s="5" t="str">
        <f>Data!A1045</f>
        <v>The Sweetbriar</v>
      </c>
      <c r="B1045" s="5"/>
      <c r="C1045" s="5"/>
      <c r="D1045" s="5">
        <f>IFERROR(IF(MID(Data!C1045,LEN(Data!C1045)-4,1)="-",LEFT(RIGHT(Data!C1045,10),5),RIGHT(Data!C1045,5))*1000/1000,"")</f>
        <v>98072</v>
      </c>
      <c r="E1045" s="5" t="str">
        <f>IF(Directory!$D1045="","Canada","US")</f>
        <v>US</v>
      </c>
      <c r="F1045" s="5" t="str">
        <f>IFERROR(LEFT(Data!H1045,LEN(Data!H1045)-13),"")</f>
        <v/>
      </c>
      <c r="G1045" s="5" t="str">
        <f>RIGHT(Data!H1045,13)</f>
        <v/>
      </c>
    </row>
    <row r="1046">
      <c r="A1046" s="5" t="str">
        <f>Data!A1046</f>
        <v>The Testing Nursery</v>
      </c>
      <c r="B1046" s="5"/>
      <c r="C1046" s="5"/>
      <c r="D1046" s="5">
        <f>IFERROR(IF(MID(Data!C1046,LEN(Data!C1046)-4,1)="-",LEFT(RIGHT(Data!C1046,10),5),RIGHT(Data!C1046,5))*1000/1000,"")</f>
        <v>30606</v>
      </c>
      <c r="E1046" s="5" t="str">
        <f>IF(Directory!$D1046="","Canada","US")</f>
        <v>US</v>
      </c>
      <c r="F1046" s="5" t="str">
        <f>IFERROR(LEFT(Data!H1046,LEN(Data!H1046)-13),"")</f>
        <v/>
      </c>
      <c r="G1046" s="5" t="str">
        <f>RIGHT(Data!H1046,13)</f>
        <v/>
      </c>
    </row>
    <row r="1047">
      <c r="A1047" s="5" t="str">
        <f>Data!A1047</f>
        <v>The Watershed Nursery</v>
      </c>
      <c r="B1047" s="5"/>
      <c r="C1047" s="5"/>
      <c r="D1047" s="5">
        <f>IFERROR(IF(MID(Data!C1047,LEN(Data!C1047)-4,1)="-",LEFT(RIGHT(Data!C1047,10),5),RIGHT(Data!C1047,5))*1000/1000,"")</f>
        <v>94804</v>
      </c>
      <c r="E1047" s="5" t="str">
        <f>IF(Directory!$D1047="","Canada","US")</f>
        <v>US</v>
      </c>
      <c r="F1047" s="5" t="str">
        <f>IFERROR(LEFT(Data!H1047,LEN(Data!H1047)-13),"")</f>
        <v>Laura Hanson</v>
      </c>
      <c r="G1047" s="5" t="str">
        <f>RIGHT(Data!H1047,13)</f>
        <v> 510.234.2222</v>
      </c>
    </row>
    <row r="1048">
      <c r="A1048" s="5" t="str">
        <f>Data!A1048</f>
        <v>The Wildflower Seed Co.</v>
      </c>
      <c r="B1048" s="5"/>
      <c r="C1048" s="5"/>
      <c r="D1048" s="5">
        <f>IFERROR(IF(MID(Data!C1048,LEN(Data!C1048)-4,1)="-",LEFT(RIGHT(Data!C1048,10),5),RIGHT(Data!C1048,5))*1000/1000,"")</f>
        <v>94574</v>
      </c>
      <c r="E1048" s="5" t="str">
        <f>IF(Directory!$D1048="","Canada","US")</f>
        <v>US</v>
      </c>
      <c r="F1048" s="5" t="str">
        <f>IFERROR(LEFT(Data!H1048,LEN(Data!H1048)-13),"")</f>
        <v/>
      </c>
      <c r="G1048" s="5" t="str">
        <f>RIGHT(Data!H1048,13)</f>
        <v/>
      </c>
    </row>
    <row r="1049">
      <c r="A1049" s="5" t="str">
        <f>Data!A1049</f>
        <v>The Wildlife Group</v>
      </c>
      <c r="B1049" s="5"/>
      <c r="C1049" s="5"/>
      <c r="D1049" s="5">
        <f>IFERROR(IF(MID(Data!C1049,LEN(Data!C1049)-4,1)="-",LEFT(RIGHT(Data!C1049,10),5),RIGHT(Data!C1049,5))*1000/1000,"")</f>
        <v>36083</v>
      </c>
      <c r="E1049" s="5" t="str">
        <f>IF(Directory!$D1049="","Canada","US")</f>
        <v>US</v>
      </c>
      <c r="F1049" s="5" t="str">
        <f>IFERROR(LEFT(Data!H1049,LEN(Data!H1049)-13),"")</f>
        <v>Allen Deese</v>
      </c>
      <c r="G1049" s="5" t="str">
        <f>RIGHT(Data!H1049,13)</f>
        <v> 800.221.9703</v>
      </c>
    </row>
    <row r="1050">
      <c r="A1050" s="5" t="str">
        <f>Data!A1050</f>
        <v>Theodore Payne Foundation Nursery</v>
      </c>
      <c r="B1050" s="5"/>
      <c r="C1050" s="5"/>
      <c r="D1050" s="5">
        <f>IFERROR(IF(MID(Data!C1050,LEN(Data!C1050)-4,1)="-",LEFT(RIGHT(Data!C1050,10),5),RIGHT(Data!C1050,5))*1000/1000,"")</f>
        <v>91352</v>
      </c>
      <c r="E1050" s="5" t="str">
        <f>IF(Directory!$D1050="","Canada","US")</f>
        <v>US</v>
      </c>
      <c r="F1050" s="5" t="str">
        <f>IFERROR(LEFT(Data!H1050,LEN(Data!H1050)-13),"")</f>
        <v>Contact</v>
      </c>
      <c r="G1050" s="5" t="str">
        <f>RIGHT(Data!H1050,13)</f>
        <v> 818.768.1802</v>
      </c>
    </row>
    <row r="1051">
      <c r="A1051" s="5" t="str">
        <f>Data!A1051</f>
        <v>Thorn Creek Native Seed Farm</v>
      </c>
      <c r="B1051" s="5"/>
      <c r="C1051" s="5"/>
      <c r="D1051" s="5">
        <f>IFERROR(IF(MID(Data!C1051,LEN(Data!C1051)-4,1)="-",LEFT(RIGHT(Data!C1051,10),5),RIGHT(Data!C1051,5))*1000/1000,"")</f>
        <v>83832</v>
      </c>
      <c r="E1051" s="5" t="str">
        <f>IF(Directory!$D1051="","Canada","US")</f>
        <v>US</v>
      </c>
      <c r="F1051" s="5" t="str">
        <f>IFERROR(LEFT(Data!H1051,LEN(Data!H1051)-13),"")</f>
        <v>Jacie Jensen</v>
      </c>
      <c r="G1051" s="5" t="str">
        <f>RIGHT(Data!H1051,13)</f>
        <v> 208.596.9122</v>
      </c>
    </row>
    <row r="1052">
      <c r="A1052" s="5" t="str">
        <f>Data!A1052</f>
        <v>Tidewater Growers</v>
      </c>
      <c r="B1052" s="5"/>
      <c r="C1052" s="5"/>
      <c r="D1052" s="5">
        <f>IFERROR(IF(MID(Data!C1052,LEN(Data!C1052)-4,1)="-",LEFT(RIGHT(Data!C1052,10),5),RIGHT(Data!C1052,5))*1000/1000,"")</f>
        <v>23401</v>
      </c>
      <c r="E1052" s="5" t="str">
        <f>IF(Directory!$D1052="","Canada","US")</f>
        <v>US</v>
      </c>
      <c r="F1052" s="5" t="str">
        <f>IFERROR(LEFT(Data!H1052,LEN(Data!H1052)-13),"")</f>
        <v/>
      </c>
      <c r="G1052" s="5" t="str">
        <f>RIGHT(Data!H1052,13)</f>
        <v/>
      </c>
    </row>
    <row r="1053">
      <c r="A1053" s="5" t="str">
        <f>Data!A1053</f>
        <v>Tiedemann Nursery</v>
      </c>
      <c r="B1053" s="5"/>
      <c r="C1053" s="5"/>
      <c r="D1053" s="5">
        <f>IFERROR(IF(MID(Data!C1053,LEN(Data!C1053)-4,1)="-",LEFT(RIGHT(Data!C1053,10),5),RIGHT(Data!C1053,5))*1000/1000,"")</f>
        <v>95073</v>
      </c>
      <c r="E1053" s="5" t="str">
        <f>IF(Directory!$D1053="","Canada","US")</f>
        <v>US</v>
      </c>
      <c r="F1053" s="5" t="str">
        <f>IFERROR(LEFT(Data!H1053,LEN(Data!H1053)-13),"")</f>
        <v>Steve or Jon</v>
      </c>
      <c r="G1053" s="5" t="str">
        <f>RIGHT(Data!H1053,13)</f>
        <v> 831.475.5163</v>
      </c>
    </row>
    <row r="1054">
      <c r="A1054" s="5" t="str">
        <f>Data!A1054</f>
        <v>Timberline Tree Seed</v>
      </c>
      <c r="B1054" s="5"/>
      <c r="C1054" s="5"/>
      <c r="D1054" s="5">
        <f>IFERROR(IF(MID(Data!C1054,LEN(Data!C1054)-4,1)="-",LEFT(RIGHT(Data!C1054,10),5),RIGHT(Data!C1054,5))*1000/1000,"")</f>
        <v>81004</v>
      </c>
      <c r="E1054" s="5" t="str">
        <f>IF(Directory!$D1054="","Canada","US")</f>
        <v>US</v>
      </c>
      <c r="F1054" s="5" t="str">
        <f>IFERROR(LEFT(Data!H1054,LEN(Data!H1054)-13),"")</f>
        <v>Jack Sikes</v>
      </c>
      <c r="G1054" s="5" t="str">
        <f>RIGHT(Data!H1054,13)</f>
        <v> 719.676.6120</v>
      </c>
    </row>
    <row r="1055">
      <c r="A1055" s="5" t="str">
        <f>Data!A1055</f>
        <v>Tipi Mountain Native Plants</v>
      </c>
      <c r="B1055" s="5"/>
      <c r="C1055" s="5"/>
      <c r="D1055" s="5" t="str">
        <f>IFERROR(IF(MID(Data!C1055,LEN(Data!C1055)-4,1)="-",LEFT(RIGHT(Data!C1055,10),5),RIGHT(Data!C1055,5))*1000/1000,"")</f>
        <v/>
      </c>
      <c r="E1055" s="5" t="str">
        <f>IF(Directory!$D1055="","Canada","US")</f>
        <v>Canada</v>
      </c>
      <c r="F1055" s="5" t="str">
        <f>IFERROR(LEFT(Data!H1055,LEN(Data!H1055)-13),"")</f>
        <v>Valerie Huff</v>
      </c>
      <c r="G1055" s="5" t="str">
        <f>RIGHT(Data!H1055,13)</f>
        <v> 250.427.7010</v>
      </c>
    </row>
    <row r="1056">
      <c r="A1056" s="5" t="str">
        <f>Data!A1056</f>
        <v>Toadshade Wildflower Farm</v>
      </c>
      <c r="B1056" s="5"/>
      <c r="C1056" s="5"/>
      <c r="D1056" s="5">
        <f>IFERROR(IF(MID(Data!C1056,LEN(Data!C1056)-4,1)="-",LEFT(RIGHT(Data!C1056,10),5),RIGHT(Data!C1056,5))*1000/1000,"")</f>
        <v>8825</v>
      </c>
      <c r="E1056" s="5" t="str">
        <f>IF(Directory!$D1056="","Canada","US")</f>
        <v>US</v>
      </c>
      <c r="F1056" s="5" t="str">
        <f>IFERROR(LEFT(Data!H1056,LEN(Data!H1056)-13),"")</f>
        <v>Randi Eckel</v>
      </c>
      <c r="G1056" s="5" t="str">
        <f>RIGHT(Data!H1056,13)</f>
        <v> 908.996.7500</v>
      </c>
    </row>
    <row r="1057">
      <c r="A1057" s="5" t="str">
        <f>Data!A1057</f>
        <v>Todd Valley Farms</v>
      </c>
      <c r="B1057" s="5"/>
      <c r="C1057" s="5"/>
      <c r="D1057" s="5">
        <f>IFERROR(IF(MID(Data!C1057,LEN(Data!C1057)-4,1)="-",LEFT(RIGHT(Data!C1057,10),5),RIGHT(Data!C1057,5))*1000/1000,"")</f>
        <v>68041</v>
      </c>
      <c r="E1057" s="5" t="str">
        <f>IF(Directory!$D1057="","Canada","US")</f>
        <v>US</v>
      </c>
      <c r="F1057" s="5" t="str">
        <f>IFERROR(LEFT(Data!H1057,LEN(Data!H1057)-13),"")</f>
        <v>Wayne Thorson</v>
      </c>
      <c r="G1057" s="5" t="str">
        <f>RIGHT(Data!H1057,13)</f>
        <v> 402.624.6385</v>
      </c>
    </row>
    <row r="1058">
      <c r="A1058" s="5" t="str">
        <f>Data!A1058</f>
        <v>Tom Dodd Nursery</v>
      </c>
      <c r="B1058" s="5"/>
      <c r="C1058" s="5"/>
      <c r="D1058" s="5">
        <f>IFERROR(IF(MID(Data!C1058,LEN(Data!C1058)-4,1)="-",LEFT(RIGHT(Data!C1058,10),5),RIGHT(Data!C1058,5))*1000/1000,"")</f>
        <v>36575</v>
      </c>
      <c r="E1058" s="5" t="str">
        <f>IF(Directory!$D1058="","Canada","US")</f>
        <v>US</v>
      </c>
      <c r="F1058" s="5" t="str">
        <f>IFERROR(LEFT(Data!H1058,LEN(Data!H1058)-13),"")</f>
        <v>John Williams</v>
      </c>
      <c r="G1058" s="5" t="str">
        <f>RIGHT(Data!H1058,13)</f>
        <v> 334.649.1960</v>
      </c>
    </row>
    <row r="1059">
      <c r="A1059" s="5" t="str">
        <f>Data!A1059</f>
        <v>Total Resource Management</v>
      </c>
      <c r="B1059" s="5"/>
      <c r="C1059" s="5"/>
      <c r="D1059" s="5">
        <f>IFERROR(IF(MID(Data!C1059,LEN(Data!C1059)-4,1)="-",LEFT(RIGHT(Data!C1059,10),5),RIGHT(Data!C1059,5))*1000/1000,"")</f>
        <v>64735</v>
      </c>
      <c r="E1059" s="5" t="str">
        <f>IF(Directory!$D1059="","Canada","US")</f>
        <v>US</v>
      </c>
      <c r="F1059" s="5" t="str">
        <f>IFERROR(LEFT(Data!H1059,LEN(Data!H1059)-13),"")</f>
        <v>Jeff</v>
      </c>
      <c r="G1059" s="5" t="str">
        <f>RIGHT(Data!H1059,13)</f>
        <v> 660.885.6127</v>
      </c>
    </row>
    <row r="1060">
      <c r="A1060" s="5" t="str">
        <f>Data!A1060</f>
        <v>Trail Creek Nursery Inc</v>
      </c>
      <c r="B1060" s="5"/>
      <c r="C1060" s="5"/>
      <c r="D1060" s="5">
        <f>IFERROR(IF(MID(Data!C1060,LEN(Data!C1060)-4,1)="-",LEFT(RIGHT(Data!C1060,10),5),RIGHT(Data!C1060,5))*1000/1000,"")</f>
        <v>83455</v>
      </c>
      <c r="E1060" s="5" t="str">
        <f>IF(Directory!$D1060="","Canada","US")</f>
        <v>US</v>
      </c>
      <c r="F1060" s="5" t="str">
        <f>IFERROR(LEFT(Data!H1060,LEN(Data!H1060)-13),"")</f>
        <v>Jayson Calderwood or Al Young</v>
      </c>
      <c r="G1060" s="5" t="str">
        <f>RIGHT(Data!H1060,13)</f>
        <v> 800.336.2470</v>
      </c>
    </row>
    <row r="1061">
      <c r="A1061" s="5" t="str">
        <f>Data!A1061</f>
        <v>Trail Ridge Nursery</v>
      </c>
      <c r="B1061" s="5"/>
      <c r="C1061" s="5"/>
      <c r="D1061" s="5">
        <f>IFERROR(IF(MID(Data!C1061,LEN(Data!C1061)-4,1)="-",LEFT(RIGHT(Data!C1061,10),5),RIGHT(Data!C1061,5))*1000/1000,"")</f>
        <v>32656</v>
      </c>
      <c r="E1061" s="5" t="str">
        <f>IF(Directory!$D1061="","Canada","US")</f>
        <v>US</v>
      </c>
      <c r="F1061" s="5" t="str">
        <f>IFERROR(LEFT(Data!H1061,LEN(Data!H1061)-13),"")</f>
        <v>Bob Byrnes</v>
      </c>
      <c r="G1061" s="5" t="str">
        <f>RIGHT(Data!H1061,13)</f>
        <v> 352.473.2073</v>
      </c>
    </row>
    <row r="1062">
      <c r="A1062" s="5" t="str">
        <f>Data!A1062</f>
        <v>Trans Gro Superior Plant Company Division</v>
      </c>
      <c r="B1062" s="5"/>
      <c r="C1062" s="5"/>
      <c r="D1062" s="5">
        <f>IFERROR(IF(MID(Data!C1062,LEN(Data!C1062)-4,1)="-",LEFT(RIGHT(Data!C1062,10),5),RIGHT(Data!C1062,5))*1000/1000,"")</f>
        <v>34117</v>
      </c>
      <c r="E1062" s="5" t="str">
        <f>IF(Directory!$D1062="","Canada","US")</f>
        <v>US</v>
      </c>
      <c r="F1062" s="5" t="str">
        <f>IFERROR(LEFT(Data!H1062,LEN(Data!H1062)-13),"")</f>
        <v>Neil C Lewi</v>
      </c>
      <c r="G1062" s="5" t="str">
        <f>RIGHT(Data!H1062,13)</f>
        <v> 239.455.1560</v>
      </c>
    </row>
    <row r="1063">
      <c r="A1063" s="5" t="str">
        <f>Data!A1063</f>
        <v>Transplant Nursery</v>
      </c>
      <c r="B1063" s="5"/>
      <c r="C1063" s="5"/>
      <c r="D1063" s="5">
        <f>IFERROR(IF(MID(Data!C1063,LEN(Data!C1063)-4,1)="-",LEFT(RIGHT(Data!C1063,10),5),RIGHT(Data!C1063,5))*1000/1000,"")</f>
        <v>30553</v>
      </c>
      <c r="E1063" s="5" t="str">
        <f>IF(Directory!$D1063="","Canada","US")</f>
        <v>US</v>
      </c>
      <c r="F1063" s="5" t="str">
        <f>IFERROR(LEFT(Data!H1063,LEN(Data!H1063)-13),"")</f>
        <v>Gatlin Correia</v>
      </c>
      <c r="G1063" s="5" t="str">
        <f>RIGHT(Data!H1063,13)</f>
        <v> 706.356.8947</v>
      </c>
    </row>
    <row r="1064">
      <c r="A1064" s="5" t="str">
        <f>Data!A1064</f>
        <v>Treasure State Seed Inc</v>
      </c>
      <c r="B1064" s="5"/>
      <c r="C1064" s="5"/>
      <c r="D1064" s="5">
        <f>IFERROR(IF(MID(Data!C1064,LEN(Data!C1064)-4,1)="-",LEFT(RIGHT(Data!C1064,10),5),RIGHT(Data!C1064,5))*1000/1000,"")</f>
        <v>59436</v>
      </c>
      <c r="E1064" s="5" t="str">
        <f>IF(Directory!$D1064="","Canada","US")</f>
        <v>US</v>
      </c>
      <c r="F1064" s="5" t="str">
        <f>IFERROR(LEFT(Data!H1064,LEN(Data!H1064)-13),"")</f>
        <v>Chad Becker</v>
      </c>
      <c r="G1064" s="5" t="str">
        <f>RIGHT(Data!H1064,13)</f>
        <v> 406.467.2557</v>
      </c>
    </row>
    <row r="1065">
      <c r="A1065" s="5" t="str">
        <f>Data!A1065</f>
        <v>Tree Foundation of Kern</v>
      </c>
      <c r="B1065" s="5"/>
      <c r="C1065" s="5"/>
      <c r="D1065" s="5" t="str">
        <f>IFERROR(IF(MID(Data!C1065,LEN(Data!C1065)-4,1)="-",LEFT(RIGHT(Data!C1065,10),5),RIGHT(Data!C1065,5))*1000/1000,"")</f>
        <v/>
      </c>
      <c r="E1065" s="5" t="str">
        <f>IF(Directory!$D1065="","Canada","US")</f>
        <v>Canada</v>
      </c>
      <c r="F1065" s="5" t="str">
        <f>IFERROR(LEFT(Data!H1065,LEN(Data!H1065)-13),"")</f>
        <v>Melissa Igor</v>
      </c>
      <c r="G1065" s="5" t="str">
        <f>RIGHT(Data!H1065,13)</f>
        <v> 661.325.6650</v>
      </c>
    </row>
    <row r="1066">
      <c r="A1066" s="5" t="str">
        <f>Data!A1066</f>
        <v>Tree of Life Nursery</v>
      </c>
      <c r="B1066" s="5"/>
      <c r="C1066" s="5"/>
      <c r="D1066" s="5">
        <f>IFERROR(IF(MID(Data!C1066,LEN(Data!C1066)-4,1)="-",LEFT(RIGHT(Data!C1066,10),5),RIGHT(Data!C1066,5))*1000/1000,"")</f>
        <v>92675</v>
      </c>
      <c r="E1066" s="5" t="str">
        <f>IF(Directory!$D1066="","Canada","US")</f>
        <v>US</v>
      </c>
      <c r="F1066" s="5" t="str">
        <f>IFERROR(LEFT(Data!H1066,LEN(Data!H1066)-13),"")</f>
        <v>Mike Evans or Jeff Bohn</v>
      </c>
      <c r="G1066" s="5" t="str">
        <f>RIGHT(Data!H1066,13)</f>
        <v> 949.728.0685</v>
      </c>
    </row>
    <row r="1067">
      <c r="A1067" s="5" t="str">
        <f>Data!A1067</f>
        <v>TreeMart</v>
      </c>
      <c r="B1067" s="5"/>
      <c r="C1067" s="5"/>
      <c r="D1067" s="5">
        <f>IFERROR(IF(MID(Data!C1067,LEN(Data!C1067)-4,1)="-",LEFT(RIGHT(Data!C1067,10),5),RIGHT(Data!C1067,5))*1000/1000,"")</f>
        <v>33612</v>
      </c>
      <c r="E1067" s="5" t="str">
        <f>IF(Directory!$D1067="","Canada","US")</f>
        <v>US</v>
      </c>
      <c r="F1067" s="5" t="str">
        <f>IFERROR(LEFT(Data!H1067,LEN(Data!H1067)-13),"")</f>
        <v>Ken</v>
      </c>
      <c r="G1067" s="5" t="str">
        <f>RIGHT(Data!H1067,13)</f>
        <v> 800.664.4006</v>
      </c>
    </row>
    <row r="1068">
      <c r="A1068" s="5" t="str">
        <f>Data!A1068</f>
        <v>TreeTime ca</v>
      </c>
      <c r="B1068" s="5"/>
      <c r="C1068" s="5"/>
      <c r="D1068" s="5" t="str">
        <f>IFERROR(IF(MID(Data!C1068,LEN(Data!C1068)-4,1)="-",LEFT(RIGHT(Data!C1068,10),5),RIGHT(Data!C1068,5))*1000/1000,"")</f>
        <v/>
      </c>
      <c r="E1068" s="5" t="str">
        <f>IF(Directory!$D1068="","Canada","US")</f>
        <v>Canada</v>
      </c>
      <c r="F1068" s="5" t="str">
        <f>IFERROR(LEFT(Data!H1068,LEN(Data!H1068)-13),"")</f>
        <v>Drew Patterson</v>
      </c>
      <c r="G1068" s="5" t="str">
        <f>RIGHT(Data!H1068,13)</f>
        <v> 866.873.3846</v>
      </c>
    </row>
    <row r="1069">
      <c r="A1069" s="5" t="str">
        <f>Data!A1069</f>
        <v>Treehaven Evergreen Nursery | Arboretum on Blue Hill</v>
      </c>
      <c r="B1069" s="5"/>
      <c r="C1069" s="5"/>
      <c r="D1069" s="5">
        <f>IFERROR(IF(MID(Data!C1069,LEN(Data!C1069)-4,1)="-",LEFT(RIGHT(Data!C1069,10),5),RIGHT(Data!C1069,5))*1000/1000,"")</f>
        <v>14059</v>
      </c>
      <c r="E1069" s="5" t="str">
        <f>IF(Directory!$D1069="","Canada","US")</f>
        <v>US</v>
      </c>
      <c r="F1069" s="5" t="str">
        <f>IFERROR(LEFT(Data!H1069,LEN(Data!H1069)-13),"")</f>
        <v>Don Hillilker</v>
      </c>
      <c r="G1069" s="5" t="str">
        <f>RIGHT(Data!H1069,13)</f>
        <v> 716.652.4206</v>
      </c>
    </row>
    <row r="1070">
      <c r="A1070" s="5" t="str">
        <f>Data!A1070</f>
        <v>Trees By Touliatos</v>
      </c>
      <c r="B1070" s="5"/>
      <c r="C1070" s="5"/>
      <c r="D1070" s="5">
        <f>IFERROR(IF(MID(Data!C1070,LEN(Data!C1070)-4,1)="-",LEFT(RIGHT(Data!C1070,10),5),RIGHT(Data!C1070,5))*1000/1000,"")</f>
        <v>38116</v>
      </c>
      <c r="E1070" s="5" t="str">
        <f>IF(Directory!$D1070="","Canada","US")</f>
        <v>US</v>
      </c>
      <c r="F1070" s="5" t="str">
        <f>IFERROR(LEFT(Data!H1070,LEN(Data!H1070)-13),"")</f>
        <v>Greg</v>
      </c>
      <c r="G1070" s="5" t="str">
        <f>RIGHT(Data!H1070,13)</f>
        <v> 901.345.7361</v>
      </c>
    </row>
    <row r="1071">
      <c r="A1071" s="5" t="str">
        <f>Data!A1071</f>
        <v>Trees That Please</v>
      </c>
      <c r="B1071" s="5"/>
      <c r="C1071" s="5"/>
      <c r="D1071" s="5">
        <f>IFERROR(IF(MID(Data!C1071,LEN(Data!C1071)-4,1)="-",LEFT(RIGHT(Data!C1071,10),5),RIGHT(Data!C1071,5))*1000/1000,"")</f>
        <v>87031</v>
      </c>
      <c r="E1071" s="5" t="str">
        <f>IF(Directory!$D1071="","Canada","US")</f>
        <v>US</v>
      </c>
      <c r="F1071" s="5" t="str">
        <f>IFERROR(LEFT(Data!H1071,LEN(Data!H1071)-13),"")</f>
        <v>Anna Diercks</v>
      </c>
      <c r="G1071" s="5" t="str">
        <f>RIGHT(Data!H1071,13)</f>
        <v> 505.866.5027</v>
      </c>
    </row>
    <row r="1072">
      <c r="A1072" s="5" t="str">
        <f>Data!A1072</f>
        <v>Trees of Corrales</v>
      </c>
      <c r="B1072" s="5"/>
      <c r="C1072" s="5"/>
      <c r="D1072" s="5">
        <f>IFERROR(IF(MID(Data!C1072,LEN(Data!C1072)-4,1)="-",LEFT(RIGHT(Data!C1072,10),5),RIGHT(Data!C1072,5))*1000/1000,"")</f>
        <v>87048</v>
      </c>
      <c r="E1072" s="5" t="str">
        <f>IF(Directory!$D1072="","Canada","US")</f>
        <v>US</v>
      </c>
      <c r="F1072" s="5" t="str">
        <f>IFERROR(LEFT(Data!H1072,LEN(Data!H1072)-13),"")</f>
        <v>Desiree Sanchez</v>
      </c>
      <c r="G1072" s="5" t="str">
        <f>RIGHT(Data!H1072,13)</f>
        <v> 888.418.7337</v>
      </c>
    </row>
    <row r="1073">
      <c r="A1073" s="5" t="str">
        <f>Data!A1073</f>
        <v>Trees to Please</v>
      </c>
      <c r="B1073" s="5"/>
      <c r="C1073" s="5"/>
      <c r="D1073" s="5">
        <f>IFERROR(IF(MID(Data!C1073,LEN(Data!C1073)-4,1)="-",LEFT(RIGHT(Data!C1073,10),5),RIGHT(Data!C1073,5))*1000/1000,"")</f>
        <v>4963</v>
      </c>
      <c r="E1073" s="5" t="str">
        <f>IF(Directory!$D1073="","Canada","US")</f>
        <v>US</v>
      </c>
      <c r="F1073" s="5" t="str">
        <f>IFERROR(LEFT(Data!H1073,LEN(Data!H1073)-13),"")</f>
        <v>Todd Murphy</v>
      </c>
      <c r="G1073" s="5" t="str">
        <f>RIGHT(Data!H1073,13)</f>
        <v> 207.522.0545</v>
      </c>
    </row>
    <row r="1074">
      <c r="A1074" s="5" t="str">
        <f>Data!A1074</f>
        <v>Triangle Farms</v>
      </c>
      <c r="B1074" s="5"/>
      <c r="C1074" s="5"/>
      <c r="D1074" s="5">
        <f>IFERROR(IF(MID(Data!C1074,LEN(Data!C1074)-4,1)="-",LEFT(RIGHT(Data!C1074,10),5),RIGHT(Data!C1074,5))*1000/1000,"")</f>
        <v>97381</v>
      </c>
      <c r="E1074" s="5" t="str">
        <f>IF(Directory!$D1074="","Canada","US")</f>
        <v>US</v>
      </c>
      <c r="F1074" s="5" t="str">
        <f>IFERROR(LEFT(Data!H1074,LEN(Data!H1074)-13),"")</f>
        <v>Kevin</v>
      </c>
      <c r="G1074" s="5" t="str">
        <f>RIGHT(Data!H1074,13)</f>
        <v> 503.873.5190</v>
      </c>
    </row>
    <row r="1075">
      <c r="A1075" s="5" t="str">
        <f>Data!A1075</f>
        <v>Triangle Nursery Inc</v>
      </c>
      <c r="B1075" s="5"/>
      <c r="C1075" s="5"/>
      <c r="D1075" s="5">
        <f>IFERROR(IF(MID(Data!C1075,LEN(Data!C1075)-4,1)="-",LEFT(RIGHT(Data!C1075,10),5),RIGHT(Data!C1075,5))*1000/1000,"")</f>
        <v>37110</v>
      </c>
      <c r="E1075" s="5" t="str">
        <f>IF(Directory!$D1075="","Canada","US")</f>
        <v>US</v>
      </c>
      <c r="F1075" s="5" t="str">
        <f>IFERROR(LEFT(Data!H1075,LEN(Data!H1075)-13),"")</f>
        <v>Ricky</v>
      </c>
      <c r="G1075" s="5" t="str">
        <f>RIGHT(Data!H1075,13)</f>
        <v> 931.668.8022</v>
      </c>
    </row>
    <row r="1076">
      <c r="A1076" s="5" t="str">
        <f>Data!A1076</f>
        <v>Trillium Gardens</v>
      </c>
      <c r="B1076" s="5"/>
      <c r="C1076" s="5"/>
      <c r="D1076" s="5">
        <f>IFERROR(IF(MID(Data!C1076,LEN(Data!C1076)-4,1)="-",LEFT(RIGHT(Data!C1076,10),5),RIGHT(Data!C1076,5))*1000/1000,"")</f>
        <v>97455</v>
      </c>
      <c r="E1076" s="5" t="str">
        <f>IF(Directory!$D1076="","Canada","US")</f>
        <v>US</v>
      </c>
      <c r="F1076" s="5" t="str">
        <f>IFERROR(LEFT(Data!H1076,LEN(Data!H1076)-13),"")</f>
        <v>shelia klest</v>
      </c>
      <c r="G1076" s="5" t="str">
        <f>RIGHT(Data!H1076,13)</f>
        <v> 541.937.3073</v>
      </c>
    </row>
    <row r="1077">
      <c r="A1077" s="5" t="str">
        <f>Data!A1077</f>
        <v>Tripple Brook Farm</v>
      </c>
      <c r="B1077" s="5"/>
      <c r="C1077" s="5"/>
      <c r="D1077" s="5">
        <f>IFERROR(IF(MID(Data!C1077,LEN(Data!C1077)-4,1)="-",LEFT(RIGHT(Data!C1077,10),5),RIGHT(Data!C1077,5))*1000/1000,"")</f>
        <v>1073</v>
      </c>
      <c r="E1077" s="5" t="str">
        <f>IF(Directory!$D1077="","Canada","US")</f>
        <v>US</v>
      </c>
      <c r="F1077" s="5" t="str">
        <f>IFERROR(LEFT(Data!H1077,LEN(Data!H1077)-13),"")</f>
        <v>Stephen Breyer</v>
      </c>
      <c r="G1077" s="5" t="str">
        <f>RIGHT(Data!H1077,13)</f>
        <v> 413.527.4626</v>
      </c>
    </row>
    <row r="1078">
      <c r="A1078" s="5" t="str">
        <f>Data!A1078</f>
        <v>Tropic Traditions Nurseries</v>
      </c>
      <c r="B1078" s="5"/>
      <c r="C1078" s="5"/>
      <c r="D1078" s="5">
        <f>IFERROR(IF(MID(Data!C1078,LEN(Data!C1078)-4,1)="-",LEFT(RIGHT(Data!C1078,10),5),RIGHT(Data!C1078,5))*1000/1000,"")</f>
        <v>32604</v>
      </c>
      <c r="E1078" s="5" t="str">
        <f>IF(Directory!$D1078="","Canada","US")</f>
        <v>US</v>
      </c>
      <c r="F1078" s="5" t="str">
        <f>IFERROR(LEFT(Data!H1078,LEN(Data!H1078)-13),"")</f>
        <v>Jim Fleming</v>
      </c>
      <c r="G1078" s="5" t="str">
        <f>RIGHT(Data!H1078,13)</f>
        <v> 352.472.6084</v>
      </c>
    </row>
    <row r="1079">
      <c r="A1079" s="5" t="str">
        <f>Data!A1079</f>
        <v>Tropical Plant and Seed Nursery</v>
      </c>
      <c r="B1079" s="5"/>
      <c r="C1079" s="5"/>
      <c r="D1079" s="5">
        <f>IFERROR(IF(MID(Data!C1079,LEN(Data!C1079)-4,1)="-",LEFT(RIGHT(Data!C1079,10),5),RIGHT(Data!C1079,5))*1000/1000,"")</f>
        <v>33483</v>
      </c>
      <c r="E1079" s="5" t="str">
        <f>IF(Directory!$D1079="","Canada","US")</f>
        <v>US</v>
      </c>
      <c r="F1079" s="5" t="str">
        <f>IFERROR(LEFT(Data!H1079,LEN(Data!H1079)-13),"")</f>
        <v>Guy Speer</v>
      </c>
      <c r="G1079" s="5" t="str">
        <f>RIGHT(Data!H1079,13)</f>
        <v> 561.278.6004</v>
      </c>
    </row>
    <row r="1080">
      <c r="A1080" s="5" t="str">
        <f>Data!A1080</f>
        <v>Tsemeta Forest Nursery</v>
      </c>
      <c r="B1080" s="5"/>
      <c r="C1080" s="5"/>
      <c r="D1080" s="5">
        <f>IFERROR(IF(MID(Data!C1080,LEN(Data!C1080)-4,1)="-",LEFT(RIGHT(Data!C1080,10),5),RIGHT(Data!C1080,5))*1000/1000,"")</f>
        <v>95546</v>
      </c>
      <c r="E1080" s="5" t="str">
        <f>IF(Directory!$D1080="","Canada","US")</f>
        <v>US</v>
      </c>
      <c r="F1080" s="5" t="str">
        <f>IFERROR(LEFT(Data!H1080,LEN(Data!H1080)-13),"")</f>
        <v>Rodney Robbins</v>
      </c>
      <c r="G1080" s="5" t="str">
        <f>RIGHT(Data!H1080,13)</f>
        <v> 530.625.4206</v>
      </c>
    </row>
    <row r="1081">
      <c r="A1081" s="5" t="str">
        <f>Data!A1081</f>
        <v>Tuolumne Mi-Wuk Native Plants</v>
      </c>
      <c r="B1081" s="5"/>
      <c r="C1081" s="5"/>
      <c r="D1081" s="5">
        <f>IFERROR(IF(MID(Data!C1081,LEN(Data!C1081)-4,1)="-",LEFT(RIGHT(Data!C1081,10),5),RIGHT(Data!C1081,5))*1000/1000,"")</f>
        <v>95379</v>
      </c>
      <c r="E1081" s="5" t="str">
        <f>IF(Directory!$D1081="","Canada","US")</f>
        <v>US</v>
      </c>
      <c r="F1081" s="5" t="str">
        <f>IFERROR(LEFT(Data!H1081,LEN(Data!H1081)-13),"")</f>
        <v>Anna Barajas</v>
      </c>
      <c r="G1081" s="5" t="str">
        <f>RIGHT(Data!H1081,13)</f>
        <v> 209.928.3793</v>
      </c>
    </row>
    <row r="1082">
      <c r="A1082" s="5" t="str">
        <f>Data!A1082</f>
        <v>Turner Seed Company Inc</v>
      </c>
      <c r="B1082" s="5"/>
      <c r="C1082" s="5"/>
      <c r="D1082" s="5">
        <f>IFERROR(IF(MID(Data!C1082,LEN(Data!C1082)-4,1)="-",LEFT(RIGHT(Data!C1082,10),5),RIGHT(Data!C1082,5))*1000/1000,"")</f>
        <v>76424</v>
      </c>
      <c r="E1082" s="5" t="str">
        <f>IF(Directory!$D1082="","Canada","US")</f>
        <v>US</v>
      </c>
      <c r="F1082" s="5" t="str">
        <f>IFERROR(LEFT(Data!H1082,LEN(Data!H1082)-13),"")</f>
        <v>J Mercer</v>
      </c>
      <c r="G1082" s="5" t="str">
        <f>RIGHT(Data!H1082,13)</f>
        <v> 254.559.2065</v>
      </c>
    </row>
    <row r="1083">
      <c r="A1083" s="5" t="str">
        <f>Data!A1083</f>
        <v>US Fish &amp; Wildlife Service - Hakalau Forest National Wildlife Refuge Native Plant Nursery</v>
      </c>
      <c r="B1083" s="5"/>
      <c r="C1083" s="5"/>
      <c r="D1083" s="5">
        <f>IFERROR(IF(MID(Data!C1083,LEN(Data!C1083)-4,1)="-",LEFT(RIGHT(Data!C1083,10),5),RIGHT(Data!C1083,5))*1000/1000,"")</f>
        <v>96720</v>
      </c>
      <c r="E1083" s="5" t="str">
        <f>IF(Directory!$D1083="","Canada","US")</f>
        <v>US</v>
      </c>
      <c r="F1083" s="5" t="str">
        <f>IFERROR(LEFT(Data!H1083,LEN(Data!H1083)-13),"")</f>
        <v>Baron Horiuchi</v>
      </c>
      <c r="G1083" s="5" t="str">
        <f>RIGHT(Data!H1083,13)</f>
        <v> 808.443.2300</v>
      </c>
    </row>
    <row r="1084">
      <c r="A1084" s="5" t="str">
        <f>Data!A1084</f>
        <v>US Fish &amp; Wildlife Service - Kilauea Lighthouse National Wildlife Refuge Native Plant Nursery</v>
      </c>
      <c r="B1084" s="5"/>
      <c r="C1084" s="5"/>
      <c r="D1084" s="5">
        <f>IFERROR(IF(MID(Data!C1084,LEN(Data!C1084)-4,1)="-",LEFT(RIGHT(Data!C1084,10),5),RIGHT(Data!C1084,5))*1000/1000,"")</f>
        <v>96754</v>
      </c>
      <c r="E1084" s="5" t="str">
        <f>IF(Directory!$D1084="","Canada","US")</f>
        <v>US</v>
      </c>
      <c r="F1084" s="5" t="str">
        <f>IFERROR(LEFT(Data!H1084,LEN(Data!H1084)-13),"")</f>
        <v>Ron Langdon or Shannon Smith</v>
      </c>
      <c r="G1084" s="5" t="str">
        <f>RIGHT(Data!H1084,13)</f>
        <v> 808.828.1413</v>
      </c>
    </row>
    <row r="1085">
      <c r="A1085" s="5" t="str">
        <f>Data!A1085</f>
        <v>USDA Forest Service - Bessey Nursery</v>
      </c>
      <c r="B1085" s="5"/>
      <c r="C1085" s="5"/>
      <c r="D1085" s="5">
        <f>IFERROR(IF(MID(Data!C1085,LEN(Data!C1085)-4,1)="-",LEFT(RIGHT(Data!C1085,10),5),RIGHT(Data!C1085,5))*1000/1000,"")</f>
        <v>69142</v>
      </c>
      <c r="E1085" s="5" t="str">
        <f>IF(Directory!$D1085="","Canada","US")</f>
        <v>US</v>
      </c>
      <c r="F1085" s="5" t="str">
        <f>IFERROR(LEFT(Data!H1085,LEN(Data!H1085)-13),"")</f>
        <v>Richard Gilbert</v>
      </c>
      <c r="G1085" s="5" t="str">
        <f>RIGHT(Data!H1085,13)</f>
        <v> 308.533.2257</v>
      </c>
    </row>
    <row r="1086">
      <c r="A1086" s="5" t="str">
        <f>Data!A1086</f>
        <v>USDA Forest Service - Coeur d'Alene Nursery</v>
      </c>
      <c r="B1086" s="5"/>
      <c r="C1086" s="5"/>
      <c r="D1086" s="5">
        <f>IFERROR(IF(MID(Data!C1086,LEN(Data!C1086)-4,1)="-",LEFT(RIGHT(Data!C1086,10),5),RIGHT(Data!C1086,5))*1000/1000,"")</f>
        <v>83815</v>
      </c>
      <c r="E1086" s="5" t="str">
        <f>IF(Directory!$D1086="","Canada","US")</f>
        <v>US</v>
      </c>
      <c r="F1086" s="5" t="str">
        <f>IFERROR(LEFT(Data!H1086,LEN(Data!H1086)-13),"")</f>
        <v>Joe Myers or Aram Eramian</v>
      </c>
      <c r="G1086" s="5" t="str">
        <f>RIGHT(Data!H1086,13)</f>
        <v> 208.765.7375</v>
      </c>
    </row>
    <row r="1087">
      <c r="A1087" s="5" t="str">
        <f>Data!A1087</f>
        <v>USDA Forest Service - J Herbert Stone Nursery</v>
      </c>
      <c r="B1087" s="5"/>
      <c r="C1087" s="5"/>
      <c r="D1087" s="5">
        <f>IFERROR(IF(MID(Data!C1087,LEN(Data!C1087)-4,1)="-",LEFT(RIGHT(Data!C1087,10),5),RIGHT(Data!C1087,5))*1000/1000,"")</f>
        <v>97502</v>
      </c>
      <c r="E1087" s="5" t="str">
        <f>IF(Directory!$D1087="","Canada","US")</f>
        <v>US</v>
      </c>
      <c r="F1087" s="5" t="str">
        <f>IFERROR(LEFT(Data!H1087,LEN(Data!H1087)-13),"")</f>
        <v>John Justin</v>
      </c>
      <c r="G1087" s="5" t="str">
        <f>RIGHT(Data!H1087,13)</f>
        <v> 541.858.6100</v>
      </c>
    </row>
    <row r="1088">
      <c r="A1088" s="5" t="str">
        <f>Data!A1088</f>
        <v>USDA Forest Service - JW Toumey Nursery</v>
      </c>
      <c r="B1088" s="5"/>
      <c r="C1088" s="5"/>
      <c r="D1088" s="5">
        <f>IFERROR(IF(MID(Data!C1088,LEN(Data!C1088)-4,1)="-",LEFT(RIGHT(Data!C1088,10),5),RIGHT(Data!C1088,5))*1000/1000,"")</f>
        <v>49969</v>
      </c>
      <c r="E1088" s="5" t="str">
        <f>IF(Directory!$D1088="","Canada","US")</f>
        <v>US</v>
      </c>
      <c r="F1088" s="5" t="str">
        <f>IFERROR(LEFT(Data!H1088,LEN(Data!H1088)-13),"")</f>
        <v>Tony Holland or Christine Makuck</v>
      </c>
      <c r="G1088" s="5" t="str">
        <f>RIGHT(Data!H1088,13)</f>
        <v> 906.358.4523</v>
      </c>
    </row>
    <row r="1089">
      <c r="A1089" s="5" t="str">
        <f>Data!A1089</f>
        <v>USDA Forest Service - Lucky Peak Nursery</v>
      </c>
      <c r="B1089" s="5"/>
      <c r="C1089" s="5"/>
      <c r="D1089" s="5">
        <f>IFERROR(IF(MID(Data!C1089,LEN(Data!C1089)-4,1)="-",LEFT(RIGHT(Data!C1089,10),5),RIGHT(Data!C1089,5))*1000/1000,"")</f>
        <v>83716</v>
      </c>
      <c r="E1089" s="5" t="str">
        <f>IF(Directory!$D1089="","Canada","US")</f>
        <v>US</v>
      </c>
      <c r="F1089" s="5" t="str">
        <f>IFERROR(LEFT(Data!H1089,LEN(Data!H1089)-13),"")</f>
        <v>Clark Fleege</v>
      </c>
      <c r="G1089" s="5" t="str">
        <f>RIGHT(Data!H1089,13)</f>
        <v> 208.343.1977</v>
      </c>
    </row>
    <row r="1090">
      <c r="A1090" s="5" t="str">
        <f>Data!A1090</f>
        <v>USDA Forest Service - Nebraska National Forest &amp; Grasslands</v>
      </c>
      <c r="B1090" s="5"/>
      <c r="C1090" s="5"/>
      <c r="D1090" s="5">
        <f>IFERROR(IF(MID(Data!C1090,LEN(Data!C1090)-4,1)="-",LEFT(RIGHT(Data!C1090,10),5),RIGHT(Data!C1090,5))*1000/1000,"")</f>
        <v>69337</v>
      </c>
      <c r="E1090" s="5" t="str">
        <f>IF(Directory!$D1090="","Canada","US")</f>
        <v>US</v>
      </c>
      <c r="F1090" s="5" t="str">
        <f>IFERROR(LEFT(Data!H1090,LEN(Data!H1090)-13),"")</f>
        <v/>
      </c>
      <c r="G1090" s="5" t="str">
        <f>RIGHT(Data!H1090,13)</f>
        <v/>
      </c>
    </row>
    <row r="1091">
      <c r="A1091" s="5" t="str">
        <f>Data!A1091</f>
        <v>USDA Forest Service - Placerville Nursery</v>
      </c>
      <c r="B1091" s="5"/>
      <c r="C1091" s="5"/>
      <c r="D1091" s="5">
        <f>IFERROR(IF(MID(Data!C1091,LEN(Data!C1091)-4,1)="-",LEFT(RIGHT(Data!C1091,10),5),RIGHT(Data!C1091,5))*1000/1000,"")</f>
        <v>95709</v>
      </c>
      <c r="E1091" s="5" t="str">
        <f>IF(Directory!$D1091="","Canada","US")</f>
        <v>US</v>
      </c>
      <c r="F1091" s="5" t="str">
        <f>IFERROR(LEFT(Data!H1091,LEN(Data!H1091)-13),"")</f>
        <v/>
      </c>
      <c r="G1091" s="5" t="str">
        <f>RIGHT(Data!H1091,13)</f>
        <v/>
      </c>
    </row>
    <row r="1092">
      <c r="A1092" s="5" t="str">
        <f>Data!A1092</f>
        <v>USDA Natural Resources Conservation Service - Rose Lake Plant Materials Center</v>
      </c>
      <c r="B1092" s="5"/>
      <c r="C1092" s="5"/>
      <c r="D1092" s="5">
        <f>IFERROR(IF(MID(Data!C1092,LEN(Data!C1092)-4,1)="-",LEFT(RIGHT(Data!C1092,10),5),RIGHT(Data!C1092,5))*1000/1000,"")</f>
        <v>48823</v>
      </c>
      <c r="E1092" s="5" t="str">
        <f>IF(Directory!$D1092="","Canada","US")</f>
        <v>US</v>
      </c>
      <c r="F1092" s="5" t="str">
        <f>IFERROR(LEFT(Data!H1092,LEN(Data!H1092)-13),"")</f>
        <v>John Leif</v>
      </c>
      <c r="G1092" s="5" t="str">
        <f>RIGHT(Data!H1092,13)</f>
        <v> 517.641.6300</v>
      </c>
    </row>
    <row r="1093">
      <c r="A1093" s="5" t="str">
        <f>Data!A1093</f>
        <v>USDA Natural Resources Conservation Service - Upper Colorado Environmental Plant Materials Center</v>
      </c>
      <c r="B1093" s="5"/>
      <c r="C1093" s="5"/>
      <c r="D1093" s="5">
        <f>IFERROR(IF(MID(Data!C1093,LEN(Data!C1093)-4,1)="-",LEFT(RIGHT(Data!C1093,10),5),RIGHT(Data!C1093,5))*1000/1000,"")</f>
        <v>81641</v>
      </c>
      <c r="E1093" s="5" t="str">
        <f>IF(Directory!$D1093="","Canada","US")</f>
        <v>US</v>
      </c>
      <c r="F1093" s="5" t="str">
        <f>IFERROR(LEFT(Data!H1093,LEN(Data!H1093)-13),"")</f>
        <v>Steve Parr</v>
      </c>
      <c r="G1093" s="5" t="str">
        <f>RIGHT(Data!H1093,13)</f>
        <v> 970.878.5003</v>
      </c>
    </row>
    <row r="1094">
      <c r="A1094" s="5" t="str">
        <f>Data!A1094</f>
        <v>USDI Bureau of Indian Affairs - Southwestern Indian Polytechnic Institute</v>
      </c>
      <c r="B1094" s="5"/>
      <c r="C1094" s="5"/>
      <c r="D1094" s="5">
        <f>IFERROR(IF(MID(Data!C1094,LEN(Data!C1094)-4,1)="-",LEFT(RIGHT(Data!C1094,10),5),RIGHT(Data!C1094,5))*1000/1000,"")</f>
        <v>87184</v>
      </c>
      <c r="E1094" s="5" t="str">
        <f>IF(Directory!$D1094="","Canada","US")</f>
        <v>US</v>
      </c>
      <c r="F1094" s="5" t="str">
        <f>IFERROR(LEFT(Data!H1094,LEN(Data!H1094)-13),"")</f>
        <v/>
      </c>
      <c r="G1094" s="5" t="str">
        <f>RIGHT(Data!H1094,13)</f>
        <v/>
      </c>
    </row>
    <row r="1095">
      <c r="A1095" s="5" t="str">
        <f>Data!A1095</f>
        <v>USDI Bureau of Indian Affairs | Southern Ute Agency</v>
      </c>
      <c r="B1095" s="5"/>
      <c r="C1095" s="5"/>
      <c r="D1095" s="5">
        <f>IFERROR(IF(MID(Data!C1095,LEN(Data!C1095)-4,1)="-",LEFT(RIGHT(Data!C1095,10),5),RIGHT(Data!C1095,5))*1000/1000,"")</f>
        <v>81137</v>
      </c>
      <c r="E1095" s="5" t="str">
        <f>IF(Directory!$D1095="","Canada","US")</f>
        <v>US</v>
      </c>
      <c r="F1095" s="5" t="str">
        <f>IFERROR(LEFT(Data!H1095,LEN(Data!H1095)-13),"")</f>
        <v>Ken ZanZee</v>
      </c>
      <c r="G1095" s="5" t="str">
        <f>RIGHT(Data!H1095,13)</f>
        <v> 970.563.4571</v>
      </c>
    </row>
    <row r="1096">
      <c r="A1096" s="5" t="str">
        <f>Data!A1096</f>
        <v>USDI Bureau of Land Management - Walter Horning Seed Orchard</v>
      </c>
      <c r="B1096" s="5"/>
      <c r="C1096" s="5"/>
      <c r="D1096" s="5">
        <f>IFERROR(IF(MID(Data!C1096,LEN(Data!C1096)-4,1)="-",LEFT(RIGHT(Data!C1096,10),5),RIGHT(Data!C1096,5))*1000/1000,"")</f>
        <v>97017</v>
      </c>
      <c r="E1096" s="5" t="str">
        <f>IF(Directory!$D1096="","Canada","US")</f>
        <v>US</v>
      </c>
      <c r="F1096" s="5" t="str">
        <f>IFERROR(LEFT(Data!H1096,LEN(Data!H1096)-13),"")</f>
        <v>Michell Finch</v>
      </c>
      <c r="G1096" s="5" t="str">
        <f>RIGHT(Data!H1096,13)</f>
        <v> 503.630.6080</v>
      </c>
    </row>
    <row r="1097">
      <c r="A1097" s="5" t="str">
        <f>Data!A1097</f>
        <v>USDI National Park Service - Glacier National Park Native Plant Nursery</v>
      </c>
      <c r="B1097" s="5"/>
      <c r="C1097" s="5"/>
      <c r="D1097" s="5">
        <f>IFERROR(IF(MID(Data!C1097,LEN(Data!C1097)-4,1)="-",LEFT(RIGHT(Data!C1097,10),5),RIGHT(Data!C1097,5))*1000/1000,"")</f>
        <v>59936</v>
      </c>
      <c r="E1097" s="5" t="str">
        <f>IF(Directory!$D1097="","Canada","US")</f>
        <v>US</v>
      </c>
      <c r="F1097" s="5" t="str">
        <f>IFERROR(LEFT(Data!H1097,LEN(Data!H1097)-13),"")</f>
        <v>Donna Peppin</v>
      </c>
      <c r="G1097" s="5" t="str">
        <f>RIGHT(Data!H1097,13)</f>
        <v> 406.888.7835</v>
      </c>
    </row>
    <row r="1098">
      <c r="A1098" s="5" t="str">
        <f>Data!A1098</f>
        <v>USDI National Park Service - Grand Canyon National Park Native Plant Nursery</v>
      </c>
      <c r="B1098" s="5"/>
      <c r="C1098" s="5"/>
      <c r="D1098" s="5">
        <f>IFERROR(IF(MID(Data!C1098,LEN(Data!C1098)-4,1)="-",LEFT(RIGHT(Data!C1098,10),5),RIGHT(Data!C1098,5))*1000/1000,"")</f>
        <v>86023</v>
      </c>
      <c r="E1098" s="5" t="str">
        <f>IF(Directory!$D1098="","Canada","US")</f>
        <v>US</v>
      </c>
      <c r="F1098" s="5" t="str">
        <f>IFERROR(LEFT(Data!H1098,LEN(Data!H1098)-13),"")</f>
        <v/>
      </c>
      <c r="G1098" s="5" t="str">
        <f>RIGHT(Data!H1098,13)</f>
        <v/>
      </c>
    </row>
    <row r="1099">
      <c r="A1099" s="5" t="str">
        <f>Data!A1099</f>
        <v>USDI National Park Service - Haleakula National Park Native Plant Nurseries</v>
      </c>
      <c r="B1099" s="5"/>
      <c r="C1099" s="5"/>
      <c r="D1099" s="5">
        <f>IFERROR(IF(MID(Data!C1099,LEN(Data!C1099)-4,1)="-",LEFT(RIGHT(Data!C1099,10),5),RIGHT(Data!C1099,5))*1000/1000,"")</f>
        <v>96768</v>
      </c>
      <c r="E1099" s="5" t="str">
        <f>IF(Directory!$D1099="","Canada","US")</f>
        <v>US</v>
      </c>
      <c r="F1099" s="5" t="str">
        <f>IFERROR(LEFT(Data!H1099,LEN(Data!H1099)-13),"")</f>
        <v>Patty Welton</v>
      </c>
      <c r="G1099" s="5" t="str">
        <f>RIGHT(Data!H1099,13)</f>
        <v> 808.572.4481</v>
      </c>
    </row>
    <row r="1100">
      <c r="A1100" s="5" t="str">
        <f>Data!A1100</f>
        <v>USDI National Park Service - Hawai'i Volcanoes National Park Native Plant Nursery</v>
      </c>
      <c r="B1100" s="5"/>
      <c r="C1100" s="5"/>
      <c r="D1100" s="5">
        <f>IFERROR(IF(MID(Data!C1100,LEN(Data!C1100)-4,1)="-",LEFT(RIGHT(Data!C1100,10),5),RIGHT(Data!C1100,5))*1000/1000,"")</f>
        <v>96718</v>
      </c>
      <c r="E1100" s="5" t="str">
        <f>IF(Directory!$D1100="","Canada","US")</f>
        <v>US</v>
      </c>
      <c r="F1100" s="5" t="str">
        <f>IFERROR(LEFT(Data!H1100,LEN(Data!H1100)-13),"")</f>
        <v>David</v>
      </c>
      <c r="G1100" s="5" t="str">
        <f>RIGHT(Data!H1100,13)</f>
        <v> 808.985.6085</v>
      </c>
    </row>
    <row r="1101">
      <c r="A1101" s="5" t="str">
        <f>Data!A1101</f>
        <v>USDI National Park Service - Kalaupapa National Historic Park Native Plant Nursery</v>
      </c>
      <c r="B1101" s="5"/>
      <c r="C1101" s="5"/>
      <c r="D1101" s="5">
        <f>IFERROR(IF(MID(Data!C1101,LEN(Data!C1101)-4,1)="-",LEFT(RIGHT(Data!C1101,10),5),RIGHT(Data!C1101,5))*1000/1000,"")</f>
        <v>96742</v>
      </c>
      <c r="E1101" s="5" t="str">
        <f>IF(Directory!$D1101="","Canada","US")</f>
        <v>US</v>
      </c>
      <c r="F1101" s="5" t="str">
        <f>IFERROR(LEFT(Data!H1101,LEN(Data!H1101)-13),"")</f>
        <v/>
      </c>
      <c r="G1101" s="5" t="str">
        <f>RIGHT(Data!H1101,13)</f>
        <v/>
      </c>
    </row>
    <row r="1102">
      <c r="A1102" s="5" t="str">
        <f>Data!A1102</f>
        <v>USDI National Park Service - Mount Rainier National Park Native Plant Nursery</v>
      </c>
      <c r="B1102" s="5"/>
      <c r="C1102" s="5"/>
      <c r="D1102" s="5">
        <f>IFERROR(IF(MID(Data!C1102,LEN(Data!C1102)-4,1)="-",LEFT(RIGHT(Data!C1102,10),5),RIGHT(Data!C1102,5))*1000/1000,"")</f>
        <v>98304</v>
      </c>
      <c r="E1102" s="5" t="str">
        <f>IF(Directory!$D1102="","Canada","US")</f>
        <v>US</v>
      </c>
      <c r="F1102" s="5" t="str">
        <f>IFERROR(LEFT(Data!H1102,LEN(Data!H1102)-13),"")</f>
        <v>Lou Whiteaker</v>
      </c>
      <c r="G1102" s="5" t="str">
        <f>RIGHT(Data!H1102,13)</f>
        <v> 360.569.6761</v>
      </c>
    </row>
    <row r="1103">
      <c r="A1103" s="5" t="str">
        <f>Data!A1103</f>
        <v>USDI National Park Service - North Cascades National Park Native Plant Nursery</v>
      </c>
      <c r="B1103" s="5"/>
      <c r="C1103" s="5"/>
      <c r="D1103" s="5">
        <f>IFERROR(IF(MID(Data!C1103,LEN(Data!C1103)-4,1)="-",LEFT(RIGHT(Data!C1103,10),5),RIGHT(Data!C1103,5))*1000/1000,"")</f>
        <v>98284</v>
      </c>
      <c r="E1103" s="5" t="str">
        <f>IF(Directory!$D1103="","Canada","US")</f>
        <v>US</v>
      </c>
      <c r="F1103" s="5" t="str">
        <f>IFERROR(LEFT(Data!H1103,LEN(Data!H1103)-13),"")</f>
        <v>Mike Brondi</v>
      </c>
      <c r="G1103" s="5" t="str">
        <f>RIGHT(Data!H1103,13)</f>
        <v> 360.854.7275</v>
      </c>
    </row>
    <row r="1104">
      <c r="A1104" s="5" t="str">
        <f>Data!A1104</f>
        <v>USDI National Park Service - Olympic National Park Native Plant Nursery</v>
      </c>
      <c r="B1104" s="5"/>
      <c r="C1104" s="5"/>
      <c r="D1104" s="5">
        <f>IFERROR(IF(MID(Data!C1104,LEN(Data!C1104)-4,1)="-",LEFT(RIGHT(Data!C1104,10),5),RIGHT(Data!C1104,5))*1000/1000,"")</f>
        <v>98362</v>
      </c>
      <c r="E1104" s="5" t="str">
        <f>IF(Directory!$D1104="","Canada","US")</f>
        <v>US</v>
      </c>
      <c r="F1104" s="5" t="str">
        <f>IFERROR(LEFT(Data!H1104,LEN(Data!H1104)-13),"")</f>
        <v>David Allen</v>
      </c>
      <c r="G1104" s="5" t="str">
        <f>RIGHT(Data!H1104,13)</f>
        <v> 360.565.3130</v>
      </c>
    </row>
    <row r="1105">
      <c r="A1105" s="5" t="str">
        <f>Data!A1105</f>
        <v>USDI National Park Service - Rocky Mountain National Park Native Plant Nursery</v>
      </c>
      <c r="B1105" s="5"/>
      <c r="C1105" s="5"/>
      <c r="D1105" s="5">
        <f>IFERROR(IF(MID(Data!C1105,LEN(Data!C1105)-4,1)="-",LEFT(RIGHT(Data!C1105,10),5),RIGHT(Data!C1105,5))*1000/1000,"")</f>
        <v>80517</v>
      </c>
      <c r="E1105" s="5" t="str">
        <f>IF(Directory!$D1105="","Canada","US")</f>
        <v>US</v>
      </c>
      <c r="F1105" s="5" t="str">
        <f>IFERROR(LEFT(Data!H1105,LEN(Data!H1105)-13),"")</f>
        <v>Lindsey</v>
      </c>
      <c r="G1105" s="5" t="str">
        <f>RIGHT(Data!H1105,13)</f>
        <v> 970.586.1252</v>
      </c>
    </row>
    <row r="1106">
      <c r="A1106" s="5" t="str">
        <f>Data!A1106</f>
        <v>USDI National Park Service - Zion National Park Native Plant Nursery</v>
      </c>
      <c r="B1106" s="5"/>
      <c r="C1106" s="5"/>
      <c r="D1106" s="5">
        <f>IFERROR(IF(MID(Data!C1106,LEN(Data!C1106)-4,1)="-",LEFT(RIGHT(Data!C1106,10),5),RIGHT(Data!C1106,5))*1000/1000,"")</f>
        <v>84767</v>
      </c>
      <c r="E1106" s="5" t="str">
        <f>IF(Directory!$D1106="","Canada","US")</f>
        <v>US</v>
      </c>
      <c r="F1106" s="5" t="str">
        <f>IFERROR(LEFT(Data!H1106,LEN(Data!H1106)-13),"")</f>
        <v>Becca Lieberg</v>
      </c>
      <c r="G1106" s="5" t="str">
        <f>RIGHT(Data!H1106,13)</f>
        <v> 435.772.5662</v>
      </c>
    </row>
    <row r="1107">
      <c r="A1107" s="5" t="str">
        <f>Data!A1107</f>
        <v>USDI National Park Service | Sequoia &amp; Kings Canyon National Parks  Ash Mountain Native Plant Nursery</v>
      </c>
      <c r="B1107" s="5"/>
      <c r="C1107" s="5"/>
      <c r="D1107" s="5">
        <f>IFERROR(IF(MID(Data!C1107,LEN(Data!C1107)-4,1)="-",LEFT(RIGHT(Data!C1107,10),5),RIGHT(Data!C1107,5))*1000/1000,"")</f>
        <v>93271</v>
      </c>
      <c r="E1107" s="5" t="str">
        <f>IF(Directory!$D1107="","Canada","US")</f>
        <v>US</v>
      </c>
      <c r="F1107" s="5" t="str">
        <f>IFERROR(LEFT(Data!H1107,LEN(Data!H1107)-13),"")</f>
        <v>Melanie Baer-Keeley</v>
      </c>
      <c r="G1107" s="5" t="str">
        <f>RIGHT(Data!H1107,13)</f>
        <v> 559.565.3775</v>
      </c>
    </row>
    <row r="1108">
      <c r="A1108" s="5" t="str">
        <f>Data!A1108</f>
        <v>USDI Park Service - Joshua Tree National Park - Center for Arid Lands Restoration</v>
      </c>
      <c r="B1108" s="5"/>
      <c r="C1108" s="5"/>
      <c r="D1108" s="5">
        <f>IFERROR(IF(MID(Data!C1108,LEN(Data!C1108)-4,1)="-",LEFT(RIGHT(Data!C1108,10),5),RIGHT(Data!C1108,5))*1000/1000,"")</f>
        <v>92277</v>
      </c>
      <c r="E1108" s="5" t="str">
        <f>IF(Directory!$D1108="","Canada","US")</f>
        <v>US</v>
      </c>
      <c r="F1108" s="5" t="str">
        <f>IFERROR(LEFT(Data!H1108,LEN(Data!H1108)-13),"")</f>
        <v>Jean Graham</v>
      </c>
      <c r="G1108" s="5" t="str">
        <f>RIGHT(Data!H1108,13)</f>
        <v> 760.367.5565</v>
      </c>
    </row>
    <row r="1109">
      <c r="A1109" s="5" t="str">
        <f>Data!A1109</f>
        <v>Underwood Shade Nursery</v>
      </c>
      <c r="B1109" s="5"/>
      <c r="C1109" s="5"/>
      <c r="D1109" s="5">
        <f>IFERROR(IF(MID(Data!C1109,LEN(Data!C1109)-4,1)="-",LEFT(RIGHT(Data!C1109,10),5),RIGHT(Data!C1109,5))*1000/1000,"")</f>
        <v>2763</v>
      </c>
      <c r="E1109" s="5" t="str">
        <f>IF(Directory!$D1109="","Canada","US")</f>
        <v>US</v>
      </c>
      <c r="F1109" s="5" t="str">
        <f>IFERROR(LEFT(Data!H1109,LEN(Data!H1109)-13),"")</f>
        <v/>
      </c>
      <c r="G1109" s="5" t="str">
        <f>RIGHT(Data!H1109,13)</f>
        <v/>
      </c>
    </row>
    <row r="1110">
      <c r="A1110" s="5" t="str">
        <f>Data!A1110</f>
        <v>University of Florida- Center for Aquatic and Invasive Plants</v>
      </c>
      <c r="B1110" s="5"/>
      <c r="C1110" s="5"/>
      <c r="D1110" s="5">
        <f>IFERROR(IF(MID(Data!C1110,LEN(Data!C1110)-4,1)="-",LEFT(RIGHT(Data!C1110,10),5),RIGHT(Data!C1110,5))*1000/1000,"")</f>
        <v>32653</v>
      </c>
      <c r="E1110" s="5" t="str">
        <f>IF(Directory!$D1110="","Canada","US")</f>
        <v>US</v>
      </c>
      <c r="F1110" s="5" t="str">
        <f>IFERROR(LEFT(Data!H1110,LEN(Data!H1110)-13),"")</f>
        <v>William Haller</v>
      </c>
      <c r="G1110" s="5" t="str">
        <f>RIGHT(Data!H1110,13)</f>
        <v> 352.392.1799</v>
      </c>
    </row>
    <row r="1111">
      <c r="A1111" s="5" t="str">
        <f>Data!A1111</f>
        <v>University of Hawai'i at Manoa - Harold L Lyon Arboretum</v>
      </c>
      <c r="B1111" s="5"/>
      <c r="C1111" s="5"/>
      <c r="D1111" s="5" t="str">
        <f>IFERROR(IF(MID(Data!C1111,LEN(Data!C1111)-4,1)="-",LEFT(RIGHT(Data!C1111,10),5),RIGHT(Data!C1111,5))*1000/1000,"")</f>
        <v/>
      </c>
      <c r="E1111" s="5" t="str">
        <f>IF(Directory!$D1111="","Canada","US")</f>
        <v>Canada</v>
      </c>
      <c r="F1111" s="5" t="str">
        <f>IFERROR(LEFT(Data!H1111,LEN(Data!H1111)-13),"")</f>
        <v/>
      </c>
      <c r="G1111" s="5" t="str">
        <f>RIGHT(Data!H1111,13)</f>
        <v/>
      </c>
    </row>
    <row r="1112">
      <c r="A1112" s="5" t="str">
        <f>Data!A1112</f>
        <v>University of Idaho - Center for Forest Nursery and Seedling Research</v>
      </c>
      <c r="B1112" s="5"/>
      <c r="C1112" s="5"/>
      <c r="D1112" s="5">
        <f>IFERROR(IF(MID(Data!C1112,LEN(Data!C1112)-4,1)="-",LEFT(RIGHT(Data!C1112,10),5),RIGHT(Data!C1112,5))*1000/1000,"")</f>
        <v>1137</v>
      </c>
      <c r="E1112" s="5" t="str">
        <f>IF(Directory!$D1112="","Canada","US")</f>
        <v>US</v>
      </c>
      <c r="F1112" s="5" t="str">
        <f>IFERROR(LEFT(Data!H1112,LEN(Data!H1112)-13),"")</f>
        <v/>
      </c>
      <c r="G1112" s="5" t="str">
        <f>RIGHT(Data!H1112,13)</f>
        <v/>
      </c>
    </row>
    <row r="1113">
      <c r="A1113" s="5" t="str">
        <f>Data!A1113</f>
        <v>Urban Forestry Services</v>
      </c>
      <c r="B1113" s="5"/>
      <c r="C1113" s="5"/>
      <c r="D1113" s="5">
        <f>IFERROR(IF(MID(Data!C1113,LEN(Data!C1113)-4,1)="-",LEFT(RIGHT(Data!C1113,10),5),RIGHT(Data!C1113,5))*1000/1000,"")</f>
        <v>32667</v>
      </c>
      <c r="E1113" s="5" t="str">
        <f>IF(Directory!$D1113="","Canada","US")</f>
        <v>US</v>
      </c>
      <c r="F1113" s="5" t="str">
        <f>IFERROR(LEFT(Data!H1113,LEN(Data!H1113)-13),"")</f>
        <v>Michael Campbell</v>
      </c>
      <c r="G1113" s="5" t="str">
        <f>RIGHT(Data!H1113,13)</f>
        <v> 352.466.3919</v>
      </c>
    </row>
    <row r="1114">
      <c r="A1114" s="5" t="str">
        <f>Data!A1114</f>
        <v>Utah Seed</v>
      </c>
      <c r="B1114" s="5"/>
      <c r="C1114" s="5"/>
      <c r="D1114" s="5">
        <f>IFERROR(IF(MID(Data!C1114,LEN(Data!C1114)-4,1)="-",LEFT(RIGHT(Data!C1114,10),5),RIGHT(Data!C1114,5))*1000/1000,"")</f>
        <v>84337</v>
      </c>
      <c r="E1114" s="5" t="str">
        <f>IF(Directory!$D1114="","Canada","US")</f>
        <v>US</v>
      </c>
      <c r="F1114" s="5" t="str">
        <f>IFERROR(LEFT(Data!H1114,LEN(Data!H1114)-13),"")</f>
        <v>Orson Boyce or Shane Getz</v>
      </c>
      <c r="G1114" s="5" t="str">
        <f>RIGHT(Data!H1114,13)</f>
        <v> 435.854.3720</v>
      </c>
    </row>
    <row r="1115">
      <c r="A1115" s="5" t="str">
        <f>Data!A1115</f>
        <v>Valdez Native Plants</v>
      </c>
      <c r="B1115" s="5"/>
      <c r="C1115" s="5"/>
      <c r="D1115" s="5">
        <f>IFERROR(IF(MID(Data!C1115,LEN(Data!C1115)-4,1)="-",LEFT(RIGHT(Data!C1115,10),5),RIGHT(Data!C1115,5))*1000/1000,"")</f>
        <v>81137</v>
      </c>
      <c r="E1115" s="5" t="str">
        <f>IF(Directory!$D1115="","Canada","US")</f>
        <v>US</v>
      </c>
      <c r="F1115" s="5" t="str">
        <f>IFERROR(LEFT(Data!H1115,LEN(Data!H1115)-13),"")</f>
        <v>Johnny</v>
      </c>
      <c r="G1115" s="5" t="str">
        <f>RIGHT(Data!H1115,13)</f>
        <v> 970.884.0429</v>
      </c>
    </row>
    <row r="1116">
      <c r="A1116" s="5" t="str">
        <f>Data!A1116</f>
        <v>Valley Growers</v>
      </c>
      <c r="B1116" s="5"/>
      <c r="C1116" s="5"/>
      <c r="D1116" s="5">
        <f>IFERROR(IF(MID(Data!C1116,LEN(Data!C1116)-4,1)="-",LEFT(RIGHT(Data!C1116,10),5),RIGHT(Data!C1116,5))*1000/1000,"")</f>
        <v>90732</v>
      </c>
      <c r="E1116" s="5" t="str">
        <f>IF(Directory!$D1116="","Canada","US")</f>
        <v>US</v>
      </c>
      <c r="F1116" s="5" t="str">
        <f>IFERROR(LEFT(Data!H1116,LEN(Data!H1116)-13),"")</f>
        <v>Vicqui Guezara or John D Appel</v>
      </c>
      <c r="G1116" s="5" t="str">
        <f>RIGHT(Data!H1116,13)</f>
        <v> 503.651.3535</v>
      </c>
    </row>
    <row r="1117">
      <c r="A1117" s="5" t="str">
        <f>Data!A1117</f>
        <v>Valley Nursery</v>
      </c>
      <c r="B1117" s="5"/>
      <c r="C1117" s="5"/>
      <c r="D1117" s="5">
        <f>IFERROR(IF(MID(Data!C1117,LEN(Data!C1117)-4,1)="-",LEFT(RIGHT(Data!C1117,10),5),RIGHT(Data!C1117,5))*1000/1000,"")</f>
        <v>59604</v>
      </c>
      <c r="E1117" s="5" t="str">
        <f>IF(Directory!$D1117="","Canada","US")</f>
        <v>US</v>
      </c>
      <c r="F1117" s="5" t="str">
        <f>IFERROR(LEFT(Data!H1117,LEN(Data!H1117)-13),"")</f>
        <v>Sharon Teigen</v>
      </c>
      <c r="G1117" s="5" t="str">
        <f>RIGHT(Data!H1117,13)</f>
        <v> 406.458.3992</v>
      </c>
    </row>
    <row r="1118">
      <c r="A1118" s="5" t="str">
        <f>Data!A1118</f>
        <v>Van Berkum Nursery</v>
      </c>
      <c r="B1118" s="5"/>
      <c r="C1118" s="5"/>
      <c r="D1118" s="5">
        <f>IFERROR(IF(MID(Data!C1118,LEN(Data!C1118)-4,1)="-",LEFT(RIGHT(Data!C1118,10),5),RIGHT(Data!C1118,5))*1000/1000,"")</f>
        <v>3037</v>
      </c>
      <c r="E1118" s="5" t="str">
        <f>IF(Directory!$D1118="","Canada","US")</f>
        <v>US</v>
      </c>
      <c r="F1118" s="5" t="str">
        <f>IFERROR(LEFT(Data!H1118,LEN(Data!H1118)-13),"")</f>
        <v>Leslie Van Burkum</v>
      </c>
      <c r="G1118" s="5" t="str">
        <f>RIGHT(Data!H1118,13)</f>
        <v> 603.463.7663</v>
      </c>
    </row>
    <row r="1119">
      <c r="A1119" s="5" t="str">
        <f>Data!A1119</f>
        <v>Van Dan Nest Nursery (Formerly Garden of Eden Tree Farm)</v>
      </c>
      <c r="B1119" s="5"/>
      <c r="C1119" s="5"/>
      <c r="D1119" s="5" t="str">
        <f>IFERROR(IF(MID(Data!C1119,LEN(Data!C1119)-4,1)="-",LEFT(RIGHT(Data!C1119,10),5),RIGHT(Data!C1119,5))*1000/1000,"")</f>
        <v/>
      </c>
      <c r="E1119" s="5" t="str">
        <f>IF(Directory!$D1119="","Canada","US")</f>
        <v>Canada</v>
      </c>
      <c r="F1119" s="5" t="str">
        <f>IFERROR(LEFT(Data!H1119,LEN(Data!H1119)-13),"")</f>
        <v>Julie Van Dan Nest</v>
      </c>
      <c r="G1119" s="5" t="str">
        <f>RIGHT(Data!H1119,13)</f>
        <v> 519.866.5269</v>
      </c>
    </row>
    <row r="1120">
      <c r="A1120" s="5" t="str">
        <f>Data!A1120</f>
        <v>Vans Pines Nursery Inc</v>
      </c>
      <c r="B1120" s="5"/>
      <c r="C1120" s="5"/>
      <c r="D1120" s="5">
        <f>IFERROR(IF(MID(Data!C1120,LEN(Data!C1120)-4,1)="-",LEFT(RIGHT(Data!C1120,10),5),RIGHT(Data!C1120,5))*1000/1000,"")</f>
        <v>49460</v>
      </c>
      <c r="E1120" s="5" t="str">
        <f>IF(Directory!$D1120="","Canada","US")</f>
        <v>US</v>
      </c>
      <c r="F1120" s="5" t="str">
        <f>IFERROR(LEFT(Data!H1120,LEN(Data!H1120)-13),"")</f>
        <v>Gary Van Slooten</v>
      </c>
      <c r="G1120" s="5" t="str">
        <f>RIGHT(Data!H1120,13)</f>
        <v> 800.888.7337</v>
      </c>
    </row>
    <row r="1121">
      <c r="A1121" s="5" t="str">
        <f>Data!A1121</f>
        <v>Verbinnen's Nursery Ltd</v>
      </c>
      <c r="B1121" s="5"/>
      <c r="C1121" s="5"/>
      <c r="D1121" s="5" t="str">
        <f>IFERROR(IF(MID(Data!C1121,LEN(Data!C1121)-4,1)="-",LEFT(RIGHT(Data!C1121,10),5),RIGHT(Data!C1121,5))*1000/1000,"")</f>
        <v/>
      </c>
      <c r="E1121" s="5" t="str">
        <f>IF(Directory!$D1121="","Canada","US")</f>
        <v>Canada</v>
      </c>
      <c r="F1121" s="5" t="str">
        <f>IFERROR(LEFT(Data!H1121,LEN(Data!H1121)-13),"")</f>
        <v>Bernard</v>
      </c>
      <c r="G1121" s="5" t="str">
        <f>RIGHT(Data!H1121,13)</f>
        <v> 905.659.7072</v>
      </c>
    </row>
    <row r="1122">
      <c r="A1122" s="5" t="str">
        <f>Data!A1122</f>
        <v>Vienna Nursery</v>
      </c>
      <c r="B1122" s="5"/>
      <c r="C1122" s="5"/>
      <c r="D1122" s="5">
        <f>IFERROR(IF(MID(Data!C1122,LEN(Data!C1122)-4,1)="-",LEFT(RIGHT(Data!C1122,10),5),RIGHT(Data!C1122,5))*1000/1000,"")</f>
        <v>62995</v>
      </c>
      <c r="E1122" s="5" t="str">
        <f>IF(Directory!$D1122="","Canada","US")</f>
        <v>US</v>
      </c>
      <c r="F1122" s="5" t="str">
        <f>IFERROR(LEFT(Data!H1122,LEN(Data!H1122)-13),"")</f>
        <v>George Gellner</v>
      </c>
      <c r="G1122" s="5" t="str">
        <f>RIGHT(Data!H1122,13)</f>
        <v> 618.658.3621</v>
      </c>
    </row>
    <row r="1123">
      <c r="A1123" s="5" t="str">
        <f>Data!A1123</f>
        <v>Viewcrest Nurseries</v>
      </c>
      <c r="B1123" s="5"/>
      <c r="C1123" s="5"/>
      <c r="D1123" s="5">
        <f>IFERROR(IF(MID(Data!C1123,LEN(Data!C1123)-4,1)="-",LEFT(RIGHT(Data!C1123,10),5),RIGHT(Data!C1123,5))*1000/1000,"")</f>
        <v>98604</v>
      </c>
      <c r="E1123" s="5" t="str">
        <f>IF(Directory!$D1123="","Canada","US")</f>
        <v>US</v>
      </c>
      <c r="F1123" s="5" t="str">
        <f>IFERROR(LEFT(Data!H1123,LEN(Data!H1123)-13),"")</f>
        <v>Dawna Haluapo</v>
      </c>
      <c r="G1123" s="5" t="str">
        <f>RIGHT(Data!H1123,13)</f>
        <v> 360.687.5167</v>
      </c>
    </row>
    <row r="1124">
      <c r="A1124" s="5" t="str">
        <f>Data!A1124</f>
        <v>Vila &amp; Son Nursery Corp</v>
      </c>
      <c r="B1124" s="5"/>
      <c r="C1124" s="5"/>
      <c r="D1124" s="5">
        <f>IFERROR(IF(MID(Data!C1124,LEN(Data!C1124)-4,1)="-",LEFT(RIGHT(Data!C1124,10),5),RIGHT(Data!C1124,5))*1000/1000,"")</f>
        <v>33170</v>
      </c>
      <c r="E1124" s="5" t="str">
        <f>IF(Directory!$D1124="","Canada","US")</f>
        <v>US</v>
      </c>
      <c r="F1124" s="5" t="str">
        <f>IFERROR(LEFT(Data!H1124,LEN(Data!H1124)-13),"")</f>
        <v>Maria Vila</v>
      </c>
      <c r="G1124" s="5" t="str">
        <f>RIGHT(Data!H1124,13)</f>
        <v> 305.245.2055</v>
      </c>
    </row>
    <row r="1125">
      <c r="A1125" s="5" t="str">
        <f>Data!A1125</f>
        <v>Village Nurseries</v>
      </c>
      <c r="B1125" s="5"/>
      <c r="C1125" s="5"/>
      <c r="D1125" s="5">
        <f>IFERROR(IF(MID(Data!C1125,LEN(Data!C1125)-4,1)="-",LEFT(RIGHT(Data!C1125,10),5),RIGHT(Data!C1125,5))*1000/1000,"")</f>
        <v>92867</v>
      </c>
      <c r="E1125" s="5" t="str">
        <f>IF(Directory!$D1125="","Canada","US")</f>
        <v>US</v>
      </c>
      <c r="F1125" s="5" t="str">
        <f>IFERROR(LEFT(Data!H1125,LEN(Data!H1125)-13),"")</f>
        <v/>
      </c>
      <c r="G1125" s="5" t="str">
        <f>RIGHT(Data!H1125,13)</f>
        <v/>
      </c>
    </row>
    <row r="1126">
      <c r="A1126" s="5" t="str">
        <f>Data!A1126</f>
        <v>Villager Nursery Inc</v>
      </c>
      <c r="B1126" s="5"/>
      <c r="C1126" s="5"/>
      <c r="D1126" s="5" t="str">
        <f>IFERROR(IF(MID(Data!C1126,LEN(Data!C1126)-4,1)="-",LEFT(RIGHT(Data!C1126,10),5),RIGHT(Data!C1126,5))*1000/1000,"")</f>
        <v/>
      </c>
      <c r="E1126" s="5" t="str">
        <f>IF(Directory!$D1126="","Canada","US")</f>
        <v>Canada</v>
      </c>
      <c r="F1126" s="5" t="str">
        <f>IFERROR(LEFT(Data!H1126,LEN(Data!H1126)-13),"")</f>
        <v>Eric Larusson or Rob VanDyke</v>
      </c>
      <c r="G1126" s="5" t="str">
        <f>RIGHT(Data!H1126,13)</f>
        <v> 530.587.0771</v>
      </c>
    </row>
    <row r="1127">
      <c r="A1127" s="5" t="str">
        <f>Data!A1127</f>
        <v>Vinland Valley Nursery</v>
      </c>
      <c r="B1127" s="5"/>
      <c r="C1127" s="5"/>
      <c r="D1127" s="5">
        <f>IFERROR(IF(MID(Data!C1127,LEN(Data!C1127)-4,1)="-",LEFT(RIGHT(Data!C1127,10),5),RIGHT(Data!C1127,5))*1000/1000,"")</f>
        <v>66006</v>
      </c>
      <c r="E1127" s="5" t="str">
        <f>IF(Directory!$D1127="","Canada","US")</f>
        <v>US</v>
      </c>
      <c r="F1127" s="5" t="str">
        <f>IFERROR(LEFT(Data!H1127,LEN(Data!H1127)-13),"")</f>
        <v>Amy Albright or Doug Davison</v>
      </c>
      <c r="G1127" s="5" t="str">
        <f>RIGHT(Data!H1127,13)</f>
        <v> 785.594.2966</v>
      </c>
    </row>
    <row r="1128">
      <c r="A1128" s="5" t="str">
        <f>Data!A1128</f>
        <v>Virginia Dept of Forestry - Augusta Forestry Center</v>
      </c>
      <c r="B1128" s="5"/>
      <c r="C1128" s="5"/>
      <c r="D1128" s="5">
        <f>IFERROR(IF(MID(Data!C1128,LEN(Data!C1128)-4,1)="-",LEFT(RIGHT(Data!C1128,10),5),RIGHT(Data!C1128,5))*1000/1000,"")</f>
        <v>24431</v>
      </c>
      <c r="E1128" s="5" t="str">
        <f>IF(Directory!$D1128="","Canada","US")</f>
        <v>US</v>
      </c>
      <c r="F1128" s="5" t="str">
        <f>IFERROR(LEFT(Data!H1128,LEN(Data!H1128)-13),"")</f>
        <v>Larry</v>
      </c>
      <c r="G1128" s="5" t="str">
        <f>RIGHT(Data!H1128,13)</f>
        <v> 540.363.7000</v>
      </c>
    </row>
    <row r="1129">
      <c r="A1129" s="5" t="str">
        <f>Data!A1129</f>
        <v>Virginia Dept of Forestry - Garland Gray Forestry Center</v>
      </c>
      <c r="B1129" s="5"/>
      <c r="C1129" s="5"/>
      <c r="D1129" s="5">
        <f>IFERROR(IF(MID(Data!C1129,LEN(Data!C1129)-4,1)="-",LEFT(RIGHT(Data!C1129,10),5),RIGHT(Data!C1129,5))*1000/1000,"")</f>
        <v>23837</v>
      </c>
      <c r="E1129" s="5" t="str">
        <f>IF(Directory!$D1129="","Canada","US")</f>
        <v>US</v>
      </c>
      <c r="F1129" s="5" t="str">
        <f>IFERROR(LEFT(Data!H1129,LEN(Data!H1129)-13),"")</f>
        <v>Dwight</v>
      </c>
      <c r="G1129" s="5" t="str">
        <f>RIGHT(Data!H1129,13)</f>
        <v> 804.834.2855</v>
      </c>
    </row>
    <row r="1130">
      <c r="A1130" s="5" t="str">
        <f>Data!A1130</f>
        <v>WACD Plant Materials Center</v>
      </c>
      <c r="B1130" s="5"/>
      <c r="C1130" s="5"/>
      <c r="D1130" s="5">
        <f>IFERROR(IF(MID(Data!C1130,LEN(Data!C1130)-4,1)="-",LEFT(RIGHT(Data!C1130,10),5),RIGHT(Data!C1130,5))*1000/1000,"")</f>
        <v>98232</v>
      </c>
      <c r="E1130" s="5" t="str">
        <f>IF(Directory!$D1130="","Canada","US")</f>
        <v>US</v>
      </c>
      <c r="F1130" s="5" t="str">
        <f>IFERROR(LEFT(Data!H1130,LEN(Data!H1130)-13),"")</f>
        <v>Jim Brown or Julie Whitacre</v>
      </c>
      <c r="G1130" s="5" t="str">
        <f>RIGHT(Data!H1130,13)</f>
        <v> 360.757.1094</v>
      </c>
    </row>
    <row r="1131">
      <c r="A1131" s="5" t="str">
        <f>Data!A1131</f>
        <v>WILD Canada</v>
      </c>
      <c r="B1131" s="5"/>
      <c r="C1131" s="5"/>
      <c r="D1131" s="5" t="str">
        <f>IFERROR(IF(MID(Data!C1131,LEN(Data!C1131)-4,1)="-",LEFT(RIGHT(Data!C1131,10),5),RIGHT(Data!C1131,5))*1000/1000,"")</f>
        <v/>
      </c>
      <c r="E1131" s="5" t="str">
        <f>IF(Directory!$D1131="","Canada","US")</f>
        <v>Canada</v>
      </c>
      <c r="F1131" s="5" t="str">
        <f>IFERROR(LEFT(Data!H1131,LEN(Data!H1131)-13),"")</f>
        <v>Scott Martin</v>
      </c>
      <c r="G1131" s="5" t="str">
        <f>RIGHT(Data!H1131,13)</f>
        <v> 705.429.4936</v>
      </c>
    </row>
    <row r="1132">
      <c r="A1132" s="5" t="str">
        <f>Data!A1132</f>
        <v>Wabash Farms</v>
      </c>
      <c r="B1132" s="5"/>
      <c r="C1132" s="5"/>
      <c r="D1132" s="5">
        <f>IFERROR(IF(MID(Data!C1132,LEN(Data!C1132)-4,1)="-",LEFT(RIGHT(Data!C1132,10),5),RIGHT(Data!C1132,5))*1000/1000,"")</f>
        <v>98022</v>
      </c>
      <c r="E1132" s="5" t="str">
        <f>IF(Directory!$D1132="","Canada","US")</f>
        <v>US</v>
      </c>
      <c r="F1132" s="5" t="str">
        <f>IFERROR(LEFT(Data!H1132,LEN(Data!H1132)-13),"")</f>
        <v>Sandy Miller</v>
      </c>
      <c r="G1132" s="5" t="str">
        <f>RIGHT(Data!H1132,13)</f>
        <v> 360.825.7051</v>
      </c>
    </row>
    <row r="1133">
      <c r="A1133" s="5" t="str">
        <f>Data!A1133</f>
        <v>Waimea Valley</v>
      </c>
      <c r="B1133" s="5"/>
      <c r="C1133" s="5"/>
      <c r="D1133" s="5">
        <f>IFERROR(IF(MID(Data!C1133,LEN(Data!C1133)-4,1)="-",LEFT(RIGHT(Data!C1133,10),5),RIGHT(Data!C1133,5))*1000/1000,"")</f>
        <v>96712</v>
      </c>
      <c r="E1133" s="5" t="str">
        <f>IF(Directory!$D1133="","Canada","US")</f>
        <v>US</v>
      </c>
      <c r="F1133" s="5" t="str">
        <f>IFERROR(LEFT(Data!H1133,LEN(Data!H1133)-13),"")</f>
        <v>David Orr</v>
      </c>
      <c r="G1133" s="5" t="str">
        <f>RIGHT(Data!H1133,13)</f>
        <v> 808.638.5876</v>
      </c>
    </row>
    <row r="1134">
      <c r="A1134" s="5" t="str">
        <f>Data!A1134</f>
        <v>Walker Nursery Farms</v>
      </c>
      <c r="B1134" s="5"/>
      <c r="C1134" s="5"/>
      <c r="D1134" s="5">
        <f>IFERROR(IF(MID(Data!C1134,LEN(Data!C1134)-4,1)="-",LEFT(RIGHT(Data!C1134,10),5),RIGHT(Data!C1134,5))*1000/1000,"")</f>
        <v>30236</v>
      </c>
      <c r="E1134" s="5" t="str">
        <f>IF(Directory!$D1134="","Canada","US")</f>
        <v>US</v>
      </c>
      <c r="F1134" s="5" t="str">
        <f>IFERROR(LEFT(Data!H1134,LEN(Data!H1134)-13),"")</f>
        <v>Perry Walker</v>
      </c>
      <c r="G1134" s="5" t="str">
        <f>RIGHT(Data!H1134,13)</f>
        <v> 770.471.6011</v>
      </c>
    </row>
    <row r="1135">
      <c r="A1135" s="5" t="str">
        <f>Data!A1135</f>
        <v>Wallace Hansen Native Plants</v>
      </c>
      <c r="B1135" s="5"/>
      <c r="C1135" s="5"/>
      <c r="D1135" s="5">
        <f>IFERROR(IF(MID(Data!C1135,LEN(Data!C1135)-4,1)="-",LEFT(RIGHT(Data!C1135,10),5),RIGHT(Data!C1135,5))*1000/1000,"")</f>
        <v>97301</v>
      </c>
      <c r="E1135" s="5" t="str">
        <f>IF(Directory!$D1135="","Canada","US")</f>
        <v>US</v>
      </c>
      <c r="F1135" s="5" t="str">
        <f>IFERROR(LEFT(Data!H1135,LEN(Data!H1135)-13),"")</f>
        <v>Wallace Hansen</v>
      </c>
      <c r="G1135" s="5" t="str">
        <f>RIGHT(Data!H1135,13)</f>
        <v> 503.581.2638</v>
      </c>
    </row>
    <row r="1136">
      <c r="A1136" s="5" t="str">
        <f>Data!A1136</f>
        <v>Warner's Nursery</v>
      </c>
      <c r="B1136" s="5"/>
      <c r="C1136" s="5"/>
      <c r="D1136" s="5">
        <f>IFERROR(IF(MID(Data!C1136,LEN(Data!C1136)-4,1)="-",LEFT(RIGHT(Data!C1136,10),5),RIGHT(Data!C1136,5))*1000/1000,"")</f>
        <v>86001</v>
      </c>
      <c r="E1136" s="5" t="str">
        <f>IF(Directory!$D1136="","Canada","US")</f>
        <v>US</v>
      </c>
      <c r="F1136" s="5" t="str">
        <f>IFERROR(LEFT(Data!H1136,LEN(Data!H1136)-13),"")</f>
        <v>Misti Warner-Anderson</v>
      </c>
      <c r="G1136" s="5" t="str">
        <f>RIGHT(Data!H1136,13)</f>
        <v> 928.774.1983</v>
      </c>
    </row>
    <row r="1137">
      <c r="A1137" s="5" t="str">
        <f>Data!A1137</f>
        <v>Warren County Nursery Inc</v>
      </c>
      <c r="B1137" s="5"/>
      <c r="C1137" s="5"/>
      <c r="D1137" s="5">
        <f>IFERROR(IF(MID(Data!C1137,LEN(Data!C1137)-4,1)="-",LEFT(RIGHT(Data!C1137,10),5),RIGHT(Data!C1137,5))*1000/1000,"")</f>
        <v>37110</v>
      </c>
      <c r="E1137" s="5" t="str">
        <f>IF(Directory!$D1137="","Canada","US")</f>
        <v>US</v>
      </c>
      <c r="F1137" s="5" t="str">
        <f>IFERROR(LEFT(Data!H1137,LEN(Data!H1137)-13),"")</f>
        <v>Jeff Hobbs</v>
      </c>
      <c r="G1137" s="5" t="str">
        <f>RIGHT(Data!H1137,13)</f>
        <v> 931.668.8941</v>
      </c>
    </row>
    <row r="1138">
      <c r="A1138" s="5" t="str">
        <f>Data!A1138</f>
        <v>Washoe State Tree Nursery</v>
      </c>
      <c r="B1138" s="5"/>
      <c r="C1138" s="5"/>
      <c r="D1138" s="5">
        <f>IFERROR(IF(MID(Data!C1138,LEN(Data!C1138)-4,1)="-",LEFT(RIGHT(Data!C1138,10),5),RIGHT(Data!C1138,5))*1000/1000,"")</f>
        <v>89704</v>
      </c>
      <c r="E1138" s="5" t="str">
        <f>IF(Directory!$D1138="","Canada","US")</f>
        <v>US</v>
      </c>
      <c r="F1138" s="5" t="str">
        <f>IFERROR(LEFT(Data!H1138,LEN(Data!H1138)-13),"")</f>
        <v>Lois Dworshak</v>
      </c>
      <c r="G1138" s="5" t="str">
        <f>RIGHT(Data!H1138,13)</f>
        <v> 775.849.0213</v>
      </c>
    </row>
    <row r="1139">
      <c r="A1139" s="5" t="str">
        <f>Data!A1139</f>
        <v>Water Resources Design Inc</v>
      </c>
      <c r="B1139" s="5"/>
      <c r="C1139" s="5"/>
      <c r="D1139" s="5">
        <f>IFERROR(IF(MID(Data!C1139,LEN(Data!C1139)-4,1)="-",LEFT(RIGHT(Data!C1139,10),5),RIGHT(Data!C1139,5))*1000/1000,"")</f>
        <v>46217</v>
      </c>
      <c r="E1139" s="5" t="str">
        <f>IF(Directory!$D1139="","Canada","US")</f>
        <v>US</v>
      </c>
      <c r="F1139" s="5" t="str">
        <f>IFERROR(LEFT(Data!H1139,LEN(Data!H1139)-13),"")</f>
        <v>Greg Oskay</v>
      </c>
      <c r="G1139" s="5" t="str">
        <f>RIGHT(Data!H1139,13)</f>
        <v> 317.786.7529</v>
      </c>
    </row>
    <row r="1140">
      <c r="A1140" s="5" t="str">
        <f>Data!A1140</f>
        <v>Water Wheel Farms</v>
      </c>
      <c r="B1140" s="5"/>
      <c r="C1140" s="5"/>
      <c r="D1140" s="5">
        <f>IFERROR(IF(MID(Data!C1140,LEN(Data!C1140)-4,1)="-",LEFT(RIGHT(Data!C1140,10),5),RIGHT(Data!C1140,5))*1000/1000,"")</f>
        <v>97549</v>
      </c>
      <c r="E1140" s="5" t="str">
        <f>IF(Directory!$D1140="","Canada","US")</f>
        <v>US</v>
      </c>
      <c r="F1140" s="5" t="str">
        <f>IFERROR(LEFT(Data!H1140,LEN(Data!H1140)-13),"")</f>
        <v/>
      </c>
      <c r="G1140" s="5" t="str">
        <f>RIGHT(Data!H1140,13)</f>
        <v/>
      </c>
    </row>
    <row r="1141">
      <c r="A1141" s="5" t="str">
        <f>Data!A1141</f>
        <v>Waterford Gardens</v>
      </c>
      <c r="B1141" s="5"/>
      <c r="C1141" s="5"/>
      <c r="D1141" s="5">
        <f>IFERROR(IF(MID(Data!C1141,LEN(Data!C1141)-4,1)="-",LEFT(RIGHT(Data!C1141,10),5),RIGHT(Data!C1141,5))*1000/1000,"")</f>
        <v>7458</v>
      </c>
      <c r="E1141" s="5" t="str">
        <f>IF(Directory!$D1141="","Canada","US")</f>
        <v>US</v>
      </c>
      <c r="F1141" s="5" t="str">
        <f>IFERROR(LEFT(Data!H1141,LEN(Data!H1141)-13),"")</f>
        <v>David Meeks</v>
      </c>
      <c r="G1141" s="5" t="str">
        <f>RIGHT(Data!H1141,13)</f>
        <v> 201.327.0721</v>
      </c>
    </row>
    <row r="1142">
      <c r="A1142" s="5" t="str">
        <f>Data!A1142</f>
        <v>Watershed Garden Works</v>
      </c>
      <c r="B1142" s="5"/>
      <c r="C1142" s="5"/>
      <c r="D1142" s="5">
        <f>IFERROR(IF(MID(Data!C1142,LEN(Data!C1142)-4,1)="-",LEFT(RIGHT(Data!C1142,10),5),RIGHT(Data!C1142,5))*1000/1000,"")</f>
        <v>98632</v>
      </c>
      <c r="E1142" s="5" t="str">
        <f>IF(Directory!$D1142="","Canada","US")</f>
        <v>US</v>
      </c>
      <c r="F1142" s="5" t="str">
        <f>IFERROR(LEFT(Data!H1142,LEN(Data!H1142)-13),"")</f>
        <v>Scott Edwards</v>
      </c>
      <c r="G1142" s="5" t="str">
        <f>RIGHT(Data!H1142,13)</f>
        <v> 360.423.6456</v>
      </c>
    </row>
    <row r="1143">
      <c r="A1143" s="5" t="str">
        <f>Data!A1143</f>
        <v>Watkins Nurseries Inc</v>
      </c>
      <c r="B1143" s="5"/>
      <c r="C1143" s="5"/>
      <c r="D1143" s="5" t="str">
        <f>IFERROR(IF(MID(Data!C1143,LEN(Data!C1143)-4,1)="-",LEFT(RIGHT(Data!C1143,10),5),RIGHT(Data!C1143,5))*1000/1000,"")</f>
        <v/>
      </c>
      <c r="E1143" s="5" t="str">
        <f>IF(Directory!$D1143="","Canada","US")</f>
        <v>Canada</v>
      </c>
      <c r="F1143" s="5" t="str">
        <f>IFERROR(LEFT(Data!H1143,LEN(Data!H1143)-13),"")</f>
        <v/>
      </c>
      <c r="G1143" s="5" t="str">
        <f>RIGHT(Data!H1143,13)</f>
        <v/>
      </c>
    </row>
    <row r="1144">
      <c r="A1144" s="5" t="str">
        <f>Data!A1144</f>
        <v>Wearren and Sons Nurseries Inc</v>
      </c>
      <c r="B1144" s="5"/>
      <c r="C1144" s="5"/>
      <c r="D1144" s="5">
        <f>IFERROR(IF(MID(Data!C1144,LEN(Data!C1144)-4,1)="-",LEFT(RIGHT(Data!C1144,10),5),RIGHT(Data!C1144,5))*1000/1000,"")</f>
        <v>40071</v>
      </c>
      <c r="E1144" s="5" t="str">
        <f>IF(Directory!$D1144="","Canada","US")</f>
        <v>US</v>
      </c>
      <c r="F1144" s="5" t="str">
        <f>IFERROR(LEFT(Data!H1144,LEN(Data!H1144)-13),"")</f>
        <v>Brent Wearren</v>
      </c>
      <c r="G1144" s="5" t="str">
        <f>RIGHT(Data!H1144,13)</f>
        <v> 502.252.7788</v>
      </c>
    </row>
    <row r="1145">
      <c r="A1145" s="5" t="str">
        <f>Data!A1145</f>
        <v>Webb Landscape Inc</v>
      </c>
      <c r="B1145" s="5"/>
      <c r="C1145" s="5"/>
      <c r="D1145" s="5">
        <f>IFERROR(IF(MID(Data!C1145,LEN(Data!C1145)-4,1)="-",LEFT(RIGHT(Data!C1145,10),5),RIGHT(Data!C1145,5))*1000/1000,"")</f>
        <v>83313</v>
      </c>
      <c r="E1145" s="5" t="str">
        <f>IF(Directory!$D1145="","Canada","US")</f>
        <v>US</v>
      </c>
      <c r="F1145" s="5" t="str">
        <f>IFERROR(LEFT(Data!H1145,LEN(Data!H1145)-13),"")</f>
        <v>Mark Palmer</v>
      </c>
      <c r="G1145" s="5" t="str">
        <f>RIGHT(Data!H1145,13)</f>
        <v> 208.788.2066</v>
      </c>
    </row>
    <row r="1146">
      <c r="A1146" s="5" t="str">
        <f>Data!A1146</f>
        <v>West Texas Nursery - Texas A&amp;M Forest Service</v>
      </c>
      <c r="B1146" s="5"/>
      <c r="C1146" s="5"/>
      <c r="D1146" s="5">
        <f>IFERROR(IF(MID(Data!C1146,LEN(Data!C1146)-4,1)="-",LEFT(RIGHT(Data!C1146,10),5),RIGHT(Data!C1146,5))*1000/1000,"")</f>
        <v>79329</v>
      </c>
      <c r="E1146" s="5" t="str">
        <f>IF(Directory!$D1146="","Canada","US")</f>
        <v>US</v>
      </c>
      <c r="F1146" s="5" t="str">
        <f>IFERROR(LEFT(Data!H1146,LEN(Data!H1146)-13),"")</f>
        <v>Jonathan Motsinger</v>
      </c>
      <c r="G1146" s="5" t="str">
        <f>RIGHT(Data!H1146,13)</f>
        <v> 806.892.3572</v>
      </c>
    </row>
    <row r="1147">
      <c r="A1147" s="5" t="str">
        <f>Data!A1147</f>
        <v>West Virginia Division of Forestry - Clements State Tree Nursery</v>
      </c>
      <c r="B1147" s="5"/>
      <c r="C1147" s="5"/>
      <c r="D1147" s="5">
        <f>IFERROR(IF(MID(Data!C1147,LEN(Data!C1147)-4,1)="-",LEFT(RIGHT(Data!C1147,10),5),RIGHT(Data!C1147,5))*1000/1000,"")</f>
        <v>25287</v>
      </c>
      <c r="E1147" s="5" t="str">
        <f>IF(Directory!$D1147="","Canada","US")</f>
        <v>US</v>
      </c>
      <c r="F1147" s="5" t="str">
        <f>IFERROR(LEFT(Data!H1147,LEN(Data!H1147)-13),"")</f>
        <v>Jason Huffman</v>
      </c>
      <c r="G1147" s="5" t="str">
        <f>RIGHT(Data!H1147,13)</f>
        <v> 304.675.1820</v>
      </c>
    </row>
    <row r="1148">
      <c r="A1148" s="5" t="str">
        <f>Data!A1148</f>
        <v>Westchester Community College- The Native Plant Center</v>
      </c>
      <c r="B1148" s="5"/>
      <c r="C1148" s="5"/>
      <c r="D1148" s="5">
        <f>IFERROR(IF(MID(Data!C1148,LEN(Data!C1148)-4,1)="-",LEFT(RIGHT(Data!C1148,10),5),RIGHT(Data!C1148,5))*1000/1000,"")</f>
        <v>10595</v>
      </c>
      <c r="E1148" s="5" t="str">
        <f>IF(Directory!$D1148="","Canada","US")</f>
        <v>US</v>
      </c>
      <c r="F1148" s="5" t="str">
        <f>IFERROR(LEFT(Data!H1148,LEN(Data!H1148)-13),"")</f>
        <v>Carol Capobianco</v>
      </c>
      <c r="G1148" s="5" t="str">
        <f>RIGHT(Data!H1148,13)</f>
        <v> 914.606.7870</v>
      </c>
    </row>
    <row r="1149">
      <c r="A1149" s="5" t="str">
        <f>Data!A1149</f>
        <v>Western Forest Systems Inc</v>
      </c>
      <c r="B1149" s="5"/>
      <c r="C1149" s="5"/>
      <c r="D1149" s="5">
        <f>IFERROR(IF(MID(Data!C1149,LEN(Data!C1149)-4,1)="-",LEFT(RIGHT(Data!C1149,10),5),RIGHT(Data!C1149,5))*1000/1000,"")</f>
        <v>83501</v>
      </c>
      <c r="E1149" s="5" t="str">
        <f>IF(Directory!$D1149="","Canada","US")</f>
        <v>US</v>
      </c>
      <c r="F1149" s="5" t="str">
        <f>IFERROR(LEFT(Data!H1149,LEN(Data!H1149)-13),"")</f>
        <v>Janice Schaefer</v>
      </c>
      <c r="G1149" s="5" t="str">
        <f>RIGHT(Data!H1149,13)</f>
        <v> 208.743.0147</v>
      </c>
    </row>
    <row r="1150">
      <c r="A1150" s="5" t="str">
        <f>Data!A1150</f>
        <v>Western Maine Nurseries</v>
      </c>
      <c r="B1150" s="5"/>
      <c r="C1150" s="5"/>
      <c r="D1150" s="5">
        <f>IFERROR(IF(MID(Data!C1150,LEN(Data!C1150)-4,1)="-",LEFT(RIGHT(Data!C1150,10),5),RIGHT(Data!C1150,5))*1000/1000,"")</f>
        <v>4037</v>
      </c>
      <c r="E1150" s="5" t="str">
        <f>IF(Directory!$D1150="","Canada","US")</f>
        <v>US</v>
      </c>
      <c r="F1150" s="5" t="str">
        <f>IFERROR(LEFT(Data!H1150,LEN(Data!H1150)-13),"")</f>
        <v>Robin Libby</v>
      </c>
      <c r="G1150" s="5" t="str">
        <f>RIGHT(Data!H1150,13)</f>
        <v> 800.447.4745</v>
      </c>
    </row>
    <row r="1151">
      <c r="A1151" s="5" t="str">
        <f>Data!A1151</f>
        <v>Western Native Plants  LLC</v>
      </c>
      <c r="B1151" s="5"/>
      <c r="C1151" s="5"/>
      <c r="D1151" s="5">
        <f>IFERROR(IF(MID(Data!C1151,LEN(Data!C1151)-4,1)="-",LEFT(RIGHT(Data!C1151,10),5),RIGHT(Data!C1151,5))*1000/1000,"")</f>
        <v>97624</v>
      </c>
      <c r="E1151" s="5" t="str">
        <f>IF(Directory!$D1151="","Canada","US")</f>
        <v>US</v>
      </c>
      <c r="F1151" s="5" t="str">
        <f>IFERROR(LEFT(Data!H1151,LEN(Data!H1151)-13),"")</f>
        <v>Annie Sedlacek</v>
      </c>
      <c r="G1151" s="5" t="str">
        <f>RIGHT(Data!H1151,13)</f>
        <v> 541.783.7800</v>
      </c>
    </row>
    <row r="1152">
      <c r="A1152" s="5" t="str">
        <f>Data!A1152</f>
        <v>Western Native Seed</v>
      </c>
      <c r="B1152" s="5"/>
      <c r="C1152" s="5"/>
      <c r="D1152" s="5">
        <f>IFERROR(IF(MID(Data!C1152,LEN(Data!C1152)-4,1)="-",LEFT(RIGHT(Data!C1152,10),5),RIGHT(Data!C1152,5))*1000/1000,"")</f>
        <v>81222</v>
      </c>
      <c r="E1152" s="5" t="str">
        <f>IF(Directory!$D1152="","Canada","US")</f>
        <v>US</v>
      </c>
      <c r="F1152" s="5" t="str">
        <f>IFERROR(LEFT(Data!H1152,LEN(Data!H1152)-13),"")</f>
        <v>Alex Tonnesen</v>
      </c>
      <c r="G1152" s="5" t="str">
        <f>RIGHT(Data!H1152,13)</f>
        <v> 719.942.3935</v>
      </c>
    </row>
    <row r="1153">
      <c r="A1153" s="5" t="str">
        <f>Data!A1153</f>
        <v>Western Reclamation Inc</v>
      </c>
      <c r="B1153" s="5"/>
      <c r="C1153" s="5"/>
      <c r="D1153" s="5">
        <f>IFERROR(IF(MID(Data!C1153,LEN(Data!C1153)-4,1)="-",LEFT(RIGHT(Data!C1153,10),5),RIGHT(Data!C1153,5))*1000/1000,"")</f>
        <v>99330</v>
      </c>
      <c r="E1153" s="5" t="str">
        <f>IF(Directory!$D1153="","Canada","US")</f>
        <v>US</v>
      </c>
      <c r="F1153" s="5" t="str">
        <f>IFERROR(LEFT(Data!H1153,LEN(Data!H1153)-13),"")</f>
        <v>Todd Harris</v>
      </c>
      <c r="G1153" s="5" t="str">
        <f>RIGHT(Data!H1153,13)</f>
        <v> 509.297.4500</v>
      </c>
    </row>
    <row r="1154">
      <c r="A1154" s="5" t="str">
        <f>Data!A1154</f>
        <v>Westervelt Ecological Services - Southeast Region</v>
      </c>
      <c r="B1154" s="5"/>
      <c r="C1154" s="5"/>
      <c r="D1154" s="5">
        <f>IFERROR(IF(MID(Data!C1154,LEN(Data!C1154)-4,1)="-",LEFT(RIGHT(Data!C1154,10),5),RIGHT(Data!C1154,5))*1000/1000,"")</f>
        <v>35404</v>
      </c>
      <c r="E1154" s="5" t="str">
        <f>IF(Directory!$D1154="","Canada","US")</f>
        <v>US</v>
      </c>
      <c r="F1154" s="5" t="str">
        <f>IFERROR(LEFT(Data!H1154,LEN(Data!H1154)-13),"")</f>
        <v>John Wigginton</v>
      </c>
      <c r="G1154" s="5" t="str">
        <f>RIGHT(Data!H1154,13)</f>
        <v> 334.821.1999</v>
      </c>
    </row>
    <row r="1155">
      <c r="A1155" s="5" t="str">
        <f>Data!A1155</f>
        <v>Westervelt Ecological Services - Western Region</v>
      </c>
      <c r="B1155" s="5"/>
      <c r="C1155" s="5"/>
      <c r="D1155" s="5">
        <f>IFERROR(IF(MID(Data!C1155,LEN(Data!C1155)-4,1)="-",LEFT(RIGHT(Data!C1155,10),5),RIGHT(Data!C1155,5))*1000/1000,"")</f>
        <v>95834</v>
      </c>
      <c r="E1155" s="5" t="str">
        <f>IF(Directory!$D1155="","Canada","US")</f>
        <v>US</v>
      </c>
      <c r="F1155" s="5" t="str">
        <f>IFERROR(LEFT(Data!H1155,LEN(Data!H1155)-13),"")</f>
        <v>Travis Hemmen</v>
      </c>
      <c r="G1155" s="5" t="str">
        <f>RIGHT(Data!H1155,13)</f>
        <v> 916.646.3644</v>
      </c>
    </row>
    <row r="1156">
      <c r="A1156" s="5" t="str">
        <f>Data!A1156</f>
        <v>Westlake Nursery at Farout Farm</v>
      </c>
      <c r="B1156" s="5"/>
      <c r="C1156" s="5"/>
      <c r="D1156" s="5">
        <f>IFERROR(IF(MID(Data!C1156,LEN(Data!C1156)-4,1)="-",LEFT(RIGHT(Data!C1156,10),5),RIGHT(Data!C1156,5))*1000/1000,"")</f>
        <v>97493</v>
      </c>
      <c r="E1156" s="5" t="str">
        <f>IF(Directory!$D1156="","Canada","US")</f>
        <v>US</v>
      </c>
      <c r="F1156" s="5" t="str">
        <f>IFERROR(LEFT(Data!H1156,LEN(Data!H1156)-13),"")</f>
        <v>John Evanow</v>
      </c>
      <c r="G1156" s="5" t="str">
        <f>RIGHT(Data!H1156,13)</f>
        <v> 541.997.3383</v>
      </c>
    </row>
    <row r="1157">
      <c r="A1157" s="5" t="str">
        <f>Data!A1157</f>
        <v>Westland Seed Inc</v>
      </c>
      <c r="B1157" s="5"/>
      <c r="C1157" s="5"/>
      <c r="D1157" s="5">
        <f>IFERROR(IF(MID(Data!C1157,LEN(Data!C1157)-4,1)="-",LEFT(RIGHT(Data!C1157,10),5),RIGHT(Data!C1157,5))*1000/1000,"")</f>
        <v>59864</v>
      </c>
      <c r="E1157" s="5" t="str">
        <f>IF(Directory!$D1157="","Canada","US")</f>
        <v>US</v>
      </c>
      <c r="F1157" s="5" t="str">
        <f>IFERROR(LEFT(Data!H1157,LEN(Data!H1157)-13),"")</f>
        <v>James Sagmiller</v>
      </c>
      <c r="G1157" s="5" t="str">
        <f>RIGHT(Data!H1157,13)</f>
        <v> 406.676.4100</v>
      </c>
    </row>
    <row r="1158">
      <c r="A1158" s="5" t="str">
        <f>Data!A1158</f>
        <v>Weston Gardens in Bloom Inc</v>
      </c>
      <c r="B1158" s="5"/>
      <c r="C1158" s="5"/>
      <c r="D1158" s="5">
        <f>IFERROR(IF(MID(Data!C1158,LEN(Data!C1158)-4,1)="-",LEFT(RIGHT(Data!C1158,10),5),RIGHT(Data!C1158,5))*1000/1000,"")</f>
        <v>76140</v>
      </c>
      <c r="E1158" s="5" t="str">
        <f>IF(Directory!$D1158="","Canada","US")</f>
        <v>US</v>
      </c>
      <c r="F1158" s="5" t="str">
        <f>IFERROR(LEFT(Data!H1158,LEN(Data!H1158)-13),"")</f>
        <v>Weston</v>
      </c>
      <c r="G1158" s="5" t="str">
        <f>RIGHT(Data!H1158,13)</f>
        <v> 817.572.0549</v>
      </c>
    </row>
    <row r="1159">
      <c r="A1159" s="5" t="str">
        <f>Data!A1159</f>
        <v>Westscape Wholesale Nursery</v>
      </c>
      <c r="B1159" s="5"/>
      <c r="C1159" s="5"/>
      <c r="D1159" s="5">
        <f>IFERROR(IF(MID(Data!C1159,LEN(Data!C1159)-4,1)="-",LEFT(RIGHT(Data!C1159,10),5),RIGHT(Data!C1159,5))*1000/1000,"")</f>
        <v>59174</v>
      </c>
      <c r="E1159" s="5" t="str">
        <f>IF(Directory!$D1159="","Canada","US")</f>
        <v>US</v>
      </c>
      <c r="F1159" s="5" t="str">
        <f>IFERROR(LEFT(Data!H1159,LEN(Data!H1159)-13),"")</f>
        <v>Laura Smith or Robert Dunn</v>
      </c>
      <c r="G1159" s="5" t="str">
        <f>RIGHT(Data!H1159,13)</f>
        <v> 406.388.1116</v>
      </c>
    </row>
    <row r="1160">
      <c r="A1160" s="5" t="str">
        <f>Data!A1160</f>
        <v>Wetland Plants Inc</v>
      </c>
      <c r="B1160" s="5"/>
      <c r="C1160" s="5"/>
      <c r="D1160" s="5">
        <f>IFERROR(IF(MID(Data!C1160,LEN(Data!C1160)-4,1)="-",LEFT(RIGHT(Data!C1160,10),5),RIGHT(Data!C1160,5))*1000/1000,"")</f>
        <v>27932</v>
      </c>
      <c r="E1160" s="5" t="str">
        <f>IF(Directory!$D1160="","Canada","US")</f>
        <v>US</v>
      </c>
      <c r="F1160" s="5" t="str">
        <f>IFERROR(LEFT(Data!H1160,LEN(Data!H1160)-13),"")</f>
        <v>Ellen J Colodney MD</v>
      </c>
      <c r="G1160" s="5" t="str">
        <f>RIGHT(Data!H1160,13)</f>
        <v> 252.482.5707</v>
      </c>
    </row>
    <row r="1161">
      <c r="A1161" s="5" t="str">
        <f>Data!A1161</f>
        <v>Wetland Supply Company | Native Plant Nursery</v>
      </c>
      <c r="B1161" s="5"/>
      <c r="C1161" s="5"/>
      <c r="D1161" s="5">
        <f>IFERROR(IF(MID(Data!C1161,LEN(Data!C1161)-4,1)="-",LEFT(RIGHT(Data!C1161,10),5),RIGHT(Data!C1161,5))*1000/1000,"")</f>
        <v>15613</v>
      </c>
      <c r="E1161" s="5" t="str">
        <f>IF(Directory!$D1161="","Canada","US")</f>
        <v>US</v>
      </c>
      <c r="F1161" s="5" t="str">
        <f>IFERROR(LEFT(Data!H1161,LEN(Data!H1161)-13),"")</f>
        <v>Dave Hails</v>
      </c>
      <c r="G1161" s="5" t="str">
        <f>RIGHT(Data!H1161,13)</f>
        <v> 724.727.3772</v>
      </c>
    </row>
    <row r="1162">
      <c r="A1162" s="5" t="str">
        <f>Data!A1162</f>
        <v>Wetlands &amp; Woodlands Wholesale Nursery</v>
      </c>
      <c r="B1162" s="5"/>
      <c r="C1162" s="5"/>
      <c r="D1162" s="5">
        <f>IFERROR(IF(MID(Data!C1162,LEN(Data!C1162)-4,1)="-",LEFT(RIGHT(Data!C1162,10),5),RIGHT(Data!C1162,5))*1000/1000,"")</f>
        <v>98208</v>
      </c>
      <c r="E1162" s="5" t="str">
        <f>IF(Directory!$D1162="","Canada","US")</f>
        <v>US</v>
      </c>
      <c r="F1162" s="5" t="str">
        <f>IFERROR(LEFT(Data!H1162,LEN(Data!H1162)-13),"")</f>
        <v>Al</v>
      </c>
      <c r="G1162" s="5" t="str">
        <f>RIGHT(Data!H1162,13)</f>
        <v> 425.338.9218</v>
      </c>
    </row>
    <row r="1163">
      <c r="A1163" s="5" t="str">
        <f>Data!A1163</f>
        <v>Wetlands Nursery</v>
      </c>
      <c r="B1163" s="5"/>
      <c r="C1163" s="5"/>
      <c r="D1163" s="5">
        <f>IFERROR(IF(MID(Data!C1163,LEN(Data!C1163)-4,1)="-",LEFT(RIGHT(Data!C1163,10),5),RIGHT(Data!C1163,5))*1000/1000,"")</f>
        <v>49689</v>
      </c>
      <c r="E1163" s="5" t="str">
        <f>IF(Directory!$D1163="","Canada","US")</f>
        <v>US</v>
      </c>
      <c r="F1163" s="5" t="str">
        <f>IFERROR(LEFT(Data!H1163,LEN(Data!H1163)-13),"")</f>
        <v>Jewel Richardson</v>
      </c>
      <c r="G1163" s="5" t="str">
        <f>RIGHT(Data!H1163,13)</f>
        <v> 231.848.4202</v>
      </c>
    </row>
    <row r="1164">
      <c r="A1164" s="5" t="str">
        <f>Data!A1164</f>
        <v>Weyerhaeuser Company - Aurora Forest Nursery</v>
      </c>
      <c r="B1164" s="5"/>
      <c r="C1164" s="5"/>
      <c r="D1164" s="5">
        <f>IFERROR(IF(MID(Data!C1164,LEN(Data!C1164)-4,1)="-",LEFT(RIGHT(Data!C1164,10),5),RIGHT(Data!C1164,5))*1000/1000,"")</f>
        <v>97001</v>
      </c>
      <c r="E1164" s="5" t="str">
        <f>IF(Directory!$D1164="","Canada","US")</f>
        <v>US</v>
      </c>
      <c r="F1164" s="5" t="str">
        <f>IFERROR(LEFT(Data!H1164,LEN(Data!H1164)-13),"")</f>
        <v>Mark Triebwasser</v>
      </c>
      <c r="G1164" s="5" t="str">
        <f>RIGHT(Data!H1164,13)</f>
        <v> 503.266.2018</v>
      </c>
    </row>
    <row r="1165">
      <c r="A1165" s="5" t="str">
        <f>Data!A1165</f>
        <v>Weyerhaeuser Company - Magnolia Nursery</v>
      </c>
      <c r="B1165" s="5"/>
      <c r="C1165" s="5"/>
      <c r="D1165" s="5">
        <f>IFERROR(IF(MID(Data!C1165,LEN(Data!C1165)-4,1)="-",LEFT(RIGHT(Data!C1165,10),5),RIGHT(Data!C1165,5))*1000/1000,"")</f>
        <v>71753</v>
      </c>
      <c r="E1165" s="5" t="str">
        <f>IF(Directory!$D1165="","Canada","US")</f>
        <v>US</v>
      </c>
      <c r="F1165" s="5" t="str">
        <f>IFERROR(LEFT(Data!H1165,LEN(Data!H1165)-13),"")</f>
        <v>Kevin Richardson</v>
      </c>
      <c r="G1165" s="5" t="str">
        <f>RIGHT(Data!H1165,13)</f>
        <v> 870.234.3537</v>
      </c>
    </row>
    <row r="1166">
      <c r="A1166" s="5" t="str">
        <f>Data!A1166</f>
        <v>Weyerhaeuser Company - Quail Ridge Nursery</v>
      </c>
      <c r="B1166" s="5"/>
      <c r="C1166" s="5"/>
      <c r="D1166" s="5">
        <f>IFERROR(IF(MID(Data!C1166,LEN(Data!C1166)-4,1)="-",LEFT(RIGHT(Data!C1166,10),5),RIGHT(Data!C1166,5))*1000/1000,"")</f>
        <v>29801</v>
      </c>
      <c r="E1166" s="5" t="str">
        <f>IF(Directory!$D1166="","Canada","US")</f>
        <v>US</v>
      </c>
      <c r="F1166" s="5" t="str">
        <f>IFERROR(LEFT(Data!H1166,LEN(Data!H1166)-13),"")</f>
        <v>Bruce Francis</v>
      </c>
      <c r="G1166" s="5" t="str">
        <f>RIGHT(Data!H1166,13)</f>
        <v> 800.634.8975</v>
      </c>
    </row>
    <row r="1167">
      <c r="A1167" s="5" t="str">
        <f>Data!A1167</f>
        <v>Weyerhaeuser Company - Rochester Greenhouse</v>
      </c>
      <c r="B1167" s="5"/>
      <c r="C1167" s="5"/>
      <c r="D1167" s="5">
        <f>IFERROR(IF(MID(Data!C1167,LEN(Data!C1167)-4,1)="-",LEFT(RIGHT(Data!C1167,10),5),RIGHT(Data!C1167,5))*1000/1000,"")</f>
        <v>98579</v>
      </c>
      <c r="E1167" s="5" t="str">
        <f>IF(Directory!$D1167="","Canada","US")</f>
        <v>US</v>
      </c>
      <c r="F1167" s="5" t="str">
        <f>IFERROR(LEFT(Data!H1167,LEN(Data!H1167)-13),"")</f>
        <v>Mike Pfaff</v>
      </c>
      <c r="G1167" s="5" t="str">
        <f>RIGHT(Data!H1167,13)</f>
        <v> 360.273.5527</v>
      </c>
    </row>
    <row r="1168">
      <c r="A1168" s="5" t="str">
        <f>Data!A1168</f>
        <v>Weyerhaeuser Company - Turner Nursery</v>
      </c>
      <c r="B1168" s="5"/>
      <c r="C1168" s="5"/>
      <c r="D1168" s="5">
        <f>IFERROR(IF(MID(Data!C1168,LEN(Data!C1168)-4,1)="-",LEFT(RIGHT(Data!C1168,10),5),RIGHT(Data!C1168,5))*1000/1000,"")</f>
        <v>97392</v>
      </c>
      <c r="E1168" s="5" t="str">
        <f>IF(Directory!$D1168="","Canada","US")</f>
        <v>US</v>
      </c>
      <c r="F1168" s="5" t="str">
        <f>IFERROR(LEFT(Data!H1168,LEN(Data!H1168)-13),"")</f>
        <v>Sue Woodall</v>
      </c>
      <c r="G1168" s="5" t="str">
        <f>RIGHT(Data!H1168,13)</f>
        <v> 800.732.4769</v>
      </c>
    </row>
    <row r="1169">
      <c r="A1169" s="5" t="str">
        <f>Data!A1169</f>
        <v>Weyerhaeuser Mima Forest Nursery</v>
      </c>
      <c r="B1169" s="5"/>
      <c r="C1169" s="5"/>
      <c r="D1169" s="5">
        <f>IFERROR(IF(MID(Data!C1169,LEN(Data!C1169)-4,1)="-",LEFT(RIGHT(Data!C1169,10),5),RIGHT(Data!C1169,5))*1000/1000,"")</f>
        <v>98512</v>
      </c>
      <c r="E1169" s="5" t="str">
        <f>IF(Directory!$D1169="","Canada","US")</f>
        <v>US</v>
      </c>
      <c r="F1169" s="5" t="str">
        <f>IFERROR(LEFT(Data!H1169,LEN(Data!H1169)-13),"")</f>
        <v/>
      </c>
      <c r="G1169" s="5" t="str">
        <f>RIGHT(Data!H1169,13)</f>
        <v/>
      </c>
    </row>
    <row r="1170">
      <c r="A1170" s="5" t="str">
        <f>Data!A1170</f>
        <v>Weyerhaeuser Nursery</v>
      </c>
      <c r="B1170" s="5"/>
      <c r="C1170" s="5"/>
      <c r="D1170" s="5">
        <f>IFERROR(IF(MID(Data!C1170,LEN(Data!C1170)-4,1)="-",LEFT(RIGHT(Data!C1170,10),5),RIGHT(Data!C1170,5))*1000/1000,"")</f>
        <v>36726</v>
      </c>
      <c r="E1170" s="5" t="str">
        <f>IF(Directory!$D1170="","Canada","US")</f>
        <v>US</v>
      </c>
      <c r="F1170" s="5" t="str">
        <f>IFERROR(LEFT(Data!H1170,LEN(Data!H1170)-13),"")</f>
        <v>Kimmie Van Wyck</v>
      </c>
      <c r="G1170" s="5" t="str">
        <f>RIGHT(Data!H1170,13)</f>
        <v> 800.635.0162</v>
      </c>
    </row>
    <row r="1171">
      <c r="A1171" s="5" t="str">
        <f>Data!A1171</f>
        <v>Wheatland Trees Ltd</v>
      </c>
      <c r="B1171" s="5"/>
      <c r="C1171" s="5"/>
      <c r="D1171" s="5" t="str">
        <f>IFERROR(IF(MID(Data!C1171,LEN(Data!C1171)-4,1)="-",LEFT(RIGHT(Data!C1171,10),5),RIGHT(Data!C1171,5))*1000/1000,"")</f>
        <v/>
      </c>
      <c r="E1171" s="5" t="str">
        <f>IF(Directory!$D1171="","Canada","US")</f>
        <v>Canada</v>
      </c>
      <c r="F1171" s="5" t="str">
        <f>IFERROR(LEFT(Data!H1171,LEN(Data!H1171)-13),"")</f>
        <v>Phil Paxton</v>
      </c>
      <c r="G1171" s="5" t="str">
        <f>RIGHT(Data!H1171,13)</f>
        <v> 403.248.3559</v>
      </c>
    </row>
    <row r="1172">
      <c r="A1172" s="5" t="str">
        <f>Data!A1172</f>
        <v>Wheatley Woods Native Plant Nursery and Garden Centre</v>
      </c>
      <c r="B1172" s="5"/>
      <c r="C1172" s="5"/>
      <c r="D1172" s="5" t="str">
        <f>IFERROR(IF(MID(Data!C1172,LEN(Data!C1172)-4,1)="-",LEFT(RIGHT(Data!C1172,10),5),RIGHT(Data!C1172,5))*1000/1000,"")</f>
        <v/>
      </c>
      <c r="E1172" s="5" t="str">
        <f>IF(Directory!$D1172="","Canada","US")</f>
        <v>Canada</v>
      </c>
      <c r="F1172" s="5" t="str">
        <f>IFERROR(LEFT(Data!H1172,LEN(Data!H1172)-13),"")</f>
        <v>Craig Willett</v>
      </c>
      <c r="G1172" s="5" t="str">
        <f>RIGHT(Data!H1172,13)</f>
        <v> 519.825.4217</v>
      </c>
    </row>
    <row r="1173">
      <c r="A1173" s="5" t="str">
        <f>Data!A1173</f>
        <v>White City Nursery</v>
      </c>
      <c r="B1173" s="5"/>
      <c r="C1173" s="5"/>
      <c r="D1173" s="5" t="str">
        <f>IFERROR(IF(MID(Data!C1173,LEN(Data!C1173)-4,1)="-",LEFT(RIGHT(Data!C1173,10),5),RIGHT(Data!C1173,5))*1000/1000,"")</f>
        <v/>
      </c>
      <c r="E1173" s="5" t="str">
        <f>IF(Directory!$D1173="","Canada","US")</f>
        <v>Canada</v>
      </c>
      <c r="F1173" s="5" t="str">
        <f>IFERROR(LEFT(Data!H1173,LEN(Data!H1173)-13),"")</f>
        <v>Louis Olivier</v>
      </c>
      <c r="G1173" s="5" t="str">
        <f>RIGHT(Data!H1173,13)</f>
        <v> 334.365.2488</v>
      </c>
    </row>
    <row r="1174">
      <c r="A1174" s="5" t="str">
        <f>Data!A1174</f>
        <v>White Flower Farms</v>
      </c>
      <c r="B1174" s="5"/>
      <c r="C1174" s="5"/>
      <c r="D1174" s="5">
        <f>IFERROR(IF(MID(Data!C1174,LEN(Data!C1174)-4,1)="-",LEFT(RIGHT(Data!C1174,10),5),RIGHT(Data!C1174,5))*1000/1000,"")</f>
        <v>6759</v>
      </c>
      <c r="E1174" s="5" t="str">
        <f>IF(Directory!$D1174="","Canada","US")</f>
        <v>US</v>
      </c>
      <c r="F1174" s="5" t="str">
        <f>IFERROR(LEFT(Data!H1174,LEN(Data!H1174)-13),"")</f>
        <v/>
      </c>
      <c r="G1174" s="5" t="str">
        <f>RIGHT(Data!H1174,13)</f>
        <v/>
      </c>
    </row>
    <row r="1175">
      <c r="A1175" s="5" t="str">
        <f>Data!A1175</f>
        <v>Whitman Farms</v>
      </c>
      <c r="B1175" s="5"/>
      <c r="C1175" s="5"/>
      <c r="D1175" s="5">
        <f>IFERROR(IF(MID(Data!C1175,LEN(Data!C1175)-4,1)="-",LEFT(RIGHT(Data!C1175,10),5),RIGHT(Data!C1175,5))*1000/1000,"")</f>
        <v>97304</v>
      </c>
      <c r="E1175" s="5" t="str">
        <f>IF(Directory!$D1175="","Canada","US")</f>
        <v>US</v>
      </c>
      <c r="F1175" s="5" t="str">
        <f>IFERROR(LEFT(Data!H1175,LEN(Data!H1175)-13),"")</f>
        <v>Lucile Whitman</v>
      </c>
      <c r="G1175" s="5" t="str">
        <f>RIGHT(Data!H1175,13)</f>
        <v> 503.585.8728</v>
      </c>
    </row>
    <row r="1176">
      <c r="A1176" s="5" t="str">
        <f>Data!A1176</f>
        <v>Wichita Valley Nursery</v>
      </c>
      <c r="B1176" s="5"/>
      <c r="C1176" s="5"/>
      <c r="D1176" s="5">
        <f>IFERROR(IF(MID(Data!C1176,LEN(Data!C1176)-4,1)="-",LEFT(RIGHT(Data!C1176,10),5),RIGHT(Data!C1176,5))*1000/1000,"")</f>
        <v>76310</v>
      </c>
      <c r="E1176" s="5" t="str">
        <f>IF(Directory!$D1176="","Canada","US")</f>
        <v>US</v>
      </c>
      <c r="F1176" s="5" t="str">
        <f>IFERROR(LEFT(Data!H1176,LEN(Data!H1176)-13),"")</f>
        <v/>
      </c>
      <c r="G1176" s="5" t="str">
        <f>RIGHT(Data!H1176,13)</f>
        <v/>
      </c>
    </row>
    <row r="1177">
      <c r="A1177" s="5" t="str">
        <f>Data!A1177</f>
        <v>Wicklein's Water Gardens and Native Plants</v>
      </c>
      <c r="B1177" s="5"/>
      <c r="C1177" s="5"/>
      <c r="D1177" s="5">
        <f>IFERROR(IF(MID(Data!C1177,LEN(Data!C1177)-4,1)="-",LEFT(RIGHT(Data!C1177,10),5),RIGHT(Data!C1177,5))*1000/1000,"")</f>
        <v>21286</v>
      </c>
      <c r="E1177" s="5" t="str">
        <f>IF(Directory!$D1177="","Canada","US")</f>
        <v>US</v>
      </c>
      <c r="F1177" s="5" t="str">
        <f>IFERROR(LEFT(Data!H1177,LEN(Data!H1177)-13),"")</f>
        <v>Erik Wicklein</v>
      </c>
      <c r="G1177" s="5" t="str">
        <f>RIGHT(Data!H1177,13)</f>
        <v> 410.823.1335</v>
      </c>
    </row>
    <row r="1178">
      <c r="A1178" s="5" t="str">
        <f>Data!A1178</f>
        <v>Wilcox Nursery</v>
      </c>
      <c r="B1178" s="5"/>
      <c r="C1178" s="5"/>
      <c r="D1178" s="5">
        <f>IFERROR(IF(MID(Data!C1178,LEN(Data!C1178)-4,1)="-",LEFT(RIGHT(Data!C1178,10),5),RIGHT(Data!C1178,5))*1000/1000,"")</f>
        <v>33774</v>
      </c>
      <c r="E1178" s="5" t="str">
        <f>IF(Directory!$D1178="","Canada","US")</f>
        <v>US</v>
      </c>
      <c r="F1178" s="5" t="str">
        <f>IFERROR(LEFT(Data!H1178,LEN(Data!H1178)-13),"")</f>
        <v>Bruce Turley</v>
      </c>
      <c r="G1178" s="5" t="str">
        <f>RIGHT(Data!H1178,13)</f>
        <v> 727.595.2073</v>
      </c>
    </row>
    <row r="1179">
      <c r="A1179" s="5" t="str">
        <f>Data!A1179</f>
        <v>Wild Ginger Native Plant Nursery</v>
      </c>
      <c r="B1179" s="5"/>
      <c r="C1179" s="5"/>
      <c r="D1179" s="5" t="str">
        <f>IFERROR(IF(MID(Data!C1179,LEN(Data!C1179)-4,1)="-",LEFT(RIGHT(Data!C1179,10),5),RIGHT(Data!C1179,5))*1000/1000,"")</f>
        <v/>
      </c>
      <c r="E1179" s="5" t="str">
        <f>IF(Directory!$D1179="","Canada","US")</f>
        <v>Canada</v>
      </c>
      <c r="F1179" s="5" t="str">
        <f>IFERROR(LEFT(Data!H1179,LEN(Data!H1179)-13),"")</f>
        <v/>
      </c>
      <c r="G1179" s="5" t="str">
        <f>RIGHT(Data!H1179,13)</f>
        <v/>
      </c>
    </row>
    <row r="1180">
      <c r="A1180" s="5" t="str">
        <f>Data!A1180</f>
        <v>Wild Seed</v>
      </c>
      <c r="B1180" s="5"/>
      <c r="C1180" s="5"/>
      <c r="D1180" s="5">
        <f>IFERROR(IF(MID(Data!C1180,LEN(Data!C1180)-4,1)="-",LEFT(RIGHT(Data!C1180,10),5),RIGHT(Data!C1180,5))*1000/1000,"")</f>
        <v>85285</v>
      </c>
      <c r="E1180" s="5" t="str">
        <f>IF(Directory!$D1180="","Canada","US")</f>
        <v>US</v>
      </c>
      <c r="F1180" s="5" t="str">
        <f>IFERROR(LEFT(Data!H1180,LEN(Data!H1180)-13),"")</f>
        <v/>
      </c>
      <c r="G1180" s="5" t="str">
        <f>RIGHT(Data!H1180,13)</f>
        <v/>
      </c>
    </row>
    <row r="1181">
      <c r="A1181" s="5" t="str">
        <f>Data!A1181</f>
        <v>WildLands Nursery</v>
      </c>
      <c r="B1181" s="5"/>
      <c r="C1181" s="5"/>
      <c r="D1181" s="5">
        <f>IFERROR(IF(MID(Data!C1181,LEN(Data!C1181)-4,1)="-",LEFT(RIGHT(Data!C1181,10),5),RIGHT(Data!C1181,5))*1000/1000,"")</f>
        <v>99354</v>
      </c>
      <c r="E1181" s="5" t="str">
        <f>IF(Directory!$D1181="","Canada","US")</f>
        <v>US</v>
      </c>
      <c r="F1181" s="5" t="str">
        <f>IFERROR(LEFT(Data!H1181,LEN(Data!H1181)-13),"")</f>
        <v>Ryan Watts</v>
      </c>
      <c r="G1181" s="5" t="str">
        <f>RIGHT(Data!H1181,13)</f>
        <v> 509.588.4328</v>
      </c>
    </row>
    <row r="1182">
      <c r="A1182" s="5" t="str">
        <f>Data!A1182</f>
        <v>Wildflower Farm Inc</v>
      </c>
      <c r="B1182" s="5"/>
      <c r="C1182" s="5"/>
      <c r="D1182" s="5" t="str">
        <f>IFERROR(IF(MID(Data!C1182,LEN(Data!C1182)-4,1)="-",LEFT(RIGHT(Data!C1182,10),5),RIGHT(Data!C1182,5))*1000/1000,"")</f>
        <v/>
      </c>
      <c r="E1182" s="5" t="str">
        <f>IF(Directory!$D1182="","Canada","US")</f>
        <v>Canada</v>
      </c>
      <c r="F1182" s="5" t="str">
        <f>IFERROR(LEFT(Data!H1182,LEN(Data!H1182)-13),"")</f>
        <v>Paul Jenkins or Miriam</v>
      </c>
      <c r="G1182" s="5" t="str">
        <f>RIGHT(Data!H1182,13)</f>
        <v> 866.476.9453</v>
      </c>
    </row>
    <row r="1183">
      <c r="A1183" s="5" t="str">
        <f>Data!A1183</f>
        <v>Wildflower Nursery</v>
      </c>
      <c r="B1183" s="5"/>
      <c r="C1183" s="5"/>
      <c r="D1183" s="5">
        <f>IFERROR(IF(MID(Data!C1183,LEN(Data!C1183)-4,1)="-",LEFT(RIGHT(Data!C1183,10),5),RIGHT(Data!C1183,5))*1000/1000,"")</f>
        <v>28753</v>
      </c>
      <c r="E1183" s="5" t="str">
        <f>IF(Directory!$D1183="","Canada","US")</f>
        <v>US</v>
      </c>
      <c r="F1183" s="5" t="str">
        <f>IFERROR(LEFT(Data!H1183,LEN(Data!H1183)-13),"")</f>
        <v>Dewey or Maggie Griffey</v>
      </c>
      <c r="G1183" s="5" t="str">
        <f>RIGHT(Data!H1183,13)</f>
        <v> 828.656.2723</v>
      </c>
    </row>
    <row r="1184">
      <c r="A1184" s="5" t="str">
        <f>Data!A1184</f>
        <v>Wildlife Habitat Nursery</v>
      </c>
      <c r="B1184" s="5"/>
      <c r="C1184" s="5"/>
      <c r="D1184" s="5">
        <f>IFERROR(IF(MID(Data!C1184,LEN(Data!C1184)-4,1)="-",LEFT(RIGHT(Data!C1184,10),5),RIGHT(Data!C1184,5))*1000/1000,"")</f>
        <v>83857</v>
      </c>
      <c r="E1184" s="5" t="str">
        <f>IF(Directory!$D1184="","Canada","US")</f>
        <v>US</v>
      </c>
      <c r="F1184" s="5" t="str">
        <f>IFERROR(LEFT(Data!H1184,LEN(Data!H1184)-13),"")</f>
        <v>Denny Dawes</v>
      </c>
      <c r="G1184" s="5" t="str">
        <f>RIGHT(Data!H1184,13)</f>
        <v> 208.875.2500</v>
      </c>
    </row>
    <row r="1185">
      <c r="A1185" s="5" t="str">
        <f>Data!A1185</f>
        <v>Wildlife Nurseries Inc</v>
      </c>
      <c r="B1185" s="5"/>
      <c r="C1185" s="5"/>
      <c r="D1185" s="5">
        <f>IFERROR(IF(MID(Data!C1185,LEN(Data!C1185)-4,1)="-",LEFT(RIGHT(Data!C1185,10),5),RIGHT(Data!C1185,5))*1000/1000,"")</f>
        <v>54903</v>
      </c>
      <c r="E1185" s="5" t="str">
        <f>IF(Directory!$D1185="","Canada","US")</f>
        <v>US</v>
      </c>
      <c r="F1185" s="5" t="str">
        <f>IFERROR(LEFT(Data!H1185,LEN(Data!H1185)-13),"")</f>
        <v>Jim or Sue Lemberger</v>
      </c>
      <c r="G1185" s="5" t="str">
        <f>RIGHT(Data!H1185,13)</f>
        <v> 920.231.3780</v>
      </c>
    </row>
    <row r="1186">
      <c r="A1186" s="5" t="str">
        <f>Data!A1186</f>
        <v>Wildseed Farms</v>
      </c>
      <c r="B1186" s="5"/>
      <c r="C1186" s="5"/>
      <c r="D1186" s="5">
        <f>IFERROR(IF(MID(Data!C1186,LEN(Data!C1186)-4,1)="-",LEFT(RIGHT(Data!C1186,10),5),RIGHT(Data!C1186,5))*1000/1000,"")</f>
        <v>78624</v>
      </c>
      <c r="E1186" s="5" t="str">
        <f>IF(Directory!$D1186="","Canada","US")</f>
        <v>US</v>
      </c>
      <c r="F1186" s="5" t="str">
        <f>IFERROR(LEFT(Data!H1186,LEN(Data!H1186)-13),"")</f>
        <v>Gary Grasshof</v>
      </c>
      <c r="G1186" s="5" t="str">
        <f>RIGHT(Data!H1186,13)</f>
        <v> 800.848.0078</v>
      </c>
    </row>
    <row r="1187">
      <c r="A1187" s="5" t="str">
        <f>Data!A1187</f>
        <v>Wildtype Design Native Plants &amp; Seed Ltd</v>
      </c>
      <c r="B1187" s="5"/>
      <c r="C1187" s="5"/>
      <c r="D1187" s="5">
        <f>IFERROR(IF(MID(Data!C1187,LEN(Data!C1187)-4,1)="-",LEFT(RIGHT(Data!C1187,10),5),RIGHT(Data!C1187,5))*1000/1000,"")</f>
        <v>48854</v>
      </c>
      <c r="E1187" s="5" t="str">
        <f>IF(Directory!$D1187="","Canada","US")</f>
        <v>US</v>
      </c>
      <c r="F1187" s="5" t="str">
        <f>IFERROR(LEFT(Data!H1187,LEN(Data!H1187)-13),"")</f>
        <v>Bill Schneider</v>
      </c>
      <c r="G1187" s="5" t="str">
        <f>RIGHT(Data!H1187,13)</f>
        <v> 517.244.1140</v>
      </c>
    </row>
    <row r="1188">
      <c r="A1188" s="5" t="str">
        <f>Data!A1188</f>
        <v>Willamette Gardens</v>
      </c>
      <c r="B1188" s="5"/>
      <c r="C1188" s="5"/>
      <c r="D1188" s="5">
        <f>IFERROR(IF(MID(Data!C1188,LEN(Data!C1188)-4,1)="-",LEFT(RIGHT(Data!C1188,10),5),RIGHT(Data!C1188,5))*1000/1000,"")</f>
        <v>97333</v>
      </c>
      <c r="E1188" s="5" t="str">
        <f>IF(Directory!$D1188="","Canada","US")</f>
        <v>US</v>
      </c>
      <c r="F1188" s="5" t="str">
        <f>IFERROR(LEFT(Data!H1188,LEN(Data!H1188)-13),"")</f>
        <v>Esther Gruber McEvoy</v>
      </c>
      <c r="G1188" s="5" t="str">
        <f>RIGHT(Data!H1188,13)</f>
        <v> 541.990.0948</v>
      </c>
    </row>
    <row r="1189">
      <c r="A1189" s="5" t="str">
        <f>Data!A1189</f>
        <v>Willamette Wildlings- Native Plant Nursery</v>
      </c>
      <c r="B1189" s="5"/>
      <c r="C1189" s="5"/>
      <c r="D1189" s="5">
        <f>IFERROR(IF(MID(Data!C1189,LEN(Data!C1189)-4,1)="-",LEFT(RIGHT(Data!C1189,10),5),RIGHT(Data!C1189,5))*1000/1000,"")</f>
        <v>97426</v>
      </c>
      <c r="E1189" s="5" t="str">
        <f>IF(Directory!$D1189="","Canada","US")</f>
        <v>US</v>
      </c>
      <c r="F1189" s="5" t="str">
        <f>IFERROR(LEFT(Data!H1189,LEN(Data!H1189)-13),"")</f>
        <v>Shari Cappo-Fisher</v>
      </c>
      <c r="G1189" s="5" t="str">
        <f>RIGHT(Data!H1189,13)</f>
        <v> 541.767.9142</v>
      </c>
    </row>
    <row r="1190">
      <c r="A1190" s="5" t="str">
        <f>Data!A1190</f>
        <v>Wilson Greenery</v>
      </c>
      <c r="B1190" s="5"/>
      <c r="C1190" s="5"/>
      <c r="D1190" s="5">
        <f>IFERROR(IF(MID(Data!C1190,LEN(Data!C1190)-4,1)="-",LEFT(RIGHT(Data!C1190,10),5),RIGHT(Data!C1190,5))*1000/1000,"")</f>
        <v>28151</v>
      </c>
      <c r="E1190" s="5" t="str">
        <f>IF(Directory!$D1190="","Canada","US")</f>
        <v>US</v>
      </c>
      <c r="F1190" s="5" t="str">
        <f>IFERROR(LEFT(Data!H1190,LEN(Data!H1190)-13),"")</f>
        <v>Beverly</v>
      </c>
      <c r="G1190" s="5" t="str">
        <f>RIGHT(Data!H1190,13)</f>
        <v> 704.484.2709</v>
      </c>
    </row>
    <row r="1191">
      <c r="A1191" s="5" t="str">
        <f>Data!A1191</f>
        <v>Wilson Seed Farms</v>
      </c>
      <c r="B1191" s="5"/>
      <c r="C1191" s="5"/>
      <c r="D1191" s="5">
        <f>IFERROR(IF(MID(Data!C1191,LEN(Data!C1191)-4,1)="-",LEFT(RIGHT(Data!C1191,10),5),RIGHT(Data!C1191,5))*1000/1000,"")</f>
        <v>61368</v>
      </c>
      <c r="E1191" s="5" t="str">
        <f>IF(Directory!$D1191="","Canada","US")</f>
        <v>US</v>
      </c>
      <c r="F1191" s="5" t="str">
        <f>IFERROR(LEFT(Data!H1191,LEN(Data!H1191)-13),"")</f>
        <v>Chris Wilson</v>
      </c>
      <c r="G1191" s="5" t="str">
        <f>RIGHT(Data!H1191,13)</f>
        <v> 815.878.8572</v>
      </c>
    </row>
    <row r="1192">
      <c r="A1192" s="5" t="str">
        <f>Data!A1192</f>
        <v>Wind River Seed</v>
      </c>
      <c r="B1192" s="5"/>
      <c r="C1192" s="5"/>
      <c r="D1192" s="5">
        <f>IFERROR(IF(MID(Data!C1192,LEN(Data!C1192)-4,1)="-",LEFT(RIGHT(Data!C1192,10),5),RIGHT(Data!C1192,5))*1000/1000,"")</f>
        <v>82432</v>
      </c>
      <c r="E1192" s="5" t="str">
        <f>IF(Directory!$D1192="","Canada","US")</f>
        <v>US</v>
      </c>
      <c r="F1192" s="5" t="str">
        <f>IFERROR(LEFT(Data!H1192,LEN(Data!H1192)-13),"")</f>
        <v>Russ Holzhauser</v>
      </c>
      <c r="G1192" s="5" t="str">
        <f>RIGHT(Data!H1192,13)</f>
        <v> 307.568.3361</v>
      </c>
    </row>
    <row r="1193">
      <c r="A1193" s="5" t="str">
        <f>Data!A1193</f>
        <v>Windy Hill Plant Farm</v>
      </c>
      <c r="B1193" s="5"/>
      <c r="C1193" s="5"/>
      <c r="D1193" s="5">
        <f>IFERROR(IF(MID(Data!C1193,LEN(Data!C1193)-4,1)="-",LEFT(RIGHT(Data!C1193,10),5),RIGHT(Data!C1193,5))*1000/1000,"")</f>
        <v>20105</v>
      </c>
      <c r="E1193" s="5" t="str">
        <f>IF(Directory!$D1193="","Canada","US")</f>
        <v>US</v>
      </c>
      <c r="F1193" s="5" t="str">
        <f>IFERROR(LEFT(Data!H1193,LEN(Data!H1193)-13),"")</f>
        <v>Karen</v>
      </c>
      <c r="G1193" s="5" t="str">
        <f>RIGHT(Data!H1193,13)</f>
        <v> 703.327.4211</v>
      </c>
    </row>
    <row r="1194">
      <c r="A1194" s="5" t="str">
        <f>Data!A1194</f>
        <v>Windy Ridge Tree Farm &amp; Wholesale Nursery</v>
      </c>
      <c r="B1194" s="5"/>
      <c r="C1194" s="5"/>
      <c r="D1194" s="5">
        <f>IFERROR(IF(MID(Data!C1194,LEN(Data!C1194)-4,1)="-",LEFT(RIGHT(Data!C1194,10),5),RIGHT(Data!C1194,5))*1000/1000,"")</f>
        <v>98601</v>
      </c>
      <c r="E1194" s="5" t="str">
        <f>IF(Directory!$D1194="","Canada","US")</f>
        <v>US</v>
      </c>
      <c r="F1194" s="5" t="str">
        <f>IFERROR(LEFT(Data!H1194,LEN(Data!H1194)-13),"")</f>
        <v>Robert Kramer</v>
      </c>
      <c r="G1194" s="5" t="str">
        <f>RIGHT(Data!H1194,13)</f>
        <v> 360.247.TREE</v>
      </c>
    </row>
    <row r="1195">
      <c r="A1195" s="5" t="str">
        <f>Data!A1195</f>
        <v>Winter Garden Nursery</v>
      </c>
      <c r="B1195" s="5"/>
      <c r="C1195" s="5"/>
      <c r="D1195" s="5">
        <f>IFERROR(IF(MID(Data!C1195,LEN(Data!C1195)-4,1)="-",LEFT(RIGHT(Data!C1195,10),5),RIGHT(Data!C1195,5))*1000/1000,"")</f>
        <v>78872</v>
      </c>
      <c r="E1195" s="5" t="str">
        <f>IF(Directory!$D1195="","Canada","US")</f>
        <v>US</v>
      </c>
      <c r="F1195" s="5" t="str">
        <f>IFERROR(LEFT(Data!H1195,LEN(Data!H1195)-13),"")</f>
        <v/>
      </c>
      <c r="G1195" s="5" t="str">
        <f>RIGHT(Data!H1195,13)</f>
        <v/>
      </c>
    </row>
    <row r="1196">
      <c r="A1196" s="5" t="str">
        <f>Data!A1196</f>
        <v>WinterCreek Restoration</v>
      </c>
      <c r="B1196" s="5"/>
      <c r="C1196" s="5"/>
      <c r="D1196" s="5">
        <f>IFERROR(IF(MID(Data!C1196,LEN(Data!C1196)-4,1)="-",LEFT(RIGHT(Data!C1196,10),5),RIGHT(Data!C1196,5))*1000/1000,"")</f>
        <v>97709</v>
      </c>
      <c r="E1196" s="5" t="str">
        <f>IF(Directory!$D1196="","Canada","US")</f>
        <v>US</v>
      </c>
      <c r="F1196" s="5" t="str">
        <f>IFERROR(LEFT(Data!H1196,LEN(Data!H1196)-13),"")</f>
        <v>Karen Theodore</v>
      </c>
      <c r="G1196" s="5" t="str">
        <f>RIGHT(Data!H1196,13)</f>
        <v> 541.948.0063</v>
      </c>
    </row>
    <row r="1197">
      <c r="A1197" s="5" t="str">
        <f>Data!A1197</f>
        <v>Winterhaven Wildflowers &amp; Native Plant Preserve</v>
      </c>
      <c r="B1197" s="5"/>
      <c r="C1197" s="5"/>
      <c r="D1197" s="5">
        <f>IFERROR(IF(MID(Data!C1197,LEN(Data!C1197)-4,1)="-",LEFT(RIGHT(Data!C1197,10),5),RIGHT(Data!C1197,5))*1000/1000,"")</f>
        <v>47992</v>
      </c>
      <c r="E1197" s="5" t="str">
        <f>IF(Directory!$D1197="","Canada","US")</f>
        <v>US</v>
      </c>
      <c r="F1197" s="5" t="str">
        <f>IFERROR(LEFT(Data!H1197,LEN(Data!H1197)-13),"")</f>
        <v/>
      </c>
      <c r="G1197" s="5" t="str">
        <f>RIGHT(Data!H1197,13)</f>
        <v/>
      </c>
    </row>
    <row r="1198">
      <c r="A1198" s="5" t="str">
        <f>Data!A1198</f>
        <v>Wisconsin Dept of Natural Resources - Griffith State Forest Nursery</v>
      </c>
      <c r="B1198" s="5"/>
      <c r="C1198" s="5"/>
      <c r="D1198" s="5">
        <f>IFERROR(IF(MID(Data!C1198,LEN(Data!C1198)-4,1)="-",LEFT(RIGHT(Data!C1198,10),5),RIGHT(Data!C1198,5))*1000/1000,"")</f>
        <v>54494</v>
      </c>
      <c r="E1198" s="5" t="str">
        <f>IF(Directory!$D1198="","Canada","US")</f>
        <v>US</v>
      </c>
      <c r="F1198" s="5" t="str">
        <f>IFERROR(LEFT(Data!H1198,LEN(Data!H1198)-13),"")</f>
        <v/>
      </c>
      <c r="G1198" s="5" t="str">
        <f>RIGHT(Data!H1198,13)</f>
        <v/>
      </c>
    </row>
    <row r="1199">
      <c r="A1199" s="5" t="str">
        <f>Data!A1199</f>
        <v>Wisconsin Dept of Natural Resources - Hayward State Forest Nursery</v>
      </c>
      <c r="B1199" s="5"/>
      <c r="C1199" s="5"/>
      <c r="D1199" s="5">
        <f>IFERROR(IF(MID(Data!C1199,LEN(Data!C1199)-4,1)="-",LEFT(RIGHT(Data!C1199,10),5),RIGHT(Data!C1199,5))*1000/1000,"")</f>
        <v>54843</v>
      </c>
      <c r="E1199" s="5" t="str">
        <f>IF(Directory!$D1199="","Canada","US")</f>
        <v>US</v>
      </c>
      <c r="F1199" s="5" t="str">
        <f>IFERROR(LEFT(Data!H1199,LEN(Data!H1199)-13),"")</f>
        <v>Gordon or Greg Edge</v>
      </c>
      <c r="G1199" s="5" t="str">
        <f>RIGHT(Data!H1199,13)</f>
        <v> 715.634.2717</v>
      </c>
    </row>
    <row r="1200">
      <c r="A1200" s="5" t="str">
        <f>Data!A1200</f>
        <v>Wisconsin Dept of Natural Resources - Wilson State Forest Nursery</v>
      </c>
      <c r="B1200" s="5"/>
      <c r="C1200" s="5"/>
      <c r="D1200" s="5">
        <f>IFERROR(IF(MID(Data!C1200,LEN(Data!C1200)-4,1)="-",LEFT(RIGHT(Data!C1200,10),5),RIGHT(Data!C1200,5))*1000/1000,"")</f>
        <v>54805</v>
      </c>
      <c r="E1200" s="5" t="str">
        <f>IF(Directory!$D1200="","Canada","US")</f>
        <v>US</v>
      </c>
      <c r="F1200" s="5" t="str">
        <f>IFERROR(LEFT(Data!H1200,LEN(Data!H1200)-13),"")</f>
        <v>Joe Vande Hey</v>
      </c>
      <c r="G1200" s="5" t="str">
        <f>RIGHT(Data!H1200,13)</f>
        <v> 608.375.4123</v>
      </c>
    </row>
    <row r="1201">
      <c r="A1201" s="5" t="str">
        <f>Data!A1201</f>
        <v>Witt’s End Homestead LLC</v>
      </c>
      <c r="B1201" s="5"/>
      <c r="C1201" s="5"/>
      <c r="D1201" s="5">
        <f>IFERROR(IF(MID(Data!C1201,LEN(Data!C1201)-4,1)="-",LEFT(RIGHT(Data!C1201,10),5),RIGHT(Data!C1201,5))*1000/1000,"")</f>
        <v>68502</v>
      </c>
      <c r="E1201" s="5" t="str">
        <f>IF(Directory!$D1201="","Canada","US")</f>
        <v>US</v>
      </c>
      <c r="F1201" s="5" t="str">
        <f>IFERROR(LEFT(Data!H1201,LEN(Data!H1201)-13),"")</f>
        <v>Kay Kottas</v>
      </c>
      <c r="G1201" s="5" t="str">
        <f>RIGHT(Data!H1201,13)</f>
        <v> 402.310.8167</v>
      </c>
    </row>
    <row r="1202">
      <c r="A1202" s="5" t="str">
        <f>Data!A1202</f>
        <v>Wolfater Native Seeds</v>
      </c>
      <c r="B1202" s="5"/>
      <c r="C1202" s="5"/>
      <c r="D1202" s="5" t="str">
        <f>IFERROR(IF(MID(Data!C1202,LEN(Data!C1202)-4,1)="-",LEFT(RIGHT(Data!C1202,10),5),RIGHT(Data!C1202,5))*1000/1000,"")</f>
        <v/>
      </c>
      <c r="E1202" s="5" t="str">
        <f>IF(Directory!$D1202="","Canada","US")</f>
        <v>Canada</v>
      </c>
      <c r="F1202" s="5" t="str">
        <f>IFERROR(LEFT(Data!H1202,LEN(Data!H1202)-13),"")</f>
        <v>Robin</v>
      </c>
      <c r="G1202" s="5" t="str">
        <f>RIGHT(Data!H1202,13)</f>
        <v> 306.558.4700</v>
      </c>
    </row>
    <row r="1203">
      <c r="A1203" s="5" t="str">
        <f>Data!A1203</f>
        <v>Womack Nursery Company</v>
      </c>
      <c r="B1203" s="5"/>
      <c r="C1203" s="5"/>
      <c r="D1203" s="5">
        <f>IFERROR(IF(MID(Data!C1203,LEN(Data!C1203)-4,1)="-",LEFT(RIGHT(Data!C1203,10),5),RIGHT(Data!C1203,5))*1000/1000,"")</f>
        <v>76444</v>
      </c>
      <c r="E1203" s="5" t="str">
        <f>IF(Directory!$D1203="","Canada","US")</f>
        <v>US</v>
      </c>
      <c r="F1203" s="5" t="str">
        <f>IFERROR(LEFT(Data!H1203,LEN(Data!H1203)-13),"")</f>
        <v>Larry J. Womack or Larry Don Womack</v>
      </c>
      <c r="G1203" s="5" t="str">
        <f>RIGHT(Data!H1203,13)</f>
        <v> 254.893.6497</v>
      </c>
    </row>
    <row r="1204">
      <c r="A1204" s="5" t="str">
        <f>Data!A1204</f>
        <v>Woodlanders Inc</v>
      </c>
      <c r="B1204" s="5"/>
      <c r="C1204" s="5"/>
      <c r="D1204" s="5">
        <f>IFERROR(IF(MID(Data!C1204,LEN(Data!C1204)-4,1)="-",LEFT(RIGHT(Data!C1204,10),5),RIGHT(Data!C1204,5))*1000/1000,"")</f>
        <v>29801</v>
      </c>
      <c r="E1204" s="5" t="str">
        <f>IF(Directory!$D1204="","Canada","US")</f>
        <v>US</v>
      </c>
      <c r="F1204" s="5" t="str">
        <f>IFERROR(LEFT(Data!H1204,LEN(Data!H1204)-13),"")</f>
        <v>Robert McCartney</v>
      </c>
      <c r="G1204" s="5" t="str">
        <f>RIGHT(Data!H1204,13)</f>
        <v> 803.648.7522</v>
      </c>
    </row>
    <row r="1205">
      <c r="A1205" s="5" t="str">
        <f>Data!A1205</f>
        <v>Woodmere Nursery Ltd</v>
      </c>
      <c r="B1205" s="5"/>
      <c r="C1205" s="5"/>
      <c r="D1205" s="5" t="str">
        <f>IFERROR(IF(MID(Data!C1205,LEN(Data!C1205)-4,1)="-",LEFT(RIGHT(Data!C1205,10),5),RIGHT(Data!C1205,5))*1000/1000,"")</f>
        <v/>
      </c>
      <c r="E1205" s="5" t="str">
        <f>IF(Directory!$D1205="","Canada","US")</f>
        <v>Canada</v>
      </c>
      <c r="F1205" s="5" t="str">
        <f>IFERROR(LEFT(Data!H1205,LEN(Data!H1205)-13),"")</f>
        <v>Jeff Hoyem</v>
      </c>
      <c r="G1205" s="5" t="str">
        <f>RIGHT(Data!H1205,13)</f>
        <v> 780.835.5292</v>
      </c>
    </row>
    <row r="1206">
      <c r="A1206" s="5" t="str">
        <f>Data!A1206</f>
        <v>Woods' Edge Farm</v>
      </c>
      <c r="B1206" s="5"/>
      <c r="C1206" s="5"/>
      <c r="D1206" s="5">
        <f>IFERROR(IF(MID(Data!C1206,LEN(Data!C1206)-4,1)="-",LEFT(RIGHT(Data!C1206,10),5),RIGHT(Data!C1206,5))*1000/1000,"")</f>
        <v>53573</v>
      </c>
      <c r="E1206" s="5" t="str">
        <f>IF(Directory!$D1206="","Canada","US")</f>
        <v>US</v>
      </c>
      <c r="F1206" s="5" t="str">
        <f>IFERROR(LEFT(Data!H1206,LEN(Data!H1206)-13),"")</f>
        <v>Martha Peterson</v>
      </c>
      <c r="G1206" s="5" t="str">
        <f>RIGHT(Data!H1206,13)</f>
        <v> 608.739.3527</v>
      </c>
    </row>
    <row r="1207">
      <c r="A1207" s="5" t="str">
        <f>Data!A1207</f>
        <v>Woodsman's Native Plants</v>
      </c>
      <c r="B1207" s="5"/>
      <c r="C1207" s="5"/>
      <c r="D1207" s="5">
        <f>IFERROR(IF(MID(Data!C1207,LEN(Data!C1207)-4,1)="-",LEFT(RIGHT(Data!C1207,10),5),RIGHT(Data!C1207,5))*1000/1000,"")</f>
        <v>97439</v>
      </c>
      <c r="E1207" s="5" t="str">
        <f>IF(Directory!$D1207="","Canada","US")</f>
        <v>US</v>
      </c>
      <c r="F1207" s="5" t="str">
        <f>IFERROR(LEFT(Data!H1207,LEN(Data!H1207)-13),"")</f>
        <v>Dale or Lisa</v>
      </c>
      <c r="G1207" s="5" t="str">
        <f>RIGHT(Data!H1207,13)</f>
        <v> 541.997.2252</v>
      </c>
    </row>
    <row r="1208">
      <c r="A1208" s="5" t="str">
        <f>Data!A1208</f>
        <v>Woody Warehouse Nursery Inc</v>
      </c>
      <c r="B1208" s="5"/>
      <c r="C1208" s="5"/>
      <c r="D1208" s="5">
        <f>IFERROR(IF(MID(Data!C1208,LEN(Data!C1208)-4,1)="-",LEFT(RIGHT(Data!C1208,10),5),RIGHT(Data!C1208,5))*1000/1000,"")</f>
        <v>46149</v>
      </c>
      <c r="E1208" s="5" t="str">
        <f>IF(Directory!$D1208="","Canada","US")</f>
        <v>US</v>
      </c>
      <c r="F1208" s="5" t="str">
        <f>IFERROR(LEFT(Data!H1208,LEN(Data!H1208)-13),"")</f>
        <v>Pete Berg</v>
      </c>
      <c r="G1208" s="5" t="str">
        <f>RIGHT(Data!H1208,13)</f>
        <v> 317.994.5487</v>
      </c>
    </row>
    <row r="1209">
      <c r="A1209" s="5" t="str">
        <f>Data!A1209</f>
        <v>Wright Nursery Ltd</v>
      </c>
      <c r="B1209" s="5"/>
      <c r="C1209" s="5"/>
      <c r="D1209" s="5" t="str">
        <f>IFERROR(IF(MID(Data!C1209,LEN(Data!C1209)-4,1)="-",LEFT(RIGHT(Data!C1209,10),5),RIGHT(Data!C1209,5))*1000/1000,"")</f>
        <v/>
      </c>
      <c r="E1209" s="5" t="str">
        <f>IF(Directory!$D1209="","Canada","US")</f>
        <v>Canada</v>
      </c>
      <c r="F1209" s="5" t="str">
        <f>IFERROR(LEFT(Data!H1209,LEN(Data!H1209)-13),"")</f>
        <v>Ken Wright</v>
      </c>
      <c r="G1209" s="5" t="str">
        <f>RIGHT(Data!H1209,13)</f>
        <v> 403.312.8018</v>
      </c>
    </row>
    <row r="1210">
      <c r="A1210" s="5" t="str">
        <f>Data!A1210</f>
        <v>Wrights Nursery</v>
      </c>
      <c r="B1210" s="5"/>
      <c r="C1210" s="5"/>
      <c r="D1210" s="5">
        <f>IFERROR(IF(MID(Data!C1210,LEN(Data!C1210)-4,1)="-",LEFT(RIGHT(Data!C1210,10),5),RIGHT(Data!C1210,5))*1000/1000,"")</f>
        <v>78608</v>
      </c>
      <c r="E1210" s="5" t="str">
        <f>IF(Directory!$D1210="","Canada","US")</f>
        <v>US</v>
      </c>
      <c r="F1210" s="5" t="str">
        <f>IFERROR(LEFT(Data!H1210,LEN(Data!H1210)-13),"")</f>
        <v/>
      </c>
      <c r="G1210" s="5" t="str">
        <f>RIGHT(Data!H1210,13)</f>
        <v/>
      </c>
    </row>
    <row r="1211">
      <c r="A1211" s="5" t="str">
        <f>Data!A1211</f>
        <v>Yankee Gardener Greenhouses and Nursery</v>
      </c>
      <c r="B1211" s="5"/>
      <c r="C1211" s="5"/>
      <c r="D1211" s="5">
        <f>IFERROR(IF(MID(Data!C1211,LEN(Data!C1211)-4,1)="-",LEFT(RIGHT(Data!C1211,10),5),RIGHT(Data!C1211,5))*1000/1000,"")</f>
        <v>3771</v>
      </c>
      <c r="E1211" s="5" t="str">
        <f>IF(Directory!$D1211="","Canada","US")</f>
        <v>US</v>
      </c>
      <c r="F1211" s="5" t="str">
        <f>IFERROR(LEFT(Data!H1211,LEN(Data!H1211)-13),"")</f>
        <v>Terry Ward</v>
      </c>
      <c r="G1211" s="5" t="str">
        <f>RIGHT(Data!H1211,13)</f>
        <v> 603.638.2809</v>
      </c>
    </row>
    <row r="1212">
      <c r="A1212" s="5" t="str">
        <f>Data!A1212</f>
        <v>Yellow Mountain Farms</v>
      </c>
      <c r="B1212" s="5"/>
      <c r="C1212" s="5"/>
      <c r="D1212" s="5">
        <f>IFERROR(IF(MID(Data!C1212,LEN(Data!C1212)-4,1)="-",LEFT(RIGHT(Data!C1212,10),5),RIGHT(Data!C1212,5))*1000/1000,"")</f>
        <v>28652</v>
      </c>
      <c r="E1212" s="5" t="str">
        <f>IF(Directory!$D1212="","Canada","US")</f>
        <v>US</v>
      </c>
      <c r="F1212" s="5" t="str">
        <f>IFERROR(LEFT(Data!H1212,LEN(Data!H1212)-13),"")</f>
        <v/>
      </c>
      <c r="G1212" s="5" t="str">
        <f>RIGHT(Data!H1212,13)</f>
        <v/>
      </c>
    </row>
    <row r="1213">
      <c r="A1213" s="5" t="str">
        <f>Data!A1213</f>
        <v>Yellow Springs Farm</v>
      </c>
      <c r="B1213" s="5"/>
      <c r="C1213" s="5"/>
      <c r="D1213" s="5">
        <f>IFERROR(IF(MID(Data!C1213,LEN(Data!C1213)-4,1)="-",LEFT(RIGHT(Data!C1213,10),5),RIGHT(Data!C1213,5))*1000/1000,"")</f>
        <v>19425</v>
      </c>
      <c r="E1213" s="5" t="str">
        <f>IF(Directory!$D1213="","Canada","US")</f>
        <v>US</v>
      </c>
      <c r="F1213" s="5" t="str">
        <f>IFERROR(LEFT(Data!H1213,LEN(Data!H1213)-13),"")</f>
        <v>Catherine Renzi</v>
      </c>
      <c r="G1213" s="5" t="str">
        <f>RIGHT(Data!H1213,13)</f>
        <v> 610.827.2014</v>
      </c>
    </row>
    <row r="1214">
      <c r="A1214" s="5" t="str">
        <f>Data!A1214</f>
        <v>Yellowpoint Propagation Ltd</v>
      </c>
      <c r="B1214" s="5"/>
      <c r="C1214" s="5"/>
      <c r="D1214" s="5" t="str">
        <f>IFERROR(IF(MID(Data!C1214,LEN(Data!C1214)-4,1)="-",LEFT(RIGHT(Data!C1214,10),5),RIGHT(Data!C1214,5))*1000/1000,"")</f>
        <v/>
      </c>
      <c r="E1214" s="5" t="str">
        <f>IF(Directory!$D1214="","Canada","US")</f>
        <v>Canada</v>
      </c>
      <c r="F1214" s="5" t="str">
        <f>IFERROR(LEFT(Data!H1214,LEN(Data!H1214)-13),"")</f>
        <v>Don Pigott</v>
      </c>
      <c r="G1214" s="5" t="str">
        <f>RIGHT(Data!H1214,13)</f>
        <v> 250.245.4635</v>
      </c>
    </row>
    <row r="1215">
      <c r="A1215" s="5" t="str">
        <f>Data!A1215</f>
        <v>Yerba Buena Nursery</v>
      </c>
      <c r="B1215" s="5"/>
      <c r="C1215" s="5"/>
      <c r="D1215" s="5">
        <f>IFERROR(IF(MID(Data!C1215,LEN(Data!C1215)-4,1)="-",LEFT(RIGHT(Data!C1215,10),5),RIGHT(Data!C1215,5))*1000/1000,"")</f>
        <v>94019</v>
      </c>
      <c r="E1215" s="5" t="str">
        <f>IF(Directory!$D1215="","Canada","US")</f>
        <v>US</v>
      </c>
      <c r="F1215" s="5" t="str">
        <f>IFERROR(LEFT(Data!H1215,LEN(Data!H1215)-13),"")</f>
        <v>Kathy Crane</v>
      </c>
      <c r="G1215" s="5" t="str">
        <f>RIGHT(Data!H1215,13)</f>
        <v> 650.851.1668</v>
      </c>
    </row>
    <row r="1216">
      <c r="A1216" s="5" t="str">
        <f>Data!A1216</f>
        <v>Yucca Do Nursery</v>
      </c>
      <c r="B1216" s="5"/>
      <c r="C1216" s="5"/>
      <c r="D1216" s="5">
        <f>IFERROR(IF(MID(Data!C1216,LEN(Data!C1216)-4,1)="-",LEFT(RIGHT(Data!C1216,10),5),RIGHT(Data!C1216,5))*1000/1000,"")</f>
        <v>78942</v>
      </c>
      <c r="E1216" s="5" t="str">
        <f>IF(Directory!$D1216="","Canada","US")</f>
        <v>US</v>
      </c>
      <c r="F1216" s="5" t="str">
        <f>IFERROR(LEFT(Data!H1216,LEN(Data!H1216)-13),"")</f>
        <v/>
      </c>
      <c r="G1216" s="5" t="str">
        <f>RIGHT(Data!H1216,13)</f>
        <v/>
      </c>
    </row>
    <row r="1217">
      <c r="A1217" s="5" t="str">
        <f>Data!A1217</f>
        <v>Zelenka Evergreen Nursery</v>
      </c>
      <c r="B1217" s="5"/>
      <c r="C1217" s="5"/>
      <c r="D1217" s="5">
        <f>IFERROR(IF(MID(Data!C1217,LEN(Data!C1217)-4,1)="-",LEFT(RIGHT(Data!C1217,10),5),RIGHT(Data!C1217,5))*1000/1000,"")</f>
        <v>49417</v>
      </c>
      <c r="E1217" s="5" t="str">
        <f>IF(Directory!$D1217="","Canada","US")</f>
        <v>US</v>
      </c>
      <c r="F1217" s="5" t="str">
        <f>IFERROR(LEFT(Data!H1217,LEN(Data!H1217)-13),"")</f>
        <v>Todd Bustard</v>
      </c>
      <c r="G1217" s="5" t="str">
        <f>RIGHT(Data!H1217,13)</f>
        <v> 616.842.1367</v>
      </c>
    </row>
  </sheetData>
  <conditionalFormatting sqref="D2:G1217">
    <cfRule type="containsBlanks" dxfId="0" priority="1">
      <formula>LEN(TRIM(D2))=0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5.14"/>
    <col customWidth="1" min="2" max="2" width="131.0"/>
    <col customWidth="1" min="3" max="3" width="52.0"/>
    <col customWidth="1" min="4" max="4" width="108.57"/>
    <col customWidth="1" min="5" max="5" width="17.43"/>
    <col customWidth="1" min="6" max="6" width="39.0"/>
    <col customWidth="1" min="7" max="7" width="23.43"/>
    <col customWidth="1" min="8" max="8" width="108.57"/>
    <col customWidth="1" min="9" max="26" width="8.71"/>
  </cols>
  <sheetData>
    <row r="1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11</v>
      </c>
    </row>
    <row r="2">
      <c r="A2" t="s">
        <v>12</v>
      </c>
      <c r="B2" s="6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s="7" t="str">
        <f t="shared" ref="H2:H1217" si="1">IFERROR(IF(MID(D2,LEN(D2)-4,1)=".",D2,""),"")</f>
        <v>Irene Goltzena 561.718.3069</v>
      </c>
    </row>
    <row r="3">
      <c r="A3" t="s">
        <v>19</v>
      </c>
      <c r="B3" s="6" t="s">
        <v>20</v>
      </c>
      <c r="C3" t="s">
        <v>21</v>
      </c>
      <c r="D3" t="s">
        <v>22</v>
      </c>
      <c r="E3" t="s">
        <v>16</v>
      </c>
      <c r="F3" t="s">
        <v>23</v>
      </c>
      <c r="G3" t="s">
        <v>18</v>
      </c>
      <c r="H3" s="7" t="str">
        <f t="shared" si="1"/>
        <v>Bart Chrader 480.483.8355</v>
      </c>
    </row>
    <row r="4">
      <c r="A4" t="s">
        <v>24</v>
      </c>
      <c r="B4" s="6" t="s">
        <v>25</v>
      </c>
      <c r="C4" t="s">
        <v>26</v>
      </c>
      <c r="D4" t="s">
        <v>27</v>
      </c>
      <c r="E4" t="s">
        <v>16</v>
      </c>
      <c r="F4" t="s">
        <v>23</v>
      </c>
      <c r="G4" t="s">
        <v>18</v>
      </c>
      <c r="H4" s="7" t="str">
        <f t="shared" si="1"/>
        <v>Rob Pittman 866.998.9393</v>
      </c>
    </row>
    <row r="5">
      <c r="A5" t="s">
        <v>28</v>
      </c>
      <c r="B5" s="6" t="s">
        <v>29</v>
      </c>
      <c r="C5" t="s">
        <v>30</v>
      </c>
      <c r="D5" t="s">
        <v>31</v>
      </c>
      <c r="E5" t="s">
        <v>16</v>
      </c>
      <c r="F5" t="s">
        <v>23</v>
      </c>
      <c r="G5" t="s">
        <v>18</v>
      </c>
      <c r="H5" s="7" t="str">
        <f t="shared" si="1"/>
        <v>Bridget 512.736.4859</v>
      </c>
    </row>
    <row r="6">
      <c r="A6" t="s">
        <v>32</v>
      </c>
      <c r="B6" s="6" t="s">
        <v>33</v>
      </c>
      <c r="C6" t="s">
        <v>34</v>
      </c>
      <c r="D6" t="s">
        <v>35</v>
      </c>
      <c r="E6" t="s">
        <v>16</v>
      </c>
      <c r="F6" t="s">
        <v>23</v>
      </c>
      <c r="G6" t="s">
        <v>18</v>
      </c>
      <c r="H6" s="7" t="str">
        <f t="shared" si="1"/>
        <v>Jack Cunningham 314.741.3121</v>
      </c>
    </row>
    <row r="7">
      <c r="A7" t="s">
        <v>36</v>
      </c>
      <c r="B7" s="6" t="s">
        <v>37</v>
      </c>
      <c r="C7" t="s">
        <v>38</v>
      </c>
      <c r="D7" t="s">
        <v>39</v>
      </c>
      <c r="E7" t="s">
        <v>16</v>
      </c>
      <c r="F7" t="s">
        <v>40</v>
      </c>
      <c r="G7" t="s">
        <v>18</v>
      </c>
      <c r="H7" s="7" t="str">
        <f t="shared" si="1"/>
        <v>Pat or Al Fedkenheuer 403.282.6516</v>
      </c>
    </row>
    <row r="8">
      <c r="A8" t="s">
        <v>41</v>
      </c>
      <c r="B8" s="6" t="s">
        <v>42</v>
      </c>
      <c r="C8" t="s">
        <v>43</v>
      </c>
      <c r="D8" t="s">
        <v>44</v>
      </c>
      <c r="E8" t="s">
        <v>16</v>
      </c>
      <c r="F8" t="s">
        <v>23</v>
      </c>
      <c r="G8" t="s">
        <v>18</v>
      </c>
      <c r="H8" s="7" t="str">
        <f t="shared" si="1"/>
        <v>Bret Bowlin 770.886.9334</v>
      </c>
    </row>
    <row r="9">
      <c r="A9" t="s">
        <v>45</v>
      </c>
      <c r="B9" s="6" t="s">
        <v>46</v>
      </c>
      <c r="C9" t="s">
        <v>47</v>
      </c>
      <c r="D9" t="s">
        <v>48</v>
      </c>
      <c r="E9" t="s">
        <v>16</v>
      </c>
      <c r="F9" t="s">
        <v>49</v>
      </c>
      <c r="G9" t="s">
        <v>50</v>
      </c>
      <c r="H9" s="7" t="str">
        <f t="shared" si="1"/>
        <v>Chuck Whittaker 229.246.2662</v>
      </c>
    </row>
    <row r="10">
      <c r="A10" t="s">
        <v>51</v>
      </c>
      <c r="B10" s="6" t="s">
        <v>52</v>
      </c>
      <c r="C10" t="s">
        <v>53</v>
      </c>
      <c r="E10" t="s">
        <v>16</v>
      </c>
      <c r="F10" t="s">
        <v>40</v>
      </c>
      <c r="G10" t="s">
        <v>18</v>
      </c>
      <c r="H10" s="7" t="str">
        <f t="shared" si="1"/>
        <v/>
      </c>
    </row>
    <row r="11">
      <c r="A11" t="s">
        <v>54</v>
      </c>
      <c r="B11" s="6" t="s">
        <v>55</v>
      </c>
      <c r="C11" t="s">
        <v>56</v>
      </c>
      <c r="D11" t="s">
        <v>57</v>
      </c>
      <c r="E11" t="s">
        <v>16</v>
      </c>
      <c r="F11" t="s">
        <v>58</v>
      </c>
      <c r="G11" t="s">
        <v>18</v>
      </c>
      <c r="H11" s="7" t="str">
        <f t="shared" si="1"/>
        <v>Peter Abraczinskas 570.356.2323</v>
      </c>
    </row>
    <row r="12">
      <c r="A12" t="s">
        <v>59</v>
      </c>
      <c r="B12" s="6" t="s">
        <v>60</v>
      </c>
      <c r="C12" t="s">
        <v>61</v>
      </c>
      <c r="D12" t="s">
        <v>62</v>
      </c>
      <c r="E12" t="s">
        <v>16</v>
      </c>
      <c r="F12" t="s">
        <v>23</v>
      </c>
      <c r="G12" t="s">
        <v>18</v>
      </c>
      <c r="H12" s="7" t="str">
        <f t="shared" si="1"/>
        <v>Claude 305.257.2244</v>
      </c>
    </row>
    <row r="13">
      <c r="A13" t="s">
        <v>63</v>
      </c>
      <c r="B13" s="6" t="s">
        <v>64</v>
      </c>
      <c r="C13" t="s">
        <v>65</v>
      </c>
      <c r="D13" t="s">
        <v>66</v>
      </c>
      <c r="E13" t="s">
        <v>16</v>
      </c>
      <c r="F13" t="s">
        <v>40</v>
      </c>
      <c r="G13" t="s">
        <v>18</v>
      </c>
      <c r="H13" s="7" t="str">
        <f t="shared" si="1"/>
        <v>Joann Healey 410.634.2847</v>
      </c>
    </row>
    <row r="14">
      <c r="A14" t="s">
        <v>67</v>
      </c>
      <c r="B14" s="6" t="s">
        <v>68</v>
      </c>
      <c r="C14" t="s">
        <v>69</v>
      </c>
      <c r="D14" t="s">
        <v>70</v>
      </c>
      <c r="E14" t="s">
        <v>16</v>
      </c>
      <c r="F14" t="s">
        <v>23</v>
      </c>
      <c r="G14" t="s">
        <v>50</v>
      </c>
      <c r="H14" s="7" t="str">
        <f t="shared" si="1"/>
        <v>Customer Service 608.223.3571</v>
      </c>
    </row>
    <row r="15">
      <c r="A15" t="s">
        <v>71</v>
      </c>
      <c r="B15" s="6" t="s">
        <v>72</v>
      </c>
      <c r="C15" t="s">
        <v>73</v>
      </c>
      <c r="D15" t="s">
        <v>73</v>
      </c>
      <c r="E15" t="s">
        <v>74</v>
      </c>
      <c r="F15" t="s">
        <v>16</v>
      </c>
      <c r="G15" t="s">
        <v>18</v>
      </c>
      <c r="H15" s="7" t="str">
        <f t="shared" si="1"/>
        <v/>
      </c>
    </row>
    <row r="16">
      <c r="A16" t="s">
        <v>75</v>
      </c>
      <c r="B16" s="6" t="s">
        <v>76</v>
      </c>
      <c r="C16" t="s">
        <v>77</v>
      </c>
      <c r="D16" t="s">
        <v>78</v>
      </c>
      <c r="E16" t="s">
        <v>16</v>
      </c>
      <c r="F16" t="s">
        <v>40</v>
      </c>
      <c r="G16" t="s">
        <v>18</v>
      </c>
      <c r="H16" s="7" t="str">
        <f t="shared" si="1"/>
        <v>Bob Pennington 505.983.4831</v>
      </c>
    </row>
    <row r="17">
      <c r="A17" t="s">
        <v>79</v>
      </c>
      <c r="B17" s="6" t="s">
        <v>80</v>
      </c>
      <c r="C17" t="s">
        <v>81</v>
      </c>
      <c r="D17" t="s">
        <v>82</v>
      </c>
      <c r="E17" t="s">
        <v>83</v>
      </c>
      <c r="F17" t="s">
        <v>40</v>
      </c>
      <c r="G17" t="s">
        <v>18</v>
      </c>
      <c r="H17" s="7" t="str">
        <f t="shared" si="1"/>
        <v>Joe Sims 928.669.2664</v>
      </c>
    </row>
    <row r="18">
      <c r="A18" t="s">
        <v>84</v>
      </c>
      <c r="B18" s="6" t="s">
        <v>85</v>
      </c>
      <c r="C18" t="s">
        <v>86</v>
      </c>
      <c r="D18" t="s">
        <v>87</v>
      </c>
      <c r="E18" t="s">
        <v>16</v>
      </c>
      <c r="F18" t="s">
        <v>23</v>
      </c>
      <c r="G18" t="s">
        <v>18</v>
      </c>
      <c r="H18" s="7" t="str">
        <f t="shared" si="1"/>
        <v>Becky Tarties 808.889.5906</v>
      </c>
    </row>
    <row r="19">
      <c r="A19" t="s">
        <v>88</v>
      </c>
      <c r="B19" s="6" t="s">
        <v>89</v>
      </c>
      <c r="C19" t="s">
        <v>90</v>
      </c>
      <c r="D19" t="s">
        <v>91</v>
      </c>
      <c r="E19" t="s">
        <v>16</v>
      </c>
      <c r="F19" t="s">
        <v>23</v>
      </c>
      <c r="G19" t="s">
        <v>18</v>
      </c>
      <c r="H19" s="7" t="str">
        <f t="shared" si="1"/>
        <v>Aileen Yeh 808.936.2671</v>
      </c>
    </row>
    <row r="20">
      <c r="A20" t="s">
        <v>92</v>
      </c>
      <c r="B20" s="6" t="s">
        <v>93</v>
      </c>
      <c r="C20" t="s">
        <v>94</v>
      </c>
      <c r="D20" t="s">
        <v>95</v>
      </c>
      <c r="E20" t="s">
        <v>7</v>
      </c>
      <c r="G20" t="s">
        <v>18</v>
      </c>
      <c r="H20" s="7" t="str">
        <f t="shared" si="1"/>
        <v>Bobby 251.368.4854</v>
      </c>
    </row>
    <row r="21">
      <c r="A21" t="s">
        <v>96</v>
      </c>
      <c r="B21" s="6" t="s">
        <v>97</v>
      </c>
      <c r="C21" t="s">
        <v>98</v>
      </c>
      <c r="D21" t="s">
        <v>99</v>
      </c>
      <c r="E21" t="s">
        <v>7</v>
      </c>
      <c r="G21" t="s">
        <v>50</v>
      </c>
      <c r="H21" s="7" t="str">
        <f t="shared" si="1"/>
        <v>Alicia Holladay 907.745.4469</v>
      </c>
    </row>
    <row r="22">
      <c r="A22" t="s">
        <v>100</v>
      </c>
      <c r="B22" s="6" t="s">
        <v>101</v>
      </c>
      <c r="C22" t="s">
        <v>102</v>
      </c>
      <c r="E22" t="s">
        <v>16</v>
      </c>
      <c r="G22" t="s">
        <v>18</v>
      </c>
      <c r="H22" s="7" t="str">
        <f t="shared" si="1"/>
        <v/>
      </c>
    </row>
    <row r="23">
      <c r="A23" t="s">
        <v>103</v>
      </c>
      <c r="B23" s="6" t="s">
        <v>104</v>
      </c>
      <c r="C23" t="s">
        <v>105</v>
      </c>
      <c r="D23" t="s">
        <v>106</v>
      </c>
      <c r="E23" t="s">
        <v>16</v>
      </c>
      <c r="F23" t="s">
        <v>23</v>
      </c>
      <c r="G23" t="s">
        <v>50</v>
      </c>
      <c r="H23" s="7" t="str">
        <f t="shared" si="1"/>
        <v>Chris Bergeren 403.224.3545</v>
      </c>
    </row>
    <row r="24">
      <c r="A24" t="s">
        <v>107</v>
      </c>
      <c r="B24" s="6" t="s">
        <v>108</v>
      </c>
      <c r="C24" t="s">
        <v>109</v>
      </c>
      <c r="D24" t="s">
        <v>110</v>
      </c>
      <c r="E24" t="s">
        <v>16</v>
      </c>
      <c r="F24" t="s">
        <v>111</v>
      </c>
      <c r="G24" t="s">
        <v>18</v>
      </c>
      <c r="H24" s="7" t="str">
        <f t="shared" si="1"/>
        <v>Glenn Aldrich 360.983.3138</v>
      </c>
    </row>
    <row r="25">
      <c r="A25" t="s">
        <v>112</v>
      </c>
      <c r="B25" s="6" t="s">
        <v>113</v>
      </c>
      <c r="C25" t="s">
        <v>114</v>
      </c>
      <c r="D25" t="s">
        <v>115</v>
      </c>
      <c r="E25" t="s">
        <v>16</v>
      </c>
      <c r="F25" t="s">
        <v>49</v>
      </c>
      <c r="G25" t="s">
        <v>18</v>
      </c>
      <c r="H25" s="7" t="str">
        <f t="shared" si="1"/>
        <v>Tom 210.622.3491</v>
      </c>
    </row>
    <row r="26">
      <c r="A26" t="s">
        <v>116</v>
      </c>
      <c r="B26" s="6" t="s">
        <v>117</v>
      </c>
      <c r="C26" t="s">
        <v>118</v>
      </c>
      <c r="D26" t="s">
        <v>119</v>
      </c>
      <c r="E26" t="s">
        <v>16</v>
      </c>
      <c r="F26" t="s">
        <v>120</v>
      </c>
      <c r="G26" t="s">
        <v>18</v>
      </c>
      <c r="H26" s="7" t="str">
        <f t="shared" si="1"/>
        <v>Bryan Tozzie 954.472.5039</v>
      </c>
    </row>
    <row r="27">
      <c r="A27" t="s">
        <v>121</v>
      </c>
      <c r="B27" s="6" t="s">
        <v>122</v>
      </c>
      <c r="C27" t="s">
        <v>123</v>
      </c>
      <c r="D27" t="s">
        <v>124</v>
      </c>
      <c r="E27" t="s">
        <v>16</v>
      </c>
      <c r="F27" t="s">
        <v>23</v>
      </c>
      <c r="G27" t="s">
        <v>18</v>
      </c>
      <c r="H27" s="7" t="str">
        <f t="shared" si="1"/>
        <v>John Sibley 239.939.9663</v>
      </c>
    </row>
    <row r="28">
      <c r="A28" t="s">
        <v>125</v>
      </c>
      <c r="B28" s="6" t="s">
        <v>126</v>
      </c>
      <c r="C28" t="s">
        <v>127</v>
      </c>
      <c r="D28" t="s">
        <v>128</v>
      </c>
      <c r="E28" t="s">
        <v>16</v>
      </c>
      <c r="F28" t="s">
        <v>49</v>
      </c>
      <c r="G28" t="s">
        <v>18</v>
      </c>
      <c r="H28" s="7" t="str">
        <f t="shared" si="1"/>
        <v>Brightman Logan 352.588.3687</v>
      </c>
    </row>
    <row r="29">
      <c r="A29" t="s">
        <v>129</v>
      </c>
      <c r="B29" s="6" t="s">
        <v>130</v>
      </c>
      <c r="C29" t="s">
        <v>131</v>
      </c>
      <c r="D29" t="s">
        <v>132</v>
      </c>
      <c r="E29" t="s">
        <v>16</v>
      </c>
      <c r="F29" t="s">
        <v>49</v>
      </c>
      <c r="G29" t="s">
        <v>133</v>
      </c>
      <c r="H29" s="7" t="str">
        <f t="shared" si="1"/>
        <v>Dan Allen 515.462.1241</v>
      </c>
    </row>
    <row r="30">
      <c r="A30" t="s">
        <v>134</v>
      </c>
      <c r="B30" s="6" t="s">
        <v>135</v>
      </c>
      <c r="C30" t="s">
        <v>136</v>
      </c>
      <c r="D30" t="s">
        <v>137</v>
      </c>
      <c r="E30" t="s">
        <v>16</v>
      </c>
      <c r="F30" t="s">
        <v>49</v>
      </c>
      <c r="G30" t="s">
        <v>18</v>
      </c>
      <c r="H30" s="7" t="str">
        <f t="shared" si="1"/>
        <v>Jeff Busscher 269.857.7804</v>
      </c>
    </row>
    <row r="31">
      <c r="A31" t="s">
        <v>138</v>
      </c>
      <c r="B31" s="6" t="s">
        <v>139</v>
      </c>
      <c r="C31" t="s">
        <v>140</v>
      </c>
      <c r="D31" t="s">
        <v>141</v>
      </c>
      <c r="E31" t="s">
        <v>16</v>
      </c>
      <c r="F31" t="s">
        <v>49</v>
      </c>
      <c r="G31" t="s">
        <v>18</v>
      </c>
      <c r="H31" s="7" t="str">
        <f t="shared" si="1"/>
        <v>Jamie 503.390.1286</v>
      </c>
    </row>
    <row r="32">
      <c r="A32" t="s">
        <v>142</v>
      </c>
      <c r="B32" s="6" t="s">
        <v>143</v>
      </c>
      <c r="C32" t="s">
        <v>144</v>
      </c>
      <c r="D32" t="s">
        <v>145</v>
      </c>
      <c r="E32" t="s">
        <v>16</v>
      </c>
      <c r="F32" t="s">
        <v>146</v>
      </c>
      <c r="G32" t="s">
        <v>18</v>
      </c>
      <c r="H32" s="7" t="str">
        <f t="shared" si="1"/>
        <v>Barbara or Graig Delbol 541.592.2395</v>
      </c>
    </row>
    <row r="33">
      <c r="A33" t="s">
        <v>147</v>
      </c>
      <c r="B33" s="6" t="s">
        <v>148</v>
      </c>
      <c r="C33" t="s">
        <v>149</v>
      </c>
      <c r="D33" t="s">
        <v>150</v>
      </c>
      <c r="E33" t="s">
        <v>16</v>
      </c>
      <c r="F33" t="s">
        <v>120</v>
      </c>
      <c r="G33" t="s">
        <v>18</v>
      </c>
      <c r="H33" s="7" t="str">
        <f t="shared" si="1"/>
        <v>Ellen Folts 585.750.6288</v>
      </c>
    </row>
    <row r="34">
      <c r="A34" t="s">
        <v>151</v>
      </c>
      <c r="B34" s="6" t="s">
        <v>152</v>
      </c>
      <c r="C34" t="s">
        <v>153</v>
      </c>
      <c r="D34" t="s">
        <v>154</v>
      </c>
      <c r="E34" t="s">
        <v>16</v>
      </c>
      <c r="G34" t="s">
        <v>133</v>
      </c>
      <c r="H34" s="7" t="str">
        <f t="shared" si="1"/>
        <v>Charity Morris 541.926.4611</v>
      </c>
    </row>
    <row r="35">
      <c r="A35" t="s">
        <v>155</v>
      </c>
      <c r="B35" s="6" t="s">
        <v>156</v>
      </c>
      <c r="C35" t="s">
        <v>157</v>
      </c>
      <c r="D35" t="s">
        <v>158</v>
      </c>
      <c r="E35" t="s">
        <v>16</v>
      </c>
      <c r="F35" t="s">
        <v>23</v>
      </c>
      <c r="G35" t="s">
        <v>18</v>
      </c>
      <c r="H35" s="7" t="str">
        <f t="shared" si="1"/>
        <v>Mark Brownlee 855.752.6862</v>
      </c>
    </row>
    <row r="36">
      <c r="A36" t="s">
        <v>159</v>
      </c>
      <c r="B36" s="6" t="s">
        <v>160</v>
      </c>
      <c r="C36" t="s">
        <v>161</v>
      </c>
      <c r="D36" t="s">
        <v>162</v>
      </c>
      <c r="E36" t="s">
        <v>16</v>
      </c>
      <c r="F36" t="s">
        <v>146</v>
      </c>
      <c r="G36" t="s">
        <v>18</v>
      </c>
      <c r="H36" s="7" t="str">
        <f t="shared" si="1"/>
        <v>Roy List or Michael McConnell 410.529.0552</v>
      </c>
    </row>
    <row r="37">
      <c r="A37" t="s">
        <v>163</v>
      </c>
      <c r="B37" s="6" t="s">
        <v>164</v>
      </c>
      <c r="C37" t="s">
        <v>165</v>
      </c>
      <c r="D37" t="s">
        <v>166</v>
      </c>
      <c r="E37" t="s">
        <v>16</v>
      </c>
      <c r="F37" t="s">
        <v>49</v>
      </c>
      <c r="G37" t="s">
        <v>18</v>
      </c>
      <c r="H37" s="7" t="str">
        <f t="shared" si="1"/>
        <v>Louis or Barbara 321.383.1967</v>
      </c>
    </row>
    <row r="38">
      <c r="A38" t="s">
        <v>167</v>
      </c>
      <c r="B38" s="6" t="s">
        <v>168</v>
      </c>
      <c r="C38" t="s">
        <v>169</v>
      </c>
      <c r="D38" t="s">
        <v>170</v>
      </c>
      <c r="E38" t="s">
        <v>16</v>
      </c>
      <c r="G38" t="s">
        <v>18</v>
      </c>
      <c r="H38" s="7" t="str">
        <f t="shared" si="1"/>
        <v>Mary Taufetee 684.699.1394</v>
      </c>
    </row>
    <row r="39">
      <c r="A39" t="s">
        <v>171</v>
      </c>
      <c r="B39" s="6" t="s">
        <v>172</v>
      </c>
      <c r="C39" t="s">
        <v>173</v>
      </c>
      <c r="D39" t="s">
        <v>174</v>
      </c>
      <c r="E39" t="s">
        <v>16</v>
      </c>
      <c r="G39" t="s">
        <v>133</v>
      </c>
      <c r="H39" s="7" t="str">
        <f t="shared" si="1"/>
        <v>Mike Lizotte 802.951.5812</v>
      </c>
    </row>
    <row r="40">
      <c r="A40" t="s">
        <v>175</v>
      </c>
      <c r="B40" s="6" t="s">
        <v>176</v>
      </c>
      <c r="C40" t="s">
        <v>177</v>
      </c>
      <c r="D40" t="s">
        <v>178</v>
      </c>
      <c r="E40" t="s">
        <v>16</v>
      </c>
      <c r="F40" t="s">
        <v>40</v>
      </c>
      <c r="G40" t="s">
        <v>18</v>
      </c>
      <c r="H40" s="7" t="str">
        <f t="shared" si="1"/>
        <v>Brian Kiyabu 808.323.3318</v>
      </c>
    </row>
    <row r="41">
      <c r="A41" t="s">
        <v>179</v>
      </c>
      <c r="B41" s="6" t="s">
        <v>180</v>
      </c>
      <c r="C41" t="s">
        <v>181</v>
      </c>
      <c r="D41" t="s">
        <v>182</v>
      </c>
      <c r="E41" t="s">
        <v>16</v>
      </c>
      <c r="F41" t="s">
        <v>49</v>
      </c>
      <c r="G41" t="s">
        <v>18</v>
      </c>
      <c r="H41" s="7" t="str">
        <f t="shared" si="1"/>
        <v>Kim Usilton 410.928.3111</v>
      </c>
    </row>
    <row r="42">
      <c r="A42" t="s">
        <v>183</v>
      </c>
      <c r="B42" s="6" t="s">
        <v>184</v>
      </c>
      <c r="C42" t="s">
        <v>185</v>
      </c>
      <c r="D42" t="s">
        <v>186</v>
      </c>
      <c r="E42" t="s">
        <v>16</v>
      </c>
      <c r="F42" t="s">
        <v>49</v>
      </c>
      <c r="G42" t="s">
        <v>18</v>
      </c>
      <c r="H42" s="7" t="str">
        <f t="shared" si="1"/>
        <v>Jason Tabor 618.893.2124</v>
      </c>
    </row>
    <row r="43">
      <c r="A43" t="s">
        <v>187</v>
      </c>
      <c r="B43" s="6" t="s">
        <v>188</v>
      </c>
      <c r="C43" t="s">
        <v>189</v>
      </c>
      <c r="D43" t="s">
        <v>190</v>
      </c>
      <c r="E43" t="s">
        <v>191</v>
      </c>
      <c r="F43" t="s">
        <v>23</v>
      </c>
      <c r="G43" t="s">
        <v>18</v>
      </c>
      <c r="H43" s="7" t="str">
        <f t="shared" si="1"/>
        <v>Tom Florence 661.942.7306</v>
      </c>
    </row>
    <row r="44">
      <c r="A44" t="s">
        <v>192</v>
      </c>
      <c r="B44" s="6" t="s">
        <v>193</v>
      </c>
      <c r="C44" t="s">
        <v>194</v>
      </c>
      <c r="D44" t="s">
        <v>195</v>
      </c>
      <c r="E44" t="s">
        <v>16</v>
      </c>
      <c r="G44" t="s">
        <v>18</v>
      </c>
      <c r="H44" s="7" t="str">
        <f t="shared" si="1"/>
        <v>William Dickerson 850.997.8976</v>
      </c>
    </row>
    <row r="45">
      <c r="A45" t="s">
        <v>196</v>
      </c>
      <c r="B45" s="6" t="s">
        <v>197</v>
      </c>
      <c r="C45" t="s">
        <v>198</v>
      </c>
      <c r="D45" t="s">
        <v>199</v>
      </c>
      <c r="E45" t="s">
        <v>16</v>
      </c>
      <c r="F45" t="s">
        <v>111</v>
      </c>
      <c r="G45" t="s">
        <v>18</v>
      </c>
      <c r="H45" s="7" t="str">
        <f t="shared" si="1"/>
        <v>Jay or Lindy 423.727.4264</v>
      </c>
    </row>
    <row r="46">
      <c r="A46" t="s">
        <v>200</v>
      </c>
      <c r="B46" s="6" t="s">
        <v>201</v>
      </c>
      <c r="C46" t="s">
        <v>202</v>
      </c>
      <c r="D46" t="s">
        <v>203</v>
      </c>
      <c r="E46" t="s">
        <v>16</v>
      </c>
      <c r="F46" t="s">
        <v>49</v>
      </c>
      <c r="G46" t="s">
        <v>133</v>
      </c>
      <c r="H46" s="7" t="str">
        <f t="shared" si="1"/>
        <v>Norm Poppe 303.431.7333</v>
      </c>
    </row>
    <row r="47">
      <c r="A47" t="s">
        <v>204</v>
      </c>
      <c r="B47" s="6" t="s">
        <v>205</v>
      </c>
      <c r="C47" t="s">
        <v>206</v>
      </c>
      <c r="D47" t="s">
        <v>207</v>
      </c>
      <c r="E47" t="s">
        <v>16</v>
      </c>
      <c r="F47" t="s">
        <v>49</v>
      </c>
      <c r="G47" t="s">
        <v>50</v>
      </c>
      <c r="H47" s="7" t="str">
        <f t="shared" si="1"/>
        <v>Elliot Duemler 785.594.2245</v>
      </c>
    </row>
    <row r="48">
      <c r="A48" t="s">
        <v>208</v>
      </c>
      <c r="B48" s="6" t="s">
        <v>209</v>
      </c>
      <c r="C48" t="s">
        <v>210</v>
      </c>
      <c r="D48" t="s">
        <v>211</v>
      </c>
      <c r="E48" t="s">
        <v>16</v>
      </c>
      <c r="F48" t="s">
        <v>23</v>
      </c>
      <c r="G48" t="s">
        <v>50</v>
      </c>
      <c r="H48" s="7" t="str">
        <f t="shared" si="1"/>
        <v>Corrine Daniels 608.897.8641</v>
      </c>
    </row>
    <row r="49">
      <c r="A49" t="s">
        <v>212</v>
      </c>
      <c r="B49" s="6" t="s">
        <v>213</v>
      </c>
      <c r="C49" t="s">
        <v>214</v>
      </c>
      <c r="D49" t="s">
        <v>215</v>
      </c>
      <c r="E49" t="s">
        <v>16</v>
      </c>
      <c r="F49" t="s">
        <v>146</v>
      </c>
      <c r="G49" t="s">
        <v>18</v>
      </c>
      <c r="H49" s="7" t="str">
        <f t="shared" si="1"/>
        <v>Randy Heffner 215.766.8151</v>
      </c>
    </row>
    <row r="50">
      <c r="A50" t="s">
        <v>216</v>
      </c>
      <c r="B50" s="6" t="s">
        <v>217</v>
      </c>
      <c r="C50" t="s">
        <v>218</v>
      </c>
      <c r="D50" t="s">
        <v>219</v>
      </c>
      <c r="E50" t="s">
        <v>16</v>
      </c>
      <c r="F50" t="s">
        <v>23</v>
      </c>
      <c r="G50" t="s">
        <v>18</v>
      </c>
      <c r="H50" s="7" t="str">
        <f t="shared" si="1"/>
        <v>Robert D Steinbach 847.741.7678</v>
      </c>
    </row>
    <row r="51">
      <c r="A51" t="s">
        <v>220</v>
      </c>
      <c r="B51" s="6" t="s">
        <v>221</v>
      </c>
      <c r="C51" t="s">
        <v>222</v>
      </c>
      <c r="D51" t="s">
        <v>223</v>
      </c>
      <c r="E51" t="s">
        <v>16</v>
      </c>
      <c r="F51" t="s">
        <v>224</v>
      </c>
      <c r="G51" t="s">
        <v>18</v>
      </c>
      <c r="H51" s="7" t="str">
        <f t="shared" si="1"/>
        <v>Gilbert J Sharell 941.378.2700</v>
      </c>
    </row>
    <row r="52">
      <c r="A52" t="s">
        <v>225</v>
      </c>
      <c r="B52" s="6" t="s">
        <v>226</v>
      </c>
      <c r="C52" t="s">
        <v>227</v>
      </c>
      <c r="D52" t="s">
        <v>228</v>
      </c>
      <c r="E52" t="s">
        <v>16</v>
      </c>
      <c r="F52" t="s">
        <v>120</v>
      </c>
      <c r="G52" t="s">
        <v>18</v>
      </c>
      <c r="H52" s="7" t="str">
        <f t="shared" si="1"/>
        <v>Ran Atkinson 608.778.1131</v>
      </c>
    </row>
    <row r="53">
      <c r="A53" t="s">
        <v>229</v>
      </c>
      <c r="B53" s="6" t="s">
        <v>230</v>
      </c>
      <c r="C53" t="s">
        <v>231</v>
      </c>
      <c r="D53" t="s">
        <v>232</v>
      </c>
      <c r="E53" t="s">
        <v>16</v>
      </c>
      <c r="F53" t="s">
        <v>49</v>
      </c>
      <c r="G53" t="s">
        <v>18</v>
      </c>
      <c r="H53" s="7" t="str">
        <f t="shared" si="1"/>
        <v>Pat Faehnle 772.286.9376</v>
      </c>
    </row>
    <row r="54">
      <c r="A54" t="s">
        <v>233</v>
      </c>
      <c r="B54" s="6" t="s">
        <v>234</v>
      </c>
      <c r="C54" t="s">
        <v>235</v>
      </c>
      <c r="D54" t="s">
        <v>236</v>
      </c>
      <c r="E54" t="s">
        <v>16</v>
      </c>
      <c r="F54" t="s">
        <v>49</v>
      </c>
      <c r="G54" t="s">
        <v>18</v>
      </c>
      <c r="H54" s="7" t="str">
        <f t="shared" si="1"/>
        <v>Heidi Windell 303.442.4766</v>
      </c>
    </row>
    <row r="55">
      <c r="A55" t="s">
        <v>237</v>
      </c>
      <c r="B55" s="6" t="s">
        <v>238</v>
      </c>
      <c r="C55" t="s">
        <v>239</v>
      </c>
      <c r="D55" t="s">
        <v>240</v>
      </c>
      <c r="E55" t="s">
        <v>16</v>
      </c>
      <c r="F55" t="s">
        <v>23</v>
      </c>
      <c r="G55" t="s">
        <v>18</v>
      </c>
      <c r="H55" s="7" t="str">
        <f t="shared" si="1"/>
        <v>Larry Foster 334.872.5452</v>
      </c>
    </row>
    <row r="56">
      <c r="A56" t="s">
        <v>241</v>
      </c>
      <c r="B56" s="6" t="s">
        <v>242</v>
      </c>
      <c r="C56" t="s">
        <v>243</v>
      </c>
      <c r="D56" t="s">
        <v>244</v>
      </c>
      <c r="E56" t="s">
        <v>16</v>
      </c>
      <c r="F56" t="s">
        <v>23</v>
      </c>
      <c r="G56" t="s">
        <v>50</v>
      </c>
      <c r="H56" s="7" t="str">
        <f t="shared" si="1"/>
        <v>Timothy Slichter 850.594.6001</v>
      </c>
    </row>
    <row r="57">
      <c r="A57" t="s">
        <v>245</v>
      </c>
      <c r="B57" s="6" t="s">
        <v>246</v>
      </c>
      <c r="C57" t="s">
        <v>247</v>
      </c>
      <c r="D57" t="s">
        <v>248</v>
      </c>
      <c r="E57" t="s">
        <v>16</v>
      </c>
      <c r="F57" t="s">
        <v>23</v>
      </c>
      <c r="G57" t="s">
        <v>18</v>
      </c>
      <c r="H57" s="7" t="str">
        <f t="shared" si="1"/>
        <v>Steve Cantrell 912.739.4721</v>
      </c>
    </row>
    <row r="58">
      <c r="A58" t="s">
        <v>249</v>
      </c>
      <c r="B58" s="6" t="s">
        <v>250</v>
      </c>
      <c r="C58" t="s">
        <v>251</v>
      </c>
      <c r="D58" t="s">
        <v>252</v>
      </c>
      <c r="E58" t="s">
        <v>16</v>
      </c>
      <c r="F58" t="s">
        <v>23</v>
      </c>
      <c r="G58" t="s">
        <v>18</v>
      </c>
      <c r="H58" s="7" t="str">
        <f t="shared" si="1"/>
        <v>Bill Abernathy 800.222.1270</v>
      </c>
    </row>
    <row r="59">
      <c r="A59" t="s">
        <v>253</v>
      </c>
      <c r="B59" s="6" t="s">
        <v>254</v>
      </c>
      <c r="C59" t="s">
        <v>255</v>
      </c>
      <c r="D59" t="s">
        <v>256</v>
      </c>
      <c r="E59" t="s">
        <v>16</v>
      </c>
      <c r="F59" t="s">
        <v>23</v>
      </c>
      <c r="G59" t="s">
        <v>18</v>
      </c>
      <c r="H59" s="7" t="str">
        <f t="shared" si="1"/>
        <v>Robert Cross 800.554.6550</v>
      </c>
    </row>
    <row r="60">
      <c r="A60" t="s">
        <v>257</v>
      </c>
      <c r="B60" s="6" t="s">
        <v>258</v>
      </c>
      <c r="C60" t="s">
        <v>259</v>
      </c>
      <c r="D60" t="s">
        <v>260</v>
      </c>
      <c r="E60" t="s">
        <v>16</v>
      </c>
      <c r="F60" t="s">
        <v>23</v>
      </c>
      <c r="G60" t="s">
        <v>18</v>
      </c>
      <c r="H60" s="7" t="str">
        <f t="shared" si="1"/>
        <v>Lux Davis 877.600.8015</v>
      </c>
    </row>
    <row r="61">
      <c r="A61" t="s">
        <v>261</v>
      </c>
      <c r="B61" s="6" t="s">
        <v>262</v>
      </c>
      <c r="C61" t="s">
        <v>263</v>
      </c>
      <c r="D61" t="s">
        <v>264</v>
      </c>
      <c r="E61" t="s">
        <v>16</v>
      </c>
      <c r="F61" t="s">
        <v>23</v>
      </c>
      <c r="G61" t="s">
        <v>18</v>
      </c>
      <c r="H61" s="7" t="str">
        <f t="shared" si="1"/>
        <v>Beverly Lindsey 800.642.2264</v>
      </c>
    </row>
    <row r="62">
      <c r="A62" t="s">
        <v>265</v>
      </c>
      <c r="B62" s="6" t="s">
        <v>266</v>
      </c>
      <c r="C62" t="s">
        <v>267</v>
      </c>
      <c r="D62" t="s">
        <v>268</v>
      </c>
      <c r="E62" t="s">
        <v>16</v>
      </c>
      <c r="F62" t="s">
        <v>49</v>
      </c>
      <c r="G62" t="s">
        <v>18</v>
      </c>
      <c r="H62" s="7" t="str">
        <f t="shared" si="1"/>
        <v>Richard or Bob Underwood 602.437.5194</v>
      </c>
    </row>
    <row r="63">
      <c r="A63" t="s">
        <v>269</v>
      </c>
      <c r="B63" s="6" t="s">
        <v>270</v>
      </c>
      <c r="C63" t="s">
        <v>271</v>
      </c>
      <c r="D63" t="s">
        <v>272</v>
      </c>
      <c r="E63" t="s">
        <v>16</v>
      </c>
      <c r="F63" t="s">
        <v>146</v>
      </c>
      <c r="G63" t="s">
        <v>18</v>
      </c>
      <c r="H63" s="7" t="str">
        <f t="shared" si="1"/>
        <v>Todd Power 480.987.9094</v>
      </c>
    </row>
    <row r="64">
      <c r="A64" t="s">
        <v>273</v>
      </c>
      <c r="B64" s="6" t="s">
        <v>274</v>
      </c>
      <c r="C64" t="s">
        <v>275</v>
      </c>
      <c r="D64" t="s">
        <v>276</v>
      </c>
      <c r="E64" t="s">
        <v>16</v>
      </c>
      <c r="F64" t="s">
        <v>23</v>
      </c>
      <c r="G64" t="s">
        <v>18</v>
      </c>
      <c r="H64" s="7" t="str">
        <f t="shared" si="1"/>
        <v>Jason Lavelle 928.634.2166</v>
      </c>
    </row>
    <row r="65">
      <c r="A65" t="s">
        <v>277</v>
      </c>
      <c r="B65" s="6" t="s">
        <v>278</v>
      </c>
      <c r="C65" t="s">
        <v>279</v>
      </c>
      <c r="D65" t="s">
        <v>280</v>
      </c>
      <c r="E65" t="s">
        <v>7</v>
      </c>
      <c r="F65" t="s">
        <v>23</v>
      </c>
      <c r="G65" t="s">
        <v>18</v>
      </c>
      <c r="H65" s="7" t="str">
        <f t="shared" si="1"/>
        <v>James Shelton 501.907.2485</v>
      </c>
    </row>
    <row r="66">
      <c r="A66" t="s">
        <v>281</v>
      </c>
      <c r="B66" s="6" t="s">
        <v>282</v>
      </c>
      <c r="C66" t="s">
        <v>283</v>
      </c>
      <c r="D66" t="s">
        <v>284</v>
      </c>
      <c r="E66" t="s">
        <v>16</v>
      </c>
      <c r="F66" t="s">
        <v>23</v>
      </c>
      <c r="G66" t="s">
        <v>133</v>
      </c>
      <c r="H66" s="7" t="str">
        <f t="shared" si="1"/>
        <v>Paul Hahn 877.907.3337</v>
      </c>
    </row>
    <row r="67">
      <c r="A67" t="s">
        <v>285</v>
      </c>
      <c r="B67" s="6" t="s">
        <v>286</v>
      </c>
      <c r="C67" t="s">
        <v>287</v>
      </c>
      <c r="D67" t="s">
        <v>288</v>
      </c>
      <c r="E67" t="s">
        <v>83</v>
      </c>
      <c r="F67" t="s">
        <v>49</v>
      </c>
      <c r="G67" t="s">
        <v>18</v>
      </c>
      <c r="H67" s="7" t="str">
        <f t="shared" si="1"/>
        <v>David Macek 207.764.7765</v>
      </c>
    </row>
    <row r="68">
      <c r="A68" t="s">
        <v>289</v>
      </c>
      <c r="B68" s="6" t="s">
        <v>290</v>
      </c>
      <c r="C68" t="s">
        <v>291</v>
      </c>
      <c r="D68" t="s">
        <v>292</v>
      </c>
      <c r="E68" t="s">
        <v>16</v>
      </c>
      <c r="F68" t="s">
        <v>23</v>
      </c>
      <c r="G68" t="s">
        <v>133</v>
      </c>
      <c r="H68" s="7" t="str">
        <f t="shared" si="1"/>
        <v>Jim Girardin 800.622.4727</v>
      </c>
    </row>
    <row r="69">
      <c r="A69" t="s">
        <v>293</v>
      </c>
      <c r="B69" s="6" t="s">
        <v>294</v>
      </c>
      <c r="C69" t="s">
        <v>295</v>
      </c>
      <c r="D69" t="s">
        <v>296</v>
      </c>
      <c r="E69" t="s">
        <v>16</v>
      </c>
      <c r="G69" t="s">
        <v>18</v>
      </c>
      <c r="H69" s="7" t="str">
        <f t="shared" si="1"/>
        <v>Bob or Brigitta Stewart, owners 517.223.3581</v>
      </c>
    </row>
    <row r="70">
      <c r="A70" t="s">
        <v>297</v>
      </c>
      <c r="B70" s="6" t="s">
        <v>298</v>
      </c>
      <c r="C70" t="s">
        <v>299</v>
      </c>
      <c r="D70" t="s">
        <v>300</v>
      </c>
      <c r="E70" t="s">
        <v>16</v>
      </c>
      <c r="F70" t="s">
        <v>49</v>
      </c>
      <c r="G70" t="s">
        <v>50</v>
      </c>
      <c r="H70" s="7" t="str">
        <f t="shared" si="1"/>
        <v>Cathy Arsenal 856.697.6045</v>
      </c>
    </row>
    <row r="71">
      <c r="A71" t="s">
        <v>301</v>
      </c>
      <c r="B71" s="6" t="s">
        <v>302</v>
      </c>
      <c r="C71" t="s">
        <v>303</v>
      </c>
      <c r="D71" t="s">
        <v>304</v>
      </c>
      <c r="E71" t="s">
        <v>16</v>
      </c>
      <c r="G71" t="s">
        <v>18</v>
      </c>
      <c r="H71" s="7" t="str">
        <f t="shared" si="1"/>
        <v>Bob Plyler 800.884.9573</v>
      </c>
    </row>
    <row r="72">
      <c r="A72" t="s">
        <v>305</v>
      </c>
      <c r="B72" s="6" t="s">
        <v>306</v>
      </c>
      <c r="C72" t="s">
        <v>307</v>
      </c>
      <c r="D72" t="s">
        <v>308</v>
      </c>
      <c r="E72" t="s">
        <v>16</v>
      </c>
      <c r="F72" t="s">
        <v>146</v>
      </c>
      <c r="G72" t="s">
        <v>18</v>
      </c>
      <c r="H72" s="7" t="str">
        <f t="shared" si="1"/>
        <v>Joyce Parker 503.678.7903</v>
      </c>
    </row>
    <row r="73">
      <c r="A73" t="s">
        <v>309</v>
      </c>
      <c r="B73" s="6" t="s">
        <v>310</v>
      </c>
      <c r="C73" t="s">
        <v>311</v>
      </c>
      <c r="D73" t="s">
        <v>312</v>
      </c>
      <c r="E73" t="s">
        <v>16</v>
      </c>
      <c r="F73" t="s">
        <v>23</v>
      </c>
      <c r="G73" t="s">
        <v>133</v>
      </c>
      <c r="H73" s="7" t="str">
        <f t="shared" si="1"/>
        <v>Mike Wade 303.530.1222</v>
      </c>
    </row>
    <row r="74">
      <c r="A74" t="s">
        <v>313</v>
      </c>
      <c r="B74" s="6" t="s">
        <v>314</v>
      </c>
      <c r="C74" t="s">
        <v>315</v>
      </c>
      <c r="D74" t="s">
        <v>316</v>
      </c>
      <c r="E74" t="s">
        <v>16</v>
      </c>
      <c r="F74" t="s">
        <v>120</v>
      </c>
      <c r="G74" t="s">
        <v>18</v>
      </c>
      <c r="H74" s="7" t="str">
        <f t="shared" si="1"/>
        <v>Chris Daeger 513.724.9032</v>
      </c>
    </row>
    <row r="75">
      <c r="A75" t="s">
        <v>317</v>
      </c>
      <c r="B75" s="6" t="s">
        <v>318</v>
      </c>
      <c r="C75" t="s">
        <v>319</v>
      </c>
      <c r="D75" t="s">
        <v>320</v>
      </c>
      <c r="E75" t="s">
        <v>16</v>
      </c>
      <c r="F75" t="s">
        <v>23</v>
      </c>
      <c r="G75" t="s">
        <v>18</v>
      </c>
      <c r="H75" s="7" t="str">
        <f t="shared" si="1"/>
        <v>Lee Larkin 604.858.5141</v>
      </c>
    </row>
    <row r="76">
      <c r="A76" t="s">
        <v>321</v>
      </c>
      <c r="B76" s="6" t="s">
        <v>322</v>
      </c>
      <c r="C76" t="s">
        <v>323</v>
      </c>
      <c r="D76" t="s">
        <v>324</v>
      </c>
      <c r="E76" t="s">
        <v>16</v>
      </c>
      <c r="F76" t="s">
        <v>23</v>
      </c>
      <c r="G76" t="s">
        <v>133</v>
      </c>
      <c r="H76" s="7" t="str">
        <f t="shared" si="1"/>
        <v>Jerry Benson 509.765.6348</v>
      </c>
    </row>
    <row r="77">
      <c r="A77" t="s">
        <v>325</v>
      </c>
      <c r="B77" s="6" t="s">
        <v>326</v>
      </c>
      <c r="C77" t="s">
        <v>327</v>
      </c>
      <c r="D77" t="s">
        <v>328</v>
      </c>
      <c r="E77" t="s">
        <v>16</v>
      </c>
      <c r="F77" t="s">
        <v>23</v>
      </c>
      <c r="G77" t="s">
        <v>18</v>
      </c>
      <c r="H77" s="7" t="str">
        <f t="shared" si="1"/>
        <v>Dan or Diane Bach 520.744.3333</v>
      </c>
    </row>
    <row r="78">
      <c r="A78" t="s">
        <v>329</v>
      </c>
      <c r="B78" s="6" t="s">
        <v>330</v>
      </c>
      <c r="C78" t="s">
        <v>331</v>
      </c>
      <c r="D78" t="s">
        <v>332</v>
      </c>
      <c r="E78" t="s">
        <v>16</v>
      </c>
      <c r="F78" t="s">
        <v>49</v>
      </c>
      <c r="G78" t="s">
        <v>133</v>
      </c>
      <c r="H78" s="7" t="str">
        <f t="shared" si="1"/>
        <v>Craig Sellers 800.407.7713</v>
      </c>
    </row>
    <row r="79">
      <c r="A79" t="s">
        <v>333</v>
      </c>
      <c r="B79" s="6" t="s">
        <v>334</v>
      </c>
      <c r="C79" t="s">
        <v>335</v>
      </c>
      <c r="D79" t="s">
        <v>336</v>
      </c>
      <c r="E79" t="s">
        <v>16</v>
      </c>
      <c r="F79" t="s">
        <v>23</v>
      </c>
      <c r="G79" t="s">
        <v>18</v>
      </c>
      <c r="H79" s="7" t="str">
        <f t="shared" si="1"/>
        <v>Ed Baker 907.357.4175</v>
      </c>
    </row>
    <row r="80">
      <c r="A80" t="s">
        <v>337</v>
      </c>
      <c r="B80" s="6" t="s">
        <v>338</v>
      </c>
      <c r="C80" t="s">
        <v>339</v>
      </c>
      <c r="D80" t="s">
        <v>340</v>
      </c>
      <c r="E80" t="s">
        <v>16</v>
      </c>
      <c r="F80" t="s">
        <v>49</v>
      </c>
      <c r="G80" t="s">
        <v>18</v>
      </c>
      <c r="H80" s="7" t="str">
        <f t="shared" si="1"/>
        <v>Jeff Levy 541.942.5530</v>
      </c>
    </row>
    <row r="81">
      <c r="A81" t="s">
        <v>341</v>
      </c>
      <c r="B81" s="6" t="s">
        <v>342</v>
      </c>
      <c r="C81" t="s">
        <v>343</v>
      </c>
      <c r="D81" t="s">
        <v>344</v>
      </c>
      <c r="E81" t="s">
        <v>16</v>
      </c>
      <c r="F81" t="s">
        <v>345</v>
      </c>
      <c r="G81" t="s">
        <v>133</v>
      </c>
      <c r="H81" s="7" t="str">
        <f t="shared" si="1"/>
        <v>Brett Bamert 806.262.9892</v>
      </c>
    </row>
    <row r="82">
      <c r="A82" t="s">
        <v>346</v>
      </c>
      <c r="B82" s="6" t="s">
        <v>347</v>
      </c>
      <c r="C82" t="s">
        <v>348</v>
      </c>
      <c r="D82" t="s">
        <v>349</v>
      </c>
      <c r="E82" t="s">
        <v>16</v>
      </c>
      <c r="F82" t="s">
        <v>49</v>
      </c>
      <c r="G82" t="s">
        <v>18</v>
      </c>
      <c r="H82" s="7" t="str">
        <f t="shared" si="1"/>
        <v>Wade Barth 503.845.6955</v>
      </c>
    </row>
    <row r="83">
      <c r="A83" t="s">
        <v>350</v>
      </c>
      <c r="B83" s="6" t="s">
        <v>351</v>
      </c>
      <c r="C83" t="s">
        <v>352</v>
      </c>
      <c r="D83" t="s">
        <v>353</v>
      </c>
      <c r="E83" t="s">
        <v>16</v>
      </c>
      <c r="F83" t="s">
        <v>40</v>
      </c>
      <c r="G83" t="s">
        <v>18</v>
      </c>
      <c r="H83" s="7" t="str">
        <f t="shared" si="1"/>
        <v>Bernadine 512.328.6655</v>
      </c>
    </row>
    <row r="84">
      <c r="A84" t="s">
        <v>354</v>
      </c>
      <c r="B84" s="6" t="s">
        <v>355</v>
      </c>
      <c r="C84" t="s">
        <v>356</v>
      </c>
      <c r="D84" t="s">
        <v>357</v>
      </c>
      <c r="E84" t="s">
        <v>16</v>
      </c>
      <c r="F84" t="s">
        <v>49</v>
      </c>
      <c r="G84" t="s">
        <v>18</v>
      </c>
      <c r="H84" s="7" t="str">
        <f t="shared" si="1"/>
        <v>Chad Bates 561.358.7480</v>
      </c>
    </row>
    <row r="85">
      <c r="A85" t="s">
        <v>358</v>
      </c>
      <c r="B85" s="6" t="s">
        <v>359</v>
      </c>
      <c r="C85" t="s">
        <v>360</v>
      </c>
      <c r="D85" t="s">
        <v>361</v>
      </c>
      <c r="E85" t="s">
        <v>16</v>
      </c>
      <c r="F85" t="s">
        <v>23</v>
      </c>
      <c r="G85" t="s">
        <v>18</v>
      </c>
      <c r="H85" s="7" t="str">
        <f t="shared" si="1"/>
        <v>Paul Furman 415.287.6755</v>
      </c>
    </row>
    <row r="86">
      <c r="A86" t="s">
        <v>362</v>
      </c>
      <c r="B86" s="6" t="s">
        <v>363</v>
      </c>
      <c r="C86" t="s">
        <v>364</v>
      </c>
      <c r="D86" t="s">
        <v>365</v>
      </c>
      <c r="E86" t="s">
        <v>16</v>
      </c>
      <c r="F86" t="s">
        <v>224</v>
      </c>
      <c r="G86" t="s">
        <v>18</v>
      </c>
      <c r="H86" s="7" t="str">
        <f t="shared" si="1"/>
        <v>Troy or Kelly Martin 503.632.4787</v>
      </c>
    </row>
    <row r="87">
      <c r="A87" t="s">
        <v>366</v>
      </c>
      <c r="B87" s="6" t="s">
        <v>367</v>
      </c>
      <c r="C87" t="s">
        <v>368</v>
      </c>
      <c r="D87" t="s">
        <v>369</v>
      </c>
      <c r="E87" t="s">
        <v>16</v>
      </c>
      <c r="F87" t="s">
        <v>49</v>
      </c>
      <c r="G87" t="s">
        <v>18</v>
      </c>
      <c r="H87" s="7" t="str">
        <f t="shared" si="1"/>
        <v>Nicole Doyon 418.594.8580</v>
      </c>
    </row>
    <row r="88">
      <c r="A88" t="s">
        <v>370</v>
      </c>
      <c r="B88" s="6" t="s">
        <v>371</v>
      </c>
      <c r="C88" t="s">
        <v>372</v>
      </c>
      <c r="D88" t="s">
        <v>373</v>
      </c>
      <c r="E88" t="s">
        <v>16</v>
      </c>
      <c r="F88" t="s">
        <v>49</v>
      </c>
      <c r="G88" t="s">
        <v>18</v>
      </c>
      <c r="H88" s="7" t="str">
        <f t="shared" si="1"/>
        <v>Steve Beeman 386.428.8889</v>
      </c>
    </row>
    <row r="89">
      <c r="A89" t="s">
        <v>374</v>
      </c>
      <c r="B89" s="6" t="s">
        <v>375</v>
      </c>
      <c r="C89" t="s">
        <v>376</v>
      </c>
      <c r="E89" t="s">
        <v>16</v>
      </c>
      <c r="F89" t="s">
        <v>23</v>
      </c>
      <c r="G89" t="s">
        <v>18</v>
      </c>
      <c r="H89" s="7" t="str">
        <f t="shared" si="1"/>
        <v/>
      </c>
    </row>
    <row r="90">
      <c r="A90" t="s">
        <v>377</v>
      </c>
      <c r="B90" s="6" t="s">
        <v>378</v>
      </c>
      <c r="C90" t="s">
        <v>379</v>
      </c>
      <c r="D90" t="s">
        <v>380</v>
      </c>
      <c r="E90" t="s">
        <v>16</v>
      </c>
      <c r="F90" t="s">
        <v>40</v>
      </c>
      <c r="G90" t="s">
        <v>18</v>
      </c>
      <c r="H90" s="7" t="str">
        <f t="shared" si="1"/>
        <v>Walter Beineke 765.463.2994</v>
      </c>
    </row>
    <row r="91">
      <c r="A91" t="s">
        <v>381</v>
      </c>
      <c r="B91" s="6" t="s">
        <v>382</v>
      </c>
      <c r="C91" t="s">
        <v>383</v>
      </c>
      <c r="D91" t="s">
        <v>384</v>
      </c>
      <c r="E91" t="s">
        <v>16</v>
      </c>
      <c r="F91" t="s">
        <v>40</v>
      </c>
      <c r="G91" t="s">
        <v>18</v>
      </c>
      <c r="H91" s="7" t="str">
        <f t="shared" si="1"/>
        <v>Danny or Gary Bell 912.739.2273</v>
      </c>
    </row>
    <row r="92">
      <c r="A92" t="s">
        <v>385</v>
      </c>
      <c r="B92" s="6" t="s">
        <v>386</v>
      </c>
      <c r="C92" t="s">
        <v>387</v>
      </c>
      <c r="D92" t="s">
        <v>388</v>
      </c>
      <c r="E92" t="s">
        <v>16</v>
      </c>
      <c r="F92" t="s">
        <v>23</v>
      </c>
      <c r="G92" t="s">
        <v>18</v>
      </c>
      <c r="H92" s="7" t="str">
        <f t="shared" si="1"/>
        <v>Bert 615.597.9560</v>
      </c>
    </row>
    <row r="93">
      <c r="A93" t="s">
        <v>389</v>
      </c>
      <c r="B93" s="6" t="s">
        <v>390</v>
      </c>
      <c r="C93" t="s">
        <v>391</v>
      </c>
      <c r="D93" t="s">
        <v>392</v>
      </c>
      <c r="E93" t="s">
        <v>16</v>
      </c>
      <c r="F93" t="s">
        <v>49</v>
      </c>
      <c r="G93" t="s">
        <v>133</v>
      </c>
      <c r="H93" s="7" t="str">
        <f t="shared" si="1"/>
        <v>Chris Kiratzis 814.667.3666</v>
      </c>
    </row>
    <row r="94">
      <c r="A94" t="s">
        <v>393</v>
      </c>
      <c r="B94" s="6" t="s">
        <v>394</v>
      </c>
      <c r="C94" t="s">
        <v>395</v>
      </c>
      <c r="D94" t="s">
        <v>396</v>
      </c>
      <c r="E94" t="s">
        <v>16</v>
      </c>
      <c r="F94" t="s">
        <v>40</v>
      </c>
      <c r="G94" t="s">
        <v>18</v>
      </c>
      <c r="H94" s="7" t="str">
        <f t="shared" si="1"/>
        <v>Barry Maketansky 928.282.5078</v>
      </c>
    </row>
    <row r="95">
      <c r="A95" t="s">
        <v>397</v>
      </c>
      <c r="B95" s="6" t="s">
        <v>398</v>
      </c>
      <c r="C95" t="s">
        <v>399</v>
      </c>
      <c r="D95" t="s">
        <v>400</v>
      </c>
      <c r="E95" t="s">
        <v>16</v>
      </c>
      <c r="F95" t="s">
        <v>23</v>
      </c>
      <c r="G95" t="s">
        <v>18</v>
      </c>
      <c r="H95" s="7" t="str">
        <f t="shared" si="1"/>
        <v>Don Anderson 318.282.0418</v>
      </c>
    </row>
    <row r="96">
      <c r="A96" t="s">
        <v>401</v>
      </c>
      <c r="B96" s="6" t="s">
        <v>402</v>
      </c>
      <c r="C96" t="s">
        <v>403</v>
      </c>
      <c r="D96" t="s">
        <v>404</v>
      </c>
      <c r="E96" t="s">
        <v>16</v>
      </c>
      <c r="F96" t="s">
        <v>49</v>
      </c>
      <c r="G96" t="s">
        <v>18</v>
      </c>
      <c r="H96" s="7" t="str">
        <f t="shared" si="1"/>
        <v>Blaine Martian 605.886.6806</v>
      </c>
    </row>
    <row r="97">
      <c r="A97" t="s">
        <v>405</v>
      </c>
      <c r="B97" s="6" t="s">
        <v>406</v>
      </c>
      <c r="C97" t="s">
        <v>407</v>
      </c>
      <c r="D97" t="s">
        <v>408</v>
      </c>
      <c r="E97" t="s">
        <v>16</v>
      </c>
      <c r="F97" t="s">
        <v>23</v>
      </c>
      <c r="G97" t="s">
        <v>18</v>
      </c>
      <c r="H97" s="7" t="str">
        <f t="shared" si="1"/>
        <v>Dan Hickman, Cole 503.640.3011</v>
      </c>
    </row>
    <row r="98">
      <c r="A98" t="s">
        <v>409</v>
      </c>
      <c r="B98" s="6" t="s">
        <v>410</v>
      </c>
      <c r="C98" t="s">
        <v>411</v>
      </c>
      <c r="D98" t="s">
        <v>412</v>
      </c>
      <c r="E98" t="s">
        <v>16</v>
      </c>
      <c r="F98" t="s">
        <v>40</v>
      </c>
      <c r="G98" t="s">
        <v>18</v>
      </c>
      <c r="H98" s="7" t="str">
        <f t="shared" si="1"/>
        <v>Richard Marble 406.656.2410</v>
      </c>
    </row>
    <row r="99">
      <c r="A99" t="s">
        <v>413</v>
      </c>
      <c r="B99" s="6" t="s">
        <v>414</v>
      </c>
      <c r="C99" t="s">
        <v>415</v>
      </c>
      <c r="D99" t="s">
        <v>416</v>
      </c>
      <c r="E99" t="s">
        <v>16</v>
      </c>
      <c r="G99" t="s">
        <v>18</v>
      </c>
      <c r="H99" s="7" t="str">
        <f t="shared" si="1"/>
        <v>Jim Thomas 407.656.8277</v>
      </c>
    </row>
    <row r="100">
      <c r="A100" t="s">
        <v>417</v>
      </c>
      <c r="B100" s="6" t="s">
        <v>418</v>
      </c>
      <c r="C100" t="s">
        <v>419</v>
      </c>
      <c r="D100" t="s">
        <v>420</v>
      </c>
      <c r="E100" t="s">
        <v>16</v>
      </c>
      <c r="F100" t="s">
        <v>421</v>
      </c>
      <c r="G100" t="s">
        <v>50</v>
      </c>
      <c r="H100" s="7" t="str">
        <f t="shared" si="1"/>
        <v>Barbara Rayment 250.964.6684</v>
      </c>
    </row>
    <row r="101" ht="17.25" customHeight="1">
      <c r="A101" t="s">
        <v>422</v>
      </c>
      <c r="B101" s="6" t="s">
        <v>423</v>
      </c>
      <c r="C101" s="8" t="s">
        <v>424</v>
      </c>
      <c r="D101" t="s">
        <v>425</v>
      </c>
      <c r="E101" t="s">
        <v>425</v>
      </c>
      <c r="F101" t="s">
        <v>425</v>
      </c>
      <c r="G101" t="s">
        <v>18</v>
      </c>
      <c r="H101" s="7" t="str">
        <f t="shared" si="1"/>
        <v/>
      </c>
    </row>
    <row r="102">
      <c r="A102" t="s">
        <v>426</v>
      </c>
      <c r="B102" s="6" t="s">
        <v>427</v>
      </c>
      <c r="C102" t="s">
        <v>428</v>
      </c>
      <c r="D102" t="s">
        <v>429</v>
      </c>
      <c r="E102" t="s">
        <v>16</v>
      </c>
      <c r="F102" t="s">
        <v>49</v>
      </c>
      <c r="G102" t="s">
        <v>18</v>
      </c>
      <c r="H102" s="7" t="str">
        <f t="shared" si="1"/>
        <v>Pieter 305.258.2618</v>
      </c>
    </row>
    <row r="103">
      <c r="A103" t="s">
        <v>430</v>
      </c>
      <c r="B103" s="6" t="s">
        <v>431</v>
      </c>
      <c r="C103" t="s">
        <v>432</v>
      </c>
      <c r="D103" t="s">
        <v>433</v>
      </c>
      <c r="E103" t="s">
        <v>16</v>
      </c>
      <c r="F103" t="s">
        <v>23</v>
      </c>
      <c r="G103" t="s">
        <v>18</v>
      </c>
      <c r="H103" s="7" t="str">
        <f t="shared" si="1"/>
        <v>Wilbert Fish 406.338.5441</v>
      </c>
    </row>
    <row r="104">
      <c r="A104" t="s">
        <v>434</v>
      </c>
      <c r="B104" s="6" t="s">
        <v>435</v>
      </c>
      <c r="C104" t="s">
        <v>436</v>
      </c>
      <c r="D104" t="s">
        <v>437</v>
      </c>
      <c r="E104" t="s">
        <v>16</v>
      </c>
      <c r="F104" t="s">
        <v>23</v>
      </c>
      <c r="G104" t="s">
        <v>18</v>
      </c>
      <c r="H104" s="7" t="str">
        <f t="shared" si="1"/>
        <v>Kathy Settevendemie 406.880.8809</v>
      </c>
    </row>
    <row r="105">
      <c r="A105" t="s">
        <v>438</v>
      </c>
      <c r="B105" s="6" t="s">
        <v>439</v>
      </c>
      <c r="C105" t="s">
        <v>440</v>
      </c>
      <c r="D105" t="s">
        <v>441</v>
      </c>
      <c r="E105" t="s">
        <v>16</v>
      </c>
      <c r="F105" t="s">
        <v>40</v>
      </c>
      <c r="G105" t="s">
        <v>18</v>
      </c>
      <c r="H105" s="7" t="str">
        <f t="shared" si="1"/>
        <v>Pamela Blanchette 978.369.2962</v>
      </c>
    </row>
    <row r="106">
      <c r="A106" t="s">
        <v>442</v>
      </c>
      <c r="B106" s="6" t="s">
        <v>443</v>
      </c>
      <c r="C106" t="s">
        <v>444</v>
      </c>
      <c r="D106" t="s">
        <v>425</v>
      </c>
      <c r="E106" t="s">
        <v>425</v>
      </c>
      <c r="F106" t="s">
        <v>425</v>
      </c>
      <c r="G106" t="s">
        <v>18</v>
      </c>
      <c r="H106" s="7" t="str">
        <f t="shared" si="1"/>
        <v/>
      </c>
    </row>
    <row r="107">
      <c r="A107" t="s">
        <v>445</v>
      </c>
      <c r="B107" s="6" t="s">
        <v>446</v>
      </c>
      <c r="C107" t="s">
        <v>447</v>
      </c>
      <c r="D107" t="s">
        <v>448</v>
      </c>
      <c r="E107" t="s">
        <v>16</v>
      </c>
      <c r="F107" t="s">
        <v>23</v>
      </c>
      <c r="G107" t="s">
        <v>50</v>
      </c>
      <c r="H107" s="7" t="str">
        <f t="shared" si="1"/>
        <v>Caron Wenzel 815.338.4716</v>
      </c>
    </row>
    <row r="108">
      <c r="A108" t="s">
        <v>449</v>
      </c>
      <c r="B108" s="6" t="s">
        <v>450</v>
      </c>
      <c r="C108" t="s">
        <v>451</v>
      </c>
      <c r="D108" t="s">
        <v>452</v>
      </c>
      <c r="E108" t="s">
        <v>16</v>
      </c>
      <c r="F108" t="s">
        <v>453</v>
      </c>
      <c r="G108" t="s">
        <v>133</v>
      </c>
      <c r="H108" s="7" t="str">
        <f t="shared" si="1"/>
        <v>Jim Blight 204.267.2686</v>
      </c>
    </row>
    <row r="109">
      <c r="A109" t="s">
        <v>454</v>
      </c>
      <c r="B109" s="6" t="s">
        <v>455</v>
      </c>
      <c r="C109" t="s">
        <v>456</v>
      </c>
      <c r="D109" t="s">
        <v>457</v>
      </c>
      <c r="E109" t="s">
        <v>16</v>
      </c>
      <c r="F109" t="s">
        <v>146</v>
      </c>
      <c r="G109" t="s">
        <v>18</v>
      </c>
      <c r="H109" s="7" t="str">
        <f t="shared" si="1"/>
        <v>Mark Bloom 541.726.8997</v>
      </c>
    </row>
    <row r="110">
      <c r="A110" t="s">
        <v>458</v>
      </c>
      <c r="B110" s="6" t="s">
        <v>459</v>
      </c>
      <c r="C110" t="s">
        <v>460</v>
      </c>
      <c r="D110" t="s">
        <v>461</v>
      </c>
      <c r="E110" t="s">
        <v>16</v>
      </c>
      <c r="F110" t="s">
        <v>40</v>
      </c>
      <c r="G110" t="s">
        <v>18</v>
      </c>
      <c r="H110" s="7" t="str">
        <f t="shared" si="1"/>
        <v>Mary Coleman 727.536.0545</v>
      </c>
    </row>
    <row r="111">
      <c r="A111" t="s">
        <v>462</v>
      </c>
      <c r="B111" s="6" t="s">
        <v>463</v>
      </c>
      <c r="C111" t="s">
        <v>464</v>
      </c>
      <c r="D111" t="s">
        <v>465</v>
      </c>
      <c r="E111" t="s">
        <v>16</v>
      </c>
      <c r="F111" t="s">
        <v>49</v>
      </c>
      <c r="G111" t="s">
        <v>18</v>
      </c>
      <c r="H111" s="7" t="str">
        <f t="shared" si="1"/>
        <v>Wanda Wulf 800.356.9164</v>
      </c>
    </row>
    <row r="112">
      <c r="A112" t="s">
        <v>466</v>
      </c>
      <c r="B112" s="6" t="s">
        <v>467</v>
      </c>
      <c r="C112" t="s">
        <v>468</v>
      </c>
      <c r="D112" t="s">
        <v>468</v>
      </c>
      <c r="E112" t="s">
        <v>16</v>
      </c>
      <c r="F112" t="s">
        <v>421</v>
      </c>
      <c r="G112" t="s">
        <v>18</v>
      </c>
      <c r="H112" s="7" t="str">
        <f t="shared" si="1"/>
        <v/>
      </c>
    </row>
    <row r="113">
      <c r="A113" t="s">
        <v>469</v>
      </c>
      <c r="B113" s="6" t="s">
        <v>470</v>
      </c>
      <c r="C113" t="s">
        <v>471</v>
      </c>
      <c r="D113" t="s">
        <v>472</v>
      </c>
      <c r="E113" t="s">
        <v>16</v>
      </c>
      <c r="F113" t="s">
        <v>49</v>
      </c>
      <c r="G113" t="s">
        <v>18</v>
      </c>
      <c r="H113" s="7" t="str">
        <f t="shared" si="1"/>
        <v>John Snowden 817.466.2271</v>
      </c>
    </row>
    <row r="114">
      <c r="A114" t="s">
        <v>469</v>
      </c>
      <c r="B114" s="6" t="s">
        <v>473</v>
      </c>
      <c r="C114" t="s">
        <v>474</v>
      </c>
      <c r="D114" t="s">
        <v>475</v>
      </c>
      <c r="E114" t="s">
        <v>16</v>
      </c>
      <c r="F114" t="s">
        <v>120</v>
      </c>
      <c r="G114" t="s">
        <v>18</v>
      </c>
      <c r="H114" s="7" t="str">
        <f t="shared" si="1"/>
        <v>Jim 250.447.6363</v>
      </c>
    </row>
    <row r="115">
      <c r="A115" t="s">
        <v>476</v>
      </c>
      <c r="B115" s="6" t="s">
        <v>477</v>
      </c>
      <c r="C115" t="s">
        <v>478</v>
      </c>
      <c r="D115" t="s">
        <v>479</v>
      </c>
      <c r="E115" t="s">
        <v>16</v>
      </c>
      <c r="F115" t="s">
        <v>480</v>
      </c>
      <c r="G115" t="s">
        <v>50</v>
      </c>
      <c r="H115" s="7" t="str">
        <f t="shared" si="1"/>
        <v>Ken Schaal 217.532.6344</v>
      </c>
    </row>
    <row r="116">
      <c r="A116" t="s">
        <v>481</v>
      </c>
      <c r="B116" s="6" t="s">
        <v>482</v>
      </c>
      <c r="C116" t="s">
        <v>483</v>
      </c>
      <c r="D116" t="s">
        <v>484</v>
      </c>
      <c r="E116" t="s">
        <v>16</v>
      </c>
      <c r="F116" t="s">
        <v>23</v>
      </c>
      <c r="G116" t="s">
        <v>18</v>
      </c>
      <c r="H116" s="7" t="str">
        <f t="shared" si="1"/>
        <v>William (Bill) Boonstra 800.852.5243</v>
      </c>
    </row>
    <row r="117">
      <c r="A117" t="s">
        <v>485</v>
      </c>
      <c r="B117" s="6" t="s">
        <v>486</v>
      </c>
      <c r="C117" t="s">
        <v>487</v>
      </c>
      <c r="D117" t="s">
        <v>488</v>
      </c>
      <c r="E117" t="s">
        <v>16</v>
      </c>
      <c r="F117" t="s">
        <v>23</v>
      </c>
      <c r="G117" t="s">
        <v>18</v>
      </c>
      <c r="H117" s="7" t="str">
        <f t="shared" si="1"/>
        <v>Louie Bodenhamer 910.422.8118</v>
      </c>
    </row>
    <row r="118">
      <c r="A118" t="s">
        <v>489</v>
      </c>
      <c r="B118" s="6" t="s">
        <v>490</v>
      </c>
      <c r="C118" t="s">
        <v>491</v>
      </c>
      <c r="D118" t="s">
        <v>492</v>
      </c>
      <c r="E118" t="s">
        <v>16</v>
      </c>
      <c r="F118" t="s">
        <v>40</v>
      </c>
      <c r="G118" t="s">
        <v>18</v>
      </c>
      <c r="H118" s="7" t="str">
        <f t="shared" si="1"/>
        <v>Don Boehm 217.322.6644</v>
      </c>
    </row>
    <row r="119">
      <c r="A119" t="s">
        <v>493</v>
      </c>
      <c r="B119" s="6" t="s">
        <v>494</v>
      </c>
      <c r="C119" t="s">
        <v>495</v>
      </c>
      <c r="D119" t="s">
        <v>496</v>
      </c>
      <c r="E119" t="s">
        <v>16</v>
      </c>
      <c r="F119" t="s">
        <v>49</v>
      </c>
      <c r="G119" t="s">
        <v>18</v>
      </c>
      <c r="H119" s="7" t="str">
        <f t="shared" si="1"/>
        <v>Peter Vanhorenbeeck 818.316.2000</v>
      </c>
    </row>
    <row r="120">
      <c r="A120" t="s">
        <v>497</v>
      </c>
      <c r="B120" s="6" t="s">
        <v>498</v>
      </c>
      <c r="C120" t="s">
        <v>499</v>
      </c>
      <c r="D120" t="s">
        <v>500</v>
      </c>
      <c r="E120" t="s">
        <v>16</v>
      </c>
      <c r="F120" t="s">
        <v>23</v>
      </c>
      <c r="G120" t="s">
        <v>50</v>
      </c>
      <c r="H120" s="7" t="str">
        <f t="shared" si="1"/>
        <v>Francesca Claverie 760.996.0893</v>
      </c>
    </row>
    <row r="121">
      <c r="A121" t="s">
        <v>501</v>
      </c>
      <c r="B121" s="6" t="s">
        <v>502</v>
      </c>
      <c r="C121" t="s">
        <v>503</v>
      </c>
      <c r="D121" t="s">
        <v>504</v>
      </c>
      <c r="E121" t="s">
        <v>16</v>
      </c>
      <c r="F121" t="s">
        <v>49</v>
      </c>
      <c r="G121" t="s">
        <v>50</v>
      </c>
      <c r="H121" s="7" t="str">
        <f t="shared" si="1"/>
        <v>Brian Bosch 616.892.4090</v>
      </c>
    </row>
    <row r="122">
      <c r="A122" t="s">
        <v>505</v>
      </c>
      <c r="B122" s="6" t="s">
        <v>506</v>
      </c>
      <c r="C122" t="s">
        <v>507</v>
      </c>
      <c r="D122" t="s">
        <v>508</v>
      </c>
      <c r="E122" t="s">
        <v>16</v>
      </c>
      <c r="F122" t="s">
        <v>120</v>
      </c>
      <c r="G122" t="s">
        <v>18</v>
      </c>
      <c r="H122" s="7" t="str">
        <f t="shared" si="1"/>
        <v>Lory Duralia 503.638.5945</v>
      </c>
    </row>
    <row r="123">
      <c r="A123" t="s">
        <v>509</v>
      </c>
      <c r="B123" s="6" t="s">
        <v>510</v>
      </c>
      <c r="C123" t="s">
        <v>511</v>
      </c>
      <c r="D123" t="s">
        <v>512</v>
      </c>
      <c r="E123" t="s">
        <v>16</v>
      </c>
      <c r="F123" t="s">
        <v>49</v>
      </c>
      <c r="G123" t="s">
        <v>18</v>
      </c>
      <c r="H123" s="7" t="str">
        <f t="shared" si="1"/>
        <v>Jack or Debbie 305.245.2966</v>
      </c>
    </row>
    <row r="124">
      <c r="A124" t="s">
        <v>513</v>
      </c>
      <c r="B124" s="6" t="s">
        <v>514</v>
      </c>
      <c r="C124" t="s">
        <v>515</v>
      </c>
      <c r="D124" t="s">
        <v>516</v>
      </c>
      <c r="E124" t="s">
        <v>16</v>
      </c>
      <c r="F124" t="s">
        <v>120</v>
      </c>
      <c r="G124" t="s">
        <v>18</v>
      </c>
      <c r="H124" s="7" t="str">
        <f t="shared" si="1"/>
        <v/>
      </c>
    </row>
    <row r="125">
      <c r="A125" t="s">
        <v>517</v>
      </c>
      <c r="B125" s="6" t="s">
        <v>518</v>
      </c>
      <c r="C125" t="s">
        <v>519</v>
      </c>
      <c r="D125" t="s">
        <v>520</v>
      </c>
      <c r="E125" t="s">
        <v>16</v>
      </c>
      <c r="F125" t="s">
        <v>40</v>
      </c>
      <c r="G125" t="s">
        <v>50</v>
      </c>
      <c r="H125" s="7" t="str">
        <f t="shared" si="1"/>
        <v>Bill Lamack 215.862.2924</v>
      </c>
    </row>
    <row r="126">
      <c r="A126" t="s">
        <v>521</v>
      </c>
      <c r="B126" s="6" t="s">
        <v>522</v>
      </c>
      <c r="C126" t="s">
        <v>523</v>
      </c>
      <c r="D126" t="s">
        <v>524</v>
      </c>
      <c r="E126" t="s">
        <v>16</v>
      </c>
      <c r="F126" t="s">
        <v>40</v>
      </c>
      <c r="G126" t="s">
        <v>18</v>
      </c>
      <c r="H126" s="7" t="str">
        <f t="shared" si="1"/>
        <v>John McPheeters 314.454.6868</v>
      </c>
    </row>
    <row r="127">
      <c r="A127" t="s">
        <v>525</v>
      </c>
      <c r="B127" s="6" t="s">
        <v>526</v>
      </c>
      <c r="C127" t="s">
        <v>527</v>
      </c>
      <c r="D127" t="s">
        <v>528</v>
      </c>
      <c r="E127" t="s">
        <v>16</v>
      </c>
      <c r="F127" t="s">
        <v>49</v>
      </c>
      <c r="G127" t="s">
        <v>18</v>
      </c>
      <c r="H127" s="7" t="str">
        <f t="shared" si="1"/>
        <v>Dave Zach 303.279.8204</v>
      </c>
    </row>
    <row r="128">
      <c r="A128" t="s">
        <v>529</v>
      </c>
      <c r="B128" s="6" t="s">
        <v>530</v>
      </c>
      <c r="C128" t="s">
        <v>531</v>
      </c>
      <c r="D128" t="s">
        <v>532</v>
      </c>
      <c r="E128" t="s">
        <v>16</v>
      </c>
      <c r="F128" t="s">
        <v>49</v>
      </c>
      <c r="G128" t="s">
        <v>18</v>
      </c>
      <c r="H128" s="7" t="str">
        <f t="shared" si="1"/>
        <v>Tom Boyd 931.934.2613</v>
      </c>
    </row>
    <row r="129">
      <c r="A129" t="s">
        <v>533</v>
      </c>
      <c r="B129" s="6" t="s">
        <v>534</v>
      </c>
      <c r="C129" t="s">
        <v>535</v>
      </c>
      <c r="D129" t="s">
        <v>536</v>
      </c>
      <c r="E129" t="s">
        <v>16</v>
      </c>
      <c r="F129" t="s">
        <v>49</v>
      </c>
      <c r="G129" t="s">
        <v>18</v>
      </c>
      <c r="H129" s="7" t="str">
        <f t="shared" si="1"/>
        <v>Kathleen Kastenholz 800.642.1033</v>
      </c>
    </row>
    <row r="130">
      <c r="A130" t="s">
        <v>537</v>
      </c>
      <c r="B130" s="6" t="s">
        <v>538</v>
      </c>
      <c r="C130" t="s">
        <v>539</v>
      </c>
      <c r="D130" t="s">
        <v>540</v>
      </c>
      <c r="E130" t="s">
        <v>16</v>
      </c>
      <c r="F130" t="s">
        <v>40</v>
      </c>
      <c r="G130" t="s">
        <v>50</v>
      </c>
      <c r="H130" s="7" t="str">
        <f t="shared" si="1"/>
        <v>Mark Gormel 610.388.8327</v>
      </c>
    </row>
    <row r="131">
      <c r="A131" t="s">
        <v>541</v>
      </c>
      <c r="B131" s="6" t="s">
        <v>542</v>
      </c>
      <c r="C131" t="s">
        <v>543</v>
      </c>
      <c r="D131" t="s">
        <v>544</v>
      </c>
      <c r="E131" t="s">
        <v>16</v>
      </c>
      <c r="F131" t="s">
        <v>23</v>
      </c>
      <c r="G131" t="s">
        <v>18</v>
      </c>
      <c r="H131" s="7" t="str">
        <f t="shared" si="1"/>
        <v>Larry Alsobrook 352.481.3795</v>
      </c>
    </row>
    <row r="132">
      <c r="A132" t="s">
        <v>545</v>
      </c>
      <c r="B132" s="6" t="s">
        <v>546</v>
      </c>
      <c r="C132" t="s">
        <v>547</v>
      </c>
      <c r="D132" t="s">
        <v>547</v>
      </c>
      <c r="E132" t="s">
        <v>16</v>
      </c>
      <c r="F132" t="s">
        <v>120</v>
      </c>
      <c r="G132" t="s">
        <v>18</v>
      </c>
      <c r="H132" s="7" t="str">
        <f t="shared" si="1"/>
        <v/>
      </c>
    </row>
    <row r="133">
      <c r="A133" t="s">
        <v>548</v>
      </c>
      <c r="B133" s="6" t="s">
        <v>549</v>
      </c>
      <c r="C133" t="s">
        <v>550</v>
      </c>
      <c r="D133" t="s">
        <v>551</v>
      </c>
      <c r="E133" t="s">
        <v>16</v>
      </c>
      <c r="F133" t="s">
        <v>23</v>
      </c>
      <c r="G133" t="s">
        <v>18</v>
      </c>
      <c r="H133" s="7" t="str">
        <f t="shared" si="1"/>
        <v>Gloria Weir 780.985.7314</v>
      </c>
    </row>
    <row r="134">
      <c r="A134" t="s">
        <v>552</v>
      </c>
      <c r="B134" s="6" t="s">
        <v>553</v>
      </c>
      <c r="C134" t="s">
        <v>554</v>
      </c>
      <c r="D134" t="s">
        <v>555</v>
      </c>
      <c r="E134" t="s">
        <v>16</v>
      </c>
      <c r="F134" t="s">
        <v>49</v>
      </c>
      <c r="G134" t="s">
        <v>18</v>
      </c>
      <c r="H134" s="7" t="str">
        <f t="shared" si="1"/>
        <v>Jeff Mason 800.444.1515</v>
      </c>
    </row>
    <row r="135">
      <c r="A135" t="s">
        <v>556</v>
      </c>
      <c r="B135" s="6" t="s">
        <v>557</v>
      </c>
      <c r="C135" t="s">
        <v>558</v>
      </c>
      <c r="D135" t="s">
        <v>559</v>
      </c>
      <c r="E135" t="s">
        <v>16</v>
      </c>
      <c r="F135" t="s">
        <v>49</v>
      </c>
      <c r="G135" t="s">
        <v>18</v>
      </c>
      <c r="H135" s="7" t="str">
        <f t="shared" si="1"/>
        <v>Rob Brokaw 805.647.2262</v>
      </c>
    </row>
    <row r="136">
      <c r="A136" t="s">
        <v>560</v>
      </c>
      <c r="B136" s="6" t="s">
        <v>561</v>
      </c>
      <c r="C136" t="s">
        <v>562</v>
      </c>
      <c r="D136" t="s">
        <v>563</v>
      </c>
      <c r="E136" t="s">
        <v>16</v>
      </c>
      <c r="F136" t="s">
        <v>480</v>
      </c>
      <c r="G136" t="s">
        <v>18</v>
      </c>
      <c r="H136" s="7" t="str">
        <f t="shared" si="1"/>
        <v>Andrew Brand 203.288.1026</v>
      </c>
    </row>
    <row r="137">
      <c r="A137" t="s">
        <v>564</v>
      </c>
      <c r="B137" s="6" t="s">
        <v>565</v>
      </c>
      <c r="C137" t="s">
        <v>566</v>
      </c>
      <c r="D137" t="s">
        <v>567</v>
      </c>
      <c r="E137" t="s">
        <v>16</v>
      </c>
      <c r="F137" t="s">
        <v>146</v>
      </c>
      <c r="G137" t="s">
        <v>18</v>
      </c>
      <c r="H137" s="7" t="str">
        <f t="shared" si="1"/>
        <v>Kathy Lecomptc 503.393.6300</v>
      </c>
    </row>
    <row r="138">
      <c r="A138" t="s">
        <v>568</v>
      </c>
      <c r="B138" s="6" t="s">
        <v>569</v>
      </c>
      <c r="C138" t="s">
        <v>570</v>
      </c>
      <c r="D138" t="s">
        <v>571</v>
      </c>
      <c r="E138" t="s">
        <v>16</v>
      </c>
      <c r="F138" t="s">
        <v>58</v>
      </c>
      <c r="G138" t="s">
        <v>133</v>
      </c>
      <c r="H138" s="7" t="str">
        <f t="shared" si="1"/>
        <v>Rick Graves 806.293.5271</v>
      </c>
    </row>
    <row r="139">
      <c r="A139" t="s">
        <v>572</v>
      </c>
      <c r="B139" s="6" t="s">
        <v>573</v>
      </c>
      <c r="C139" t="s">
        <v>574</v>
      </c>
      <c r="D139" t="s">
        <v>575</v>
      </c>
      <c r="E139" t="s">
        <v>16</v>
      </c>
      <c r="F139" t="s">
        <v>40</v>
      </c>
      <c r="G139" t="s">
        <v>18</v>
      </c>
      <c r="H139" s="7" t="str">
        <f t="shared" si="1"/>
        <v>Heather Buchanan 713.861.5702</v>
      </c>
    </row>
    <row r="140">
      <c r="A140" t="s">
        <v>576</v>
      </c>
      <c r="B140" s="6" t="s">
        <v>577</v>
      </c>
      <c r="C140" t="s">
        <v>578</v>
      </c>
      <c r="D140" t="s">
        <v>579</v>
      </c>
      <c r="E140" t="s">
        <v>16</v>
      </c>
      <c r="F140" t="s">
        <v>23</v>
      </c>
      <c r="G140" t="s">
        <v>18</v>
      </c>
      <c r="H140" s="7" t="str">
        <f t="shared" si="1"/>
        <v>Johnny Brown 800.838.2218</v>
      </c>
    </row>
    <row r="141">
      <c r="A141" t="s">
        <v>580</v>
      </c>
      <c r="B141" s="6" t="s">
        <v>581</v>
      </c>
      <c r="C141" t="s">
        <v>582</v>
      </c>
      <c r="D141" t="s">
        <v>583</v>
      </c>
      <c r="E141" t="s">
        <v>16</v>
      </c>
      <c r="F141" t="s">
        <v>584</v>
      </c>
      <c r="G141" t="s">
        <v>50</v>
      </c>
      <c r="H141" s="7" t="str">
        <f t="shared" si="1"/>
        <v>Jim Crawford or Margo Conitz 208.634.3062</v>
      </c>
    </row>
    <row r="142">
      <c r="A142" t="s">
        <v>585</v>
      </c>
      <c r="B142" s="6" t="s">
        <v>586</v>
      </c>
      <c r="C142" t="s">
        <v>587</v>
      </c>
      <c r="D142" t="s">
        <v>588</v>
      </c>
      <c r="E142" t="s">
        <v>16</v>
      </c>
      <c r="F142" t="s">
        <v>23</v>
      </c>
      <c r="G142" t="s">
        <v>133</v>
      </c>
      <c r="H142" s="7" t="str">
        <f t="shared" si="1"/>
        <v>Doug Washburn 951.674.0638</v>
      </c>
    </row>
    <row r="143">
      <c r="A143" t="s">
        <v>589</v>
      </c>
      <c r="B143" s="6" t="s">
        <v>590</v>
      </c>
      <c r="C143" t="s">
        <v>591</v>
      </c>
      <c r="D143" t="s">
        <v>592</v>
      </c>
      <c r="E143" t="s">
        <v>16</v>
      </c>
      <c r="F143" t="s">
        <v>49</v>
      </c>
      <c r="G143" t="s">
        <v>18</v>
      </c>
      <c r="H143" s="7" t="str">
        <f t="shared" si="1"/>
        <v>Dave Howard 910.259.4788</v>
      </c>
    </row>
    <row r="144">
      <c r="A144" t="s">
        <v>593</v>
      </c>
      <c r="B144" s="6" t="s">
        <v>594</v>
      </c>
      <c r="C144" t="s">
        <v>595</v>
      </c>
      <c r="D144" t="s">
        <v>596</v>
      </c>
      <c r="E144" t="s">
        <v>16</v>
      </c>
      <c r="F144" t="s">
        <v>453</v>
      </c>
      <c r="G144" t="s">
        <v>18</v>
      </c>
      <c r="H144" s="7" t="str">
        <f t="shared" si="1"/>
        <v>Michael Dolan 360.985.2873</v>
      </c>
    </row>
    <row r="145">
      <c r="A145" t="s">
        <v>597</v>
      </c>
      <c r="B145" s="6" t="s">
        <v>598</v>
      </c>
      <c r="C145" t="s">
        <v>599</v>
      </c>
      <c r="D145" t="s">
        <v>600</v>
      </c>
      <c r="E145" t="s">
        <v>16</v>
      </c>
      <c r="F145" t="s">
        <v>58</v>
      </c>
      <c r="G145" t="s">
        <v>18</v>
      </c>
      <c r="H145" s="7" t="str">
        <f t="shared" si="1"/>
        <v>Gary Goldsmith 612.810.3017</v>
      </c>
    </row>
    <row r="146">
      <c r="A146" t="s">
        <v>601</v>
      </c>
      <c r="B146" s="6" t="s">
        <v>602</v>
      </c>
      <c r="C146" t="s">
        <v>603</v>
      </c>
      <c r="D146" t="s">
        <v>604</v>
      </c>
      <c r="E146" t="s">
        <v>16</v>
      </c>
      <c r="F146" t="s">
        <v>23</v>
      </c>
      <c r="G146" t="s">
        <v>18</v>
      </c>
      <c r="H146" s="7" t="str">
        <f t="shared" si="1"/>
        <v>John 850.623.6287</v>
      </c>
    </row>
    <row r="147">
      <c r="A147" t="s">
        <v>605</v>
      </c>
      <c r="B147" s="6" t="s">
        <v>606</v>
      </c>
      <c r="C147" t="s">
        <v>607</v>
      </c>
      <c r="D147" t="s">
        <v>608</v>
      </c>
      <c r="E147" t="s">
        <v>83</v>
      </c>
      <c r="F147" t="s">
        <v>40</v>
      </c>
      <c r="G147" t="s">
        <v>18</v>
      </c>
      <c r="H147" s="7" t="str">
        <f t="shared" si="1"/>
        <v>Jean Matt 406.676.3755</v>
      </c>
    </row>
    <row r="148">
      <c r="A148" t="s">
        <v>609</v>
      </c>
      <c r="B148" s="6" t="s">
        <v>610</v>
      </c>
      <c r="C148" t="s">
        <v>611</v>
      </c>
      <c r="D148" t="s">
        <v>612</v>
      </c>
      <c r="E148" t="s">
        <v>83</v>
      </c>
      <c r="F148" t="s">
        <v>111</v>
      </c>
      <c r="G148" t="s">
        <v>613</v>
      </c>
      <c r="H148" s="7" t="str">
        <f t="shared" si="1"/>
        <v>Gail Redberg, Marie Crawford, or Steve Bushman 541.278.8525</v>
      </c>
    </row>
    <row r="149">
      <c r="A149" t="s">
        <v>614</v>
      </c>
      <c r="B149" s="6" t="s">
        <v>615</v>
      </c>
      <c r="C149" t="s">
        <v>616</v>
      </c>
      <c r="D149" t="s">
        <v>617</v>
      </c>
      <c r="E149" t="s">
        <v>7</v>
      </c>
      <c r="F149" t="s">
        <v>40</v>
      </c>
      <c r="G149" t="s">
        <v>18</v>
      </c>
      <c r="H149" s="7" t="str">
        <f t="shared" si="1"/>
        <v>Tommy Lee 702.875.1968</v>
      </c>
    </row>
    <row r="150">
      <c r="A150" t="s">
        <v>618</v>
      </c>
      <c r="B150" s="6" t="s">
        <v>619</v>
      </c>
      <c r="C150" t="s">
        <v>620</v>
      </c>
      <c r="D150" t="s">
        <v>621</v>
      </c>
      <c r="E150" t="s">
        <v>16</v>
      </c>
      <c r="F150" t="s">
        <v>23</v>
      </c>
      <c r="G150" t="s">
        <v>18</v>
      </c>
      <c r="H150" s="7" t="str">
        <f t="shared" si="1"/>
        <v>Tom Jopson 530.467.5211</v>
      </c>
    </row>
    <row r="151" ht="15.75" customHeight="1">
      <c r="A151" t="s">
        <v>622</v>
      </c>
      <c r="B151" s="6" t="s">
        <v>623</v>
      </c>
      <c r="C151" t="s">
        <v>624</v>
      </c>
      <c r="D151" t="s">
        <v>425</v>
      </c>
      <c r="E151" t="s">
        <v>425</v>
      </c>
      <c r="F151" t="s">
        <v>425</v>
      </c>
      <c r="G151" s="8" t="s">
        <v>18</v>
      </c>
      <c r="H151" s="7" t="str">
        <f t="shared" si="1"/>
        <v/>
      </c>
    </row>
    <row r="152">
      <c r="A152" t="s">
        <v>625</v>
      </c>
      <c r="B152" s="6" t="s">
        <v>626</v>
      </c>
      <c r="C152" t="s">
        <v>627</v>
      </c>
      <c r="D152" t="s">
        <v>628</v>
      </c>
      <c r="E152" t="s">
        <v>629</v>
      </c>
      <c r="F152" t="s">
        <v>630</v>
      </c>
      <c r="G152" t="s">
        <v>18</v>
      </c>
      <c r="H152" s="7" t="str">
        <f t="shared" si="1"/>
        <v/>
      </c>
    </row>
    <row r="153">
      <c r="A153" t="s">
        <v>631</v>
      </c>
      <c r="B153" s="6" t="s">
        <v>632</v>
      </c>
      <c r="C153" t="s">
        <v>633</v>
      </c>
      <c r="D153" t="s">
        <v>634</v>
      </c>
      <c r="E153" t="s">
        <v>16</v>
      </c>
      <c r="F153" t="s">
        <v>23</v>
      </c>
      <c r="G153" t="s">
        <v>18</v>
      </c>
      <c r="H153" s="7" t="str">
        <f t="shared" si="1"/>
        <v>Phil Van Soelen or Sherrie Althouse 707.528.8813</v>
      </c>
    </row>
    <row r="154">
      <c r="A154" t="s">
        <v>635</v>
      </c>
      <c r="B154" s="6" t="s">
        <v>636</v>
      </c>
      <c r="C154" t="s">
        <v>637</v>
      </c>
      <c r="D154" t="s">
        <v>638</v>
      </c>
      <c r="E154" t="s">
        <v>16</v>
      </c>
      <c r="F154" t="s">
        <v>49</v>
      </c>
      <c r="G154" t="s">
        <v>18</v>
      </c>
      <c r="H154" s="7" t="str">
        <f t="shared" si="1"/>
        <v>Tim Stewart 409.384.6164</v>
      </c>
    </row>
    <row r="155">
      <c r="A155" t="s">
        <v>639</v>
      </c>
      <c r="B155" s="6" t="s">
        <v>640</v>
      </c>
      <c r="C155" t="s">
        <v>641</v>
      </c>
      <c r="D155" t="s">
        <v>642</v>
      </c>
      <c r="E155" t="s">
        <v>16</v>
      </c>
      <c r="F155" t="s">
        <v>49</v>
      </c>
      <c r="G155" t="s">
        <v>18</v>
      </c>
      <c r="H155" s="7" t="str">
        <f t="shared" si="1"/>
        <v/>
      </c>
    </row>
    <row r="156">
      <c r="A156" t="s">
        <v>643</v>
      </c>
      <c r="B156" s="6" t="s">
        <v>644</v>
      </c>
      <c r="C156" t="s">
        <v>645</v>
      </c>
      <c r="D156" t="s">
        <v>646</v>
      </c>
      <c r="E156" t="s">
        <v>16</v>
      </c>
      <c r="F156" t="s">
        <v>23</v>
      </c>
      <c r="G156" t="s">
        <v>18</v>
      </c>
      <c r="H156" s="7" t="str">
        <f t="shared" si="1"/>
        <v>Patricia Canfield 707.823.3776</v>
      </c>
    </row>
    <row r="157">
      <c r="A157" t="s">
        <v>647</v>
      </c>
      <c r="B157" s="6" t="s">
        <v>648</v>
      </c>
      <c r="C157" t="s">
        <v>649</v>
      </c>
      <c r="D157" t="s">
        <v>650</v>
      </c>
      <c r="E157" t="s">
        <v>16</v>
      </c>
      <c r="F157" t="s">
        <v>23</v>
      </c>
      <c r="G157" t="s">
        <v>18</v>
      </c>
      <c r="H157" s="7" t="str">
        <f t="shared" si="1"/>
        <v/>
      </c>
    </row>
    <row r="158">
      <c r="A158" t="s">
        <v>651</v>
      </c>
      <c r="B158" s="6" t="s">
        <v>652</v>
      </c>
      <c r="C158" t="s">
        <v>653</v>
      </c>
      <c r="D158" t="s">
        <v>654</v>
      </c>
      <c r="E158" t="s">
        <v>16</v>
      </c>
      <c r="G158" t="s">
        <v>18</v>
      </c>
      <c r="H158" s="7" t="str">
        <f t="shared" si="1"/>
        <v>Cyndi or Charlie 503.749.1397</v>
      </c>
    </row>
    <row r="159">
      <c r="A159" t="s">
        <v>655</v>
      </c>
      <c r="B159" s="6" t="s">
        <v>656</v>
      </c>
      <c r="C159" t="s">
        <v>657</v>
      </c>
      <c r="D159" t="s">
        <v>658</v>
      </c>
      <c r="E159" t="s">
        <v>16</v>
      </c>
      <c r="F159" t="s">
        <v>40</v>
      </c>
      <c r="G159" t="s">
        <v>18</v>
      </c>
      <c r="H159" s="7" t="str">
        <f t="shared" si="1"/>
        <v>Helen Steiger 406.543.3333</v>
      </c>
    </row>
    <row r="160">
      <c r="A160" t="s">
        <v>659</v>
      </c>
      <c r="B160" s="6" t="s">
        <v>660</v>
      </c>
      <c r="C160" t="s">
        <v>661</v>
      </c>
      <c r="D160" t="s">
        <v>661</v>
      </c>
      <c r="E160" t="s">
        <v>16</v>
      </c>
      <c r="F160" t="s">
        <v>146</v>
      </c>
      <c r="G160" t="s">
        <v>662</v>
      </c>
      <c r="H160" s="7" t="str">
        <f t="shared" si="1"/>
        <v/>
      </c>
    </row>
    <row r="161">
      <c r="A161" t="s">
        <v>663</v>
      </c>
      <c r="B161" s="6" t="s">
        <v>664</v>
      </c>
      <c r="C161" t="s">
        <v>665</v>
      </c>
      <c r="D161" t="s">
        <v>666</v>
      </c>
      <c r="E161" t="s">
        <v>16</v>
      </c>
      <c r="F161" t="s">
        <v>49</v>
      </c>
      <c r="G161" t="s">
        <v>18</v>
      </c>
      <c r="H161" s="7" t="str">
        <f t="shared" si="1"/>
        <v>Rose Nimphius 813.920.2737</v>
      </c>
    </row>
    <row r="162">
      <c r="A162" t="s">
        <v>667</v>
      </c>
      <c r="B162" s="6" t="s">
        <v>668</v>
      </c>
      <c r="C162" t="s">
        <v>669</v>
      </c>
      <c r="D162" t="s">
        <v>670</v>
      </c>
      <c r="E162" t="s">
        <v>16</v>
      </c>
      <c r="F162" t="s">
        <v>23</v>
      </c>
      <c r="G162" t="s">
        <v>133</v>
      </c>
      <c r="H162" s="7" t="str">
        <f t="shared" si="1"/>
        <v>Mike Ratzlaff 218.754.2693</v>
      </c>
    </row>
    <row r="163">
      <c r="A163" t="s">
        <v>671</v>
      </c>
      <c r="B163" s="6" t="s">
        <v>672</v>
      </c>
      <c r="C163" t="s">
        <v>673</v>
      </c>
      <c r="D163" t="s">
        <v>674</v>
      </c>
      <c r="E163" t="s">
        <v>16</v>
      </c>
      <c r="F163" t="s">
        <v>23</v>
      </c>
      <c r="G163" t="s">
        <v>133</v>
      </c>
      <c r="H163" s="7" t="str">
        <f t="shared" si="1"/>
        <v>Joel Panzer 831.771.2557</v>
      </c>
    </row>
    <row r="164">
      <c r="A164" t="s">
        <v>675</v>
      </c>
      <c r="B164" s="6" t="s">
        <v>676</v>
      </c>
      <c r="C164" t="s">
        <v>677</v>
      </c>
      <c r="D164" t="s">
        <v>677</v>
      </c>
      <c r="E164" t="s">
        <v>16</v>
      </c>
      <c r="F164" t="s">
        <v>120</v>
      </c>
      <c r="G164" t="s">
        <v>18</v>
      </c>
      <c r="H164" s="7" t="str">
        <f t="shared" si="1"/>
        <v/>
      </c>
    </row>
    <row r="165">
      <c r="A165" t="s">
        <v>678</v>
      </c>
      <c r="B165" s="6" t="s">
        <v>679</v>
      </c>
      <c r="C165" t="s">
        <v>680</v>
      </c>
      <c r="D165" t="s">
        <v>681</v>
      </c>
      <c r="E165" t="s">
        <v>16</v>
      </c>
      <c r="F165" t="s">
        <v>23</v>
      </c>
      <c r="G165" t="s">
        <v>18</v>
      </c>
      <c r="H165" s="7" t="str">
        <f t="shared" si="1"/>
        <v>Bill Jones 828.682.1471</v>
      </c>
    </row>
    <row r="166">
      <c r="A166" t="s">
        <v>682</v>
      </c>
      <c r="B166" s="6" t="s">
        <v>683</v>
      </c>
      <c r="C166" t="s">
        <v>684</v>
      </c>
      <c r="D166" t="s">
        <v>685</v>
      </c>
      <c r="E166" t="s">
        <v>16</v>
      </c>
      <c r="F166" t="s">
        <v>23</v>
      </c>
      <c r="G166" t="s">
        <v>18</v>
      </c>
      <c r="H166" s="7" t="str">
        <f t="shared" si="1"/>
        <v>Christina Bruner 864.261.0659</v>
      </c>
    </row>
    <row r="167" ht="21.0" customHeight="1">
      <c r="A167" t="s">
        <v>686</v>
      </c>
      <c r="B167" s="6" t="s">
        <v>687</v>
      </c>
      <c r="C167" t="s">
        <v>688</v>
      </c>
      <c r="D167" t="s">
        <v>689</v>
      </c>
      <c r="E167" t="s">
        <v>16</v>
      </c>
      <c r="F167" t="s">
        <v>49</v>
      </c>
      <c r="G167" t="s">
        <v>18</v>
      </c>
      <c r="H167" s="7" t="str">
        <f t="shared" si="1"/>
        <v>Steve Carter 503.787.3371</v>
      </c>
    </row>
    <row r="168">
      <c r="A168" t="s">
        <v>690</v>
      </c>
      <c r="B168" s="6" t="s">
        <v>691</v>
      </c>
      <c r="C168" t="s">
        <v>624</v>
      </c>
      <c r="D168" t="s">
        <v>425</v>
      </c>
      <c r="E168" t="s">
        <v>425</v>
      </c>
      <c r="F168" t="s">
        <v>425</v>
      </c>
      <c r="G168" t="s">
        <v>18</v>
      </c>
      <c r="H168" s="7" t="str">
        <f t="shared" si="1"/>
        <v/>
      </c>
    </row>
    <row r="169">
      <c r="A169" t="s">
        <v>692</v>
      </c>
      <c r="B169" s="6" t="s">
        <v>693</v>
      </c>
      <c r="C169" t="s">
        <v>694</v>
      </c>
      <c r="D169" t="s">
        <v>695</v>
      </c>
      <c r="E169" t="s">
        <v>16</v>
      </c>
      <c r="F169" t="s">
        <v>49</v>
      </c>
      <c r="G169" t="s">
        <v>18</v>
      </c>
      <c r="H169" s="7" t="str">
        <f t="shared" si="1"/>
        <v>Rudy Nogeura, Roy Powell 972.225.6111</v>
      </c>
    </row>
    <row r="170">
      <c r="A170" t="s">
        <v>696</v>
      </c>
      <c r="B170" s="6" t="s">
        <v>697</v>
      </c>
      <c r="C170" t="s">
        <v>698</v>
      </c>
      <c r="D170" t="s">
        <v>699</v>
      </c>
      <c r="E170" t="s">
        <v>16</v>
      </c>
      <c r="F170" t="s">
        <v>40</v>
      </c>
      <c r="G170" t="s">
        <v>50</v>
      </c>
      <c r="H170" s="7" t="str">
        <f t="shared" si="1"/>
        <v>Virgie Newlin 206.322.0528</v>
      </c>
    </row>
    <row r="171">
      <c r="A171" t="s">
        <v>700</v>
      </c>
      <c r="B171" s="6" t="s">
        <v>701</v>
      </c>
      <c r="C171" t="s">
        <v>702</v>
      </c>
      <c r="D171" t="s">
        <v>703</v>
      </c>
      <c r="E171" t="s">
        <v>16</v>
      </c>
      <c r="F171" t="s">
        <v>23</v>
      </c>
      <c r="G171" t="s">
        <v>18</v>
      </c>
      <c r="H171" s="7" t="str">
        <f t="shared" si="1"/>
        <v/>
      </c>
    </row>
    <row r="172">
      <c r="A172" t="s">
        <v>704</v>
      </c>
      <c r="B172" s="6" t="s">
        <v>705</v>
      </c>
      <c r="C172" t="s">
        <v>706</v>
      </c>
      <c r="D172" t="s">
        <v>707</v>
      </c>
      <c r="E172" t="s">
        <v>708</v>
      </c>
      <c r="F172" t="s">
        <v>40</v>
      </c>
      <c r="G172" t="s">
        <v>18</v>
      </c>
      <c r="H172" s="7" t="str">
        <f t="shared" si="1"/>
        <v>Peter Dixon 310.510.1299</v>
      </c>
    </row>
    <row r="173">
      <c r="A173" t="s">
        <v>709</v>
      </c>
      <c r="B173" s="6" t="s">
        <v>710</v>
      </c>
      <c r="C173" t="s">
        <v>711</v>
      </c>
      <c r="D173" t="s">
        <v>712</v>
      </c>
      <c r="E173" t="s">
        <v>16</v>
      </c>
      <c r="F173" t="s">
        <v>40</v>
      </c>
      <c r="G173" t="s">
        <v>18</v>
      </c>
      <c r="H173" s="7" t="str">
        <f t="shared" si="1"/>
        <v>Francis Groeters 845.626.2758</v>
      </c>
    </row>
    <row r="174">
      <c r="A174" t="s">
        <v>713</v>
      </c>
      <c r="B174" s="6" t="s">
        <v>714</v>
      </c>
      <c r="C174" t="s">
        <v>715</v>
      </c>
      <c r="D174" t="s">
        <v>716</v>
      </c>
      <c r="E174" t="s">
        <v>16</v>
      </c>
      <c r="F174" t="s">
        <v>49</v>
      </c>
      <c r="G174" t="s">
        <v>18</v>
      </c>
      <c r="H174" s="7" t="str">
        <f t="shared" si="1"/>
        <v>Lizza Smith 978.443.7177</v>
      </c>
    </row>
    <row r="175">
      <c r="A175" t="s">
        <v>717</v>
      </c>
      <c r="B175" s="6" t="s">
        <v>718</v>
      </c>
      <c r="C175" t="s">
        <v>719</v>
      </c>
      <c r="D175" t="s">
        <v>720</v>
      </c>
      <c r="E175" t="s">
        <v>16</v>
      </c>
      <c r="F175" t="s">
        <v>23</v>
      </c>
      <c r="G175" t="s">
        <v>613</v>
      </c>
      <c r="H175" s="7" t="str">
        <f t="shared" si="1"/>
        <v>Bob Wilson 208.683.2387</v>
      </c>
    </row>
    <row r="176">
      <c r="A176" t="s">
        <v>721</v>
      </c>
      <c r="B176" s="6" t="s">
        <v>722</v>
      </c>
      <c r="C176" t="s">
        <v>723</v>
      </c>
      <c r="D176" t="s">
        <v>724</v>
      </c>
      <c r="E176" t="s">
        <v>16</v>
      </c>
      <c r="F176" t="s">
        <v>23</v>
      </c>
      <c r="G176" t="s">
        <v>133</v>
      </c>
      <c r="H176" s="7" t="str">
        <f t="shared" si="1"/>
        <v>Delbert or June 208.483.3683</v>
      </c>
    </row>
    <row r="177">
      <c r="A177" t="s">
        <v>725</v>
      </c>
      <c r="B177" s="6" t="s">
        <v>726</v>
      </c>
      <c r="C177" t="s">
        <v>727</v>
      </c>
      <c r="D177" t="s">
        <v>728</v>
      </c>
      <c r="E177" t="s">
        <v>16</v>
      </c>
      <c r="F177" t="s">
        <v>23</v>
      </c>
      <c r="G177" t="s">
        <v>18</v>
      </c>
      <c r="H177" s="7" t="str">
        <f t="shared" si="1"/>
        <v>Hailey Moore 406.862.4226</v>
      </c>
    </row>
    <row r="178">
      <c r="A178" t="s">
        <v>729</v>
      </c>
      <c r="B178" s="6" t="s">
        <v>730</v>
      </c>
      <c r="C178" t="s">
        <v>731</v>
      </c>
      <c r="D178" t="s">
        <v>732</v>
      </c>
      <c r="E178" t="s">
        <v>16</v>
      </c>
      <c r="F178" t="s">
        <v>146</v>
      </c>
      <c r="G178" t="s">
        <v>50</v>
      </c>
      <c r="H178" s="7" t="str">
        <f t="shared" si="1"/>
        <v>Ellen Uhler or Cindy Hudson 831.459.0656</v>
      </c>
    </row>
    <row r="179">
      <c r="A179" t="s">
        <v>733</v>
      </c>
      <c r="B179" s="6" t="s">
        <v>734</v>
      </c>
      <c r="C179" t="s">
        <v>735</v>
      </c>
      <c r="D179" t="s">
        <v>736</v>
      </c>
      <c r="E179" t="s">
        <v>16</v>
      </c>
      <c r="F179" t="s">
        <v>49</v>
      </c>
      <c r="G179" t="s">
        <v>18</v>
      </c>
      <c r="H179" s="7" t="str">
        <f t="shared" si="1"/>
        <v>Tony Barrington 386.294.1211</v>
      </c>
    </row>
    <row r="180">
      <c r="A180" t="s">
        <v>737</v>
      </c>
      <c r="B180" s="6" t="s">
        <v>738</v>
      </c>
      <c r="C180" t="s">
        <v>739</v>
      </c>
      <c r="D180" t="s">
        <v>739</v>
      </c>
      <c r="F180" t="s">
        <v>16</v>
      </c>
      <c r="G180" t="s">
        <v>133</v>
      </c>
      <c r="H180" s="7" t="str">
        <f t="shared" si="1"/>
        <v/>
      </c>
    </row>
    <row r="181">
      <c r="A181" t="s">
        <v>740</v>
      </c>
      <c r="B181" s="6" t="s">
        <v>741</v>
      </c>
      <c r="C181" t="s">
        <v>742</v>
      </c>
      <c r="D181" t="s">
        <v>743</v>
      </c>
      <c r="E181" t="s">
        <v>16</v>
      </c>
      <c r="F181" t="s">
        <v>23</v>
      </c>
      <c r="G181" t="s">
        <v>18</v>
      </c>
      <c r="H181" s="7" t="str">
        <f t="shared" si="1"/>
        <v>Hilary Solomon 802.558.3515</v>
      </c>
    </row>
    <row r="182">
      <c r="A182" t="s">
        <v>744</v>
      </c>
      <c r="B182" s="6" t="s">
        <v>745</v>
      </c>
      <c r="C182" t="s">
        <v>746</v>
      </c>
      <c r="D182" t="s">
        <v>747</v>
      </c>
      <c r="E182" t="s">
        <v>16</v>
      </c>
      <c r="F182" t="s">
        <v>224</v>
      </c>
      <c r="G182" t="s">
        <v>50</v>
      </c>
      <c r="H182" s="7" t="str">
        <f t="shared" si="1"/>
        <v>Paul M Stormo 503.678.6348</v>
      </c>
    </row>
    <row r="183">
      <c r="A183" t="s">
        <v>748</v>
      </c>
      <c r="B183" s="6" t="s">
        <v>749</v>
      </c>
      <c r="C183" t="s">
        <v>750</v>
      </c>
      <c r="D183" t="s">
        <v>751</v>
      </c>
      <c r="E183" t="s">
        <v>16</v>
      </c>
      <c r="F183" t="s">
        <v>23</v>
      </c>
      <c r="G183" t="s">
        <v>18</v>
      </c>
      <c r="H183" s="7" t="str">
        <f t="shared" si="1"/>
        <v>Glenn 808.395.9959</v>
      </c>
    </row>
    <row r="184">
      <c r="A184" t="s">
        <v>752</v>
      </c>
      <c r="B184" s="6" t="s">
        <v>753</v>
      </c>
      <c r="C184" t="s">
        <v>754</v>
      </c>
      <c r="D184" t="s">
        <v>755</v>
      </c>
      <c r="E184" t="s">
        <v>16</v>
      </c>
      <c r="F184" t="s">
        <v>49</v>
      </c>
      <c r="G184" t="s">
        <v>133</v>
      </c>
      <c r="H184" s="7" t="str">
        <f t="shared" si="1"/>
        <v>Robert Hart 860.529.2537</v>
      </c>
    </row>
    <row r="185">
      <c r="A185" t="s">
        <v>756</v>
      </c>
      <c r="B185" s="6" t="s">
        <v>757</v>
      </c>
      <c r="C185" t="s">
        <v>758</v>
      </c>
      <c r="D185" t="s">
        <v>759</v>
      </c>
      <c r="E185" t="s">
        <v>16</v>
      </c>
      <c r="F185" t="s">
        <v>23</v>
      </c>
      <c r="G185" t="s">
        <v>18</v>
      </c>
      <c r="H185" s="7" t="str">
        <f t="shared" si="1"/>
        <v>Stacy 970.434.8434</v>
      </c>
    </row>
    <row r="186">
      <c r="A186" t="s">
        <v>760</v>
      </c>
      <c r="B186" s="6" t="s">
        <v>761</v>
      </c>
      <c r="C186" t="s">
        <v>762</v>
      </c>
      <c r="D186" t="s">
        <v>763</v>
      </c>
      <c r="E186" t="s">
        <v>16</v>
      </c>
      <c r="F186" t="s">
        <v>49</v>
      </c>
      <c r="G186" t="s">
        <v>18</v>
      </c>
      <c r="H186" s="7" t="str">
        <f t="shared" si="1"/>
        <v>David Chiapini 352.475.5413</v>
      </c>
    </row>
    <row r="187">
      <c r="A187" t="s">
        <v>764</v>
      </c>
      <c r="B187" s="6" t="s">
        <v>765</v>
      </c>
      <c r="C187" t="s">
        <v>766</v>
      </c>
      <c r="D187" t="s">
        <v>766</v>
      </c>
      <c r="E187" t="s">
        <v>16</v>
      </c>
      <c r="F187" t="s">
        <v>49</v>
      </c>
      <c r="G187" t="s">
        <v>18</v>
      </c>
      <c r="H187" s="7" t="str">
        <f t="shared" si="1"/>
        <v/>
      </c>
    </row>
    <row r="188">
      <c r="A188" t="s">
        <v>767</v>
      </c>
      <c r="B188" s="6" t="s">
        <v>768</v>
      </c>
      <c r="C188" t="s">
        <v>769</v>
      </c>
      <c r="D188" t="s">
        <v>770</v>
      </c>
      <c r="E188" t="s">
        <v>16</v>
      </c>
      <c r="F188" t="s">
        <v>49</v>
      </c>
      <c r="G188" t="s">
        <v>18</v>
      </c>
      <c r="H188" s="7" t="str">
        <f t="shared" si="1"/>
        <v>Albert Cicconi 732.363.1420</v>
      </c>
    </row>
    <row r="189">
      <c r="A189" t="s">
        <v>771</v>
      </c>
      <c r="B189" s="6" t="s">
        <v>772</v>
      </c>
      <c r="C189" t="s">
        <v>773</v>
      </c>
      <c r="D189" t="s">
        <v>774</v>
      </c>
      <c r="E189" t="s">
        <v>16</v>
      </c>
      <c r="F189" t="s">
        <v>23</v>
      </c>
      <c r="G189" t="s">
        <v>133</v>
      </c>
      <c r="H189" s="7" t="str">
        <f t="shared" si="1"/>
        <v>John McDonald 406.285.3269</v>
      </c>
    </row>
    <row r="190">
      <c r="A190" t="s">
        <v>775</v>
      </c>
      <c r="B190" s="6" t="s">
        <v>776</v>
      </c>
      <c r="C190" t="s">
        <v>777</v>
      </c>
      <c r="D190" t="s">
        <v>778</v>
      </c>
      <c r="E190" t="s">
        <v>16</v>
      </c>
      <c r="F190" t="s">
        <v>23</v>
      </c>
      <c r="G190" t="s">
        <v>18</v>
      </c>
      <c r="H190" s="7" t="str">
        <f t="shared" si="1"/>
        <v>Jessica Barley 410.775.7700</v>
      </c>
    </row>
    <row r="191">
      <c r="A191" t="s">
        <v>779</v>
      </c>
      <c r="B191" s="6" t="s">
        <v>780</v>
      </c>
      <c r="C191" t="s">
        <v>781</v>
      </c>
      <c r="D191" t="s">
        <v>782</v>
      </c>
      <c r="E191" t="s">
        <v>16</v>
      </c>
      <c r="F191" t="s">
        <v>49</v>
      </c>
      <c r="G191" t="s">
        <v>18</v>
      </c>
      <c r="H191" s="7" t="str">
        <f t="shared" si="1"/>
        <v>Gary McLean 306.469.2111</v>
      </c>
    </row>
    <row r="192">
      <c r="A192" t="s">
        <v>783</v>
      </c>
      <c r="B192" s="6" t="s">
        <v>784</v>
      </c>
      <c r="C192" t="s">
        <v>785</v>
      </c>
      <c r="D192" t="s">
        <v>786</v>
      </c>
      <c r="E192" t="s">
        <v>16</v>
      </c>
      <c r="F192" t="s">
        <v>787</v>
      </c>
      <c r="G192" t="s">
        <v>18</v>
      </c>
      <c r="H192" s="7" t="str">
        <f t="shared" si="1"/>
        <v>Mike 541.350.5261</v>
      </c>
    </row>
    <row r="193">
      <c r="A193" t="s">
        <v>788</v>
      </c>
      <c r="B193" s="6" t="s">
        <v>789</v>
      </c>
      <c r="C193" t="s">
        <v>790</v>
      </c>
      <c r="D193" t="s">
        <v>791</v>
      </c>
      <c r="E193" t="s">
        <v>16</v>
      </c>
      <c r="F193" t="s">
        <v>49</v>
      </c>
      <c r="G193" t="s">
        <v>18</v>
      </c>
      <c r="H193" s="7" t="str">
        <f t="shared" si="1"/>
        <v>Arnold Clemenson 609.476.3903</v>
      </c>
    </row>
    <row r="194">
      <c r="A194" t="s">
        <v>792</v>
      </c>
      <c r="B194" s="6" t="s">
        <v>793</v>
      </c>
      <c r="C194" t="s">
        <v>794</v>
      </c>
      <c r="D194" t="s">
        <v>795</v>
      </c>
      <c r="G194" t="s">
        <v>796</v>
      </c>
      <c r="H194" s="7" t="str">
        <f t="shared" si="1"/>
        <v>Jeremy Coulter 912.489.8250</v>
      </c>
    </row>
    <row r="195">
      <c r="A195" t="s">
        <v>797</v>
      </c>
      <c r="B195" s="6" t="s">
        <v>798</v>
      </c>
      <c r="C195" t="s">
        <v>799</v>
      </c>
      <c r="D195" t="s">
        <v>800</v>
      </c>
      <c r="E195" t="s">
        <v>83</v>
      </c>
      <c r="F195" t="s">
        <v>49</v>
      </c>
      <c r="G195" t="s">
        <v>18</v>
      </c>
      <c r="H195" s="7" t="str">
        <f t="shared" si="1"/>
        <v>Angela Clifton 318.793.4253</v>
      </c>
    </row>
    <row r="196">
      <c r="A196" t="s">
        <v>801</v>
      </c>
      <c r="B196" s="6" t="s">
        <v>802</v>
      </c>
      <c r="C196" t="s">
        <v>803</v>
      </c>
      <c r="D196" t="s">
        <v>804</v>
      </c>
      <c r="E196" t="s">
        <v>16</v>
      </c>
      <c r="F196" t="s">
        <v>49</v>
      </c>
      <c r="G196" t="s">
        <v>18</v>
      </c>
      <c r="H196" s="7" t="str">
        <f t="shared" si="1"/>
        <v>Steve Koppang 208.267.7129</v>
      </c>
    </row>
    <row r="197">
      <c r="A197" t="s">
        <v>805</v>
      </c>
      <c r="B197" s="6" t="s">
        <v>806</v>
      </c>
      <c r="C197" t="s">
        <v>807</v>
      </c>
      <c r="D197" t="s">
        <v>808</v>
      </c>
      <c r="E197" t="s">
        <v>16</v>
      </c>
      <c r="F197" t="s">
        <v>809</v>
      </c>
      <c r="G197" t="s">
        <v>18</v>
      </c>
      <c r="H197" s="7" t="str">
        <f t="shared" si="1"/>
        <v>Terry Macziga 360.966.5859</v>
      </c>
    </row>
    <row r="198">
      <c r="A198" t="s">
        <v>810</v>
      </c>
      <c r="B198" s="6" t="s">
        <v>811</v>
      </c>
      <c r="C198" t="s">
        <v>812</v>
      </c>
      <c r="D198" t="s">
        <v>813</v>
      </c>
      <c r="E198" t="s">
        <v>16</v>
      </c>
      <c r="F198" t="s">
        <v>40</v>
      </c>
      <c r="G198" t="s">
        <v>133</v>
      </c>
      <c r="H198" s="7" t="str">
        <f t="shared" si="1"/>
        <v>Steve Atwood 510.315.6720</v>
      </c>
    </row>
    <row r="199">
      <c r="A199" t="s">
        <v>814</v>
      </c>
      <c r="B199" s="6" t="s">
        <v>815</v>
      </c>
      <c r="C199" t="s">
        <v>816</v>
      </c>
      <c r="D199" t="s">
        <v>817</v>
      </c>
      <c r="E199" t="s">
        <v>16</v>
      </c>
      <c r="F199" t="s">
        <v>40</v>
      </c>
      <c r="G199" t="s">
        <v>18</v>
      </c>
      <c r="H199" s="7" t="str">
        <f t="shared" si="1"/>
        <v>Ursula Herz 843.902.3400</v>
      </c>
    </row>
    <row r="200">
      <c r="A200" t="s">
        <v>818</v>
      </c>
      <c r="B200" s="6" t="s">
        <v>819</v>
      </c>
      <c r="C200" t="s">
        <v>820</v>
      </c>
      <c r="D200" t="s">
        <v>821</v>
      </c>
      <c r="E200" t="s">
        <v>16</v>
      </c>
      <c r="F200" t="s">
        <v>49</v>
      </c>
      <c r="G200" t="s">
        <v>18</v>
      </c>
      <c r="H200" s="7" t="str">
        <f t="shared" si="1"/>
        <v>Bryan Alcox 856.785.1102</v>
      </c>
    </row>
    <row r="201">
      <c r="A201" t="s">
        <v>822</v>
      </c>
      <c r="B201" s="6" t="s">
        <v>823</v>
      </c>
      <c r="C201" t="s">
        <v>824</v>
      </c>
      <c r="D201" t="s">
        <v>825</v>
      </c>
      <c r="E201" t="s">
        <v>16</v>
      </c>
      <c r="F201" t="s">
        <v>120</v>
      </c>
      <c r="G201" t="s">
        <v>18</v>
      </c>
      <c r="H201" s="7" t="str">
        <f t="shared" si="1"/>
        <v>Craig Hradel 231.464.5809</v>
      </c>
    </row>
    <row r="202">
      <c r="A202" t="s">
        <v>826</v>
      </c>
      <c r="B202" s="6" t="s">
        <v>827</v>
      </c>
      <c r="C202" t="s">
        <v>828</v>
      </c>
      <c r="D202" t="s">
        <v>829</v>
      </c>
      <c r="E202" t="s">
        <v>16</v>
      </c>
      <c r="F202" t="s">
        <v>40</v>
      </c>
      <c r="G202" t="s">
        <v>18</v>
      </c>
      <c r="H202" s="7" t="str">
        <f t="shared" si="1"/>
        <v>Diana 360.574.3832</v>
      </c>
    </row>
    <row r="203">
      <c r="A203" t="s">
        <v>830</v>
      </c>
      <c r="B203" s="6" t="s">
        <v>831</v>
      </c>
      <c r="C203" t="s">
        <v>832</v>
      </c>
      <c r="D203" t="s">
        <v>833</v>
      </c>
      <c r="E203" t="s">
        <v>16</v>
      </c>
      <c r="F203" t="s">
        <v>120</v>
      </c>
      <c r="G203" t="s">
        <v>133</v>
      </c>
      <c r="H203" s="7" t="str">
        <f t="shared" si="1"/>
        <v>Terry Hillin 719.852.3505</v>
      </c>
    </row>
    <row r="204">
      <c r="A204" t="s">
        <v>834</v>
      </c>
      <c r="B204" s="6" t="s">
        <v>835</v>
      </c>
      <c r="C204" t="s">
        <v>836</v>
      </c>
      <c r="D204" t="s">
        <v>837</v>
      </c>
      <c r="E204" t="s">
        <v>7</v>
      </c>
      <c r="F204" t="s">
        <v>23</v>
      </c>
      <c r="G204" t="s">
        <v>18</v>
      </c>
      <c r="H204" s="7" t="str">
        <f t="shared" si="1"/>
        <v>Greg Sundstrom 970.491.8429</v>
      </c>
    </row>
    <row r="205">
      <c r="A205" t="s">
        <v>838</v>
      </c>
      <c r="B205" s="6" t="s">
        <v>839</v>
      </c>
      <c r="C205" t="s">
        <v>840</v>
      </c>
      <c r="D205" t="s">
        <v>841</v>
      </c>
      <c r="E205" t="s">
        <v>83</v>
      </c>
      <c r="G205" t="s">
        <v>50</v>
      </c>
      <c r="H205" s="7" t="str">
        <f t="shared" si="1"/>
        <v>Diana Seymour 509.634.2896</v>
      </c>
    </row>
    <row r="206">
      <c r="A206" t="s">
        <v>842</v>
      </c>
      <c r="B206" s="6" t="s">
        <v>843</v>
      </c>
      <c r="C206" t="s">
        <v>844</v>
      </c>
      <c r="D206" t="s">
        <v>844</v>
      </c>
      <c r="E206" t="s">
        <v>16</v>
      </c>
      <c r="F206" t="s">
        <v>453</v>
      </c>
      <c r="G206" t="s">
        <v>50</v>
      </c>
      <c r="H206" s="7" t="str">
        <f t="shared" si="1"/>
        <v/>
      </c>
    </row>
    <row r="207">
      <c r="A207" t="s">
        <v>845</v>
      </c>
      <c r="B207" s="6" t="s">
        <v>846</v>
      </c>
      <c r="C207" t="s">
        <v>847</v>
      </c>
      <c r="D207" t="s">
        <v>848</v>
      </c>
      <c r="E207" t="s">
        <v>16</v>
      </c>
      <c r="F207" t="s">
        <v>120</v>
      </c>
      <c r="G207" t="s">
        <v>133</v>
      </c>
      <c r="H207" s="7" t="str">
        <f t="shared" si="1"/>
        <v>Ed Kleiner 775.265.0090</v>
      </c>
    </row>
    <row r="208">
      <c r="A208" t="s">
        <v>849</v>
      </c>
      <c r="B208" s="6" t="s">
        <v>850</v>
      </c>
      <c r="C208" t="s">
        <v>851</v>
      </c>
      <c r="D208" t="s">
        <v>852</v>
      </c>
      <c r="E208" t="s">
        <v>16</v>
      </c>
      <c r="F208" t="s">
        <v>49</v>
      </c>
      <c r="G208" t="s">
        <v>18</v>
      </c>
      <c r="H208" s="7" t="str">
        <f t="shared" si="1"/>
        <v>Chris Poe 407.568.2000</v>
      </c>
    </row>
    <row r="209">
      <c r="A209" t="s">
        <v>853</v>
      </c>
      <c r="B209" s="6" t="s">
        <v>854</v>
      </c>
      <c r="C209" t="s">
        <v>855</v>
      </c>
      <c r="D209" t="s">
        <v>425</v>
      </c>
      <c r="E209" t="s">
        <v>425</v>
      </c>
      <c r="F209" t="s">
        <v>425</v>
      </c>
      <c r="G209" t="s">
        <v>18</v>
      </c>
      <c r="H209" s="7" t="str">
        <f t="shared" si="1"/>
        <v/>
      </c>
    </row>
    <row r="210">
      <c r="A210" t="s">
        <v>856</v>
      </c>
      <c r="B210" s="6" t="s">
        <v>857</v>
      </c>
      <c r="C210" t="s">
        <v>858</v>
      </c>
      <c r="D210" t="s">
        <v>859</v>
      </c>
      <c r="E210" t="s">
        <v>16</v>
      </c>
      <c r="F210" t="s">
        <v>49</v>
      </c>
      <c r="G210" t="s">
        <v>18</v>
      </c>
      <c r="H210" s="7" t="str">
        <f t="shared" si="1"/>
        <v>Mike Preece 208.423.4835</v>
      </c>
    </row>
    <row r="211">
      <c r="A211" t="s">
        <v>860</v>
      </c>
      <c r="B211" s="6" t="s">
        <v>861</v>
      </c>
      <c r="C211" t="s">
        <v>862</v>
      </c>
      <c r="D211" t="s">
        <v>863</v>
      </c>
      <c r="E211" t="s">
        <v>16</v>
      </c>
      <c r="F211" t="s">
        <v>23</v>
      </c>
      <c r="G211" t="s">
        <v>18</v>
      </c>
      <c r="H211" s="7" t="str">
        <f t="shared" si="1"/>
        <v>Jeff Doyle (Sales) and Megan Hall (Propagation) 916.689.1015</v>
      </c>
    </row>
    <row r="212">
      <c r="A212" t="s">
        <v>864</v>
      </c>
      <c r="B212" s="6" t="s">
        <v>865</v>
      </c>
      <c r="C212" t="s">
        <v>866</v>
      </c>
      <c r="D212" t="s">
        <v>867</v>
      </c>
      <c r="E212" t="s">
        <v>16</v>
      </c>
      <c r="F212" t="s">
        <v>40</v>
      </c>
      <c r="G212" t="s">
        <v>18</v>
      </c>
      <c r="H212" s="7" t="str">
        <f t="shared" si="1"/>
        <v>Renee Hanlon 515.232.6864</v>
      </c>
    </row>
    <row r="213">
      <c r="A213" t="s">
        <v>868</v>
      </c>
      <c r="B213" s="6" t="s">
        <v>869</v>
      </c>
      <c r="C213" t="s">
        <v>870</v>
      </c>
      <c r="D213" t="s">
        <v>871</v>
      </c>
      <c r="E213" t="s">
        <v>16</v>
      </c>
      <c r="F213" t="s">
        <v>49</v>
      </c>
      <c r="G213" t="s">
        <v>18</v>
      </c>
      <c r="H213" s="7" t="str">
        <f t="shared" si="1"/>
        <v>Larry Creekmur 815.384.3311</v>
      </c>
    </row>
    <row r="214">
      <c r="A214" t="s">
        <v>872</v>
      </c>
      <c r="B214" s="6" t="s">
        <v>873</v>
      </c>
      <c r="C214" t="s">
        <v>874</v>
      </c>
      <c r="D214" t="s">
        <v>875</v>
      </c>
      <c r="E214" t="s">
        <v>16</v>
      </c>
      <c r="G214" t="s">
        <v>18</v>
      </c>
      <c r="H214" s="7" t="str">
        <f t="shared" si="1"/>
        <v>Ron Wells 210.674.1693</v>
      </c>
    </row>
    <row r="215">
      <c r="A215" t="s">
        <v>876</v>
      </c>
      <c r="B215" s="6" t="s">
        <v>877</v>
      </c>
      <c r="C215" t="s">
        <v>878</v>
      </c>
      <c r="D215" t="s">
        <v>879</v>
      </c>
      <c r="E215" t="s">
        <v>7</v>
      </c>
      <c r="F215" t="s">
        <v>49</v>
      </c>
      <c r="G215" t="s">
        <v>133</v>
      </c>
      <c r="H215" s="7" t="str">
        <f t="shared" si="1"/>
        <v>John Todd, Chief of Forestry Division 323.890.4330</v>
      </c>
    </row>
    <row r="216">
      <c r="A216" t="s">
        <v>880</v>
      </c>
      <c r="B216" s="6" t="s">
        <v>881</v>
      </c>
      <c r="C216" t="s">
        <v>882</v>
      </c>
      <c r="D216" t="s">
        <v>883</v>
      </c>
      <c r="E216" t="s">
        <v>16</v>
      </c>
      <c r="F216" t="s">
        <v>49</v>
      </c>
      <c r="G216" t="s">
        <v>18</v>
      </c>
      <c r="H216" s="7" t="str">
        <f t="shared" si="1"/>
        <v>Chuck Mangum 503.364.1240</v>
      </c>
    </row>
    <row r="217">
      <c r="A217" t="s">
        <v>884</v>
      </c>
      <c r="B217" s="6" t="s">
        <v>885</v>
      </c>
      <c r="C217" t="s">
        <v>886</v>
      </c>
      <c r="D217" t="s">
        <v>887</v>
      </c>
      <c r="E217" t="s">
        <v>16</v>
      </c>
      <c r="G217" t="s">
        <v>18</v>
      </c>
      <c r="H217" s="7" t="str">
        <f t="shared" si="1"/>
        <v>Tina Reid 225.635.6736</v>
      </c>
    </row>
    <row r="218">
      <c r="A218" t="s">
        <v>888</v>
      </c>
      <c r="B218" s="6" t="s">
        <v>889</v>
      </c>
      <c r="C218" t="s">
        <v>890</v>
      </c>
      <c r="D218" t="s">
        <v>891</v>
      </c>
      <c r="E218" t="s">
        <v>16</v>
      </c>
      <c r="F218" t="s">
        <v>49</v>
      </c>
      <c r="G218" t="s">
        <v>18</v>
      </c>
      <c r="H218" s="7" t="str">
        <f t="shared" si="1"/>
        <v>Consuelo Evans 707.367.1961</v>
      </c>
    </row>
    <row r="219">
      <c r="A219" t="s">
        <v>892</v>
      </c>
      <c r="B219" s="6" t="s">
        <v>893</v>
      </c>
      <c r="C219" t="s">
        <v>894</v>
      </c>
      <c r="D219" t="s">
        <v>895</v>
      </c>
      <c r="E219" t="s">
        <v>16</v>
      </c>
      <c r="F219" t="s">
        <v>23</v>
      </c>
      <c r="G219" t="s">
        <v>18</v>
      </c>
      <c r="H219" s="7" t="str">
        <f t="shared" si="1"/>
        <v>David or Kasha Furman 186.028.3104</v>
      </c>
    </row>
    <row r="220">
      <c r="A220" t="s">
        <v>896</v>
      </c>
      <c r="B220" s="6" t="s">
        <v>897</v>
      </c>
      <c r="C220" t="s">
        <v>898</v>
      </c>
      <c r="D220" t="s">
        <v>899</v>
      </c>
      <c r="E220" t="s">
        <v>16</v>
      </c>
      <c r="F220" t="s">
        <v>49</v>
      </c>
      <c r="G220" t="s">
        <v>133</v>
      </c>
      <c r="H220" s="7" t="str">
        <f t="shared" si="1"/>
        <v>David Croshaw 609.298.0477</v>
      </c>
    </row>
    <row r="221">
      <c r="A221" t="s">
        <v>900</v>
      </c>
      <c r="B221" s="6" t="s">
        <v>901</v>
      </c>
      <c r="C221" t="s">
        <v>902</v>
      </c>
      <c r="D221" t="s">
        <v>903</v>
      </c>
      <c r="E221" t="s">
        <v>16</v>
      </c>
      <c r="F221" t="s">
        <v>146</v>
      </c>
      <c r="G221" t="s">
        <v>18</v>
      </c>
      <c r="H221" s="7" t="str">
        <f t="shared" si="1"/>
        <v>Bill or Jennifer Cure, Ryan or Katy Davis 919.444.9902</v>
      </c>
    </row>
    <row r="222">
      <c r="A222" t="s">
        <v>904</v>
      </c>
      <c r="B222" s="6" t="s">
        <v>905</v>
      </c>
      <c r="C222" t="s">
        <v>906</v>
      </c>
      <c r="D222" t="s">
        <v>907</v>
      </c>
      <c r="E222" t="s">
        <v>16</v>
      </c>
      <c r="F222" t="s">
        <v>49</v>
      </c>
      <c r="G222" t="s">
        <v>18</v>
      </c>
      <c r="H222" s="7" t="str">
        <f t="shared" si="1"/>
        <v>Dale Lee 541.332.5635</v>
      </c>
    </row>
    <row r="223">
      <c r="A223" t="s">
        <v>908</v>
      </c>
      <c r="B223" s="6" t="s">
        <v>909</v>
      </c>
      <c r="C223" t="s">
        <v>910</v>
      </c>
      <c r="D223" t="s">
        <v>911</v>
      </c>
      <c r="E223" t="s">
        <v>16</v>
      </c>
      <c r="F223" t="s">
        <v>23</v>
      </c>
      <c r="G223" t="s">
        <v>133</v>
      </c>
      <c r="H223" s="7" t="str">
        <f t="shared" si="1"/>
        <v>Roger Schwery 712.784.2430</v>
      </c>
    </row>
    <row r="224">
      <c r="A224" t="s">
        <v>912</v>
      </c>
      <c r="B224" s="6" t="s">
        <v>913</v>
      </c>
      <c r="C224" t="s">
        <v>914</v>
      </c>
      <c r="D224" t="s">
        <v>915</v>
      </c>
      <c r="E224" t="s">
        <v>16</v>
      </c>
      <c r="F224" t="s">
        <v>49</v>
      </c>
      <c r="G224" t="s">
        <v>18</v>
      </c>
      <c r="H224" s="7" t="str">
        <f t="shared" si="1"/>
        <v>Daniel 503.982.1012</v>
      </c>
    </row>
    <row r="225">
      <c r="A225" t="s">
        <v>916</v>
      </c>
      <c r="B225" s="6" t="s">
        <v>917</v>
      </c>
      <c r="C225" t="s">
        <v>918</v>
      </c>
      <c r="D225" t="s">
        <v>919</v>
      </c>
      <c r="E225" t="s">
        <v>16</v>
      </c>
      <c r="F225" t="s">
        <v>23</v>
      </c>
      <c r="G225" t="s">
        <v>18</v>
      </c>
      <c r="H225" s="7" t="str">
        <f t="shared" si="1"/>
        <v>David Bates 561.790.3246</v>
      </c>
    </row>
    <row r="226">
      <c r="A226" t="s">
        <v>920</v>
      </c>
      <c r="B226" s="6" t="s">
        <v>921</v>
      </c>
      <c r="C226" t="s">
        <v>922</v>
      </c>
      <c r="D226" t="s">
        <v>923</v>
      </c>
      <c r="E226" t="s">
        <v>16</v>
      </c>
      <c r="F226" t="s">
        <v>40</v>
      </c>
      <c r="G226" t="s">
        <v>18</v>
      </c>
      <c r="H226" s="7" t="str">
        <f t="shared" si="1"/>
        <v>Doyle Darwin Thomas 828.330.4132</v>
      </c>
    </row>
    <row r="227">
      <c r="A227" t="s">
        <v>924</v>
      </c>
      <c r="B227" s="6" t="s">
        <v>925</v>
      </c>
      <c r="C227" t="s">
        <v>926</v>
      </c>
      <c r="D227" t="s">
        <v>926</v>
      </c>
      <c r="E227" t="s">
        <v>927</v>
      </c>
      <c r="F227" t="s">
        <v>23</v>
      </c>
      <c r="G227" t="s">
        <v>18</v>
      </c>
      <c r="H227" s="7" t="str">
        <f t="shared" si="1"/>
        <v/>
      </c>
    </row>
    <row r="228">
      <c r="A228" t="s">
        <v>928</v>
      </c>
      <c r="B228" s="6" t="s">
        <v>929</v>
      </c>
      <c r="C228" t="s">
        <v>930</v>
      </c>
      <c r="D228" t="s">
        <v>931</v>
      </c>
      <c r="E228" t="s">
        <v>16</v>
      </c>
      <c r="F228" t="s">
        <v>23</v>
      </c>
      <c r="G228" t="s">
        <v>133</v>
      </c>
      <c r="H228" s="7" t="str">
        <f t="shared" si="1"/>
        <v>Steve Ahring 800.962.5429</v>
      </c>
    </row>
    <row r="229">
      <c r="A229" t="s">
        <v>932</v>
      </c>
      <c r="B229" s="6" t="s">
        <v>933</v>
      </c>
      <c r="C229" t="s">
        <v>934</v>
      </c>
      <c r="D229" t="s">
        <v>935</v>
      </c>
      <c r="E229" t="s">
        <v>16</v>
      </c>
      <c r="F229" t="s">
        <v>49</v>
      </c>
      <c r="G229" t="s">
        <v>133</v>
      </c>
      <c r="H229" s="7" t="str">
        <f t="shared" si="1"/>
        <v>Dean Swift 719.589.3499</v>
      </c>
    </row>
    <row r="230">
      <c r="A230" t="s">
        <v>936</v>
      </c>
      <c r="B230" s="6" t="s">
        <v>937</v>
      </c>
      <c r="C230" t="s">
        <v>938</v>
      </c>
      <c r="D230" t="s">
        <v>939</v>
      </c>
      <c r="E230" t="s">
        <v>16</v>
      </c>
      <c r="G230" t="s">
        <v>18</v>
      </c>
      <c r="H230" s="7" t="str">
        <f t="shared" si="1"/>
        <v>Eric Zuelke 302.735.8918</v>
      </c>
    </row>
    <row r="231">
      <c r="A231" t="s">
        <v>940</v>
      </c>
      <c r="B231" s="6" t="s">
        <v>941</v>
      </c>
      <c r="C231" t="s">
        <v>942</v>
      </c>
      <c r="D231" t="s">
        <v>943</v>
      </c>
      <c r="E231" t="s">
        <v>16</v>
      </c>
      <c r="G231" t="s">
        <v>18</v>
      </c>
      <c r="H231" s="7" t="str">
        <f t="shared" si="1"/>
        <v/>
      </c>
    </row>
    <row r="232">
      <c r="A232" t="s">
        <v>944</v>
      </c>
      <c r="B232" s="6" t="s">
        <v>945</v>
      </c>
      <c r="C232" t="s">
        <v>946</v>
      </c>
      <c r="D232" t="s">
        <v>947</v>
      </c>
      <c r="E232" t="s">
        <v>16</v>
      </c>
      <c r="F232" t="s">
        <v>23</v>
      </c>
      <c r="G232" t="s">
        <v>18</v>
      </c>
      <c r="H232" s="7" t="str">
        <f t="shared" si="1"/>
        <v>Charles or Darlene Foster 863.494.1488</v>
      </c>
    </row>
    <row r="233">
      <c r="A233" t="s">
        <v>948</v>
      </c>
      <c r="B233" s="6" t="s">
        <v>949</v>
      </c>
      <c r="C233" t="s">
        <v>950</v>
      </c>
      <c r="D233" t="s">
        <v>951</v>
      </c>
      <c r="E233" t="s">
        <v>16</v>
      </c>
      <c r="F233" t="s">
        <v>111</v>
      </c>
      <c r="G233" t="s">
        <v>18</v>
      </c>
      <c r="H233" s="7" t="str">
        <f t="shared" si="1"/>
        <v>Ted Alway 509.548.9404</v>
      </c>
    </row>
    <row r="234">
      <c r="A234" t="s">
        <v>952</v>
      </c>
      <c r="B234" s="6" t="s">
        <v>953</v>
      </c>
      <c r="C234" t="s">
        <v>954</v>
      </c>
      <c r="D234" t="s">
        <v>955</v>
      </c>
      <c r="E234" t="s">
        <v>16</v>
      </c>
      <c r="G234" t="s">
        <v>18</v>
      </c>
      <c r="H234" s="7" t="str">
        <f t="shared" si="1"/>
        <v>Judith Clement 623.388.2448</v>
      </c>
    </row>
    <row r="235">
      <c r="A235" t="s">
        <v>956</v>
      </c>
      <c r="B235" s="6" t="s">
        <v>957</v>
      </c>
      <c r="C235" t="s">
        <v>958</v>
      </c>
      <c r="D235" t="s">
        <v>959</v>
      </c>
      <c r="E235" t="s">
        <v>16</v>
      </c>
      <c r="F235" t="s">
        <v>421</v>
      </c>
      <c r="G235" t="s">
        <v>18</v>
      </c>
      <c r="H235" s="7" t="str">
        <f t="shared" si="1"/>
        <v>Diane Stutzman 509.893.3771</v>
      </c>
    </row>
    <row r="236">
      <c r="A236" t="s">
        <v>960</v>
      </c>
      <c r="B236" s="6" t="s">
        <v>961</v>
      </c>
      <c r="C236" t="s">
        <v>962</v>
      </c>
      <c r="D236" t="s">
        <v>963</v>
      </c>
      <c r="E236" t="s">
        <v>16</v>
      </c>
      <c r="F236" t="s">
        <v>23</v>
      </c>
      <c r="G236" t="s">
        <v>50</v>
      </c>
      <c r="H236" s="7" t="str">
        <f t="shared" si="1"/>
        <v>Sarah M Guerra-Brown 915.858.1130</v>
      </c>
    </row>
    <row r="237">
      <c r="A237" t="s">
        <v>964</v>
      </c>
      <c r="B237" s="6" t="s">
        <v>965</v>
      </c>
      <c r="C237" t="s">
        <v>966</v>
      </c>
      <c r="D237" t="s">
        <v>967</v>
      </c>
      <c r="E237" t="s">
        <v>16</v>
      </c>
      <c r="F237" t="s">
        <v>40</v>
      </c>
      <c r="G237" t="s">
        <v>18</v>
      </c>
      <c r="H237" s="7" t="str">
        <f t="shared" si="1"/>
        <v>Jim Verrier 520.791.9309</v>
      </c>
    </row>
    <row r="238">
      <c r="A238" t="s">
        <v>968</v>
      </c>
      <c r="B238" s="6" t="s">
        <v>969</v>
      </c>
      <c r="C238" t="s">
        <v>970</v>
      </c>
      <c r="D238" t="s">
        <v>971</v>
      </c>
      <c r="E238" t="s">
        <v>16</v>
      </c>
      <c r="F238" t="s">
        <v>49</v>
      </c>
      <c r="G238" t="s">
        <v>18</v>
      </c>
      <c r="H238" s="7" t="str">
        <f t="shared" si="1"/>
        <v>Roger Young 800.873.3041</v>
      </c>
    </row>
    <row r="239">
      <c r="A239" t="s">
        <v>972</v>
      </c>
      <c r="B239" s="6" t="s">
        <v>973</v>
      </c>
      <c r="C239" t="s">
        <v>974</v>
      </c>
      <c r="D239" t="s">
        <v>975</v>
      </c>
      <c r="E239" t="s">
        <v>16</v>
      </c>
      <c r="F239" t="s">
        <v>49</v>
      </c>
      <c r="G239" t="s">
        <v>18</v>
      </c>
      <c r="H239" s="7" t="str">
        <f t="shared" si="1"/>
        <v/>
      </c>
    </row>
    <row r="240">
      <c r="A240" t="s">
        <v>976</v>
      </c>
      <c r="B240" s="6" t="s">
        <v>977</v>
      </c>
      <c r="C240" t="s">
        <v>978</v>
      </c>
      <c r="D240" t="s">
        <v>979</v>
      </c>
      <c r="E240" t="s">
        <v>16</v>
      </c>
      <c r="F240" t="s">
        <v>23</v>
      </c>
      <c r="G240" t="s">
        <v>18</v>
      </c>
      <c r="H240" s="7" t="str">
        <f t="shared" si="1"/>
        <v>Dieter Martin 306.283.4376</v>
      </c>
    </row>
    <row r="241">
      <c r="A241" t="s">
        <v>980</v>
      </c>
      <c r="B241" s="6" t="s">
        <v>981</v>
      </c>
      <c r="C241" t="s">
        <v>982</v>
      </c>
      <c r="D241" t="s">
        <v>983</v>
      </c>
      <c r="E241" t="s">
        <v>16</v>
      </c>
      <c r="F241" t="s">
        <v>984</v>
      </c>
      <c r="G241" t="s">
        <v>18</v>
      </c>
      <c r="H241" s="7" t="str">
        <f t="shared" si="1"/>
        <v>Lynn Chrysler or Marie Keller 707.937.1130</v>
      </c>
    </row>
    <row r="242">
      <c r="A242" t="s">
        <v>985</v>
      </c>
      <c r="B242" s="6" t="s">
        <v>986</v>
      </c>
      <c r="C242" t="s">
        <v>987</v>
      </c>
      <c r="D242" t="s">
        <v>988</v>
      </c>
      <c r="E242" t="s">
        <v>16</v>
      </c>
      <c r="F242" t="s">
        <v>23</v>
      </c>
      <c r="G242" t="s">
        <v>18</v>
      </c>
      <c r="H242" s="7" t="str">
        <f t="shared" si="1"/>
        <v>Kay or John 712.683.5555</v>
      </c>
    </row>
    <row r="243">
      <c r="A243" t="s">
        <v>989</v>
      </c>
      <c r="B243" s="6" t="s">
        <v>990</v>
      </c>
      <c r="C243" t="s">
        <v>991</v>
      </c>
      <c r="D243" t="s">
        <v>992</v>
      </c>
      <c r="E243" t="s">
        <v>16</v>
      </c>
      <c r="F243" t="s">
        <v>23</v>
      </c>
      <c r="G243" t="s">
        <v>18</v>
      </c>
      <c r="H243" s="7" t="str">
        <f t="shared" si="1"/>
        <v>Cynthia Lafferty 541.484.9206</v>
      </c>
    </row>
    <row r="244">
      <c r="A244" t="s">
        <v>993</v>
      </c>
      <c r="B244" s="6" t="s">
        <v>994</v>
      </c>
      <c r="C244" t="s">
        <v>995</v>
      </c>
      <c r="D244" t="s">
        <v>996</v>
      </c>
      <c r="E244" t="s">
        <v>16</v>
      </c>
      <c r="F244" t="s">
        <v>49</v>
      </c>
      <c r="G244" t="s">
        <v>18</v>
      </c>
      <c r="H244" s="7" t="str">
        <f t="shared" si="1"/>
        <v>Tom or Thayer Dodd 251.645.2222</v>
      </c>
    </row>
    <row r="245">
      <c r="A245" t="s">
        <v>997</v>
      </c>
      <c r="B245" s="6" t="s">
        <v>998</v>
      </c>
      <c r="C245" t="s">
        <v>999</v>
      </c>
      <c r="D245" t="s">
        <v>1000</v>
      </c>
      <c r="E245" t="s">
        <v>16</v>
      </c>
      <c r="F245" t="s">
        <v>40</v>
      </c>
      <c r="G245" t="s">
        <v>18</v>
      </c>
      <c r="H245" s="7" t="str">
        <f t="shared" si="1"/>
        <v>Michael Donaroma 508.627.8366</v>
      </c>
    </row>
    <row r="246">
      <c r="A246" t="s">
        <v>1001</v>
      </c>
      <c r="B246" s="6" t="s">
        <v>1002</v>
      </c>
      <c r="C246" t="s">
        <v>1003</v>
      </c>
      <c r="D246" t="s">
        <v>1004</v>
      </c>
      <c r="E246" t="s">
        <v>16</v>
      </c>
      <c r="F246" t="s">
        <v>49</v>
      </c>
      <c r="G246" t="s">
        <v>18</v>
      </c>
      <c r="H246" s="7" t="str">
        <f t="shared" si="1"/>
        <v>Mark or Ted 409.547.3536</v>
      </c>
    </row>
    <row r="247">
      <c r="A247" t="s">
        <v>1005</v>
      </c>
      <c r="B247" s="6" t="s">
        <v>1006</v>
      </c>
      <c r="C247" t="s">
        <v>1007</v>
      </c>
      <c r="D247" t="s">
        <v>1008</v>
      </c>
      <c r="E247" t="s">
        <v>16</v>
      </c>
      <c r="F247" t="s">
        <v>23</v>
      </c>
      <c r="G247" t="s">
        <v>133</v>
      </c>
      <c r="H247" s="7" t="str">
        <f t="shared" si="1"/>
        <v>Mason Kraus, Will Yancy, Dean Williams 210.661.4191</v>
      </c>
    </row>
    <row r="248">
      <c r="A248" t="s">
        <v>1009</v>
      </c>
      <c r="B248" s="6" t="s">
        <v>1010</v>
      </c>
      <c r="C248" t="s">
        <v>1011</v>
      </c>
      <c r="D248" t="s">
        <v>1012</v>
      </c>
      <c r="E248" t="s">
        <v>16</v>
      </c>
      <c r="F248" t="s">
        <v>1013</v>
      </c>
      <c r="G248" t="s">
        <v>50</v>
      </c>
      <c r="H248" s="7" t="str">
        <f t="shared" si="1"/>
        <v>Jacquelin L Doyle 717.862.3134</v>
      </c>
    </row>
    <row r="249">
      <c r="A249" t="s">
        <v>1014</v>
      </c>
      <c r="B249" s="6" t="s">
        <v>1015</v>
      </c>
      <c r="C249" t="s">
        <v>1016</v>
      </c>
      <c r="D249" t="s">
        <v>1017</v>
      </c>
      <c r="E249" t="s">
        <v>16</v>
      </c>
      <c r="F249" t="s">
        <v>23</v>
      </c>
      <c r="G249" t="s">
        <v>18</v>
      </c>
      <c r="H249" s="7" t="str">
        <f t="shared" si="1"/>
        <v>Diane Jones 208.345.4199</v>
      </c>
    </row>
    <row r="250">
      <c r="A250" t="s">
        <v>1018</v>
      </c>
      <c r="B250" s="6" t="s">
        <v>1019</v>
      </c>
      <c r="C250" t="s">
        <v>1020</v>
      </c>
      <c r="D250" t="s">
        <v>1021</v>
      </c>
      <c r="E250" t="s">
        <v>16</v>
      </c>
      <c r="F250" t="s">
        <v>49</v>
      </c>
      <c r="G250" t="s">
        <v>18</v>
      </c>
      <c r="H250" s="7" t="str">
        <f t="shared" si="1"/>
        <v/>
      </c>
    </row>
    <row r="251">
      <c r="A251" t="s">
        <v>1022</v>
      </c>
      <c r="B251" s="6" t="s">
        <v>1023</v>
      </c>
      <c r="C251" t="s">
        <v>1024</v>
      </c>
      <c r="D251" t="s">
        <v>1025</v>
      </c>
      <c r="E251" t="s">
        <v>16</v>
      </c>
      <c r="F251" t="s">
        <v>421</v>
      </c>
      <c r="G251" t="s">
        <v>50</v>
      </c>
      <c r="H251" s="7" t="str">
        <f t="shared" si="1"/>
        <v>Margaret Shea 502.439.9033</v>
      </c>
    </row>
    <row r="252">
      <c r="A252" t="s">
        <v>1026</v>
      </c>
      <c r="B252" s="6" t="s">
        <v>1027</v>
      </c>
      <c r="C252" t="s">
        <v>1028</v>
      </c>
      <c r="D252" t="s">
        <v>1029</v>
      </c>
      <c r="E252" t="s">
        <v>16</v>
      </c>
      <c r="F252" t="s">
        <v>49</v>
      </c>
      <c r="G252" t="s">
        <v>18</v>
      </c>
      <c r="H252" s="7" t="str">
        <f t="shared" si="1"/>
        <v>Steve Duncan 250.860.6468</v>
      </c>
    </row>
    <row r="253">
      <c r="A253" t="s">
        <v>1030</v>
      </c>
      <c r="B253" s="6" t="s">
        <v>1031</v>
      </c>
      <c r="C253" t="s">
        <v>1032</v>
      </c>
      <c r="D253" t="s">
        <v>1033</v>
      </c>
      <c r="E253" t="s">
        <v>16</v>
      </c>
      <c r="F253" t="s">
        <v>23</v>
      </c>
      <c r="G253" t="s">
        <v>18</v>
      </c>
      <c r="H253" s="7" t="str">
        <f t="shared" si="1"/>
        <v>David or Jean Stiller 970.872.4172</v>
      </c>
    </row>
    <row r="254">
      <c r="A254" t="s">
        <v>1034</v>
      </c>
      <c r="B254" s="6" t="s">
        <v>1035</v>
      </c>
      <c r="C254" t="s">
        <v>1036</v>
      </c>
      <c r="D254" t="s">
        <v>1037</v>
      </c>
      <c r="E254" t="s">
        <v>83</v>
      </c>
      <c r="G254" t="s">
        <v>18</v>
      </c>
      <c r="H254" s="7" t="str">
        <f t="shared" si="1"/>
        <v>Kip Alexander 775.863.0299</v>
      </c>
    </row>
    <row r="255">
      <c r="A255" t="s">
        <v>1038</v>
      </c>
      <c r="B255" s="6" t="s">
        <v>1039</v>
      </c>
      <c r="C255" t="s">
        <v>1040</v>
      </c>
      <c r="D255" t="s">
        <v>1041</v>
      </c>
      <c r="E255" t="s">
        <v>16</v>
      </c>
      <c r="F255" t="s">
        <v>23</v>
      </c>
      <c r="G255" t="s">
        <v>18</v>
      </c>
      <c r="H255" s="7" t="str">
        <f t="shared" si="1"/>
        <v>Dalton E Durio 337.948.3696</v>
      </c>
    </row>
    <row r="256">
      <c r="A256" t="s">
        <v>1042</v>
      </c>
      <c r="B256" s="6" t="s">
        <v>1043</v>
      </c>
      <c r="C256" t="s">
        <v>1044</v>
      </c>
      <c r="D256" t="s">
        <v>1045</v>
      </c>
      <c r="E256" t="s">
        <v>16</v>
      </c>
      <c r="F256" t="s">
        <v>23</v>
      </c>
      <c r="G256" t="s">
        <v>50</v>
      </c>
      <c r="H256" s="7" t="str">
        <f t="shared" si="1"/>
        <v>Carol Stalvey 386.963.2827</v>
      </c>
    </row>
    <row r="257">
      <c r="A257" t="s">
        <v>1046</v>
      </c>
      <c r="B257" s="6" t="s">
        <v>1047</v>
      </c>
      <c r="C257" t="s">
        <v>1048</v>
      </c>
      <c r="D257" t="s">
        <v>1049</v>
      </c>
      <c r="E257" t="s">
        <v>16</v>
      </c>
      <c r="G257" t="s">
        <v>18</v>
      </c>
      <c r="H257" s="7" t="str">
        <f t="shared" si="1"/>
        <v/>
      </c>
    </row>
    <row r="258">
      <c r="A258" t="s">
        <v>1050</v>
      </c>
      <c r="B258" s="6" t="s">
        <v>1051</v>
      </c>
      <c r="C258" t="s">
        <v>1052</v>
      </c>
      <c r="D258" t="s">
        <v>1053</v>
      </c>
      <c r="E258" t="s">
        <v>16</v>
      </c>
      <c r="F258" t="s">
        <v>111</v>
      </c>
      <c r="G258" t="s">
        <v>50</v>
      </c>
      <c r="H258" s="7" t="str">
        <f t="shared" si="1"/>
        <v/>
      </c>
    </row>
    <row r="259">
      <c r="A259" t="s">
        <v>1054</v>
      </c>
      <c r="B259" s="6" t="s">
        <v>1055</v>
      </c>
      <c r="C259" t="s">
        <v>1056</v>
      </c>
      <c r="D259" t="s">
        <v>1057</v>
      </c>
      <c r="E259" t="s">
        <v>16</v>
      </c>
      <c r="F259" t="s">
        <v>40</v>
      </c>
      <c r="G259" t="s">
        <v>18</v>
      </c>
      <c r="H259" s="7" t="str">
        <f t="shared" si="1"/>
        <v>Steven Abramans 337.562.2188</v>
      </c>
    </row>
    <row r="260">
      <c r="A260" t="s">
        <v>1058</v>
      </c>
      <c r="B260" s="6" t="s">
        <v>1059</v>
      </c>
      <c r="C260" t="s">
        <v>1060</v>
      </c>
      <c r="D260" t="s">
        <v>1061</v>
      </c>
      <c r="E260" t="s">
        <v>16</v>
      </c>
      <c r="F260" t="s">
        <v>40</v>
      </c>
      <c r="G260" t="s">
        <v>18</v>
      </c>
      <c r="H260" s="7" t="str">
        <f t="shared" si="1"/>
        <v>Lenny Foss 603.332.8324</v>
      </c>
    </row>
    <row r="261">
      <c r="A261" t="s">
        <v>1062</v>
      </c>
      <c r="B261" s="6" t="s">
        <v>1063</v>
      </c>
      <c r="C261" t="s">
        <v>1064</v>
      </c>
      <c r="D261" t="s">
        <v>1065</v>
      </c>
      <c r="E261" t="s">
        <v>16</v>
      </c>
      <c r="F261" t="s">
        <v>49</v>
      </c>
      <c r="G261" t="s">
        <v>18</v>
      </c>
      <c r="H261" s="7" t="str">
        <f t="shared" si="1"/>
        <v>Tony Heuver 403.934.3670</v>
      </c>
    </row>
    <row r="262">
      <c r="A262" t="s">
        <v>1066</v>
      </c>
      <c r="B262" s="6" t="s">
        <v>1067</v>
      </c>
      <c r="C262" t="s">
        <v>1068</v>
      </c>
      <c r="D262" t="s">
        <v>1069</v>
      </c>
      <c r="E262" t="s">
        <v>16</v>
      </c>
      <c r="F262" t="s">
        <v>40</v>
      </c>
      <c r="G262" t="s">
        <v>18</v>
      </c>
      <c r="H262" s="7" t="str">
        <f t="shared" si="1"/>
        <v>Kyle or Lisa Turoczi 203.263.6626</v>
      </c>
    </row>
    <row r="263">
      <c r="A263" t="s">
        <v>1070</v>
      </c>
      <c r="B263" s="6" t="s">
        <v>1071</v>
      </c>
      <c r="C263" t="s">
        <v>1072</v>
      </c>
      <c r="D263" t="s">
        <v>1073</v>
      </c>
      <c r="E263" t="s">
        <v>16</v>
      </c>
      <c r="F263" t="s">
        <v>23</v>
      </c>
      <c r="G263" t="s">
        <v>18</v>
      </c>
      <c r="H263" s="7" t="str">
        <f t="shared" si="1"/>
        <v>Barbie Divinetti 888.536.2855</v>
      </c>
    </row>
    <row r="264">
      <c r="A264" t="s">
        <v>1074</v>
      </c>
      <c r="B264" s="6" t="s">
        <v>1075</v>
      </c>
      <c r="C264" t="s">
        <v>1076</v>
      </c>
      <c r="D264" t="s">
        <v>1077</v>
      </c>
      <c r="E264" t="s">
        <v>16</v>
      </c>
      <c r="F264" t="s">
        <v>40</v>
      </c>
      <c r="G264" t="s">
        <v>133</v>
      </c>
      <c r="H264" s="7" t="str">
        <f t="shared" si="1"/>
        <v>Ann Streckfus 812.944.2903</v>
      </c>
    </row>
    <row r="265">
      <c r="A265" t="s">
        <v>1078</v>
      </c>
      <c r="B265" s="6" t="s">
        <v>1079</v>
      </c>
      <c r="C265" t="s">
        <v>1080</v>
      </c>
      <c r="D265" t="s">
        <v>1081</v>
      </c>
      <c r="E265" t="s">
        <v>16</v>
      </c>
      <c r="F265" t="s">
        <v>23</v>
      </c>
      <c r="G265" t="s">
        <v>133</v>
      </c>
      <c r="H265" s="7" t="str">
        <f t="shared" si="1"/>
        <v>Bill 800.888.1371</v>
      </c>
    </row>
    <row r="266">
      <c r="A266" t="s">
        <v>1082</v>
      </c>
      <c r="B266" s="6" t="s">
        <v>1083</v>
      </c>
      <c r="C266" t="s">
        <v>1084</v>
      </c>
      <c r="D266" t="s">
        <v>1085</v>
      </c>
      <c r="E266" t="s">
        <v>16</v>
      </c>
      <c r="F266" t="s">
        <v>49</v>
      </c>
      <c r="G266" t="s">
        <v>18</v>
      </c>
      <c r="H266" s="7" t="str">
        <f t="shared" si="1"/>
        <v/>
      </c>
    </row>
    <row r="267">
      <c r="A267" t="s">
        <v>1086</v>
      </c>
      <c r="B267" s="6" t="s">
        <v>1087</v>
      </c>
      <c r="C267" t="s">
        <v>1088</v>
      </c>
      <c r="D267" t="s">
        <v>1089</v>
      </c>
      <c r="E267" t="s">
        <v>16</v>
      </c>
      <c r="F267" t="s">
        <v>23</v>
      </c>
      <c r="G267" t="s">
        <v>18</v>
      </c>
      <c r="H267" s="7" t="str">
        <f t="shared" si="1"/>
        <v>Wes Tucker 352.475.1923</v>
      </c>
    </row>
    <row r="268">
      <c r="A268" t="s">
        <v>1090</v>
      </c>
      <c r="B268" s="6" t="s">
        <v>1091</v>
      </c>
      <c r="C268" t="s">
        <v>1092</v>
      </c>
      <c r="D268" t="s">
        <v>1093</v>
      </c>
      <c r="E268" t="s">
        <v>16</v>
      </c>
      <c r="F268" t="s">
        <v>23</v>
      </c>
      <c r="G268" t="s">
        <v>18</v>
      </c>
      <c r="H268" s="7" t="str">
        <f t="shared" si="1"/>
        <v>Elizabeth A. Bluemmel (Owners) 503.631.2451</v>
      </c>
    </row>
    <row r="269">
      <c r="A269" t="s">
        <v>1094</v>
      </c>
      <c r="B269" s="6" t="s">
        <v>1095</v>
      </c>
      <c r="C269" t="s">
        <v>1096</v>
      </c>
      <c r="D269" t="s">
        <v>1097</v>
      </c>
      <c r="E269" t="s">
        <v>16</v>
      </c>
      <c r="F269" t="s">
        <v>480</v>
      </c>
      <c r="G269" t="s">
        <v>18</v>
      </c>
      <c r="H269" s="7" t="str">
        <f t="shared" si="1"/>
        <v>Don Jacobs 404.294.6468</v>
      </c>
    </row>
    <row r="270">
      <c r="A270" t="s">
        <v>1098</v>
      </c>
      <c r="B270" s="6" t="s">
        <v>1099</v>
      </c>
      <c r="C270" t="s">
        <v>1100</v>
      </c>
      <c r="D270" t="s">
        <v>1101</v>
      </c>
      <c r="E270" t="s">
        <v>16</v>
      </c>
      <c r="F270" t="s">
        <v>40</v>
      </c>
      <c r="G270" t="s">
        <v>796</v>
      </c>
      <c r="H270" s="7" t="str">
        <f t="shared" si="1"/>
        <v>Donald Richardson 813.264.5859</v>
      </c>
    </row>
    <row r="271">
      <c r="A271" t="s">
        <v>1102</v>
      </c>
      <c r="B271" s="6" t="s">
        <v>1103</v>
      </c>
      <c r="C271" t="s">
        <v>1104</v>
      </c>
      <c r="D271" t="s">
        <v>425</v>
      </c>
      <c r="E271" t="s">
        <v>425</v>
      </c>
      <c r="F271" t="s">
        <v>425</v>
      </c>
      <c r="G271" t="s">
        <v>18</v>
      </c>
      <c r="H271" s="7" t="str">
        <f t="shared" si="1"/>
        <v/>
      </c>
    </row>
    <row r="272">
      <c r="A272" t="s">
        <v>1105</v>
      </c>
      <c r="B272" s="6" t="s">
        <v>1106</v>
      </c>
      <c r="C272" t="s">
        <v>1107</v>
      </c>
      <c r="D272" t="s">
        <v>1108</v>
      </c>
      <c r="E272" t="s">
        <v>16</v>
      </c>
      <c r="G272" t="s">
        <v>18</v>
      </c>
      <c r="H272" s="7" t="str">
        <f t="shared" si="1"/>
        <v>Louise Schaefer 610.395.2570</v>
      </c>
    </row>
    <row r="273">
      <c r="A273" t="s">
        <v>1109</v>
      </c>
      <c r="B273" s="6" t="s">
        <v>1110</v>
      </c>
      <c r="C273" t="s">
        <v>1111</v>
      </c>
      <c r="D273" t="s">
        <v>1112</v>
      </c>
      <c r="E273" t="s">
        <v>16</v>
      </c>
      <c r="F273" t="s">
        <v>40</v>
      </c>
      <c r="G273" t="s">
        <v>18</v>
      </c>
      <c r="H273" s="7" t="str">
        <f t="shared" si="1"/>
        <v>Trisha 208.342.7548</v>
      </c>
    </row>
    <row r="274">
      <c r="A274" t="s">
        <v>1113</v>
      </c>
      <c r="B274" s="6" t="s">
        <v>1114</v>
      </c>
      <c r="C274" t="s">
        <v>1115</v>
      </c>
      <c r="D274" t="s">
        <v>1116</v>
      </c>
      <c r="E274" t="s">
        <v>16</v>
      </c>
      <c r="F274" t="s">
        <v>1117</v>
      </c>
      <c r="G274" t="s">
        <v>18</v>
      </c>
      <c r="H274" s="7" t="str">
        <f t="shared" si="1"/>
        <v>James Campbell 626.969.8449</v>
      </c>
    </row>
    <row r="275">
      <c r="A275" t="s">
        <v>1118</v>
      </c>
      <c r="B275" s="6" t="s">
        <v>1119</v>
      </c>
      <c r="C275" t="s">
        <v>1120</v>
      </c>
      <c r="D275" t="s">
        <v>1121</v>
      </c>
      <c r="E275" t="s">
        <v>16</v>
      </c>
      <c r="F275" t="s">
        <v>49</v>
      </c>
      <c r="G275" t="s">
        <v>18</v>
      </c>
      <c r="H275" s="7" t="str">
        <f t="shared" si="1"/>
        <v>Craig Mailloux 828.683.9330</v>
      </c>
    </row>
    <row r="276">
      <c r="A276" t="s">
        <v>1122</v>
      </c>
      <c r="B276" s="6" t="s">
        <v>1123</v>
      </c>
      <c r="C276" t="s">
        <v>1124</v>
      </c>
      <c r="D276" t="s">
        <v>1125</v>
      </c>
      <c r="E276" t="s">
        <v>16</v>
      </c>
      <c r="F276" t="s">
        <v>23</v>
      </c>
      <c r="G276" t="s">
        <v>18</v>
      </c>
      <c r="H276" s="7" t="str">
        <f t="shared" si="1"/>
        <v>Rob de Bree 831.763.1207</v>
      </c>
    </row>
    <row r="277">
      <c r="A277" t="s">
        <v>1126</v>
      </c>
      <c r="B277" s="6" t="s">
        <v>1127</v>
      </c>
      <c r="C277" t="s">
        <v>1128</v>
      </c>
      <c r="D277" t="s">
        <v>425</v>
      </c>
      <c r="E277" t="s">
        <v>425</v>
      </c>
      <c r="F277" t="s">
        <v>425</v>
      </c>
      <c r="G277" t="s">
        <v>18</v>
      </c>
      <c r="H277" s="7" t="str">
        <f t="shared" si="1"/>
        <v/>
      </c>
    </row>
    <row r="278">
      <c r="A278" t="s">
        <v>1129</v>
      </c>
      <c r="B278" s="6" t="s">
        <v>1130</v>
      </c>
      <c r="C278" t="s">
        <v>1131</v>
      </c>
      <c r="D278" t="s">
        <v>1132</v>
      </c>
      <c r="E278" t="s">
        <v>16</v>
      </c>
      <c r="F278" t="s">
        <v>23</v>
      </c>
      <c r="G278" t="s">
        <v>18</v>
      </c>
      <c r="H278" s="7" t="str">
        <f t="shared" si="1"/>
        <v>David 800.888.3305</v>
      </c>
    </row>
    <row r="279">
      <c r="A279" t="s">
        <v>1133</v>
      </c>
      <c r="B279" s="6" t="s">
        <v>1134</v>
      </c>
      <c r="C279" t="s">
        <v>1135</v>
      </c>
      <c r="D279" t="s">
        <v>1136</v>
      </c>
      <c r="E279" t="s">
        <v>16</v>
      </c>
      <c r="F279" t="s">
        <v>120</v>
      </c>
      <c r="G279" t="s">
        <v>133</v>
      </c>
      <c r="H279" s="7" t="str">
        <f t="shared" si="1"/>
        <v>Arman Kluehe 800.826.8873</v>
      </c>
    </row>
    <row r="280">
      <c r="A280" t="s">
        <v>1137</v>
      </c>
      <c r="B280" s="6" t="s">
        <v>1138</v>
      </c>
      <c r="C280" t="s">
        <v>1139</v>
      </c>
      <c r="D280" t="s">
        <v>1140</v>
      </c>
      <c r="E280" t="s">
        <v>16</v>
      </c>
      <c r="F280" t="s">
        <v>23</v>
      </c>
      <c r="G280" t="s">
        <v>18</v>
      </c>
      <c r="H280" s="7" t="str">
        <f t="shared" si="1"/>
        <v/>
      </c>
    </row>
    <row r="281">
      <c r="A281" t="s">
        <v>1141</v>
      </c>
      <c r="B281" s="6" t="s">
        <v>1142</v>
      </c>
      <c r="C281" t="s">
        <v>1143</v>
      </c>
      <c r="D281" t="s">
        <v>1144</v>
      </c>
      <c r="E281" t="s">
        <v>16</v>
      </c>
      <c r="F281" t="s">
        <v>23</v>
      </c>
      <c r="G281" t="s">
        <v>50</v>
      </c>
      <c r="H281" s="7" t="str">
        <f t="shared" si="1"/>
        <v>Ian Caton 215.272.1843</v>
      </c>
    </row>
    <row r="282">
      <c r="A282" t="s">
        <v>1145</v>
      </c>
      <c r="B282" s="6" t="s">
        <v>1146</v>
      </c>
      <c r="C282" t="s">
        <v>1147</v>
      </c>
      <c r="D282" t="s">
        <v>1148</v>
      </c>
      <c r="E282" t="s">
        <v>16</v>
      </c>
      <c r="F282" t="s">
        <v>120</v>
      </c>
      <c r="G282" t="s">
        <v>50</v>
      </c>
      <c r="H282" s="7" t="str">
        <f t="shared" si="1"/>
        <v>Jim Engel 269.543.4123</v>
      </c>
    </row>
    <row r="283">
      <c r="A283" t="s">
        <v>1149</v>
      </c>
      <c r="B283" s="6" t="s">
        <v>1150</v>
      </c>
      <c r="C283" t="s">
        <v>1151</v>
      </c>
      <c r="D283" t="s">
        <v>1152</v>
      </c>
      <c r="E283" t="s">
        <v>16</v>
      </c>
      <c r="F283" t="s">
        <v>23</v>
      </c>
      <c r="G283" t="s">
        <v>18</v>
      </c>
      <c r="H283" s="7" t="str">
        <f t="shared" si="1"/>
        <v/>
      </c>
    </row>
    <row r="284">
      <c r="A284" t="s">
        <v>1153</v>
      </c>
      <c r="B284" s="6" t="s">
        <v>1154</v>
      </c>
      <c r="C284" t="s">
        <v>1155</v>
      </c>
      <c r="D284" t="s">
        <v>1156</v>
      </c>
      <c r="E284" t="s">
        <v>16</v>
      </c>
      <c r="G284" t="s">
        <v>18</v>
      </c>
      <c r="H284" s="7" t="str">
        <f t="shared" si="1"/>
        <v>Nancy Desmond 727.992.8905</v>
      </c>
    </row>
    <row r="285">
      <c r="A285" t="s">
        <v>1157</v>
      </c>
      <c r="B285" s="6" t="s">
        <v>1158</v>
      </c>
      <c r="C285" t="s">
        <v>1159</v>
      </c>
      <c r="D285" t="s">
        <v>1160</v>
      </c>
      <c r="E285" t="s">
        <v>16</v>
      </c>
      <c r="F285" t="s">
        <v>49</v>
      </c>
      <c r="G285" t="s">
        <v>133</v>
      </c>
      <c r="H285" s="7" t="str">
        <f t="shared" si="1"/>
        <v>Craig Edminster 541.928.5868</v>
      </c>
    </row>
    <row r="286">
      <c r="A286" t="s">
        <v>1161</v>
      </c>
      <c r="B286" s="6" t="s">
        <v>1162</v>
      </c>
      <c r="C286" t="s">
        <v>1163</v>
      </c>
      <c r="D286" t="s">
        <v>1164</v>
      </c>
      <c r="E286" t="s">
        <v>16</v>
      </c>
      <c r="F286" t="s">
        <v>23</v>
      </c>
      <c r="G286" t="s">
        <v>18</v>
      </c>
      <c r="H286" s="7" t="str">
        <f t="shared" si="1"/>
        <v>Carla Stimmel 740.743.1669</v>
      </c>
    </row>
    <row r="287">
      <c r="A287" t="s">
        <v>1165</v>
      </c>
      <c r="B287" s="6" t="s">
        <v>1166</v>
      </c>
      <c r="C287" t="s">
        <v>1167</v>
      </c>
      <c r="D287" t="s">
        <v>1168</v>
      </c>
      <c r="E287" t="s">
        <v>16</v>
      </c>
      <c r="F287" t="s">
        <v>23</v>
      </c>
      <c r="G287" t="s">
        <v>133</v>
      </c>
      <c r="H287" s="7" t="str">
        <f t="shared" si="1"/>
        <v/>
      </c>
    </row>
    <row r="288">
      <c r="A288" t="s">
        <v>1169</v>
      </c>
      <c r="B288" s="6" t="s">
        <v>1170</v>
      </c>
      <c r="C288" t="s">
        <v>1171</v>
      </c>
      <c r="D288" t="s">
        <v>1172</v>
      </c>
      <c r="E288" t="s">
        <v>16</v>
      </c>
      <c r="G288" t="s">
        <v>18</v>
      </c>
      <c r="H288" s="7" t="str">
        <f t="shared" si="1"/>
        <v>Tammy 303.674.2132</v>
      </c>
    </row>
    <row r="289">
      <c r="A289" t="s">
        <v>1173</v>
      </c>
      <c r="B289" s="6" t="s">
        <v>1174</v>
      </c>
      <c r="C289" t="s">
        <v>1175</v>
      </c>
      <c r="D289" t="s">
        <v>1176</v>
      </c>
      <c r="E289" t="s">
        <v>16</v>
      </c>
      <c r="F289" t="s">
        <v>40</v>
      </c>
      <c r="G289" t="s">
        <v>18</v>
      </c>
      <c r="H289" s="7" t="str">
        <f t="shared" si="1"/>
        <v>Vickey Vanderhoof 920.743.4464</v>
      </c>
    </row>
    <row r="290">
      <c r="A290" t="s">
        <v>1177</v>
      </c>
      <c r="B290" s="6" t="s">
        <v>1178</v>
      </c>
      <c r="C290" t="s">
        <v>1179</v>
      </c>
      <c r="D290" t="s">
        <v>1180</v>
      </c>
      <c r="E290" t="s">
        <v>16</v>
      </c>
      <c r="F290" t="s">
        <v>23</v>
      </c>
      <c r="G290" t="s">
        <v>133</v>
      </c>
      <c r="H290" s="7" t="str">
        <f t="shared" si="1"/>
        <v>Contact 508.888.0659</v>
      </c>
    </row>
    <row r="291">
      <c r="A291" t="s">
        <v>1181</v>
      </c>
      <c r="B291" s="6" t="s">
        <v>1182</v>
      </c>
      <c r="C291" t="s">
        <v>1183</v>
      </c>
      <c r="D291" t="s">
        <v>1184</v>
      </c>
      <c r="E291" t="s">
        <v>16</v>
      </c>
      <c r="F291" t="s">
        <v>49</v>
      </c>
      <c r="G291" t="s">
        <v>18</v>
      </c>
      <c r="H291" s="7" t="str">
        <f t="shared" si="1"/>
        <v/>
      </c>
    </row>
    <row r="292">
      <c r="A292" t="s">
        <v>1185</v>
      </c>
      <c r="B292" s="6" t="s">
        <v>1186</v>
      </c>
      <c r="C292" t="s">
        <v>1187</v>
      </c>
      <c r="D292" t="s">
        <v>1188</v>
      </c>
      <c r="E292" t="s">
        <v>16</v>
      </c>
      <c r="F292" t="s">
        <v>23</v>
      </c>
      <c r="G292" t="s">
        <v>18</v>
      </c>
      <c r="H292" s="7" t="str">
        <f t="shared" si="1"/>
        <v>Judith I Jones 360.793.1472</v>
      </c>
    </row>
    <row r="293">
      <c r="A293" t="s">
        <v>1189</v>
      </c>
      <c r="B293" s="6" t="s">
        <v>1190</v>
      </c>
      <c r="C293" t="s">
        <v>1191</v>
      </c>
      <c r="D293" t="s">
        <v>1192</v>
      </c>
      <c r="E293" t="s">
        <v>16</v>
      </c>
      <c r="F293" t="s">
        <v>49</v>
      </c>
      <c r="G293" t="s">
        <v>133</v>
      </c>
      <c r="H293" s="7" t="str">
        <f t="shared" si="1"/>
        <v>Nick Mihalow 907.982.4011</v>
      </c>
    </row>
    <row r="294">
      <c r="A294" t="s">
        <v>1193</v>
      </c>
      <c r="B294" s="6" t="s">
        <v>1194</v>
      </c>
      <c r="C294" t="s">
        <v>1195</v>
      </c>
      <c r="D294" t="s">
        <v>1196</v>
      </c>
      <c r="E294" t="s">
        <v>16</v>
      </c>
      <c r="F294" t="s">
        <v>111</v>
      </c>
      <c r="G294" t="s">
        <v>18</v>
      </c>
      <c r="H294" s="7" t="str">
        <f t="shared" si="1"/>
        <v>Carla Helms 360.435.4300</v>
      </c>
    </row>
    <row r="295">
      <c r="A295" t="s">
        <v>1197</v>
      </c>
      <c r="B295" s="6" t="s">
        <v>1198</v>
      </c>
      <c r="C295" t="s">
        <v>1199</v>
      </c>
      <c r="D295" t="s">
        <v>1200</v>
      </c>
      <c r="E295" t="s">
        <v>16</v>
      </c>
      <c r="F295" t="s">
        <v>23</v>
      </c>
      <c r="G295" t="s">
        <v>133</v>
      </c>
      <c r="H295" s="7" t="str">
        <f t="shared" si="1"/>
        <v>Bill Olson 507.526.3049</v>
      </c>
    </row>
    <row r="296">
      <c r="A296" t="s">
        <v>1201</v>
      </c>
      <c r="B296" s="6" t="s">
        <v>1202</v>
      </c>
      <c r="C296" t="s">
        <v>1203</v>
      </c>
      <c r="D296" t="s">
        <v>1204</v>
      </c>
      <c r="E296" t="s">
        <v>16</v>
      </c>
      <c r="F296" t="s">
        <v>23</v>
      </c>
      <c r="G296" t="s">
        <v>18</v>
      </c>
      <c r="H296" s="7" t="str">
        <f t="shared" si="1"/>
        <v>Bob Tewksbury 541.857.8577</v>
      </c>
    </row>
    <row r="297">
      <c r="A297" t="s">
        <v>1205</v>
      </c>
      <c r="B297" s="6" t="s">
        <v>1206</v>
      </c>
      <c r="C297" t="s">
        <v>1207</v>
      </c>
      <c r="D297" t="s">
        <v>1208</v>
      </c>
      <c r="E297" t="s">
        <v>16</v>
      </c>
      <c r="F297" t="s">
        <v>23</v>
      </c>
      <c r="G297" t="s">
        <v>50</v>
      </c>
      <c r="H297" s="7" t="str">
        <f t="shared" si="1"/>
        <v>Rennie Ferris 541.265.5709</v>
      </c>
    </row>
    <row r="298">
      <c r="A298" t="s">
        <v>1209</v>
      </c>
      <c r="B298" s="6" t="s">
        <v>1210</v>
      </c>
      <c r="C298" t="s">
        <v>1211</v>
      </c>
      <c r="D298" t="s">
        <v>1212</v>
      </c>
      <c r="E298" t="s">
        <v>16</v>
      </c>
      <c r="F298" t="s">
        <v>40</v>
      </c>
      <c r="G298" t="s">
        <v>50</v>
      </c>
      <c r="H298" s="7" t="str">
        <f t="shared" si="1"/>
        <v>Emily DeBolt 518.632.5505</v>
      </c>
    </row>
    <row r="299">
      <c r="A299" t="s">
        <v>1213</v>
      </c>
      <c r="B299" s="6" t="s">
        <v>1214</v>
      </c>
      <c r="C299" t="s">
        <v>1215</v>
      </c>
      <c r="D299" t="s">
        <v>1216</v>
      </c>
      <c r="E299" t="s">
        <v>16</v>
      </c>
      <c r="F299" t="s">
        <v>40</v>
      </c>
      <c r="G299" t="s">
        <v>18</v>
      </c>
      <c r="H299" s="7" t="str">
        <f t="shared" si="1"/>
        <v>Steve Jones 207.923.3836</v>
      </c>
    </row>
    <row r="300">
      <c r="A300" t="s">
        <v>1217</v>
      </c>
      <c r="B300" s="6" t="s">
        <v>1218</v>
      </c>
      <c r="C300" t="s">
        <v>1219</v>
      </c>
      <c r="D300" t="s">
        <v>1220</v>
      </c>
      <c r="E300" t="s">
        <v>16</v>
      </c>
      <c r="F300" t="s">
        <v>49</v>
      </c>
      <c r="G300" t="s">
        <v>18</v>
      </c>
      <c r="H300" s="7" t="str">
        <f t="shared" si="1"/>
        <v>Mike Fenmore 253.848.4731</v>
      </c>
    </row>
    <row r="301">
      <c r="A301" t="s">
        <v>1221</v>
      </c>
      <c r="B301" s="6" t="s">
        <v>1222</v>
      </c>
      <c r="C301" t="s">
        <v>1223</v>
      </c>
      <c r="D301" t="s">
        <v>1224</v>
      </c>
      <c r="E301" t="s">
        <v>16</v>
      </c>
      <c r="F301" t="s">
        <v>49</v>
      </c>
      <c r="G301" t="s">
        <v>18</v>
      </c>
      <c r="H301" s="7" t="str">
        <f t="shared" si="1"/>
        <v>Linda Date 360.652.9021</v>
      </c>
    </row>
    <row r="302">
      <c r="A302" t="s">
        <v>1225</v>
      </c>
      <c r="B302" s="6" t="s">
        <v>1226</v>
      </c>
      <c r="C302" t="s">
        <v>1227</v>
      </c>
      <c r="D302" t="s">
        <v>1228</v>
      </c>
      <c r="E302" t="s">
        <v>16</v>
      </c>
      <c r="F302" t="s">
        <v>23</v>
      </c>
      <c r="G302" t="s">
        <v>133</v>
      </c>
      <c r="H302" s="7" t="str">
        <f t="shared" si="1"/>
        <v>Kirk Jungers 509.765.1772</v>
      </c>
    </row>
    <row r="303">
      <c r="A303" t="s">
        <v>1229</v>
      </c>
      <c r="B303" s="6" t="s">
        <v>1230</v>
      </c>
      <c r="C303" t="s">
        <v>1231</v>
      </c>
      <c r="D303" t="s">
        <v>425</v>
      </c>
      <c r="E303" t="s">
        <v>425</v>
      </c>
      <c r="F303" t="s">
        <v>425</v>
      </c>
      <c r="G303" t="s">
        <v>18</v>
      </c>
      <c r="H303" s="7" t="str">
        <f t="shared" si="1"/>
        <v/>
      </c>
    </row>
    <row r="304">
      <c r="A304" t="s">
        <v>1232</v>
      </c>
      <c r="B304" s="6" t="s">
        <v>1233</v>
      </c>
      <c r="C304" t="s">
        <v>1234</v>
      </c>
      <c r="D304" t="s">
        <v>1235</v>
      </c>
      <c r="E304" t="s">
        <v>16</v>
      </c>
      <c r="F304" t="s">
        <v>40</v>
      </c>
      <c r="G304" t="s">
        <v>18</v>
      </c>
      <c r="H304" s="7" t="str">
        <f t="shared" si="1"/>
        <v>Nigel Sparks 928.773.9406</v>
      </c>
    </row>
    <row r="305">
      <c r="A305" t="s">
        <v>1236</v>
      </c>
      <c r="B305" s="6" t="s">
        <v>1237</v>
      </c>
      <c r="C305" t="s">
        <v>1238</v>
      </c>
      <c r="D305" t="s">
        <v>1239</v>
      </c>
      <c r="E305" t="s">
        <v>16</v>
      </c>
      <c r="F305" t="s">
        <v>120</v>
      </c>
      <c r="G305" t="s">
        <v>18</v>
      </c>
      <c r="H305" s="7" t="str">
        <f t="shared" si="1"/>
        <v>Tom Flickinger 800.368.7381</v>
      </c>
    </row>
    <row r="306">
      <c r="A306" t="s">
        <v>1240</v>
      </c>
      <c r="B306" s="6" t="s">
        <v>1241</v>
      </c>
      <c r="C306" t="s">
        <v>1242</v>
      </c>
      <c r="D306" t="s">
        <v>1242</v>
      </c>
      <c r="E306" t="s">
        <v>16</v>
      </c>
      <c r="G306" t="s">
        <v>18</v>
      </c>
      <c r="H306" s="7" t="str">
        <f t="shared" si="1"/>
        <v/>
      </c>
    </row>
    <row r="307">
      <c r="A307" t="s">
        <v>1243</v>
      </c>
      <c r="B307" s="6" t="s">
        <v>1244</v>
      </c>
      <c r="C307" t="s">
        <v>1245</v>
      </c>
      <c r="D307" t="s">
        <v>1246</v>
      </c>
      <c r="E307" t="s">
        <v>7</v>
      </c>
      <c r="F307" t="s">
        <v>49</v>
      </c>
      <c r="G307" t="s">
        <v>133</v>
      </c>
      <c r="H307" s="7" t="str">
        <f t="shared" si="1"/>
        <v>Jeff Fields 229.268.7308</v>
      </c>
    </row>
    <row r="308">
      <c r="A308" t="s">
        <v>1247</v>
      </c>
      <c r="B308" s="6" t="s">
        <v>1248</v>
      </c>
      <c r="C308" t="s">
        <v>1249</v>
      </c>
      <c r="D308" t="s">
        <v>1250</v>
      </c>
      <c r="E308" t="s">
        <v>16</v>
      </c>
      <c r="F308" t="s">
        <v>111</v>
      </c>
      <c r="G308" t="s">
        <v>18</v>
      </c>
      <c r="H308" s="7" t="str">
        <f t="shared" si="1"/>
        <v>Germain Boivin or Zeb Puterbaugh 530.892.2511</v>
      </c>
    </row>
    <row r="309">
      <c r="A309" t="s">
        <v>1251</v>
      </c>
      <c r="B309" s="6" t="s">
        <v>1252</v>
      </c>
      <c r="C309" t="s">
        <v>1253</v>
      </c>
      <c r="D309" t="s">
        <v>1254</v>
      </c>
      <c r="E309" t="s">
        <v>16</v>
      </c>
      <c r="F309" t="s">
        <v>146</v>
      </c>
      <c r="G309" t="s">
        <v>18</v>
      </c>
      <c r="H309" s="7" t="str">
        <f t="shared" si="1"/>
        <v>Marsela 954.472.5120</v>
      </c>
    </row>
    <row r="310">
      <c r="A310" t="s">
        <v>1255</v>
      </c>
      <c r="B310" s="6" t="s">
        <v>1256</v>
      </c>
      <c r="C310" t="s">
        <v>1257</v>
      </c>
      <c r="D310" t="s">
        <v>1258</v>
      </c>
      <c r="E310" t="s">
        <v>7</v>
      </c>
      <c r="G310" t="s">
        <v>18</v>
      </c>
      <c r="H310" s="7" t="str">
        <f t="shared" si="1"/>
        <v>David K. Mitchell 850.475.5590</v>
      </c>
    </row>
    <row r="311">
      <c r="A311" t="s">
        <v>1259</v>
      </c>
      <c r="B311" s="6" t="s">
        <v>1260</v>
      </c>
      <c r="C311" t="s">
        <v>1261</v>
      </c>
      <c r="D311" t="s">
        <v>1262</v>
      </c>
      <c r="E311" t="s">
        <v>7</v>
      </c>
      <c r="F311" t="s">
        <v>120</v>
      </c>
      <c r="G311" t="s">
        <v>18</v>
      </c>
      <c r="H311" s="7" t="str">
        <f t="shared" si="1"/>
        <v>Steven Gilly 352.493.6096</v>
      </c>
    </row>
    <row r="312">
      <c r="A312" t="s">
        <v>1263</v>
      </c>
      <c r="B312" s="6" t="s">
        <v>1264</v>
      </c>
      <c r="C312" t="s">
        <v>1265</v>
      </c>
      <c r="D312" t="s">
        <v>1266</v>
      </c>
      <c r="E312" t="s">
        <v>16</v>
      </c>
      <c r="F312" t="s">
        <v>120</v>
      </c>
      <c r="G312" t="s">
        <v>18</v>
      </c>
      <c r="H312" s="7" t="str">
        <f t="shared" si="1"/>
        <v>Kim 305.852.2636</v>
      </c>
    </row>
    <row r="313">
      <c r="A313" t="s">
        <v>1267</v>
      </c>
      <c r="B313" s="6" t="s">
        <v>1268</v>
      </c>
      <c r="C313" t="s">
        <v>1269</v>
      </c>
      <c r="D313" t="s">
        <v>1270</v>
      </c>
      <c r="E313" t="s">
        <v>16</v>
      </c>
      <c r="F313" t="s">
        <v>49</v>
      </c>
      <c r="G313" t="s">
        <v>18</v>
      </c>
      <c r="H313" s="7" t="str">
        <f t="shared" si="1"/>
        <v>Cindy Hill 863.853.8695</v>
      </c>
    </row>
    <row r="314">
      <c r="A314" t="s">
        <v>1271</v>
      </c>
      <c r="B314" s="6" t="s">
        <v>1272</v>
      </c>
      <c r="C314" t="s">
        <v>1273</v>
      </c>
      <c r="D314" t="s">
        <v>1274</v>
      </c>
      <c r="E314" t="s">
        <v>16</v>
      </c>
      <c r="F314" t="s">
        <v>40</v>
      </c>
      <c r="G314" t="s">
        <v>18</v>
      </c>
      <c r="H314" s="7" t="str">
        <f t="shared" si="1"/>
        <v>Laurel Schiller 941.322.1915</v>
      </c>
    </row>
    <row r="315">
      <c r="A315" t="s">
        <v>1275</v>
      </c>
      <c r="B315" s="6" t="s">
        <v>1276</v>
      </c>
      <c r="C315" t="s">
        <v>1277</v>
      </c>
      <c r="D315" t="s">
        <v>1278</v>
      </c>
      <c r="E315" t="s">
        <v>16</v>
      </c>
      <c r="F315" t="s">
        <v>480</v>
      </c>
      <c r="G315" t="s">
        <v>18</v>
      </c>
      <c r="H315" s="7" t="str">
        <f t="shared" si="1"/>
        <v>Sue Olson 425.747.2998</v>
      </c>
    </row>
    <row r="316">
      <c r="A316" t="s">
        <v>1279</v>
      </c>
      <c r="B316" s="6" t="s">
        <v>1280</v>
      </c>
      <c r="C316" t="s">
        <v>1281</v>
      </c>
      <c r="D316" t="s">
        <v>1282</v>
      </c>
      <c r="E316" t="s">
        <v>16</v>
      </c>
      <c r="F316" t="s">
        <v>23</v>
      </c>
      <c r="G316" t="s">
        <v>133</v>
      </c>
      <c r="H316" s="7" t="str">
        <f t="shared" si="1"/>
        <v>Ken Ford 208.342.8088</v>
      </c>
    </row>
    <row r="317">
      <c r="A317" t="s">
        <v>1283</v>
      </c>
      <c r="B317" s="6" t="s">
        <v>1284</v>
      </c>
      <c r="C317" t="s">
        <v>1285</v>
      </c>
      <c r="D317" t="s">
        <v>1285</v>
      </c>
      <c r="E317" t="s">
        <v>16</v>
      </c>
      <c r="G317" t="s">
        <v>18</v>
      </c>
      <c r="H317" s="7" t="str">
        <f t="shared" si="1"/>
        <v/>
      </c>
    </row>
    <row r="318">
      <c r="A318" t="s">
        <v>1286</v>
      </c>
      <c r="B318" s="6" t="s">
        <v>1287</v>
      </c>
      <c r="C318" t="s">
        <v>1288</v>
      </c>
      <c r="D318" t="s">
        <v>1289</v>
      </c>
      <c r="E318" t="s">
        <v>16</v>
      </c>
      <c r="F318" t="s">
        <v>23</v>
      </c>
      <c r="G318" t="s">
        <v>133</v>
      </c>
      <c r="H318" s="7" t="str">
        <f t="shared" si="1"/>
        <v>Bob 530.621.1551</v>
      </c>
    </row>
    <row r="319">
      <c r="A319" t="s">
        <v>1290</v>
      </c>
      <c r="B319" s="6" t="s">
        <v>1291</v>
      </c>
      <c r="C319" t="s">
        <v>1292</v>
      </c>
      <c r="D319" t="s">
        <v>1293</v>
      </c>
      <c r="E319" t="s">
        <v>16</v>
      </c>
      <c r="F319" t="s">
        <v>1294</v>
      </c>
      <c r="G319" t="s">
        <v>18</v>
      </c>
      <c r="H319" s="7" t="str">
        <f t="shared" si="1"/>
        <v>Ray Prag 541.846.7269</v>
      </c>
    </row>
    <row r="320">
      <c r="A320" t="s">
        <v>1295</v>
      </c>
      <c r="B320" s="6" t="s">
        <v>1296</v>
      </c>
      <c r="C320" t="s">
        <v>1297</v>
      </c>
      <c r="D320" t="s">
        <v>425</v>
      </c>
      <c r="E320" t="s">
        <v>425</v>
      </c>
      <c r="F320" t="s">
        <v>425</v>
      </c>
      <c r="G320" t="s">
        <v>18</v>
      </c>
      <c r="H320" s="7" t="str">
        <f t="shared" si="1"/>
        <v/>
      </c>
    </row>
    <row r="321">
      <c r="A321" t="s">
        <v>1298</v>
      </c>
      <c r="B321" s="6" t="s">
        <v>1299</v>
      </c>
      <c r="C321" t="s">
        <v>1300</v>
      </c>
      <c r="D321" t="s">
        <v>1301</v>
      </c>
      <c r="E321" t="s">
        <v>16</v>
      </c>
      <c r="F321" t="s">
        <v>23</v>
      </c>
      <c r="G321" t="s">
        <v>18</v>
      </c>
      <c r="H321" s="7" t="str">
        <f t="shared" si="1"/>
        <v>Wayne Lovelace 800.356.2401</v>
      </c>
    </row>
    <row r="322">
      <c r="A322" t="s">
        <v>1302</v>
      </c>
      <c r="B322" s="6" t="s">
        <v>1303</v>
      </c>
      <c r="C322" t="s">
        <v>1304</v>
      </c>
      <c r="D322" t="s">
        <v>1305</v>
      </c>
      <c r="E322" t="s">
        <v>83</v>
      </c>
      <c r="F322" t="s">
        <v>23</v>
      </c>
      <c r="G322" t="s">
        <v>18</v>
      </c>
      <c r="H322" s="7" t="str">
        <f t="shared" si="1"/>
        <v>Daniel 928.338.5312</v>
      </c>
    </row>
    <row r="323">
      <c r="A323" t="s">
        <v>1306</v>
      </c>
      <c r="B323" s="6" t="s">
        <v>1307</v>
      </c>
      <c r="C323" t="s">
        <v>1308</v>
      </c>
      <c r="D323" t="s">
        <v>1309</v>
      </c>
      <c r="E323" t="s">
        <v>16</v>
      </c>
      <c r="F323" t="s">
        <v>40</v>
      </c>
      <c r="G323" t="s">
        <v>18</v>
      </c>
      <c r="H323" s="7" t="str">
        <f t="shared" si="1"/>
        <v>Jim Grimes 631.668.6452</v>
      </c>
    </row>
    <row r="324">
      <c r="A324" t="s">
        <v>1310</v>
      </c>
      <c r="B324" s="6" t="s">
        <v>1311</v>
      </c>
      <c r="C324" t="s">
        <v>1312</v>
      </c>
      <c r="D324" t="s">
        <v>1313</v>
      </c>
      <c r="E324" t="s">
        <v>16</v>
      </c>
      <c r="F324" t="s">
        <v>23</v>
      </c>
      <c r="G324" t="s">
        <v>18</v>
      </c>
      <c r="H324" s="7" t="str">
        <f t="shared" si="1"/>
        <v>Brenda 970.226.4924</v>
      </c>
    </row>
    <row r="325">
      <c r="A325" t="s">
        <v>1314</v>
      </c>
      <c r="B325" s="6" t="s">
        <v>1315</v>
      </c>
      <c r="C325" t="s">
        <v>1316</v>
      </c>
      <c r="D325" t="s">
        <v>1317</v>
      </c>
      <c r="E325" t="s">
        <v>16</v>
      </c>
      <c r="F325" t="s">
        <v>40</v>
      </c>
      <c r="G325" t="s">
        <v>133</v>
      </c>
      <c r="H325" s="7" t="str">
        <f t="shared" si="1"/>
        <v>Johnny Rambie 830.278.2711</v>
      </c>
    </row>
    <row r="326">
      <c r="A326" t="s">
        <v>1318</v>
      </c>
      <c r="B326" s="6" t="s">
        <v>1319</v>
      </c>
      <c r="C326" t="s">
        <v>1320</v>
      </c>
      <c r="D326" t="s">
        <v>1320</v>
      </c>
      <c r="E326" t="s">
        <v>16</v>
      </c>
      <c r="F326" t="s">
        <v>421</v>
      </c>
      <c r="G326" t="s">
        <v>18</v>
      </c>
      <c r="H326" s="7" t="str">
        <f t="shared" si="1"/>
        <v/>
      </c>
    </row>
    <row r="327">
      <c r="A327" t="s">
        <v>1321</v>
      </c>
      <c r="B327" s="6" t="s">
        <v>1322</v>
      </c>
      <c r="C327" t="s">
        <v>1323</v>
      </c>
      <c r="D327" t="s">
        <v>1324</v>
      </c>
      <c r="E327" t="s">
        <v>16</v>
      </c>
      <c r="F327" t="s">
        <v>49</v>
      </c>
      <c r="G327" t="s">
        <v>50</v>
      </c>
      <c r="H327" s="7" t="str">
        <f t="shared" si="1"/>
        <v>Todd Jones 360.592.2250</v>
      </c>
    </row>
    <row r="328">
      <c r="A328" t="s">
        <v>1325</v>
      </c>
      <c r="B328" s="6" t="s">
        <v>1326</v>
      </c>
      <c r="C328" t="s">
        <v>1327</v>
      </c>
      <c r="D328" t="s">
        <v>1328</v>
      </c>
      <c r="E328" t="s">
        <v>16</v>
      </c>
      <c r="F328" t="s">
        <v>480</v>
      </c>
      <c r="G328" t="s">
        <v>18</v>
      </c>
      <c r="H328" s="7" t="str">
        <f t="shared" si="1"/>
        <v>Richard Fraser 250.537.5788</v>
      </c>
    </row>
    <row r="329">
      <c r="A329" t="s">
        <v>1329</v>
      </c>
      <c r="B329" s="6" t="s">
        <v>1330</v>
      </c>
      <c r="C329" t="s">
        <v>1331</v>
      </c>
      <c r="D329" t="s">
        <v>1332</v>
      </c>
      <c r="E329" t="s">
        <v>16</v>
      </c>
      <c r="F329" t="s">
        <v>23</v>
      </c>
      <c r="G329" t="s">
        <v>50</v>
      </c>
      <c r="H329" s="7" t="str">
        <f t="shared" si="1"/>
        <v>Rick Storre 707.444.8261</v>
      </c>
    </row>
    <row r="330">
      <c r="A330" t="s">
        <v>1333</v>
      </c>
      <c r="B330" s="6" t="s">
        <v>1334</v>
      </c>
      <c r="C330" t="s">
        <v>1335</v>
      </c>
      <c r="D330" t="s">
        <v>1336</v>
      </c>
      <c r="E330" t="s">
        <v>16</v>
      </c>
      <c r="F330" t="s">
        <v>23</v>
      </c>
      <c r="G330" t="s">
        <v>18</v>
      </c>
      <c r="H330" s="7" t="str">
        <f t="shared" si="1"/>
        <v>Lissa 206.387.5943</v>
      </c>
    </row>
    <row r="331">
      <c r="A331" t="s">
        <v>1337</v>
      </c>
      <c r="B331" s="6" t="s">
        <v>1338</v>
      </c>
      <c r="C331" t="s">
        <v>1339</v>
      </c>
      <c r="D331" t="s">
        <v>1340</v>
      </c>
      <c r="E331" t="s">
        <v>16</v>
      </c>
      <c r="F331" t="s">
        <v>23</v>
      </c>
      <c r="G331" t="s">
        <v>18</v>
      </c>
      <c r="H331" s="7" t="str">
        <f t="shared" si="1"/>
        <v>Steven Velestra 907.235.4969</v>
      </c>
    </row>
    <row r="332">
      <c r="A332" t="s">
        <v>1341</v>
      </c>
      <c r="B332" s="6" t="s">
        <v>1342</v>
      </c>
      <c r="C332" t="s">
        <v>1343</v>
      </c>
      <c r="D332" t="s">
        <v>1344</v>
      </c>
      <c r="E332" t="s">
        <v>16</v>
      </c>
      <c r="F332" t="s">
        <v>584</v>
      </c>
      <c r="G332" t="s">
        <v>133</v>
      </c>
      <c r="H332" s="7" t="str">
        <f t="shared" si="1"/>
        <v>Marianne Edain 360.579.2332</v>
      </c>
    </row>
    <row r="333">
      <c r="A333" t="s">
        <v>1345</v>
      </c>
      <c r="B333" s="6" t="s">
        <v>1346</v>
      </c>
      <c r="C333" t="s">
        <v>1347</v>
      </c>
      <c r="D333" t="s">
        <v>1348</v>
      </c>
      <c r="E333" t="s">
        <v>16</v>
      </c>
      <c r="F333" t="s">
        <v>23</v>
      </c>
      <c r="G333" t="s">
        <v>18</v>
      </c>
      <c r="H333" s="7" t="str">
        <f t="shared" si="1"/>
        <v>Jill Wagner 808.325.2377</v>
      </c>
    </row>
    <row r="334">
      <c r="A334" t="s">
        <v>1349</v>
      </c>
      <c r="B334" s="6" t="s">
        <v>1350</v>
      </c>
      <c r="C334" t="s">
        <v>1351</v>
      </c>
      <c r="D334" t="s">
        <v>1352</v>
      </c>
      <c r="F334" t="s">
        <v>1353</v>
      </c>
      <c r="G334" t="s">
        <v>18</v>
      </c>
      <c r="H334" s="7" t="str">
        <f t="shared" si="1"/>
        <v>Lucy Walker 252.948.2720</v>
      </c>
    </row>
    <row r="335">
      <c r="A335" t="s">
        <v>1354</v>
      </c>
      <c r="B335" s="6" t="s">
        <v>1355</v>
      </c>
      <c r="C335" t="s">
        <v>1356</v>
      </c>
      <c r="D335" t="s">
        <v>1357</v>
      </c>
      <c r="E335" t="s">
        <v>16</v>
      </c>
      <c r="F335" t="s">
        <v>40</v>
      </c>
      <c r="G335" t="s">
        <v>18</v>
      </c>
      <c r="H335" s="7" t="str">
        <f t="shared" si="1"/>
        <v>Tom Collinson 250.247.8204</v>
      </c>
    </row>
    <row r="336">
      <c r="A336" t="s">
        <v>1358</v>
      </c>
      <c r="B336" s="6" t="s">
        <v>1359</v>
      </c>
      <c r="C336" t="s">
        <v>1360</v>
      </c>
      <c r="D336" t="s">
        <v>1361</v>
      </c>
      <c r="E336" t="s">
        <v>16</v>
      </c>
      <c r="F336" t="s">
        <v>23</v>
      </c>
      <c r="G336" t="s">
        <v>18</v>
      </c>
      <c r="H336" s="7" t="str">
        <f t="shared" si="1"/>
        <v>Ernest Koone III 706.580.8597</v>
      </c>
    </row>
    <row r="337">
      <c r="A337" t="s">
        <v>1362</v>
      </c>
      <c r="B337" s="6" t="s">
        <v>1363</v>
      </c>
      <c r="C337" t="s">
        <v>1364</v>
      </c>
      <c r="D337" t="s">
        <v>1365</v>
      </c>
      <c r="E337" t="s">
        <v>16</v>
      </c>
      <c r="F337" t="s">
        <v>1366</v>
      </c>
      <c r="G337" t="s">
        <v>18</v>
      </c>
      <c r="H337" s="7" t="str">
        <f t="shared" si="1"/>
        <v>Sales Department 931.692.4837</v>
      </c>
    </row>
    <row r="338">
      <c r="A338" t="s">
        <v>1367</v>
      </c>
      <c r="B338" s="6" t="s">
        <v>1368</v>
      </c>
      <c r="C338" t="s">
        <v>1369</v>
      </c>
      <c r="D338" t="s">
        <v>1370</v>
      </c>
      <c r="E338" t="s">
        <v>16</v>
      </c>
      <c r="F338" t="s">
        <v>40</v>
      </c>
      <c r="G338" t="s">
        <v>18</v>
      </c>
      <c r="H338" s="7" t="str">
        <f t="shared" si="1"/>
        <v>Gail Korn 402.375.3615</v>
      </c>
    </row>
    <row r="339">
      <c r="A339" t="s">
        <v>1371</v>
      </c>
      <c r="B339" s="6" t="s">
        <v>1372</v>
      </c>
      <c r="C339" t="s">
        <v>1373</v>
      </c>
      <c r="D339" t="s">
        <v>1374</v>
      </c>
      <c r="E339" t="s">
        <v>16</v>
      </c>
      <c r="F339" t="s">
        <v>23</v>
      </c>
      <c r="G339" t="s">
        <v>18</v>
      </c>
      <c r="H339" s="7" t="str">
        <f t="shared" si="1"/>
        <v>Murray Corman 954.370.9004</v>
      </c>
    </row>
    <row r="340">
      <c r="A340" t="s">
        <v>1375</v>
      </c>
      <c r="B340" s="6" t="s">
        <v>1376</v>
      </c>
      <c r="C340" t="s">
        <v>1377</v>
      </c>
      <c r="D340" t="s">
        <v>1378</v>
      </c>
      <c r="E340" t="s">
        <v>16</v>
      </c>
      <c r="F340" t="s">
        <v>40</v>
      </c>
      <c r="G340" t="s">
        <v>18</v>
      </c>
      <c r="H340" s="7" t="str">
        <f t="shared" si="1"/>
        <v>Rob Fletcher 828.733.2417</v>
      </c>
    </row>
    <row r="341">
      <c r="A341" t="s">
        <v>1379</v>
      </c>
      <c r="B341" s="6" t="s">
        <v>1380</v>
      </c>
      <c r="C341" t="s">
        <v>1381</v>
      </c>
      <c r="D341" t="s">
        <v>1382</v>
      </c>
      <c r="E341" t="s">
        <v>16</v>
      </c>
      <c r="G341" t="s">
        <v>18</v>
      </c>
      <c r="H341" s="7" t="str">
        <f t="shared" si="1"/>
        <v>Andrea Steimberg 800.898.6653</v>
      </c>
    </row>
    <row r="342">
      <c r="A342" t="s">
        <v>1383</v>
      </c>
      <c r="B342" s="6" t="s">
        <v>1384</v>
      </c>
      <c r="C342" t="s">
        <v>1385</v>
      </c>
      <c r="D342" t="s">
        <v>1386</v>
      </c>
      <c r="E342" t="s">
        <v>16</v>
      </c>
      <c r="F342" t="s">
        <v>40</v>
      </c>
      <c r="G342" t="s">
        <v>18</v>
      </c>
      <c r="H342" s="7" t="str">
        <f t="shared" si="1"/>
        <v>John or Evelyn Gaspars 661.264.4414</v>
      </c>
    </row>
    <row r="343">
      <c r="A343" t="s">
        <v>1387</v>
      </c>
      <c r="B343" s="6" t="s">
        <v>1388</v>
      </c>
      <c r="C343" t="s">
        <v>1389</v>
      </c>
      <c r="D343" t="s">
        <v>1390</v>
      </c>
      <c r="E343" t="s">
        <v>16</v>
      </c>
      <c r="F343" t="s">
        <v>58</v>
      </c>
      <c r="G343" t="s">
        <v>50</v>
      </c>
      <c r="H343" s="7" t="str">
        <f t="shared" si="1"/>
        <v>Sales 815.438.2220</v>
      </c>
    </row>
    <row r="344">
      <c r="A344" t="s">
        <v>1391</v>
      </c>
      <c r="B344" s="6" t="s">
        <v>1392</v>
      </c>
      <c r="C344" t="s">
        <v>1393</v>
      </c>
      <c r="D344" t="s">
        <v>425</v>
      </c>
      <c r="E344" t="s">
        <v>425</v>
      </c>
      <c r="F344" t="s">
        <v>425</v>
      </c>
      <c r="G344" t="s">
        <v>18</v>
      </c>
      <c r="H344" s="7" t="str">
        <f t="shared" si="1"/>
        <v/>
      </c>
    </row>
    <row r="345">
      <c r="A345" t="s">
        <v>1394</v>
      </c>
      <c r="B345" s="6" t="s">
        <v>1395</v>
      </c>
      <c r="C345" t="s">
        <v>1396</v>
      </c>
      <c r="D345" t="s">
        <v>1397</v>
      </c>
      <c r="F345" t="s">
        <v>1353</v>
      </c>
      <c r="G345" t="s">
        <v>18</v>
      </c>
      <c r="H345" s="7" t="str">
        <f t="shared" si="1"/>
        <v/>
      </c>
    </row>
    <row r="346">
      <c r="A346" t="s">
        <v>1398</v>
      </c>
      <c r="B346" s="6" t="s">
        <v>1399</v>
      </c>
      <c r="C346" t="s">
        <v>1400</v>
      </c>
      <c r="D346" t="s">
        <v>1401</v>
      </c>
      <c r="E346" t="s">
        <v>16</v>
      </c>
      <c r="F346" t="s">
        <v>49</v>
      </c>
      <c r="G346" t="s">
        <v>18</v>
      </c>
      <c r="H346" s="7" t="str">
        <f t="shared" si="1"/>
        <v>Brad Brown 406.755.2248</v>
      </c>
    </row>
    <row r="347">
      <c r="A347" t="s">
        <v>1402</v>
      </c>
      <c r="B347" s="6" t="s">
        <v>1403</v>
      </c>
      <c r="C347" t="s">
        <v>1404</v>
      </c>
      <c r="D347" t="s">
        <v>1405</v>
      </c>
      <c r="E347" t="s">
        <v>16</v>
      </c>
      <c r="F347" t="s">
        <v>146</v>
      </c>
      <c r="G347" t="s">
        <v>18</v>
      </c>
      <c r="H347" s="7" t="str">
        <f t="shared" si="1"/>
        <v>Mary T. McClelland 815.482.7404</v>
      </c>
    </row>
    <row r="348">
      <c r="A348" t="s">
        <v>1406</v>
      </c>
      <c r="B348" s="6" t="s">
        <v>1407</v>
      </c>
      <c r="C348" t="s">
        <v>1408</v>
      </c>
      <c r="D348" t="s">
        <v>425</v>
      </c>
      <c r="E348" t="s">
        <v>425</v>
      </c>
      <c r="F348" t="s">
        <v>425</v>
      </c>
      <c r="G348" t="s">
        <v>18</v>
      </c>
      <c r="H348" s="7" t="str">
        <f t="shared" si="1"/>
        <v/>
      </c>
    </row>
    <row r="349">
      <c r="A349" t="s">
        <v>1409</v>
      </c>
      <c r="B349" s="6" t="s">
        <v>1410</v>
      </c>
      <c r="C349" t="s">
        <v>1411</v>
      </c>
      <c r="D349" t="s">
        <v>1412</v>
      </c>
      <c r="F349" t="s">
        <v>1413</v>
      </c>
      <c r="G349" t="s">
        <v>18</v>
      </c>
      <c r="H349" s="7" t="str">
        <f t="shared" si="1"/>
        <v>H. David Sands 650.728.2286</v>
      </c>
    </row>
    <row r="350">
      <c r="A350" t="s">
        <v>1414</v>
      </c>
      <c r="B350" s="6" t="s">
        <v>1415</v>
      </c>
      <c r="C350" t="s">
        <v>1416</v>
      </c>
      <c r="D350" t="s">
        <v>1417</v>
      </c>
      <c r="E350" t="s">
        <v>16</v>
      </c>
      <c r="F350" t="s">
        <v>120</v>
      </c>
      <c r="G350" t="s">
        <v>18</v>
      </c>
      <c r="H350" s="7" t="str">
        <f t="shared" si="1"/>
        <v>Richard Berry 706.743.5055</v>
      </c>
    </row>
    <row r="351">
      <c r="A351" t="s">
        <v>1418</v>
      </c>
      <c r="B351" s="6" t="s">
        <v>1419</v>
      </c>
      <c r="C351" t="s">
        <v>1420</v>
      </c>
      <c r="D351" t="s">
        <v>1421</v>
      </c>
      <c r="E351" t="s">
        <v>16</v>
      </c>
      <c r="F351" t="s">
        <v>809</v>
      </c>
      <c r="G351" t="s">
        <v>18</v>
      </c>
      <c r="H351" s="7" t="str">
        <f t="shared" si="1"/>
        <v>Jim 541.846.7357</v>
      </c>
    </row>
    <row r="352">
      <c r="A352" t="s">
        <v>1422</v>
      </c>
      <c r="B352" s="6" t="s">
        <v>1423</v>
      </c>
      <c r="C352" t="s">
        <v>1424</v>
      </c>
      <c r="D352" t="s">
        <v>1425</v>
      </c>
      <c r="E352" t="s">
        <v>16</v>
      </c>
      <c r="F352" t="s">
        <v>49</v>
      </c>
      <c r="G352" t="s">
        <v>18</v>
      </c>
      <c r="H352" s="7" t="str">
        <f t="shared" si="1"/>
        <v>David Will 830.629.9876</v>
      </c>
    </row>
    <row r="353">
      <c r="A353" t="s">
        <v>1426</v>
      </c>
      <c r="B353" s="6" t="s">
        <v>1427</v>
      </c>
      <c r="C353" t="s">
        <v>1428</v>
      </c>
      <c r="D353" t="s">
        <v>1429</v>
      </c>
      <c r="E353" t="s">
        <v>16</v>
      </c>
      <c r="F353" t="s">
        <v>23</v>
      </c>
      <c r="G353" t="s">
        <v>18</v>
      </c>
      <c r="H353" s="7" t="str">
        <f t="shared" si="1"/>
        <v/>
      </c>
    </row>
    <row r="354">
      <c r="A354" t="s">
        <v>1430</v>
      </c>
      <c r="B354" s="6" t="s">
        <v>1431</v>
      </c>
      <c r="C354" t="s">
        <v>1432</v>
      </c>
      <c r="D354" t="s">
        <v>1433</v>
      </c>
      <c r="E354" t="s">
        <v>16</v>
      </c>
      <c r="F354" t="s">
        <v>49</v>
      </c>
      <c r="G354" t="s">
        <v>18</v>
      </c>
      <c r="H354" s="7" t="str">
        <f t="shared" si="1"/>
        <v>Alan Shapiro 352.332.1220</v>
      </c>
    </row>
    <row r="355">
      <c r="A355" t="s">
        <v>1434</v>
      </c>
      <c r="B355" s="6" t="s">
        <v>1435</v>
      </c>
      <c r="C355" t="s">
        <v>1436</v>
      </c>
      <c r="D355" t="s">
        <v>1436</v>
      </c>
      <c r="E355" t="s">
        <v>16</v>
      </c>
      <c r="F355" t="s">
        <v>120</v>
      </c>
      <c r="G355" t="s">
        <v>133</v>
      </c>
      <c r="H355" s="7" t="str">
        <f t="shared" si="1"/>
        <v/>
      </c>
    </row>
    <row r="356">
      <c r="A356" t="s">
        <v>1437</v>
      </c>
      <c r="B356" s="6" t="s">
        <v>1438</v>
      </c>
      <c r="C356" t="s">
        <v>1439</v>
      </c>
      <c r="D356" t="s">
        <v>1440</v>
      </c>
      <c r="E356" t="s">
        <v>16</v>
      </c>
      <c r="F356" t="s">
        <v>111</v>
      </c>
      <c r="G356" t="s">
        <v>133</v>
      </c>
      <c r="H356" s="7" t="str">
        <f t="shared" si="1"/>
        <v>Kevin Miller 509.758.9100</v>
      </c>
    </row>
    <row r="357">
      <c r="A357" t="s">
        <v>1441</v>
      </c>
      <c r="B357" s="6" t="s">
        <v>1442</v>
      </c>
      <c r="C357" t="s">
        <v>1443</v>
      </c>
      <c r="D357" t="s">
        <v>1444</v>
      </c>
      <c r="E357" t="s">
        <v>16</v>
      </c>
      <c r="F357" t="s">
        <v>23</v>
      </c>
      <c r="G357" t="s">
        <v>133</v>
      </c>
      <c r="H357" s="7" t="str">
        <f t="shared" si="1"/>
        <v>Charles Grimes 405.853.2607</v>
      </c>
    </row>
    <row r="358">
      <c r="A358" t="s">
        <v>1445</v>
      </c>
      <c r="B358" s="6" t="s">
        <v>1446</v>
      </c>
      <c r="C358" t="s">
        <v>1447</v>
      </c>
      <c r="D358" t="s">
        <v>1448</v>
      </c>
      <c r="E358" t="s">
        <v>16</v>
      </c>
      <c r="F358" t="s">
        <v>17</v>
      </c>
      <c r="G358" t="s">
        <v>18</v>
      </c>
      <c r="H358" s="7" t="str">
        <f t="shared" si="1"/>
        <v>Merrill Johnson 435.795.2303</v>
      </c>
    </row>
    <row r="359">
      <c r="A359" t="s">
        <v>1449</v>
      </c>
      <c r="B359" s="6" t="s">
        <v>1450</v>
      </c>
      <c r="C359" t="s">
        <v>1451</v>
      </c>
      <c r="D359" t="s">
        <v>1452</v>
      </c>
      <c r="E359" t="s">
        <v>16</v>
      </c>
      <c r="F359" t="s">
        <v>17</v>
      </c>
      <c r="G359" t="s">
        <v>50</v>
      </c>
      <c r="H359" s="7" t="str">
        <f t="shared" si="1"/>
        <v>Jason 435.283.1411</v>
      </c>
    </row>
    <row r="360">
      <c r="A360" t="s">
        <v>1453</v>
      </c>
      <c r="B360" s="6" t="s">
        <v>1454</v>
      </c>
      <c r="C360" t="s">
        <v>1455</v>
      </c>
      <c r="D360" t="s">
        <v>1456</v>
      </c>
      <c r="E360" t="s">
        <v>16</v>
      </c>
      <c r="F360" t="s">
        <v>584</v>
      </c>
      <c r="G360" t="s">
        <v>50</v>
      </c>
      <c r="H360" s="7" t="str">
        <f t="shared" si="1"/>
        <v>Michelle Bradley 406.381.9829</v>
      </c>
    </row>
    <row r="361">
      <c r="A361" t="s">
        <v>1457</v>
      </c>
      <c r="B361" s="6" t="s">
        <v>1458</v>
      </c>
      <c r="C361" t="s">
        <v>1459</v>
      </c>
      <c r="D361" t="s">
        <v>1460</v>
      </c>
      <c r="E361" t="s">
        <v>16</v>
      </c>
      <c r="F361" t="s">
        <v>49</v>
      </c>
      <c r="G361" t="s">
        <v>18</v>
      </c>
      <c r="H361" s="7" t="str">
        <f t="shared" si="1"/>
        <v/>
      </c>
    </row>
    <row r="362">
      <c r="A362" t="s">
        <v>1461</v>
      </c>
      <c r="B362" s="6" t="s">
        <v>1462</v>
      </c>
      <c r="C362" t="s">
        <v>1463</v>
      </c>
      <c r="D362" t="s">
        <v>1464</v>
      </c>
      <c r="E362" t="s">
        <v>16</v>
      </c>
      <c r="F362" t="s">
        <v>23</v>
      </c>
      <c r="G362" t="s">
        <v>18</v>
      </c>
      <c r="H362" s="7" t="str">
        <f t="shared" si="1"/>
        <v>Brian Byers 402.707.1702</v>
      </c>
    </row>
    <row r="363">
      <c r="A363" t="s">
        <v>1465</v>
      </c>
      <c r="B363" s="6" t="s">
        <v>1466</v>
      </c>
      <c r="C363" t="s">
        <v>1467</v>
      </c>
      <c r="D363" t="s">
        <v>1468</v>
      </c>
      <c r="E363" t="s">
        <v>16</v>
      </c>
      <c r="F363" t="s">
        <v>49</v>
      </c>
      <c r="G363" t="s">
        <v>18</v>
      </c>
      <c r="H363" s="7" t="str">
        <f t="shared" si="1"/>
        <v>Chris Thompson 760.360.6937</v>
      </c>
    </row>
    <row r="364">
      <c r="A364" t="s">
        <v>1469</v>
      </c>
      <c r="B364" s="6" t="s">
        <v>1470</v>
      </c>
      <c r="C364" t="s">
        <v>1471</v>
      </c>
      <c r="D364" t="s">
        <v>1472</v>
      </c>
      <c r="E364" t="s">
        <v>16</v>
      </c>
      <c r="G364" t="s">
        <v>18</v>
      </c>
      <c r="H364" s="7" t="str">
        <f t="shared" si="1"/>
        <v>503.398.5965</v>
      </c>
    </row>
    <row r="365">
      <c r="A365" t="s">
        <v>1473</v>
      </c>
      <c r="B365" s="6" t="s">
        <v>1474</v>
      </c>
      <c r="C365" t="s">
        <v>1475</v>
      </c>
      <c r="D365" t="s">
        <v>1476</v>
      </c>
      <c r="E365" t="s">
        <v>16</v>
      </c>
      <c r="F365" t="s">
        <v>49</v>
      </c>
      <c r="G365" t="s">
        <v>18</v>
      </c>
      <c r="H365" s="7" t="str">
        <f t="shared" si="1"/>
        <v>David 407.568.1333</v>
      </c>
    </row>
    <row r="366">
      <c r="A366" t="s">
        <v>1477</v>
      </c>
      <c r="B366" s="6" t="s">
        <v>1478</v>
      </c>
      <c r="C366" t="s">
        <v>1479</v>
      </c>
      <c r="D366" t="s">
        <v>1480</v>
      </c>
      <c r="E366" t="s">
        <v>16</v>
      </c>
      <c r="G366" t="s">
        <v>18</v>
      </c>
      <c r="H366" s="7" t="str">
        <f t="shared" si="1"/>
        <v>Terry Godts 407.277.5159</v>
      </c>
    </row>
    <row r="367">
      <c r="A367" t="s">
        <v>1481</v>
      </c>
      <c r="B367" s="6" t="s">
        <v>1482</v>
      </c>
      <c r="C367" t="s">
        <v>1483</v>
      </c>
      <c r="D367" t="s">
        <v>1484</v>
      </c>
      <c r="E367" t="s">
        <v>16</v>
      </c>
      <c r="F367" t="s">
        <v>49</v>
      </c>
      <c r="G367" t="s">
        <v>18</v>
      </c>
      <c r="H367" s="7" t="str">
        <f t="shared" si="1"/>
        <v>Roger Triplett 941.776.1605</v>
      </c>
    </row>
    <row r="368">
      <c r="A368" t="s">
        <v>1485</v>
      </c>
      <c r="B368" s="6" t="s">
        <v>1486</v>
      </c>
      <c r="C368" t="s">
        <v>1487</v>
      </c>
      <c r="D368" t="s">
        <v>1488</v>
      </c>
      <c r="E368" t="s">
        <v>16</v>
      </c>
      <c r="F368" t="s">
        <v>23</v>
      </c>
      <c r="G368" t="s">
        <v>18</v>
      </c>
      <c r="H368" s="7" t="str">
        <f t="shared" si="1"/>
        <v>Annette Reed 250.304.5802</v>
      </c>
    </row>
    <row r="369">
      <c r="A369" t="s">
        <v>1489</v>
      </c>
      <c r="B369" s="6" t="s">
        <v>1490</v>
      </c>
      <c r="C369" t="s">
        <v>1491</v>
      </c>
      <c r="D369" t="s">
        <v>1492</v>
      </c>
      <c r="E369" t="s">
        <v>16</v>
      </c>
      <c r="F369" t="s">
        <v>49</v>
      </c>
      <c r="G369" t="s">
        <v>18</v>
      </c>
      <c r="H369" s="7" t="str">
        <f t="shared" si="1"/>
        <v>Roger 800.331.2982</v>
      </c>
    </row>
    <row r="370">
      <c r="A370" t="s">
        <v>1493</v>
      </c>
      <c r="B370" s="6" t="s">
        <v>1494</v>
      </c>
      <c r="C370" t="s">
        <v>1495</v>
      </c>
      <c r="D370" t="s">
        <v>1496</v>
      </c>
      <c r="E370" t="s">
        <v>16</v>
      </c>
      <c r="F370" t="s">
        <v>49</v>
      </c>
      <c r="G370" t="s">
        <v>18</v>
      </c>
      <c r="H370" s="7" t="str">
        <f t="shared" si="1"/>
        <v>Kevin Carroll 800.237.3147</v>
      </c>
    </row>
    <row r="371">
      <c r="A371" t="s">
        <v>1497</v>
      </c>
      <c r="B371" s="6" t="s">
        <v>1498</v>
      </c>
      <c r="C371" t="s">
        <v>1499</v>
      </c>
      <c r="D371" t="s">
        <v>1500</v>
      </c>
      <c r="E371" t="s">
        <v>16</v>
      </c>
      <c r="F371" t="s">
        <v>40</v>
      </c>
      <c r="G371" t="s">
        <v>18</v>
      </c>
      <c r="H371" s="7" t="str">
        <f t="shared" si="1"/>
        <v>Larry 712.722.2621</v>
      </c>
    </row>
    <row r="372">
      <c r="A372" t="s">
        <v>1501</v>
      </c>
      <c r="B372" s="6" t="s">
        <v>1502</v>
      </c>
      <c r="C372" t="s">
        <v>1503</v>
      </c>
      <c r="D372" t="s">
        <v>1504</v>
      </c>
      <c r="E372" t="s">
        <v>16</v>
      </c>
      <c r="F372" t="s">
        <v>40</v>
      </c>
      <c r="G372" t="s">
        <v>18</v>
      </c>
      <c r="H372" s="7" t="str">
        <f t="shared" si="1"/>
        <v>Harold Greer 541.686.8266</v>
      </c>
    </row>
    <row r="373">
      <c r="A373" t="s">
        <v>1505</v>
      </c>
      <c r="B373" s="6" t="s">
        <v>1506</v>
      </c>
      <c r="C373" t="s">
        <v>1507</v>
      </c>
      <c r="D373" t="s">
        <v>1508</v>
      </c>
      <c r="E373" t="s">
        <v>16</v>
      </c>
      <c r="F373" t="s">
        <v>23</v>
      </c>
      <c r="G373" t="s">
        <v>50</v>
      </c>
      <c r="H373" s="7" t="str">
        <f t="shared" si="1"/>
        <v>Greg Peterson 509.765.7946</v>
      </c>
    </row>
    <row r="374">
      <c r="A374" t="s">
        <v>1509</v>
      </c>
      <c r="B374" s="6" t="s">
        <v>1510</v>
      </c>
      <c r="C374" t="s">
        <v>1511</v>
      </c>
      <c r="D374" t="s">
        <v>1512</v>
      </c>
      <c r="E374" t="s">
        <v>16</v>
      </c>
      <c r="G374" t="s">
        <v>133</v>
      </c>
      <c r="H374" s="7" t="str">
        <f t="shared" si="1"/>
        <v>Gregg L. Friedman 954.456.1996</v>
      </c>
    </row>
    <row r="375">
      <c r="A375" t="s">
        <v>1513</v>
      </c>
      <c r="B375" s="6" t="s">
        <v>1514</v>
      </c>
      <c r="C375" t="s">
        <v>1515</v>
      </c>
      <c r="D375" t="s">
        <v>1516</v>
      </c>
      <c r="E375" t="s">
        <v>16</v>
      </c>
      <c r="F375" t="s">
        <v>49</v>
      </c>
      <c r="G375" t="s">
        <v>18</v>
      </c>
      <c r="H375" s="7" t="str">
        <f t="shared" si="1"/>
        <v>Craig Bahrke 920.834.3044</v>
      </c>
    </row>
    <row r="376">
      <c r="A376" t="s">
        <v>1517</v>
      </c>
      <c r="B376" s="6" t="s">
        <v>1518</v>
      </c>
      <c r="C376" t="s">
        <v>1519</v>
      </c>
      <c r="D376" t="s">
        <v>1520</v>
      </c>
      <c r="E376" t="s">
        <v>16</v>
      </c>
      <c r="F376" t="s">
        <v>49</v>
      </c>
      <c r="G376" t="s">
        <v>18</v>
      </c>
      <c r="H376" s="7" t="str">
        <f t="shared" si="1"/>
        <v>Russ Kelly 951.780.1552</v>
      </c>
    </row>
    <row r="377">
      <c r="A377" t="s">
        <v>1521</v>
      </c>
      <c r="B377" s="6" t="s">
        <v>1522</v>
      </c>
      <c r="C377" t="s">
        <v>1523</v>
      </c>
      <c r="D377" t="s">
        <v>1524</v>
      </c>
      <c r="E377" t="s">
        <v>16</v>
      </c>
      <c r="F377" t="s">
        <v>49</v>
      </c>
      <c r="G377" t="s">
        <v>18</v>
      </c>
      <c r="H377" s="7" t="str">
        <f t="shared" si="1"/>
        <v/>
      </c>
    </row>
    <row r="378">
      <c r="A378" t="s">
        <v>1525</v>
      </c>
      <c r="B378" s="6" t="s">
        <v>1526</v>
      </c>
      <c r="C378" t="s">
        <v>1527</v>
      </c>
      <c r="D378" t="s">
        <v>1528</v>
      </c>
      <c r="E378" t="s">
        <v>16</v>
      </c>
      <c r="F378" t="s">
        <v>40</v>
      </c>
      <c r="G378" t="s">
        <v>18</v>
      </c>
      <c r="H378" s="7" t="str">
        <f t="shared" si="1"/>
        <v>Caroline Clemans 406.887.2696</v>
      </c>
    </row>
    <row r="379">
      <c r="A379" t="s">
        <v>1529</v>
      </c>
      <c r="B379" s="6" t="s">
        <v>1530</v>
      </c>
      <c r="C379" t="s">
        <v>1531</v>
      </c>
      <c r="D379" t="s">
        <v>1532</v>
      </c>
      <c r="E379" t="s">
        <v>16</v>
      </c>
      <c r="F379" t="s">
        <v>23</v>
      </c>
      <c r="G379" t="s">
        <v>18</v>
      </c>
      <c r="H379" s="7" t="str">
        <f t="shared" si="1"/>
        <v>Terri Barnes 615.799.1910</v>
      </c>
    </row>
    <row r="380">
      <c r="A380" t="s">
        <v>1533</v>
      </c>
      <c r="B380" s="6" t="s">
        <v>1534</v>
      </c>
      <c r="C380" t="s">
        <v>1535</v>
      </c>
      <c r="D380" t="s">
        <v>1536</v>
      </c>
      <c r="E380" t="s">
        <v>16</v>
      </c>
      <c r="F380" t="s">
        <v>49</v>
      </c>
      <c r="G380" t="s">
        <v>18</v>
      </c>
      <c r="H380" s="7" t="str">
        <f t="shared" si="1"/>
        <v>Craig Wilson 805.543.6071</v>
      </c>
    </row>
    <row r="381">
      <c r="A381" t="s">
        <v>1537</v>
      </c>
      <c r="B381" s="6" t="s">
        <v>1538</v>
      </c>
      <c r="C381" t="s">
        <v>1539</v>
      </c>
      <c r="D381" t="s">
        <v>1540</v>
      </c>
      <c r="E381" t="s">
        <v>16</v>
      </c>
      <c r="F381" t="s">
        <v>111</v>
      </c>
      <c r="G381" t="s">
        <v>50</v>
      </c>
      <c r="H381" s="7" t="str">
        <f t="shared" si="1"/>
        <v>Karen Flagg 805.452.7561</v>
      </c>
    </row>
    <row r="382">
      <c r="A382" t="s">
        <v>1541</v>
      </c>
      <c r="B382" s="6" t="s">
        <v>1542</v>
      </c>
      <c r="C382" t="s">
        <v>1543</v>
      </c>
      <c r="D382" t="s">
        <v>1544</v>
      </c>
      <c r="E382" t="s">
        <v>7</v>
      </c>
      <c r="G382" t="s">
        <v>18</v>
      </c>
      <c r="H382" s="7" t="str">
        <f t="shared" si="1"/>
        <v/>
      </c>
    </row>
    <row r="383">
      <c r="A383" t="s">
        <v>1545</v>
      </c>
      <c r="B383" s="6" t="s">
        <v>1546</v>
      </c>
      <c r="C383" t="s">
        <v>1547</v>
      </c>
      <c r="D383" t="s">
        <v>1548</v>
      </c>
      <c r="E383" t="s">
        <v>16</v>
      </c>
      <c r="F383" t="s">
        <v>58</v>
      </c>
      <c r="G383" t="s">
        <v>18</v>
      </c>
      <c r="H383" s="7" t="str">
        <f t="shared" si="1"/>
        <v/>
      </c>
    </row>
    <row r="384">
      <c r="A384" t="s">
        <v>1549</v>
      </c>
      <c r="B384" s="6" t="s">
        <v>1550</v>
      </c>
      <c r="C384" t="s">
        <v>1551</v>
      </c>
      <c r="D384" t="s">
        <v>1552</v>
      </c>
      <c r="E384" t="s">
        <v>16</v>
      </c>
      <c r="F384" t="s">
        <v>584</v>
      </c>
      <c r="G384" t="s">
        <v>50</v>
      </c>
      <c r="H384" s="7" t="str">
        <f t="shared" si="1"/>
        <v>Jacob Bartley, Nursery Manager 859.442.9414</v>
      </c>
    </row>
    <row r="385">
      <c r="A385" t="s">
        <v>1553</v>
      </c>
      <c r="B385" s="6" t="s">
        <v>1554</v>
      </c>
      <c r="C385" t="s">
        <v>1555</v>
      </c>
      <c r="D385" t="s">
        <v>1556</v>
      </c>
      <c r="E385" t="s">
        <v>16</v>
      </c>
      <c r="F385" t="s">
        <v>49</v>
      </c>
      <c r="G385" t="s">
        <v>18</v>
      </c>
      <c r="H385" s="7" t="str">
        <f t="shared" si="1"/>
        <v>Bruce McElroy 352.318.2853</v>
      </c>
    </row>
    <row r="386">
      <c r="A386" t="s">
        <v>1557</v>
      </c>
      <c r="B386" s="6" t="s">
        <v>1558</v>
      </c>
      <c r="C386" t="s">
        <v>1559</v>
      </c>
      <c r="D386" t="s">
        <v>1559</v>
      </c>
      <c r="E386" t="s">
        <v>16</v>
      </c>
      <c r="G386" t="s">
        <v>18</v>
      </c>
      <c r="H386" s="7" t="str">
        <f t="shared" si="1"/>
        <v/>
      </c>
    </row>
    <row r="387">
      <c r="A387" t="s">
        <v>1560</v>
      </c>
      <c r="B387" s="6" t="s">
        <v>1561</v>
      </c>
      <c r="C387" t="s">
        <v>1562</v>
      </c>
      <c r="D387" t="s">
        <v>1563</v>
      </c>
      <c r="E387" t="s">
        <v>16</v>
      </c>
      <c r="F387" t="s">
        <v>23</v>
      </c>
      <c r="G387" t="s">
        <v>50</v>
      </c>
      <c r="H387" s="7" t="str">
        <f t="shared" si="1"/>
        <v>Elizabeth Steele or Joe Dixon 417.967.2190</v>
      </c>
    </row>
    <row r="388">
      <c r="A388" t="s">
        <v>1564</v>
      </c>
      <c r="B388" s="6" t="s">
        <v>1565</v>
      </c>
      <c r="C388" t="s">
        <v>1566</v>
      </c>
      <c r="D388" t="s">
        <v>1567</v>
      </c>
      <c r="E388" t="s">
        <v>16</v>
      </c>
      <c r="F388" t="s">
        <v>49</v>
      </c>
      <c r="G388" t="s">
        <v>18</v>
      </c>
      <c r="H388" s="7" t="str">
        <f t="shared" si="1"/>
        <v>Frank 814.277.6674</v>
      </c>
    </row>
    <row r="389">
      <c r="A389" t="s">
        <v>1568</v>
      </c>
      <c r="B389" s="6" t="s">
        <v>1569</v>
      </c>
      <c r="C389" t="s">
        <v>1570</v>
      </c>
      <c r="D389" t="s">
        <v>1571</v>
      </c>
      <c r="E389" t="s">
        <v>16</v>
      </c>
      <c r="F389" t="s">
        <v>49</v>
      </c>
      <c r="G389" t="s">
        <v>18</v>
      </c>
      <c r="H389" s="7" t="str">
        <f t="shared" si="1"/>
        <v>John or Pam Strawn 828.837.7921</v>
      </c>
    </row>
    <row r="390">
      <c r="A390" t="s">
        <v>1572</v>
      </c>
      <c r="B390" s="6" t="s">
        <v>1573</v>
      </c>
      <c r="C390" t="s">
        <v>1574</v>
      </c>
      <c r="D390" t="s">
        <v>1575</v>
      </c>
      <c r="E390" t="s">
        <v>16</v>
      </c>
      <c r="G390" t="s">
        <v>50</v>
      </c>
      <c r="H390" s="7" t="str">
        <f t="shared" si="1"/>
        <v>Terra Ceia, Florida 34250 Linda Osborne 941.722.0414</v>
      </c>
    </row>
    <row r="391">
      <c r="A391" t="s">
        <v>1576</v>
      </c>
      <c r="B391" s="6" t="s">
        <v>1577</v>
      </c>
      <c r="C391" t="s">
        <v>1578</v>
      </c>
      <c r="D391" t="s">
        <v>1579</v>
      </c>
      <c r="E391" t="s">
        <v>16</v>
      </c>
      <c r="F391" t="s">
        <v>146</v>
      </c>
      <c r="G391" t="s">
        <v>18</v>
      </c>
      <c r="H391" s="7" t="str">
        <f t="shared" si="1"/>
        <v>Harold or Marty 503.399.1599</v>
      </c>
    </row>
    <row r="392">
      <c r="A392" t="s">
        <v>1580</v>
      </c>
      <c r="B392" s="6" t="s">
        <v>1581</v>
      </c>
      <c r="C392" t="s">
        <v>1582</v>
      </c>
      <c r="D392" t="s">
        <v>1583</v>
      </c>
      <c r="E392" t="s">
        <v>16</v>
      </c>
      <c r="F392" t="s">
        <v>40</v>
      </c>
      <c r="G392" t="s">
        <v>18</v>
      </c>
      <c r="H392" s="7" t="str">
        <f t="shared" si="1"/>
        <v>Don Walls or Cindy Collins 314.997.6679</v>
      </c>
    </row>
    <row r="393">
      <c r="A393" t="s">
        <v>1584</v>
      </c>
      <c r="B393" s="6" t="s">
        <v>1585</v>
      </c>
      <c r="C393" t="s">
        <v>1586</v>
      </c>
      <c r="D393" t="s">
        <v>1587</v>
      </c>
      <c r="E393" t="s">
        <v>16</v>
      </c>
      <c r="F393" t="s">
        <v>17</v>
      </c>
      <c r="G393" t="s">
        <v>18</v>
      </c>
      <c r="H393" s="7" t="str">
        <f t="shared" si="1"/>
        <v>Danny Hartmann 269.253.4281</v>
      </c>
    </row>
    <row r="394">
      <c r="A394" t="s">
        <v>1588</v>
      </c>
      <c r="B394" s="6" t="s">
        <v>1589</v>
      </c>
      <c r="C394" t="s">
        <v>1590</v>
      </c>
      <c r="D394" t="s">
        <v>1591</v>
      </c>
      <c r="E394" t="s">
        <v>7</v>
      </c>
      <c r="G394" t="s">
        <v>18</v>
      </c>
      <c r="H394" s="7" t="str">
        <f t="shared" si="1"/>
        <v>Honolulu, Hawaii 96813 Vick Caraway 808.587.4172</v>
      </c>
    </row>
    <row r="395">
      <c r="A395" t="s">
        <v>1592</v>
      </c>
      <c r="B395" s="6" t="s">
        <v>1593</v>
      </c>
      <c r="C395" t="s">
        <v>1594</v>
      </c>
      <c r="D395" t="s">
        <v>1595</v>
      </c>
      <c r="E395" t="s">
        <v>7</v>
      </c>
      <c r="G395" t="s">
        <v>18</v>
      </c>
      <c r="H395" s="7" t="str">
        <f t="shared" si="1"/>
        <v>Hilo, Hawaii 96720 James Ferrell 808.966.4977</v>
      </c>
    </row>
    <row r="396">
      <c r="A396" t="s">
        <v>1596</v>
      </c>
      <c r="B396" s="6" t="s">
        <v>1597</v>
      </c>
      <c r="C396" t="s">
        <v>1598</v>
      </c>
      <c r="D396" t="s">
        <v>1599</v>
      </c>
      <c r="E396" t="s">
        <v>7</v>
      </c>
      <c r="G396" t="s">
        <v>18</v>
      </c>
      <c r="H396" s="7" t="str">
        <f t="shared" si="1"/>
        <v/>
      </c>
    </row>
    <row r="397">
      <c r="A397" t="s">
        <v>1600</v>
      </c>
      <c r="B397" s="6" t="s">
        <v>1601</v>
      </c>
      <c r="C397" t="s">
        <v>1602</v>
      </c>
      <c r="D397" t="s">
        <v>1603</v>
      </c>
      <c r="E397" t="s">
        <v>7</v>
      </c>
      <c r="F397" t="s">
        <v>49</v>
      </c>
      <c r="G397" t="s">
        <v>18</v>
      </c>
      <c r="H397" s="7" t="str">
        <f t="shared" si="1"/>
        <v>Jacob Witcraft 808.887.6061</v>
      </c>
    </row>
    <row r="398">
      <c r="A398" t="s">
        <v>1604</v>
      </c>
      <c r="B398" s="6" t="s">
        <v>1605</v>
      </c>
      <c r="C398" t="s">
        <v>1606</v>
      </c>
      <c r="D398" t="s">
        <v>1607</v>
      </c>
      <c r="E398" t="s">
        <v>7</v>
      </c>
      <c r="G398" t="s">
        <v>18</v>
      </c>
      <c r="H398" s="7" t="str">
        <f t="shared" si="1"/>
        <v/>
      </c>
    </row>
    <row r="399">
      <c r="A399" t="s">
        <v>1608</v>
      </c>
      <c r="B399" s="6" t="s">
        <v>1609</v>
      </c>
      <c r="C399" t="s">
        <v>1610</v>
      </c>
      <c r="D399" t="s">
        <v>1611</v>
      </c>
      <c r="E399" t="s">
        <v>16</v>
      </c>
      <c r="G399" t="s">
        <v>18</v>
      </c>
      <c r="H399" s="7" t="str">
        <f t="shared" si="1"/>
        <v/>
      </c>
    </row>
    <row r="400">
      <c r="A400" t="s">
        <v>1612</v>
      </c>
      <c r="B400" s="6" t="s">
        <v>1613</v>
      </c>
      <c r="C400" t="s">
        <v>1614</v>
      </c>
      <c r="D400" t="s">
        <v>1615</v>
      </c>
      <c r="E400" t="s">
        <v>7</v>
      </c>
      <c r="G400" t="s">
        <v>18</v>
      </c>
      <c r="H400" s="7" t="str">
        <f t="shared" si="1"/>
        <v>Wailuku Maui, Hawaii 96793 Richard 808.873.3504</v>
      </c>
    </row>
    <row r="401">
      <c r="A401" t="s">
        <v>1616</v>
      </c>
      <c r="B401" s="6" t="s">
        <v>1617</v>
      </c>
      <c r="C401" t="s">
        <v>86</v>
      </c>
      <c r="D401" t="s">
        <v>1618</v>
      </c>
      <c r="E401" t="s">
        <v>16</v>
      </c>
      <c r="F401" t="s">
        <v>49</v>
      </c>
      <c r="G401" t="s">
        <v>18</v>
      </c>
      <c r="H401" s="7" t="str">
        <f t="shared" si="1"/>
        <v>Betsy Garties 808.889.5906</v>
      </c>
    </row>
    <row r="402">
      <c r="A402" t="s">
        <v>1619</v>
      </c>
      <c r="B402" s="6" t="s">
        <v>1620</v>
      </c>
      <c r="C402" t="s">
        <v>1621</v>
      </c>
      <c r="D402" t="s">
        <v>1622</v>
      </c>
      <c r="E402" t="s">
        <v>16</v>
      </c>
      <c r="G402" t="s">
        <v>18</v>
      </c>
      <c r="H402" s="7" t="str">
        <f t="shared" si="1"/>
        <v>Kapa'a, Hawaii 96746 John Edson 808.821.8841</v>
      </c>
    </row>
    <row r="403">
      <c r="A403" t="s">
        <v>1623</v>
      </c>
      <c r="B403" s="6" t="s">
        <v>1624</v>
      </c>
      <c r="C403" t="s">
        <v>1625</v>
      </c>
      <c r="D403" t="s">
        <v>1626</v>
      </c>
      <c r="E403" t="s">
        <v>16</v>
      </c>
      <c r="F403" t="s">
        <v>40</v>
      </c>
      <c r="G403" t="s">
        <v>18</v>
      </c>
      <c r="H403" s="7" t="str">
        <f t="shared" si="1"/>
        <v>Pati Barcas 808.329.5702</v>
      </c>
    </row>
    <row r="404">
      <c r="A404" t="s">
        <v>1627</v>
      </c>
      <c r="B404" s="6" t="s">
        <v>1628</v>
      </c>
      <c r="C404" t="s">
        <v>1629</v>
      </c>
      <c r="D404" t="s">
        <v>1630</v>
      </c>
      <c r="E404" t="s">
        <v>16</v>
      </c>
      <c r="G404" t="s">
        <v>18</v>
      </c>
      <c r="H404" s="7" t="str">
        <f t="shared" si="1"/>
        <v/>
      </c>
    </row>
    <row r="405">
      <c r="A405" t="s">
        <v>1631</v>
      </c>
      <c r="B405" s="6" t="s">
        <v>1632</v>
      </c>
      <c r="C405" t="s">
        <v>1633</v>
      </c>
      <c r="D405" t="s">
        <v>1634</v>
      </c>
      <c r="E405" t="s">
        <v>16</v>
      </c>
      <c r="F405" t="s">
        <v>49</v>
      </c>
      <c r="G405" t="s">
        <v>50</v>
      </c>
      <c r="H405" s="7" t="str">
        <f t="shared" si="1"/>
        <v>Eric Ummel 260.489.8511</v>
      </c>
    </row>
    <row r="406">
      <c r="A406" t="s">
        <v>1635</v>
      </c>
      <c r="B406" s="6" t="s">
        <v>1636</v>
      </c>
      <c r="C406" t="s">
        <v>1637</v>
      </c>
      <c r="D406" t="s">
        <v>1638</v>
      </c>
      <c r="E406" t="s">
        <v>16</v>
      </c>
      <c r="F406" t="s">
        <v>23</v>
      </c>
      <c r="G406" t="s">
        <v>18</v>
      </c>
      <c r="H406" s="7" t="str">
        <f t="shared" si="1"/>
        <v>Mike Heep 956.457.6834</v>
      </c>
    </row>
    <row r="407">
      <c r="A407" t="s">
        <v>1639</v>
      </c>
      <c r="B407" s="6" t="s">
        <v>1640</v>
      </c>
      <c r="C407" t="s">
        <v>1641</v>
      </c>
      <c r="D407" t="s">
        <v>1642</v>
      </c>
      <c r="E407" t="s">
        <v>16</v>
      </c>
      <c r="F407" t="s">
        <v>23</v>
      </c>
      <c r="G407" t="s">
        <v>18</v>
      </c>
      <c r="H407" s="7" t="str">
        <f t="shared" si="1"/>
        <v>Helen 505.804.4328</v>
      </c>
    </row>
    <row r="408">
      <c r="A408" t="s">
        <v>1643</v>
      </c>
      <c r="B408" s="6" t="s">
        <v>1644</v>
      </c>
      <c r="C408" t="s">
        <v>1645</v>
      </c>
      <c r="D408" t="s">
        <v>1646</v>
      </c>
      <c r="E408" t="s">
        <v>708</v>
      </c>
      <c r="F408" t="s">
        <v>23</v>
      </c>
      <c r="G408" t="s">
        <v>50</v>
      </c>
      <c r="H408" s="7" t="str">
        <f t="shared" si="1"/>
        <v>Bridghe McCracken 413.274.3433</v>
      </c>
    </row>
    <row r="409">
      <c r="A409" t="s">
        <v>1647</v>
      </c>
      <c r="B409" s="6" t="s">
        <v>1648</v>
      </c>
      <c r="C409" t="s">
        <v>1649</v>
      </c>
      <c r="D409" t="s">
        <v>1650</v>
      </c>
      <c r="E409" t="s">
        <v>16</v>
      </c>
      <c r="F409" t="s">
        <v>49</v>
      </c>
      <c r="G409" t="s">
        <v>18</v>
      </c>
      <c r="H409" s="7" t="str">
        <f t="shared" si="1"/>
        <v>Joe Hensler 574.867.4192</v>
      </c>
    </row>
    <row r="410">
      <c r="A410" t="s">
        <v>1651</v>
      </c>
      <c r="B410" s="6" t="s">
        <v>1652</v>
      </c>
      <c r="C410" t="s">
        <v>1653</v>
      </c>
      <c r="D410" t="s">
        <v>1654</v>
      </c>
      <c r="E410" t="s">
        <v>16</v>
      </c>
      <c r="F410" t="s">
        <v>146</v>
      </c>
      <c r="G410" t="s">
        <v>50</v>
      </c>
      <c r="H410" s="7" t="str">
        <f t="shared" si="1"/>
        <v>Lynda Boyer 503.585.9835</v>
      </c>
    </row>
    <row r="411">
      <c r="A411" t="s">
        <v>1655</v>
      </c>
      <c r="B411" s="6" t="s">
        <v>1656</v>
      </c>
      <c r="C411" t="s">
        <v>1657</v>
      </c>
      <c r="D411" t="s">
        <v>1658</v>
      </c>
      <c r="E411" t="s">
        <v>16</v>
      </c>
      <c r="F411" t="s">
        <v>480</v>
      </c>
      <c r="G411" t="s">
        <v>18</v>
      </c>
      <c r="H411" s="7" t="str">
        <f t="shared" si="1"/>
        <v/>
      </c>
    </row>
    <row r="412">
      <c r="A412" t="s">
        <v>1659</v>
      </c>
      <c r="B412" s="6" t="s">
        <v>1660</v>
      </c>
      <c r="C412" t="s">
        <v>1661</v>
      </c>
      <c r="D412" t="s">
        <v>1662</v>
      </c>
      <c r="E412" t="s">
        <v>16</v>
      </c>
      <c r="F412" t="s">
        <v>23</v>
      </c>
      <c r="G412" t="s">
        <v>18</v>
      </c>
      <c r="H412" s="7" t="str">
        <f t="shared" si="1"/>
        <v>Rick McDonnell 352.754.9701</v>
      </c>
    </row>
    <row r="413">
      <c r="A413" t="s">
        <v>1663</v>
      </c>
      <c r="B413" s="6" t="s">
        <v>1664</v>
      </c>
      <c r="C413" t="s">
        <v>1665</v>
      </c>
      <c r="D413" t="s">
        <v>425</v>
      </c>
      <c r="E413" t="s">
        <v>425</v>
      </c>
      <c r="F413" t="s">
        <v>425</v>
      </c>
      <c r="G413" t="s">
        <v>18</v>
      </c>
      <c r="H413" s="7" t="str">
        <f t="shared" si="1"/>
        <v/>
      </c>
    </row>
    <row r="414">
      <c r="A414" t="s">
        <v>1666</v>
      </c>
      <c r="B414" s="6" t="s">
        <v>1667</v>
      </c>
      <c r="C414" t="s">
        <v>1668</v>
      </c>
      <c r="D414" t="s">
        <v>1669</v>
      </c>
      <c r="E414" t="s">
        <v>16</v>
      </c>
      <c r="F414" t="s">
        <v>49</v>
      </c>
      <c r="G414" t="s">
        <v>18</v>
      </c>
      <c r="H414" s="7" t="str">
        <f t="shared" si="1"/>
        <v>Everet Richards 931.692.3122</v>
      </c>
    </row>
    <row r="415">
      <c r="A415" t="s">
        <v>1670</v>
      </c>
      <c r="B415" s="6" t="s">
        <v>1671</v>
      </c>
      <c r="C415" t="s">
        <v>1672</v>
      </c>
      <c r="D415" t="s">
        <v>1673</v>
      </c>
      <c r="E415" t="s">
        <v>16</v>
      </c>
      <c r="F415" t="s">
        <v>146</v>
      </c>
      <c r="G415" t="s">
        <v>18</v>
      </c>
      <c r="H415" s="7" t="str">
        <f t="shared" si="1"/>
        <v>Heidi Bullock 435.731.0107</v>
      </c>
    </row>
    <row r="416">
      <c r="A416" t="s">
        <v>1674</v>
      </c>
      <c r="B416" s="6" t="s">
        <v>1675</v>
      </c>
      <c r="C416" t="s">
        <v>1676</v>
      </c>
      <c r="D416" t="s">
        <v>1677</v>
      </c>
      <c r="E416" t="s">
        <v>16</v>
      </c>
      <c r="F416" t="s">
        <v>49</v>
      </c>
      <c r="G416" t="s">
        <v>18</v>
      </c>
      <c r="H416" s="7" t="str">
        <f t="shared" si="1"/>
        <v>John Nitta 916.652.9261</v>
      </c>
    </row>
    <row r="417">
      <c r="A417" t="s">
        <v>1678</v>
      </c>
      <c r="B417" s="6" t="s">
        <v>1679</v>
      </c>
      <c r="C417" t="s">
        <v>1680</v>
      </c>
      <c r="D417" t="s">
        <v>1681</v>
      </c>
      <c r="E417" t="s">
        <v>16</v>
      </c>
      <c r="F417" t="s">
        <v>23</v>
      </c>
      <c r="G417" t="s">
        <v>18</v>
      </c>
      <c r="H417" s="7" t="str">
        <f t="shared" si="1"/>
        <v>George Hild 715.426.5131</v>
      </c>
    </row>
    <row r="418">
      <c r="A418" t="s">
        <v>1682</v>
      </c>
      <c r="B418" s="6" t="s">
        <v>1683</v>
      </c>
      <c r="C418" t="s">
        <v>1684</v>
      </c>
      <c r="D418" t="s">
        <v>1685</v>
      </c>
      <c r="E418" t="s">
        <v>16</v>
      </c>
      <c r="F418" t="s">
        <v>23</v>
      </c>
      <c r="G418" t="s">
        <v>18</v>
      </c>
      <c r="H418" s="7" t="str">
        <f t="shared" si="1"/>
        <v>Emery 512.914.7519</v>
      </c>
    </row>
    <row r="419">
      <c r="A419" t="s">
        <v>1686</v>
      </c>
      <c r="B419" s="6" t="s">
        <v>1687</v>
      </c>
      <c r="C419" t="s">
        <v>1688</v>
      </c>
      <c r="D419" t="s">
        <v>1689</v>
      </c>
      <c r="E419" t="s">
        <v>16</v>
      </c>
      <c r="F419" t="s">
        <v>49</v>
      </c>
      <c r="G419" t="s">
        <v>18</v>
      </c>
      <c r="H419" s="7" t="str">
        <f t="shared" si="1"/>
        <v>Dickey Hillis 931.668.4364</v>
      </c>
    </row>
    <row r="420">
      <c r="A420" t="s">
        <v>1690</v>
      </c>
      <c r="B420" s="6" t="s">
        <v>1691</v>
      </c>
      <c r="C420" t="s">
        <v>1692</v>
      </c>
      <c r="D420" t="s">
        <v>1693</v>
      </c>
      <c r="E420" t="s">
        <v>16</v>
      </c>
      <c r="F420" t="s">
        <v>49</v>
      </c>
      <c r="G420" t="s">
        <v>18</v>
      </c>
      <c r="H420" s="7" t="str">
        <f t="shared" si="1"/>
        <v>Bobby 931.668.8071</v>
      </c>
    </row>
    <row r="421">
      <c r="A421" t="s">
        <v>1694</v>
      </c>
      <c r="B421" s="6" t="s">
        <v>1695</v>
      </c>
      <c r="C421" t="s">
        <v>1696</v>
      </c>
      <c r="D421" t="s">
        <v>1697</v>
      </c>
      <c r="E421" t="s">
        <v>16</v>
      </c>
      <c r="F421" t="s">
        <v>40</v>
      </c>
      <c r="G421" t="s">
        <v>18</v>
      </c>
      <c r="H421" s="7" t="str">
        <f t="shared" si="1"/>
        <v>Peter Joppe 413.489.1616</v>
      </c>
    </row>
    <row r="422">
      <c r="A422" t="s">
        <v>1698</v>
      </c>
      <c r="B422" s="6" t="s">
        <v>1699</v>
      </c>
      <c r="C422" t="s">
        <v>1700</v>
      </c>
      <c r="D422" t="s">
        <v>1701</v>
      </c>
      <c r="G422" t="s">
        <v>18</v>
      </c>
      <c r="H422" s="7" t="str">
        <f t="shared" si="1"/>
        <v>Joe Gray 707.446.4700</v>
      </c>
    </row>
    <row r="423">
      <c r="A423" t="s">
        <v>1702</v>
      </c>
      <c r="B423" s="6" t="s">
        <v>1703</v>
      </c>
      <c r="C423" t="s">
        <v>1704</v>
      </c>
      <c r="D423" t="s">
        <v>1705</v>
      </c>
      <c r="E423" t="s">
        <v>16</v>
      </c>
      <c r="F423" t="s">
        <v>111</v>
      </c>
      <c r="G423" t="s">
        <v>18</v>
      </c>
      <c r="H423" s="7" t="str">
        <f t="shared" si="1"/>
        <v>Anna Palomino 808.575.5099</v>
      </c>
    </row>
    <row r="424">
      <c r="A424" t="s">
        <v>1706</v>
      </c>
      <c r="B424" s="6" t="s">
        <v>1707</v>
      </c>
      <c r="C424" t="s">
        <v>1708</v>
      </c>
      <c r="D424" t="s">
        <v>1709</v>
      </c>
      <c r="E424" t="s">
        <v>16</v>
      </c>
      <c r="F424" t="s">
        <v>49</v>
      </c>
      <c r="G424" t="s">
        <v>18</v>
      </c>
      <c r="H424" s="7" t="str">
        <f t="shared" si="1"/>
        <v>Paul Holden 503.873.5940</v>
      </c>
    </row>
    <row r="425">
      <c r="A425" t="s">
        <v>1710</v>
      </c>
      <c r="B425" s="6" t="s">
        <v>1711</v>
      </c>
      <c r="C425" t="s">
        <v>1712</v>
      </c>
      <c r="D425" t="s">
        <v>1713</v>
      </c>
      <c r="E425" t="s">
        <v>16</v>
      </c>
      <c r="F425" t="s">
        <v>584</v>
      </c>
      <c r="G425" t="s">
        <v>133</v>
      </c>
      <c r="H425" s="7" t="str">
        <f t="shared" si="1"/>
        <v>Julie Holland 479.643.2622</v>
      </c>
    </row>
    <row r="426">
      <c r="A426" t="s">
        <v>1714</v>
      </c>
      <c r="B426" s="6" t="s">
        <v>1715</v>
      </c>
      <c r="C426" t="s">
        <v>1716</v>
      </c>
      <c r="D426" t="s">
        <v>1717</v>
      </c>
      <c r="E426" t="s">
        <v>16</v>
      </c>
      <c r="F426" t="s">
        <v>40</v>
      </c>
      <c r="G426" t="s">
        <v>18</v>
      </c>
      <c r="H426" s="7" t="str">
        <f t="shared" si="1"/>
        <v>Jim 907.451.8733</v>
      </c>
    </row>
    <row r="427">
      <c r="A427" t="s">
        <v>1718</v>
      </c>
      <c r="B427" s="6" t="s">
        <v>1719</v>
      </c>
      <c r="C427" t="s">
        <v>1720</v>
      </c>
      <c r="D427" t="s">
        <v>1721</v>
      </c>
      <c r="E427" t="s">
        <v>16</v>
      </c>
      <c r="F427" t="s">
        <v>23</v>
      </c>
      <c r="G427" t="s">
        <v>18</v>
      </c>
      <c r="H427" s="7" t="str">
        <f t="shared" si="1"/>
        <v>Tim Hamilton 800.300.5631</v>
      </c>
    </row>
    <row r="428">
      <c r="A428" t="s">
        <v>1722</v>
      </c>
      <c r="B428" s="6" t="s">
        <v>1723</v>
      </c>
      <c r="C428" t="s">
        <v>1724</v>
      </c>
      <c r="D428" t="s">
        <v>1725</v>
      </c>
      <c r="E428" t="s">
        <v>16</v>
      </c>
      <c r="F428" t="s">
        <v>146</v>
      </c>
      <c r="G428" t="s">
        <v>18</v>
      </c>
      <c r="H428" s="7" t="str">
        <f t="shared" si="1"/>
        <v>Mike Driscoll 360.297.7555</v>
      </c>
    </row>
    <row r="429">
      <c r="A429" t="s">
        <v>1726</v>
      </c>
      <c r="B429" s="6" t="s">
        <v>1727</v>
      </c>
      <c r="C429" t="s">
        <v>1728</v>
      </c>
      <c r="D429" t="s">
        <v>1729</v>
      </c>
      <c r="E429" t="s">
        <v>16</v>
      </c>
      <c r="F429" t="s">
        <v>120</v>
      </c>
      <c r="G429" t="s">
        <v>50</v>
      </c>
      <c r="H429" s="7" t="str">
        <f t="shared" si="1"/>
        <v>Richo Cech 541.846.6704</v>
      </c>
    </row>
    <row r="430">
      <c r="A430" t="s">
        <v>1730</v>
      </c>
      <c r="B430" s="6" t="s">
        <v>1731</v>
      </c>
      <c r="C430" t="s">
        <v>1732</v>
      </c>
      <c r="D430" t="s">
        <v>1733</v>
      </c>
      <c r="E430" t="s">
        <v>16</v>
      </c>
      <c r="F430" t="s">
        <v>49</v>
      </c>
      <c r="G430" t="s">
        <v>18</v>
      </c>
      <c r="H430" s="7" t="str">
        <f t="shared" si="1"/>
        <v>Chris Berry 800.771.4114</v>
      </c>
    </row>
    <row r="431">
      <c r="A431" t="s">
        <v>1734</v>
      </c>
      <c r="B431" s="6" t="s">
        <v>1735</v>
      </c>
      <c r="C431" t="s">
        <v>1736</v>
      </c>
      <c r="D431" t="s">
        <v>1737</v>
      </c>
      <c r="E431" t="s">
        <v>16</v>
      </c>
      <c r="G431" t="s">
        <v>18</v>
      </c>
      <c r="H431" s="7" t="str">
        <f t="shared" si="1"/>
        <v>Portland, Oregon 97221 Dan Moeller 503.865.8733</v>
      </c>
    </row>
    <row r="432">
      <c r="A432" t="s">
        <v>1738</v>
      </c>
      <c r="B432" s="6" t="s">
        <v>1739</v>
      </c>
      <c r="C432" t="s">
        <v>1740</v>
      </c>
      <c r="D432" t="s">
        <v>1741</v>
      </c>
      <c r="E432" t="s">
        <v>16</v>
      </c>
      <c r="F432" t="s">
        <v>49</v>
      </c>
      <c r="G432" t="s">
        <v>18</v>
      </c>
      <c r="H432" s="7" t="str">
        <f t="shared" si="1"/>
        <v>Michael Morin 231.723.4846</v>
      </c>
    </row>
    <row r="433">
      <c r="A433" t="s">
        <v>1742</v>
      </c>
      <c r="B433" s="6" t="s">
        <v>1743</v>
      </c>
      <c r="C433" t="s">
        <v>1744</v>
      </c>
      <c r="D433" t="s">
        <v>1745</v>
      </c>
      <c r="E433" t="s">
        <v>16</v>
      </c>
      <c r="F433" t="s">
        <v>49</v>
      </c>
      <c r="G433" t="s">
        <v>50</v>
      </c>
      <c r="H433" s="7" t="str">
        <f t="shared" si="1"/>
        <v>Paul Hsu 715.675.2325</v>
      </c>
    </row>
    <row r="434">
      <c r="A434" t="s">
        <v>1746</v>
      </c>
      <c r="B434" s="6" t="s">
        <v>1747</v>
      </c>
      <c r="C434" t="s">
        <v>1748</v>
      </c>
      <c r="D434" t="s">
        <v>1749</v>
      </c>
      <c r="E434" t="s">
        <v>16</v>
      </c>
      <c r="F434" t="s">
        <v>49</v>
      </c>
      <c r="G434" t="s">
        <v>18</v>
      </c>
      <c r="H434" s="7" t="str">
        <f t="shared" si="1"/>
        <v>Mel or Kathy Stewart 541.756.7328</v>
      </c>
    </row>
    <row r="435">
      <c r="A435" t="s">
        <v>1750</v>
      </c>
      <c r="B435" s="6" t="s">
        <v>1751</v>
      </c>
      <c r="C435" t="s">
        <v>1752</v>
      </c>
      <c r="D435" t="s">
        <v>1753</v>
      </c>
      <c r="E435" t="s">
        <v>16</v>
      </c>
      <c r="F435" t="s">
        <v>23</v>
      </c>
      <c r="G435" t="s">
        <v>18</v>
      </c>
      <c r="H435" s="7" t="str">
        <f t="shared" si="1"/>
        <v>Marta Hammel, Dave Brigante 503.638.1004</v>
      </c>
    </row>
    <row r="436">
      <c r="A436" t="s">
        <v>1754</v>
      </c>
      <c r="B436" s="6" t="s">
        <v>1755</v>
      </c>
      <c r="C436" t="s">
        <v>1756</v>
      </c>
      <c r="D436" t="s">
        <v>1757</v>
      </c>
      <c r="E436" t="s">
        <v>16</v>
      </c>
      <c r="F436" t="s">
        <v>23</v>
      </c>
      <c r="G436" t="s">
        <v>18</v>
      </c>
      <c r="H436" s="7" t="str">
        <f t="shared" si="1"/>
        <v>Rick Kaponowaiwaiola Barboza 808.235.6165</v>
      </c>
    </row>
    <row r="437">
      <c r="A437" t="s">
        <v>1758</v>
      </c>
      <c r="B437" s="6" t="s">
        <v>1759</v>
      </c>
      <c r="C437" t="s">
        <v>1760</v>
      </c>
      <c r="D437" t="s">
        <v>1760</v>
      </c>
      <c r="E437" t="s">
        <v>16</v>
      </c>
      <c r="F437" t="s">
        <v>23</v>
      </c>
      <c r="G437" t="s">
        <v>18</v>
      </c>
      <c r="H437" s="7" t="str">
        <f t="shared" si="1"/>
        <v/>
      </c>
    </row>
    <row r="438">
      <c r="A438" t="s">
        <v>1761</v>
      </c>
      <c r="B438" s="6" t="s">
        <v>1762</v>
      </c>
      <c r="C438" t="s">
        <v>1763</v>
      </c>
      <c r="D438" t="s">
        <v>1764</v>
      </c>
      <c r="E438" t="s">
        <v>16</v>
      </c>
      <c r="F438" t="s">
        <v>23</v>
      </c>
      <c r="G438" t="s">
        <v>18</v>
      </c>
      <c r="H438" s="7" t="str">
        <f t="shared" si="1"/>
        <v/>
      </c>
    </row>
    <row r="439">
      <c r="A439" t="s">
        <v>1765</v>
      </c>
      <c r="B439" s="6" t="s">
        <v>1766</v>
      </c>
      <c r="C439" t="s">
        <v>1767</v>
      </c>
      <c r="D439" t="s">
        <v>425</v>
      </c>
      <c r="E439" t="s">
        <v>425</v>
      </c>
      <c r="F439" t="s">
        <v>224</v>
      </c>
      <c r="G439" t="s">
        <v>18</v>
      </c>
      <c r="H439" s="7" t="str">
        <f t="shared" si="1"/>
        <v/>
      </c>
    </row>
    <row r="440">
      <c r="A440" t="s">
        <v>1768</v>
      </c>
      <c r="B440" s="6" t="s">
        <v>1769</v>
      </c>
      <c r="C440" t="s">
        <v>1770</v>
      </c>
      <c r="D440" t="s">
        <v>1771</v>
      </c>
      <c r="E440" t="s">
        <v>1353</v>
      </c>
      <c r="F440" t="s">
        <v>49</v>
      </c>
      <c r="G440" t="s">
        <v>18</v>
      </c>
      <c r="H440" s="7" t="str">
        <f t="shared" si="1"/>
        <v>Steve Akehurst 541.556.8907</v>
      </c>
    </row>
    <row r="441">
      <c r="A441" t="s">
        <v>1772</v>
      </c>
      <c r="B441" s="6" t="s">
        <v>1773</v>
      </c>
      <c r="C441" t="s">
        <v>1774</v>
      </c>
      <c r="D441" t="s">
        <v>1775</v>
      </c>
      <c r="E441" t="s">
        <v>1353</v>
      </c>
      <c r="F441" t="s">
        <v>49</v>
      </c>
      <c r="G441" t="s">
        <v>18</v>
      </c>
      <c r="H441" s="7" t="str">
        <f t="shared" si="1"/>
        <v>Dan O'Connell 503.266.7825</v>
      </c>
    </row>
    <row r="442">
      <c r="A442" t="s">
        <v>1776</v>
      </c>
      <c r="B442" s="6" t="s">
        <v>1777</v>
      </c>
      <c r="C442" t="s">
        <v>1778</v>
      </c>
      <c r="D442" t="s">
        <v>1779</v>
      </c>
      <c r="E442" t="s">
        <v>16</v>
      </c>
      <c r="G442" t="s">
        <v>18</v>
      </c>
      <c r="H442" s="7" t="str">
        <f t="shared" si="1"/>
        <v>Canby, Oregon 97013 Dave Stearns 503.266.1940</v>
      </c>
    </row>
    <row r="443">
      <c r="A443" t="s">
        <v>1780</v>
      </c>
      <c r="B443" s="6" t="s">
        <v>1781</v>
      </c>
      <c r="C443" t="s">
        <v>1782</v>
      </c>
      <c r="D443" t="s">
        <v>1771</v>
      </c>
      <c r="E443" t="s">
        <v>1353</v>
      </c>
      <c r="F443" t="s">
        <v>49</v>
      </c>
      <c r="G443" t="s">
        <v>18</v>
      </c>
      <c r="H443" s="7" t="str">
        <f t="shared" si="1"/>
        <v>Steve Akehurst 541.556.8907</v>
      </c>
    </row>
    <row r="444">
      <c r="A444" t="s">
        <v>1783</v>
      </c>
      <c r="B444" s="6" t="s">
        <v>1784</v>
      </c>
      <c r="C444" t="s">
        <v>1774</v>
      </c>
      <c r="D444" t="s">
        <v>1771</v>
      </c>
      <c r="E444" t="s">
        <v>1353</v>
      </c>
      <c r="F444" t="s">
        <v>49</v>
      </c>
      <c r="G444" t="s">
        <v>18</v>
      </c>
      <c r="H444" s="7" t="str">
        <f t="shared" si="1"/>
        <v>Steve Akehurst 541.556.8907</v>
      </c>
    </row>
    <row r="445">
      <c r="A445" t="s">
        <v>1785</v>
      </c>
      <c r="B445" s="6" t="s">
        <v>1786</v>
      </c>
      <c r="C445" t="s">
        <v>1787</v>
      </c>
      <c r="D445" t="s">
        <v>1771</v>
      </c>
      <c r="E445" t="s">
        <v>1353</v>
      </c>
      <c r="F445" t="s">
        <v>49</v>
      </c>
      <c r="G445" t="s">
        <v>18</v>
      </c>
      <c r="H445" s="7" t="str">
        <f t="shared" si="1"/>
        <v>Steve Akehurst 541.556.8907</v>
      </c>
    </row>
    <row r="446">
      <c r="A446" t="s">
        <v>1788</v>
      </c>
      <c r="B446" s="6" t="s">
        <v>1789</v>
      </c>
      <c r="C446" t="s">
        <v>1790</v>
      </c>
      <c r="D446" t="s">
        <v>1771</v>
      </c>
      <c r="E446" t="s">
        <v>16</v>
      </c>
      <c r="F446" t="s">
        <v>49</v>
      </c>
      <c r="G446" t="s">
        <v>133</v>
      </c>
      <c r="H446" s="7" t="str">
        <f t="shared" si="1"/>
        <v>Steve Akehurst 541.556.8907</v>
      </c>
    </row>
    <row r="447">
      <c r="A447" t="s">
        <v>1791</v>
      </c>
      <c r="B447" s="6" t="s">
        <v>1792</v>
      </c>
      <c r="C447" t="s">
        <v>1793</v>
      </c>
      <c r="D447" t="s">
        <v>1794</v>
      </c>
      <c r="E447" t="s">
        <v>1353</v>
      </c>
      <c r="F447" t="s">
        <v>49</v>
      </c>
      <c r="G447" t="s">
        <v>18</v>
      </c>
      <c r="H447" s="7" t="str">
        <f t="shared" si="1"/>
        <v>Steve Akehurst 360.864.2828</v>
      </c>
    </row>
    <row r="448">
      <c r="A448" t="s">
        <v>1795</v>
      </c>
      <c r="B448" s="6" t="s">
        <v>1796</v>
      </c>
      <c r="C448" t="s">
        <v>1797</v>
      </c>
      <c r="D448" t="s">
        <v>1798</v>
      </c>
      <c r="E448" t="s">
        <v>16</v>
      </c>
      <c r="F448" t="s">
        <v>23</v>
      </c>
      <c r="G448" t="s">
        <v>18</v>
      </c>
      <c r="H448" s="7" t="str">
        <f t="shared" si="1"/>
        <v>Leo Frueh 563.852.5056</v>
      </c>
    </row>
    <row r="449">
      <c r="A449" t="s">
        <v>1799</v>
      </c>
      <c r="B449" s="6" t="s">
        <v>1800</v>
      </c>
      <c r="C449" t="s">
        <v>1801</v>
      </c>
      <c r="D449" t="s">
        <v>1802</v>
      </c>
      <c r="E449" t="s">
        <v>16</v>
      </c>
      <c r="F449" t="s">
        <v>23</v>
      </c>
      <c r="G449" t="s">
        <v>133</v>
      </c>
      <c r="H449" s="7" t="str">
        <f t="shared" si="1"/>
        <v>Alan DeGiulio 208.785.0830</v>
      </c>
    </row>
    <row r="450">
      <c r="A450" t="s">
        <v>1803</v>
      </c>
      <c r="B450" s="6" t="s">
        <v>1804</v>
      </c>
      <c r="C450" t="s">
        <v>1805</v>
      </c>
      <c r="D450" t="s">
        <v>1806</v>
      </c>
      <c r="E450" t="s">
        <v>7</v>
      </c>
      <c r="G450" t="s">
        <v>133</v>
      </c>
      <c r="H450" s="7" t="str">
        <f t="shared" si="1"/>
        <v>Topeka, Illinois 61567 Dave Horvath 309.535.2185</v>
      </c>
    </row>
    <row r="451">
      <c r="A451" t="s">
        <v>1807</v>
      </c>
      <c r="B451" s="6" t="s">
        <v>1808</v>
      </c>
      <c r="C451" t="s">
        <v>1809</v>
      </c>
      <c r="D451" t="s">
        <v>1810</v>
      </c>
      <c r="E451" t="s">
        <v>7</v>
      </c>
      <c r="F451" t="s">
        <v>40</v>
      </c>
      <c r="G451" t="s">
        <v>18</v>
      </c>
      <c r="H451" s="7" t="str">
        <f t="shared" si="1"/>
        <v>Dave Horvath 309.535.2185</v>
      </c>
    </row>
    <row r="452">
      <c r="A452" t="s">
        <v>1811</v>
      </c>
      <c r="B452" s="6" t="s">
        <v>1812</v>
      </c>
      <c r="C452" t="s">
        <v>1813</v>
      </c>
      <c r="D452" t="s">
        <v>1814</v>
      </c>
      <c r="E452" t="s">
        <v>16</v>
      </c>
      <c r="F452" t="s">
        <v>23</v>
      </c>
      <c r="G452" t="s">
        <v>18</v>
      </c>
      <c r="H452" s="7" t="str">
        <f t="shared" si="1"/>
        <v>Kevin Massie 217.323.4540</v>
      </c>
    </row>
    <row r="453">
      <c r="A453" t="s">
        <v>1815</v>
      </c>
      <c r="B453" s="6" t="s">
        <v>1816</v>
      </c>
      <c r="C453" t="s">
        <v>1817</v>
      </c>
      <c r="D453" t="s">
        <v>1818</v>
      </c>
      <c r="E453" t="s">
        <v>16</v>
      </c>
      <c r="F453" t="s">
        <v>23</v>
      </c>
      <c r="G453" t="s">
        <v>18</v>
      </c>
      <c r="H453" s="7" t="str">
        <f t="shared" si="1"/>
        <v>Jane Thompson 561.641.9488</v>
      </c>
    </row>
    <row r="454">
      <c r="A454" t="s">
        <v>1819</v>
      </c>
      <c r="B454" s="6" t="s">
        <v>1820</v>
      </c>
      <c r="C454" t="s">
        <v>1821</v>
      </c>
      <c r="D454" t="s">
        <v>1821</v>
      </c>
      <c r="E454" t="s">
        <v>7</v>
      </c>
      <c r="F454" t="s">
        <v>40</v>
      </c>
      <c r="G454" t="s">
        <v>18</v>
      </c>
      <c r="H454" s="7" t="str">
        <f t="shared" si="1"/>
        <v/>
      </c>
    </row>
    <row r="455">
      <c r="A455" t="s">
        <v>1822</v>
      </c>
      <c r="B455" s="6" t="s">
        <v>1823</v>
      </c>
      <c r="C455" t="s">
        <v>1824</v>
      </c>
      <c r="D455" t="s">
        <v>1825</v>
      </c>
      <c r="E455" t="s">
        <v>7</v>
      </c>
      <c r="F455" t="s">
        <v>40</v>
      </c>
      <c r="G455" t="s">
        <v>18</v>
      </c>
      <c r="H455" s="7" t="str">
        <f t="shared" si="1"/>
        <v>Bob Hawkins 812.358.3621</v>
      </c>
    </row>
    <row r="456">
      <c r="A456" t="s">
        <v>1826</v>
      </c>
      <c r="B456" s="6" t="s">
        <v>1827</v>
      </c>
      <c r="C456" t="s">
        <v>1828</v>
      </c>
      <c r="D456" t="s">
        <v>1829</v>
      </c>
      <c r="E456" t="s">
        <v>16</v>
      </c>
      <c r="F456" t="s">
        <v>120</v>
      </c>
      <c r="G456" t="s">
        <v>133</v>
      </c>
      <c r="H456" s="7" t="str">
        <f t="shared" si="1"/>
        <v>Forest Shomer 360.385.6114</v>
      </c>
    </row>
    <row r="457">
      <c r="A457" t="s">
        <v>1830</v>
      </c>
      <c r="B457" s="6" t="s">
        <v>1831</v>
      </c>
      <c r="C457" t="s">
        <v>1832</v>
      </c>
      <c r="D457" t="s">
        <v>1833</v>
      </c>
      <c r="E457" t="s">
        <v>16</v>
      </c>
      <c r="F457" t="s">
        <v>49</v>
      </c>
      <c r="G457" t="s">
        <v>133</v>
      </c>
      <c r="H457" s="7" t="str">
        <f t="shared" si="1"/>
        <v>Paul Gregory 204.372.6920</v>
      </c>
    </row>
    <row r="458">
      <c r="A458" t="s">
        <v>1834</v>
      </c>
      <c r="B458" s="6" t="s">
        <v>1835</v>
      </c>
      <c r="C458" t="s">
        <v>1836</v>
      </c>
      <c r="D458" t="s">
        <v>1837</v>
      </c>
      <c r="E458" t="s">
        <v>16</v>
      </c>
      <c r="F458" t="s">
        <v>49</v>
      </c>
      <c r="G458" t="s">
        <v>18</v>
      </c>
      <c r="H458" s="7" t="str">
        <f t="shared" si="1"/>
        <v>Tim White 208.354.3690</v>
      </c>
    </row>
    <row r="459">
      <c r="A459" t="s">
        <v>1838</v>
      </c>
      <c r="B459" s="6" t="s">
        <v>1839</v>
      </c>
      <c r="C459" t="s">
        <v>1840</v>
      </c>
      <c r="D459" t="s">
        <v>1841</v>
      </c>
      <c r="E459" t="s">
        <v>16</v>
      </c>
      <c r="F459" t="s">
        <v>40</v>
      </c>
      <c r="G459" t="s">
        <v>18</v>
      </c>
      <c r="H459" s="7" t="str">
        <f t="shared" si="1"/>
        <v>Robert Johnson 801.546.2006</v>
      </c>
    </row>
    <row r="460">
      <c r="A460" t="s">
        <v>1842</v>
      </c>
      <c r="B460" s="6" t="s">
        <v>1843</v>
      </c>
      <c r="C460" t="s">
        <v>1844</v>
      </c>
      <c r="D460" t="s">
        <v>1845</v>
      </c>
      <c r="E460" t="s">
        <v>16</v>
      </c>
      <c r="F460" t="s">
        <v>23</v>
      </c>
      <c r="G460" t="s">
        <v>18</v>
      </c>
      <c r="H460" s="7" t="str">
        <f t="shared" si="1"/>
        <v>Bonnie Bladen or Ray Laclergue 559.855.3113</v>
      </c>
    </row>
    <row r="461">
      <c r="A461" t="s">
        <v>1846</v>
      </c>
      <c r="B461" s="6" t="s">
        <v>1847</v>
      </c>
      <c r="C461" t="s">
        <v>1848</v>
      </c>
      <c r="D461" t="s">
        <v>1849</v>
      </c>
      <c r="E461" t="s">
        <v>16</v>
      </c>
      <c r="F461" t="s">
        <v>23</v>
      </c>
      <c r="G461" t="s">
        <v>50</v>
      </c>
      <c r="H461" s="7" t="str">
        <f t="shared" si="1"/>
        <v>Eric 435.283.4703</v>
      </c>
    </row>
    <row r="462">
      <c r="A462" t="s">
        <v>1850</v>
      </c>
      <c r="B462" s="6" t="s">
        <v>1851</v>
      </c>
      <c r="C462" t="s">
        <v>1852</v>
      </c>
      <c r="D462" t="s">
        <v>1853</v>
      </c>
      <c r="E462" t="s">
        <v>16</v>
      </c>
      <c r="F462" t="s">
        <v>23</v>
      </c>
      <c r="G462" t="s">
        <v>662</v>
      </c>
      <c r="H462" s="7" t="str">
        <f t="shared" si="1"/>
        <v>Wayne Bell 229.985.0321</v>
      </c>
    </row>
    <row r="463">
      <c r="A463" t="s">
        <v>1854</v>
      </c>
      <c r="B463" s="6" t="s">
        <v>1855</v>
      </c>
      <c r="C463" t="s">
        <v>1856</v>
      </c>
      <c r="D463" t="s">
        <v>1857</v>
      </c>
      <c r="E463" t="s">
        <v>16</v>
      </c>
      <c r="F463" t="s">
        <v>23</v>
      </c>
      <c r="G463" t="s">
        <v>18</v>
      </c>
      <c r="H463" s="7" t="str">
        <f t="shared" si="1"/>
        <v>Mike Ingalls 802.660.0440</v>
      </c>
    </row>
    <row r="464">
      <c r="A464" t="s">
        <v>1858</v>
      </c>
      <c r="B464" s="6" t="s">
        <v>1859</v>
      </c>
      <c r="C464" t="s">
        <v>1860</v>
      </c>
      <c r="D464" t="s">
        <v>1861</v>
      </c>
      <c r="E464" t="s">
        <v>16</v>
      </c>
      <c r="G464" t="s">
        <v>18</v>
      </c>
      <c r="H464" s="7" t="str">
        <f t="shared" si="1"/>
        <v>Kane'ohe, Hawaii 96744 Tom Loudat 808.235.0578</v>
      </c>
    </row>
    <row r="465">
      <c r="A465" t="s">
        <v>1862</v>
      </c>
      <c r="B465" s="6" t="s">
        <v>1863</v>
      </c>
      <c r="C465" t="s">
        <v>1864</v>
      </c>
      <c r="D465" t="s">
        <v>1865</v>
      </c>
      <c r="E465" t="s">
        <v>16</v>
      </c>
      <c r="F465" t="s">
        <v>17</v>
      </c>
      <c r="G465" t="s">
        <v>50</v>
      </c>
      <c r="H465" s="7" t="str">
        <f t="shared" si="1"/>
        <v>Howard Bright 563.535.7231</v>
      </c>
    </row>
    <row r="466">
      <c r="A466" t="s">
        <v>1866</v>
      </c>
      <c r="B466" s="6" t="s">
        <v>1867</v>
      </c>
      <c r="C466" t="s">
        <v>1868</v>
      </c>
      <c r="D466" t="s">
        <v>1869</v>
      </c>
      <c r="E466" t="s">
        <v>7</v>
      </c>
      <c r="F466" t="s">
        <v>809</v>
      </c>
      <c r="G466" t="s">
        <v>18</v>
      </c>
      <c r="H466" s="7" t="str">
        <f t="shared" si="1"/>
        <v>Aron Flickinger 800.865.2477</v>
      </c>
    </row>
    <row r="467">
      <c r="A467" t="s">
        <v>1870</v>
      </c>
      <c r="B467" s="6" t="s">
        <v>1871</v>
      </c>
      <c r="C467" t="s">
        <v>1872</v>
      </c>
      <c r="D467" t="s">
        <v>1873</v>
      </c>
      <c r="E467" t="s">
        <v>16</v>
      </c>
      <c r="F467" t="s">
        <v>40</v>
      </c>
      <c r="G467" t="s">
        <v>18</v>
      </c>
      <c r="H467" s="7" t="str">
        <f t="shared" si="1"/>
        <v>Chris 512.280.1192</v>
      </c>
    </row>
    <row r="468">
      <c r="A468" t="s">
        <v>1874</v>
      </c>
      <c r="B468" s="6" t="s">
        <v>1875</v>
      </c>
      <c r="C468" t="s">
        <v>1876</v>
      </c>
      <c r="D468" t="s">
        <v>1877</v>
      </c>
      <c r="E468" t="s">
        <v>16</v>
      </c>
      <c r="F468" t="s">
        <v>23</v>
      </c>
      <c r="G468" t="s">
        <v>133</v>
      </c>
      <c r="H468" s="7" t="str">
        <f t="shared" si="1"/>
        <v>William R Sayward 218.326.8269</v>
      </c>
    </row>
    <row r="469">
      <c r="A469" t="s">
        <v>1878</v>
      </c>
      <c r="B469" s="6" t="s">
        <v>1879</v>
      </c>
      <c r="C469" t="s">
        <v>1880</v>
      </c>
      <c r="D469" t="s">
        <v>1881</v>
      </c>
      <c r="E469" t="s">
        <v>16</v>
      </c>
      <c r="F469" t="s">
        <v>453</v>
      </c>
      <c r="G469" t="s">
        <v>18</v>
      </c>
      <c r="H469" s="7" t="str">
        <f t="shared" si="1"/>
        <v>Carol Steele 218.247.0245</v>
      </c>
    </row>
    <row r="470">
      <c r="A470" t="s">
        <v>1882</v>
      </c>
      <c r="B470" s="6" t="s">
        <v>1883</v>
      </c>
      <c r="C470" t="s">
        <v>1884</v>
      </c>
      <c r="D470" t="s">
        <v>1885</v>
      </c>
      <c r="E470" t="s">
        <v>16</v>
      </c>
      <c r="F470" t="s">
        <v>49</v>
      </c>
      <c r="G470" t="s">
        <v>50</v>
      </c>
      <c r="H470" s="7" t="str">
        <f t="shared" si="1"/>
        <v/>
      </c>
    </row>
    <row r="471">
      <c r="A471" t="s">
        <v>1886</v>
      </c>
      <c r="B471" s="6" t="s">
        <v>1887</v>
      </c>
      <c r="C471" t="s">
        <v>1888</v>
      </c>
      <c r="D471" t="s">
        <v>1889</v>
      </c>
      <c r="E471" t="s">
        <v>16</v>
      </c>
      <c r="F471" t="s">
        <v>23</v>
      </c>
      <c r="G471" t="s">
        <v>18</v>
      </c>
      <c r="H471" s="7" t="str">
        <f t="shared" si="1"/>
        <v>Jim 715.256.0059</v>
      </c>
    </row>
    <row r="472">
      <c r="A472" t="s">
        <v>1890</v>
      </c>
      <c r="B472" s="6" t="s">
        <v>1891</v>
      </c>
      <c r="C472" t="s">
        <v>1892</v>
      </c>
      <c r="D472" t="s">
        <v>1893</v>
      </c>
      <c r="E472" t="s">
        <v>16</v>
      </c>
      <c r="F472" t="s">
        <v>23</v>
      </c>
      <c r="G472" t="s">
        <v>133</v>
      </c>
      <c r="H472" s="7" t="str">
        <f t="shared" si="1"/>
        <v/>
      </c>
    </row>
    <row r="473">
      <c r="A473" t="s">
        <v>1894</v>
      </c>
      <c r="B473" s="6" t="s">
        <v>1895</v>
      </c>
      <c r="C473" t="s">
        <v>1896</v>
      </c>
      <c r="D473" t="s">
        <v>1897</v>
      </c>
      <c r="E473" t="s">
        <v>191</v>
      </c>
      <c r="G473" t="s">
        <v>133</v>
      </c>
      <c r="H473" s="7" t="str">
        <f t="shared" si="1"/>
        <v>Watersmeet, Michigan 49969 Tony Holland 906.358.4523</v>
      </c>
    </row>
    <row r="474">
      <c r="A474" t="s">
        <v>1898</v>
      </c>
      <c r="B474" s="6" t="s">
        <v>1899</v>
      </c>
      <c r="C474" t="s">
        <v>1900</v>
      </c>
      <c r="D474" t="s">
        <v>1901</v>
      </c>
      <c r="E474" t="s">
        <v>16</v>
      </c>
      <c r="F474" t="s">
        <v>40</v>
      </c>
      <c r="G474" t="s">
        <v>18</v>
      </c>
      <c r="H474" s="7" t="str">
        <f t="shared" si="1"/>
        <v>Mike Boyd 506.246.5268</v>
      </c>
    </row>
    <row r="475">
      <c r="A475" t="s">
        <v>1902</v>
      </c>
      <c r="B475" s="6" t="s">
        <v>1903</v>
      </c>
      <c r="C475" t="s">
        <v>1904</v>
      </c>
      <c r="D475" t="s">
        <v>1905</v>
      </c>
      <c r="E475" t="s">
        <v>16</v>
      </c>
      <c r="F475" t="s">
        <v>23</v>
      </c>
      <c r="G475" t="s">
        <v>18</v>
      </c>
      <c r="H475" s="7" t="str">
        <f t="shared" si="1"/>
        <v>Jerry 805.688.5563</v>
      </c>
    </row>
    <row r="476">
      <c r="A476" t="s">
        <v>1906</v>
      </c>
      <c r="B476" s="6" t="s">
        <v>1907</v>
      </c>
      <c r="C476" t="s">
        <v>1908</v>
      </c>
      <c r="D476" t="s">
        <v>1909</v>
      </c>
      <c r="E476" t="s">
        <v>16</v>
      </c>
      <c r="F476" t="s">
        <v>23</v>
      </c>
      <c r="G476" t="s">
        <v>133</v>
      </c>
      <c r="H476" s="7" t="str">
        <f t="shared" si="1"/>
        <v>James 806.256.3216</v>
      </c>
    </row>
    <row r="477">
      <c r="A477" t="s">
        <v>1910</v>
      </c>
      <c r="B477" s="6" t="s">
        <v>1911</v>
      </c>
      <c r="C477" t="s">
        <v>1912</v>
      </c>
      <c r="D477" t="s">
        <v>1912</v>
      </c>
      <c r="E477" t="s">
        <v>16</v>
      </c>
      <c r="F477" t="s">
        <v>146</v>
      </c>
      <c r="G477" t="s">
        <v>133</v>
      </c>
      <c r="H477" s="7" t="str">
        <f t="shared" si="1"/>
        <v/>
      </c>
    </row>
    <row r="478">
      <c r="A478" t="s">
        <v>1913</v>
      </c>
      <c r="B478" s="6" t="s">
        <v>1914</v>
      </c>
      <c r="C478" t="s">
        <v>1915</v>
      </c>
      <c r="D478" t="s">
        <v>1916</v>
      </c>
      <c r="E478" t="s">
        <v>16</v>
      </c>
      <c r="F478" t="s">
        <v>49</v>
      </c>
      <c r="G478" t="s">
        <v>18</v>
      </c>
      <c r="H478" s="7" t="str">
        <f t="shared" si="1"/>
        <v>Carla Carter 208.887.1790</v>
      </c>
    </row>
    <row r="479">
      <c r="A479" t="s">
        <v>1917</v>
      </c>
      <c r="B479" s="6" t="s">
        <v>1918</v>
      </c>
      <c r="C479" t="s">
        <v>1919</v>
      </c>
      <c r="D479" t="s">
        <v>1920</v>
      </c>
      <c r="G479" t="s">
        <v>18</v>
      </c>
      <c r="H479" s="7" t="str">
        <f t="shared" si="1"/>
        <v>Jeff Anhorn 800.303.0858</v>
      </c>
    </row>
    <row r="480">
      <c r="A480" t="s">
        <v>1921</v>
      </c>
      <c r="B480" s="6" t="s">
        <v>1922</v>
      </c>
      <c r="C480" t="s">
        <v>1923</v>
      </c>
      <c r="D480" t="s">
        <v>1924</v>
      </c>
      <c r="E480" t="s">
        <v>16</v>
      </c>
      <c r="F480" t="s">
        <v>49</v>
      </c>
      <c r="G480" t="s">
        <v>18</v>
      </c>
      <c r="H480" s="7" t="str">
        <f t="shared" si="1"/>
        <v>David Jenkins 208.265.5132</v>
      </c>
    </row>
    <row r="481">
      <c r="A481" t="s">
        <v>1925</v>
      </c>
      <c r="B481" s="6" t="s">
        <v>1926</v>
      </c>
      <c r="C481" t="s">
        <v>1927</v>
      </c>
      <c r="D481" t="s">
        <v>1928</v>
      </c>
      <c r="E481" t="s">
        <v>16</v>
      </c>
      <c r="F481" t="s">
        <v>49</v>
      </c>
      <c r="G481" t="s">
        <v>796</v>
      </c>
      <c r="H481" s="7" t="str">
        <f t="shared" si="1"/>
        <v>Don Willis or Todd Baker 800.323.1047</v>
      </c>
    </row>
    <row r="482">
      <c r="A482" t="s">
        <v>1929</v>
      </c>
      <c r="B482" s="6" t="s">
        <v>1930</v>
      </c>
      <c r="C482" t="s">
        <v>1931</v>
      </c>
      <c r="D482" t="s">
        <v>1932</v>
      </c>
      <c r="E482" t="s">
        <v>16</v>
      </c>
      <c r="F482" t="s">
        <v>49</v>
      </c>
      <c r="G482" t="s">
        <v>133</v>
      </c>
      <c r="H482" s="7" t="str">
        <f t="shared" si="1"/>
        <v>Jim Harrington 607.533.7955</v>
      </c>
    </row>
    <row r="483">
      <c r="A483" t="s">
        <v>1933</v>
      </c>
      <c r="B483" s="6" t="s">
        <v>1934</v>
      </c>
      <c r="C483" t="s">
        <v>1935</v>
      </c>
      <c r="D483" t="s">
        <v>1936</v>
      </c>
      <c r="E483" t="s">
        <v>16</v>
      </c>
      <c r="F483" t="s">
        <v>120</v>
      </c>
      <c r="G483" t="s">
        <v>133</v>
      </c>
      <c r="H483" s="7" t="str">
        <f t="shared" si="1"/>
        <v>Joe Brown 804.642.0736</v>
      </c>
    </row>
    <row r="484">
      <c r="A484" t="s">
        <v>1937</v>
      </c>
      <c r="B484" s="6" t="s">
        <v>1938</v>
      </c>
      <c r="C484" t="s">
        <v>1939</v>
      </c>
      <c r="D484" t="s">
        <v>1940</v>
      </c>
      <c r="E484" t="s">
        <v>16</v>
      </c>
      <c r="F484" t="s">
        <v>49</v>
      </c>
      <c r="G484" t="s">
        <v>18</v>
      </c>
      <c r="H484" s="7" t="str">
        <f t="shared" si="1"/>
        <v>John 616.335.9823</v>
      </c>
    </row>
    <row r="485">
      <c r="A485" t="s">
        <v>1941</v>
      </c>
      <c r="B485" s="6" t="s">
        <v>1942</v>
      </c>
      <c r="C485" t="s">
        <v>1943</v>
      </c>
      <c r="D485" t="s">
        <v>1944</v>
      </c>
      <c r="E485" t="s">
        <v>16</v>
      </c>
      <c r="F485" t="s">
        <v>40</v>
      </c>
      <c r="G485" t="s">
        <v>18</v>
      </c>
      <c r="H485" s="7" t="str">
        <f t="shared" si="1"/>
        <v>Todd Dunlap 770.442.8881</v>
      </c>
    </row>
    <row r="486">
      <c r="A486" t="s">
        <v>1945</v>
      </c>
      <c r="B486" s="6" t="s">
        <v>1946</v>
      </c>
      <c r="C486" t="s">
        <v>1947</v>
      </c>
      <c r="D486" t="s">
        <v>1948</v>
      </c>
      <c r="E486" t="s">
        <v>7</v>
      </c>
      <c r="F486" t="s">
        <v>809</v>
      </c>
      <c r="G486" t="s">
        <v>50</v>
      </c>
      <c r="H486" s="7" t="str">
        <f t="shared" si="1"/>
        <v>Richard Garrett 800.873.3763</v>
      </c>
    </row>
    <row r="487">
      <c r="A487" t="s">
        <v>1949</v>
      </c>
      <c r="B487" s="6" t="s">
        <v>1950</v>
      </c>
      <c r="C487" t="s">
        <v>1951</v>
      </c>
      <c r="D487" t="s">
        <v>1952</v>
      </c>
      <c r="E487" t="s">
        <v>16</v>
      </c>
      <c r="F487" t="s">
        <v>480</v>
      </c>
      <c r="G487" t="s">
        <v>18</v>
      </c>
      <c r="H487" s="7" t="str">
        <f t="shared" si="1"/>
        <v>Rob Johnston 207.238.5300</v>
      </c>
    </row>
    <row r="488">
      <c r="A488" t="s">
        <v>1953</v>
      </c>
      <c r="B488" s="6" t="s">
        <v>1954</v>
      </c>
      <c r="C488" t="s">
        <v>1955</v>
      </c>
      <c r="D488" t="s">
        <v>1956</v>
      </c>
      <c r="E488" t="s">
        <v>16</v>
      </c>
      <c r="F488" t="s">
        <v>23</v>
      </c>
      <c r="G488" t="s">
        <v>18</v>
      </c>
      <c r="H488" s="7" t="str">
        <f t="shared" si="1"/>
        <v>Vanessa Mueller 262.252.4988</v>
      </c>
    </row>
    <row r="489">
      <c r="A489" t="s">
        <v>1957</v>
      </c>
      <c r="B489" s="6" t="s">
        <v>1958</v>
      </c>
      <c r="C489" t="s">
        <v>1959</v>
      </c>
      <c r="D489" t="s">
        <v>1960</v>
      </c>
      <c r="E489" t="s">
        <v>16</v>
      </c>
      <c r="F489" t="s">
        <v>23</v>
      </c>
      <c r="G489" t="s">
        <v>18</v>
      </c>
      <c r="H489" s="7" t="str">
        <f t="shared" si="1"/>
        <v>Dave Johnson 724.463.8456</v>
      </c>
    </row>
    <row r="490">
      <c r="A490" t="s">
        <v>1961</v>
      </c>
      <c r="B490" s="6" t="s">
        <v>1962</v>
      </c>
      <c r="C490" t="s">
        <v>1963</v>
      </c>
      <c r="D490" t="s">
        <v>1964</v>
      </c>
      <c r="E490" t="s">
        <v>16</v>
      </c>
      <c r="F490" t="s">
        <v>23</v>
      </c>
      <c r="G490" t="s">
        <v>133</v>
      </c>
      <c r="H490" s="7" t="str">
        <f t="shared" si="1"/>
        <v>Jean McVay 580.233.5800</v>
      </c>
    </row>
    <row r="491">
      <c r="A491" t="s">
        <v>1965</v>
      </c>
      <c r="B491" s="6" t="s">
        <v>1966</v>
      </c>
      <c r="C491" t="s">
        <v>1967</v>
      </c>
      <c r="D491" t="s">
        <v>1968</v>
      </c>
      <c r="E491" t="s">
        <v>16</v>
      </c>
      <c r="F491" t="s">
        <v>40</v>
      </c>
      <c r="G491" t="s">
        <v>18</v>
      </c>
      <c r="H491" s="7" t="str">
        <f t="shared" si="1"/>
        <v>Joshua 713.862.7444</v>
      </c>
    </row>
    <row r="492">
      <c r="A492" t="s">
        <v>1969</v>
      </c>
      <c r="B492" s="6" t="s">
        <v>1970</v>
      </c>
      <c r="C492" t="s">
        <v>1971</v>
      </c>
      <c r="D492" t="s">
        <v>1971</v>
      </c>
      <c r="E492" t="s">
        <v>16</v>
      </c>
      <c r="F492" t="s">
        <v>480</v>
      </c>
      <c r="G492" t="s">
        <v>18</v>
      </c>
      <c r="H492" s="7" t="str">
        <f t="shared" si="1"/>
        <v/>
      </c>
    </row>
    <row r="493">
      <c r="A493" t="s">
        <v>1972</v>
      </c>
      <c r="B493" s="6" t="s">
        <v>1973</v>
      </c>
      <c r="C493" t="s">
        <v>1974</v>
      </c>
      <c r="D493" t="s">
        <v>1975</v>
      </c>
      <c r="E493" t="s">
        <v>16</v>
      </c>
      <c r="F493" t="s">
        <v>23</v>
      </c>
      <c r="G493" t="s">
        <v>18</v>
      </c>
      <c r="H493" s="7" t="str">
        <f t="shared" si="1"/>
        <v>John Brown 206.463.9641</v>
      </c>
    </row>
    <row r="494">
      <c r="A494" t="s">
        <v>1976</v>
      </c>
      <c r="B494" s="6" t="s">
        <v>1977</v>
      </c>
      <c r="C494" t="s">
        <v>1978</v>
      </c>
      <c r="D494" t="s">
        <v>1979</v>
      </c>
      <c r="E494" t="s">
        <v>16</v>
      </c>
      <c r="F494" t="s">
        <v>453</v>
      </c>
      <c r="G494" t="s">
        <v>18</v>
      </c>
      <c r="H494" s="7" t="str">
        <f t="shared" si="1"/>
        <v>Gene Rosso 206.763.1888</v>
      </c>
    </row>
    <row r="495">
      <c r="A495" t="s">
        <v>1980</v>
      </c>
      <c r="B495" s="6" t="s">
        <v>1981</v>
      </c>
      <c r="C495" t="s">
        <v>1982</v>
      </c>
      <c r="D495" t="s">
        <v>1983</v>
      </c>
      <c r="E495" t="s">
        <v>16</v>
      </c>
      <c r="F495" t="s">
        <v>23</v>
      </c>
      <c r="G495" t="s">
        <v>18</v>
      </c>
      <c r="H495" s="7" t="str">
        <f t="shared" si="1"/>
        <v>Robin Dawes 250.498.4974</v>
      </c>
    </row>
    <row r="496">
      <c r="A496" t="s">
        <v>1984</v>
      </c>
      <c r="B496" s="6" t="s">
        <v>1985</v>
      </c>
      <c r="C496" t="s">
        <v>1986</v>
      </c>
      <c r="D496" t="s">
        <v>1987</v>
      </c>
      <c r="E496" t="s">
        <v>7</v>
      </c>
      <c r="F496" t="s">
        <v>40</v>
      </c>
      <c r="G496" t="s">
        <v>18</v>
      </c>
      <c r="H496" s="7" t="str">
        <f t="shared" si="1"/>
        <v>Mark Haller 785.532.3300</v>
      </c>
    </row>
    <row r="497">
      <c r="A497" t="s">
        <v>1988</v>
      </c>
      <c r="B497" s="6" t="s">
        <v>1989</v>
      </c>
      <c r="C497" t="s">
        <v>1990</v>
      </c>
      <c r="D497" t="s">
        <v>1991</v>
      </c>
      <c r="E497" t="s">
        <v>16</v>
      </c>
      <c r="F497" t="s">
        <v>23</v>
      </c>
      <c r="G497" t="s">
        <v>18</v>
      </c>
      <c r="H497" s="7" t="str">
        <f t="shared" si="1"/>
        <v>Jan Anderson 808.965.8839</v>
      </c>
    </row>
    <row r="498">
      <c r="A498" t="s">
        <v>1992</v>
      </c>
      <c r="B498" s="6" t="s">
        <v>1993</v>
      </c>
      <c r="C498" t="s">
        <v>1994</v>
      </c>
      <c r="D498" t="s">
        <v>1995</v>
      </c>
      <c r="E498" t="s">
        <v>16</v>
      </c>
      <c r="F498" t="s">
        <v>146</v>
      </c>
      <c r="G498" t="s">
        <v>18</v>
      </c>
      <c r="H498" s="7" t="str">
        <f t="shared" si="1"/>
        <v>Lisa 541.998.2436</v>
      </c>
    </row>
    <row r="499">
      <c r="A499" t="s">
        <v>1996</v>
      </c>
      <c r="B499" s="6" t="s">
        <v>1997</v>
      </c>
      <c r="C499" t="s">
        <v>1998</v>
      </c>
      <c r="D499" t="s">
        <v>1999</v>
      </c>
      <c r="E499" t="s">
        <v>16</v>
      </c>
      <c r="F499" t="s">
        <v>49</v>
      </c>
      <c r="G499" t="s">
        <v>133</v>
      </c>
      <c r="H499" s="7" t="str">
        <f t="shared" si="1"/>
        <v>Garth Kaste or Kristen Larson 218.945.6738</v>
      </c>
    </row>
    <row r="500">
      <c r="A500" t="s">
        <v>2000</v>
      </c>
      <c r="B500" s="6" t="s">
        <v>2001</v>
      </c>
      <c r="C500" t="s">
        <v>2002</v>
      </c>
      <c r="D500" t="s">
        <v>2003</v>
      </c>
      <c r="E500" t="s">
        <v>16</v>
      </c>
      <c r="F500" t="s">
        <v>23</v>
      </c>
      <c r="G500" t="s">
        <v>18</v>
      </c>
      <c r="H500" s="7" t="str">
        <f t="shared" si="1"/>
        <v>Lelan Nishek 808.245.7747</v>
      </c>
    </row>
    <row r="501">
      <c r="A501" t="s">
        <v>2004</v>
      </c>
      <c r="B501" s="6" t="s">
        <v>2005</v>
      </c>
      <c r="C501" t="s">
        <v>2006</v>
      </c>
      <c r="D501" t="s">
        <v>2007</v>
      </c>
      <c r="E501" t="s">
        <v>16</v>
      </c>
      <c r="F501" t="s">
        <v>49</v>
      </c>
      <c r="G501" t="s">
        <v>18</v>
      </c>
      <c r="H501" s="7" t="str">
        <f t="shared" si="1"/>
        <v>Michael Keefer 250.489.4140</v>
      </c>
    </row>
    <row r="502">
      <c r="A502" t="s">
        <v>2008</v>
      </c>
      <c r="B502" s="6" t="s">
        <v>2009</v>
      </c>
      <c r="C502" t="s">
        <v>2010</v>
      </c>
      <c r="D502" t="s">
        <v>2011</v>
      </c>
      <c r="E502" t="s">
        <v>16</v>
      </c>
      <c r="F502" t="s">
        <v>49</v>
      </c>
      <c r="G502" t="s">
        <v>18</v>
      </c>
      <c r="H502" s="7" t="str">
        <f t="shared" si="1"/>
        <v>Angel Murrieta 520.682.2616</v>
      </c>
    </row>
    <row r="503">
      <c r="A503" t="s">
        <v>2012</v>
      </c>
      <c r="B503" s="6" t="s">
        <v>2013</v>
      </c>
      <c r="C503" t="s">
        <v>2014</v>
      </c>
      <c r="D503" t="s">
        <v>2014</v>
      </c>
      <c r="E503" t="s">
        <v>16</v>
      </c>
      <c r="F503" t="s">
        <v>49</v>
      </c>
      <c r="G503" t="s">
        <v>18</v>
      </c>
      <c r="H503" s="7" t="str">
        <f t="shared" si="1"/>
        <v/>
      </c>
    </row>
    <row r="504">
      <c r="A504" t="s">
        <v>2015</v>
      </c>
      <c r="B504" s="6" t="s">
        <v>2016</v>
      </c>
      <c r="C504" t="s">
        <v>2017</v>
      </c>
      <c r="D504" t="s">
        <v>2018</v>
      </c>
      <c r="E504" t="s">
        <v>16</v>
      </c>
      <c r="F504" t="s">
        <v>23</v>
      </c>
      <c r="G504" t="s">
        <v>18</v>
      </c>
      <c r="H504" s="7" t="str">
        <f t="shared" si="1"/>
        <v/>
      </c>
    </row>
    <row r="505">
      <c r="A505" t="s">
        <v>2019</v>
      </c>
      <c r="B505" s="6" t="s">
        <v>2020</v>
      </c>
      <c r="C505" t="s">
        <v>2021</v>
      </c>
      <c r="D505" t="s">
        <v>2022</v>
      </c>
      <c r="E505" t="s">
        <v>7</v>
      </c>
      <c r="F505" t="s">
        <v>40</v>
      </c>
      <c r="G505" t="s">
        <v>18</v>
      </c>
      <c r="H505" s="7" t="str">
        <f t="shared" si="1"/>
        <v>Joanna Davidson 270.362.8331</v>
      </c>
    </row>
    <row r="506">
      <c r="A506" t="s">
        <v>2023</v>
      </c>
      <c r="B506" s="6" t="s">
        <v>2024</v>
      </c>
      <c r="C506" t="s">
        <v>2025</v>
      </c>
      <c r="D506" t="s">
        <v>2026</v>
      </c>
      <c r="E506" t="s">
        <v>7</v>
      </c>
      <c r="F506" t="s">
        <v>49</v>
      </c>
      <c r="G506" t="s">
        <v>18</v>
      </c>
      <c r="H506" s="7" t="str">
        <f t="shared" si="1"/>
        <v>Charlie Saunders 606.743.3511</v>
      </c>
    </row>
    <row r="507">
      <c r="A507" t="s">
        <v>2027</v>
      </c>
      <c r="B507" s="6" t="s">
        <v>2028</v>
      </c>
      <c r="C507" t="s">
        <v>2029</v>
      </c>
      <c r="D507" t="s">
        <v>2030</v>
      </c>
      <c r="E507" t="s">
        <v>16</v>
      </c>
      <c r="F507" t="s">
        <v>120</v>
      </c>
      <c r="G507" t="s">
        <v>133</v>
      </c>
      <c r="H507" s="7" t="str">
        <f t="shared" si="1"/>
        <v>Connie Ramthun 920.533.8939</v>
      </c>
    </row>
    <row r="508">
      <c r="A508" t="s">
        <v>2031</v>
      </c>
      <c r="B508" s="6" t="s">
        <v>2032</v>
      </c>
      <c r="C508" t="s">
        <v>2033</v>
      </c>
      <c r="D508" t="s">
        <v>2034</v>
      </c>
      <c r="E508" t="s">
        <v>16</v>
      </c>
      <c r="F508" t="s">
        <v>49</v>
      </c>
      <c r="G508" t="s">
        <v>18</v>
      </c>
      <c r="H508" s="7" t="str">
        <f t="shared" si="1"/>
        <v>Meliton Martinez 541.942.9874</v>
      </c>
    </row>
    <row r="509">
      <c r="A509" t="s">
        <v>2035</v>
      </c>
      <c r="B509" s="6" t="s">
        <v>2036</v>
      </c>
      <c r="C509" t="s">
        <v>2037</v>
      </c>
      <c r="D509" t="s">
        <v>2038</v>
      </c>
      <c r="E509" t="s">
        <v>16</v>
      </c>
      <c r="F509" t="s">
        <v>49</v>
      </c>
      <c r="G509" t="s">
        <v>18</v>
      </c>
      <c r="H509" s="7" t="str">
        <f t="shared" si="1"/>
        <v>Jim King 630.554.1171</v>
      </c>
    </row>
    <row r="510">
      <c r="A510" t="s">
        <v>2039</v>
      </c>
      <c r="B510" s="6" t="s">
        <v>2040</v>
      </c>
      <c r="C510" t="s">
        <v>2041</v>
      </c>
      <c r="D510" t="s">
        <v>2042</v>
      </c>
      <c r="E510" t="s">
        <v>16</v>
      </c>
      <c r="F510" t="s">
        <v>23</v>
      </c>
      <c r="G510" t="s">
        <v>50</v>
      </c>
      <c r="H510" s="7" t="str">
        <f t="shared" si="1"/>
        <v>Joe Slater 563.285.5406</v>
      </c>
    </row>
    <row r="511">
      <c r="A511" t="s">
        <v>2043</v>
      </c>
      <c r="B511" s="6" t="s">
        <v>2044</v>
      </c>
      <c r="C511" t="s">
        <v>2045</v>
      </c>
      <c r="D511" t="s">
        <v>2046</v>
      </c>
      <c r="E511" t="s">
        <v>1353</v>
      </c>
      <c r="F511" t="s">
        <v>49</v>
      </c>
      <c r="G511" t="s">
        <v>18</v>
      </c>
      <c r="H511" s="7" t="str">
        <f t="shared" si="1"/>
        <v>Cheryl or Dan Kintigh 541.746.1842</v>
      </c>
    </row>
    <row r="512">
      <c r="A512" t="s">
        <v>2047</v>
      </c>
      <c r="B512" s="6" t="s">
        <v>2048</v>
      </c>
      <c r="C512" t="s">
        <v>2049</v>
      </c>
      <c r="D512" t="s">
        <v>2050</v>
      </c>
      <c r="E512" t="s">
        <v>1353</v>
      </c>
      <c r="G512" t="s">
        <v>18</v>
      </c>
      <c r="H512" s="7" t="str">
        <f t="shared" si="1"/>
        <v>Bonanza, Oregon 97623 Jeff Dixon 541.545.6432</v>
      </c>
    </row>
    <row r="513">
      <c r="A513" t="s">
        <v>2051</v>
      </c>
      <c r="B513" s="6" t="s">
        <v>2052</v>
      </c>
      <c r="C513" t="s">
        <v>2053</v>
      </c>
      <c r="D513" t="s">
        <v>2054</v>
      </c>
      <c r="E513" t="s">
        <v>16</v>
      </c>
      <c r="G513" t="s">
        <v>133</v>
      </c>
      <c r="H513" s="7" t="str">
        <f t="shared" si="1"/>
        <v/>
      </c>
    </row>
    <row r="514">
      <c r="A514" t="s">
        <v>2055</v>
      </c>
      <c r="B514" s="6" t="s">
        <v>2056</v>
      </c>
      <c r="C514" t="s">
        <v>2057</v>
      </c>
      <c r="D514" t="s">
        <v>2057</v>
      </c>
      <c r="E514" t="s">
        <v>16</v>
      </c>
      <c r="F514" t="s">
        <v>984</v>
      </c>
      <c r="G514" t="s">
        <v>18</v>
      </c>
      <c r="H514" s="7" t="str">
        <f t="shared" si="1"/>
        <v/>
      </c>
    </row>
    <row r="515">
      <c r="A515" t="s">
        <v>2058</v>
      </c>
      <c r="B515" s="6" t="s">
        <v>2059</v>
      </c>
      <c r="C515" t="s">
        <v>2060</v>
      </c>
      <c r="D515" t="s">
        <v>2061</v>
      </c>
      <c r="E515" t="s">
        <v>16</v>
      </c>
      <c r="F515" t="s">
        <v>40</v>
      </c>
      <c r="G515" t="s">
        <v>18</v>
      </c>
      <c r="H515" s="7" t="str">
        <f t="shared" si="1"/>
        <v>Leif or Deb Knecht 507.645.5015</v>
      </c>
    </row>
    <row r="516">
      <c r="A516" t="s">
        <v>2062</v>
      </c>
      <c r="B516" s="6" t="s">
        <v>2063</v>
      </c>
      <c r="C516" t="s">
        <v>2064</v>
      </c>
      <c r="D516" t="s">
        <v>2065</v>
      </c>
      <c r="E516" t="s">
        <v>16</v>
      </c>
      <c r="F516" t="s">
        <v>49</v>
      </c>
      <c r="G516" t="s">
        <v>133</v>
      </c>
      <c r="H516" s="7" t="str">
        <f t="shared" si="1"/>
        <v>Paul Kobe 269.657.3094</v>
      </c>
    </row>
    <row r="517">
      <c r="A517" t="s">
        <v>2066</v>
      </c>
      <c r="B517" s="6" t="s">
        <v>2067</v>
      </c>
      <c r="C517" t="s">
        <v>2068</v>
      </c>
      <c r="D517" t="s">
        <v>2068</v>
      </c>
      <c r="E517" t="s">
        <v>16</v>
      </c>
      <c r="F517" t="s">
        <v>23</v>
      </c>
      <c r="G517" t="s">
        <v>18</v>
      </c>
      <c r="H517" s="7" t="str">
        <f t="shared" si="1"/>
        <v/>
      </c>
    </row>
    <row r="518">
      <c r="A518" t="s">
        <v>2069</v>
      </c>
      <c r="B518" s="6" t="s">
        <v>2070</v>
      </c>
      <c r="C518" t="s">
        <v>2071</v>
      </c>
      <c r="D518" t="s">
        <v>2072</v>
      </c>
      <c r="E518" t="s">
        <v>16</v>
      </c>
      <c r="F518" t="s">
        <v>49</v>
      </c>
      <c r="G518" t="s">
        <v>18</v>
      </c>
      <c r="H518" s="7" t="str">
        <f t="shared" si="1"/>
        <v/>
      </c>
    </row>
    <row r="519">
      <c r="A519" t="s">
        <v>2073</v>
      </c>
      <c r="B519" s="6" t="s">
        <v>2074</v>
      </c>
      <c r="C519" t="s">
        <v>2075</v>
      </c>
      <c r="D519" t="s">
        <v>2076</v>
      </c>
      <c r="E519" t="s">
        <v>16</v>
      </c>
      <c r="F519" t="s">
        <v>23</v>
      </c>
      <c r="G519" t="s">
        <v>18</v>
      </c>
      <c r="H519" s="7" t="str">
        <f t="shared" si="1"/>
        <v/>
      </c>
    </row>
    <row r="520">
      <c r="A520" t="s">
        <v>2077</v>
      </c>
      <c r="B520" s="6" t="s">
        <v>2078</v>
      </c>
      <c r="C520" t="s">
        <v>2079</v>
      </c>
      <c r="D520" t="s">
        <v>2080</v>
      </c>
      <c r="E520" t="s">
        <v>16</v>
      </c>
      <c r="F520" t="s">
        <v>23</v>
      </c>
      <c r="G520" t="s">
        <v>133</v>
      </c>
      <c r="H520" s="7" t="str">
        <f t="shared" si="1"/>
        <v>Damon Winter 509.234.4433</v>
      </c>
    </row>
    <row r="521">
      <c r="A521" t="s">
        <v>2081</v>
      </c>
      <c r="B521" s="6" t="s">
        <v>2082</v>
      </c>
      <c r="C521" t="s">
        <v>2083</v>
      </c>
      <c r="D521" t="s">
        <v>2084</v>
      </c>
      <c r="E521" t="s">
        <v>7</v>
      </c>
      <c r="G521" t="s">
        <v>133</v>
      </c>
      <c r="H521" s="7" t="str">
        <f t="shared" si="1"/>
        <v>Davis, California 95618 Teri Griffis 530.753.2441</v>
      </c>
    </row>
    <row r="522">
      <c r="A522" t="s">
        <v>2085</v>
      </c>
      <c r="B522" s="6" t="s">
        <v>2086</v>
      </c>
      <c r="C522" t="s">
        <v>2087</v>
      </c>
      <c r="D522" t="s">
        <v>2088</v>
      </c>
      <c r="E522" t="s">
        <v>16</v>
      </c>
      <c r="G522" t="s">
        <v>18</v>
      </c>
      <c r="H522" s="7" t="str">
        <f t="shared" si="1"/>
        <v/>
      </c>
    </row>
    <row r="523">
      <c r="A523" t="s">
        <v>2089</v>
      </c>
      <c r="B523" s="6" t="s">
        <v>2090</v>
      </c>
      <c r="C523" t="s">
        <v>2091</v>
      </c>
      <c r="D523" t="s">
        <v>2092</v>
      </c>
      <c r="E523" t="s">
        <v>16</v>
      </c>
      <c r="F523" t="s">
        <v>49</v>
      </c>
      <c r="G523" t="s">
        <v>133</v>
      </c>
      <c r="H523" s="7" t="str">
        <f t="shared" si="1"/>
        <v>David Lahr or Colleen Stevens 309.995.3311</v>
      </c>
    </row>
    <row r="524">
      <c r="A524" t="s">
        <v>2093</v>
      </c>
      <c r="B524" s="6" t="s">
        <v>2094</v>
      </c>
      <c r="C524" t="s">
        <v>2095</v>
      </c>
      <c r="D524" t="s">
        <v>2096</v>
      </c>
      <c r="E524" t="s">
        <v>16</v>
      </c>
      <c r="F524" t="s">
        <v>23</v>
      </c>
      <c r="G524" t="s">
        <v>18</v>
      </c>
      <c r="H524" s="7" t="str">
        <f t="shared" si="1"/>
        <v>Stephanie or Bob 906.523.6200</v>
      </c>
    </row>
    <row r="525">
      <c r="A525" t="s">
        <v>2097</v>
      </c>
      <c r="B525" s="6" t="s">
        <v>2098</v>
      </c>
      <c r="C525" t="s">
        <v>2099</v>
      </c>
      <c r="D525" t="s">
        <v>2100</v>
      </c>
      <c r="E525" t="s">
        <v>16</v>
      </c>
      <c r="F525" t="s">
        <v>120</v>
      </c>
      <c r="G525" t="s">
        <v>18</v>
      </c>
      <c r="H525" s="7" t="str">
        <f t="shared" si="1"/>
        <v>Vic 306.382.2077</v>
      </c>
    </row>
    <row r="526">
      <c r="A526" t="s">
        <v>2101</v>
      </c>
      <c r="B526" s="6" t="s">
        <v>2102</v>
      </c>
      <c r="C526" t="s">
        <v>2103</v>
      </c>
      <c r="D526" t="s">
        <v>2104</v>
      </c>
      <c r="E526" t="s">
        <v>16</v>
      </c>
      <c r="F526" t="s">
        <v>23</v>
      </c>
      <c r="G526" t="s">
        <v>18</v>
      </c>
      <c r="H526" s="7" t="str">
        <f t="shared" si="1"/>
        <v>Aaron Krahn 306.978.3333</v>
      </c>
    </row>
    <row r="527">
      <c r="A527" t="s">
        <v>2105</v>
      </c>
      <c r="B527" s="6" t="s">
        <v>2106</v>
      </c>
      <c r="C527" t="s">
        <v>2107</v>
      </c>
      <c r="D527" t="s">
        <v>2108</v>
      </c>
      <c r="E527" t="s">
        <v>16</v>
      </c>
      <c r="F527" t="s">
        <v>49</v>
      </c>
      <c r="G527" t="s">
        <v>133</v>
      </c>
      <c r="H527" s="7" t="str">
        <f t="shared" si="1"/>
        <v>Orlin Reinbold, or RJ 800.268.0180</v>
      </c>
    </row>
    <row r="528">
      <c r="A528" t="s">
        <v>2109</v>
      </c>
      <c r="B528" s="6" t="s">
        <v>2110</v>
      </c>
      <c r="C528" t="s">
        <v>2111</v>
      </c>
      <c r="D528" t="s">
        <v>2112</v>
      </c>
      <c r="E528" t="s">
        <v>16</v>
      </c>
      <c r="G528" t="s">
        <v>50</v>
      </c>
      <c r="H528" s="7" t="str">
        <f t="shared" si="1"/>
        <v>Juneau, Alaska 99801 David Lendrum 907.790.4916</v>
      </c>
    </row>
    <row r="529">
      <c r="A529" t="s">
        <v>2113</v>
      </c>
      <c r="B529" s="6" t="s">
        <v>2114</v>
      </c>
      <c r="C529" t="s">
        <v>2115</v>
      </c>
      <c r="D529" t="s">
        <v>2116</v>
      </c>
      <c r="E529" t="s">
        <v>16</v>
      </c>
      <c r="F529" t="s">
        <v>23</v>
      </c>
      <c r="G529" t="s">
        <v>18</v>
      </c>
      <c r="H529" s="7" t="str">
        <f t="shared" si="1"/>
        <v>Karl Ruser 651.257.4460</v>
      </c>
    </row>
    <row r="530">
      <c r="A530" t="s">
        <v>2117</v>
      </c>
      <c r="B530" s="6" t="s">
        <v>2118</v>
      </c>
      <c r="C530" t="s">
        <v>2119</v>
      </c>
      <c r="D530" t="s">
        <v>2120</v>
      </c>
      <c r="E530" t="s">
        <v>16</v>
      </c>
      <c r="F530" t="s">
        <v>23</v>
      </c>
      <c r="G530" t="s">
        <v>133</v>
      </c>
      <c r="H530" s="7" t="str">
        <f t="shared" si="1"/>
        <v>Judith Larner Lowry 415.868.9407</v>
      </c>
    </row>
    <row r="531">
      <c r="A531" t="s">
        <v>2121</v>
      </c>
      <c r="B531" s="6" t="s">
        <v>2122</v>
      </c>
      <c r="C531" t="s">
        <v>2123</v>
      </c>
      <c r="D531" t="s">
        <v>2124</v>
      </c>
      <c r="E531" t="s">
        <v>16</v>
      </c>
      <c r="F531" t="s">
        <v>23</v>
      </c>
      <c r="G531" t="s">
        <v>18</v>
      </c>
      <c r="H531" s="7" t="str">
        <f t="shared" si="1"/>
        <v>Valerie 760.749.5930</v>
      </c>
    </row>
    <row r="532">
      <c r="A532" t="s">
        <v>2125</v>
      </c>
      <c r="B532" s="6" t="s">
        <v>2126</v>
      </c>
      <c r="C532" t="s">
        <v>2127</v>
      </c>
      <c r="D532" t="s">
        <v>2128</v>
      </c>
      <c r="E532" t="s">
        <v>16</v>
      </c>
      <c r="F532" t="s">
        <v>120</v>
      </c>
      <c r="G532" t="s">
        <v>18</v>
      </c>
      <c r="H532" s="7" t="str">
        <f t="shared" si="1"/>
        <v>Penny 805.438.5992</v>
      </c>
    </row>
    <row r="533">
      <c r="A533" t="s">
        <v>2129</v>
      </c>
      <c r="B533" s="6" t="s">
        <v>2130</v>
      </c>
      <c r="C533" t="s">
        <v>2131</v>
      </c>
      <c r="D533" t="s">
        <v>2132</v>
      </c>
      <c r="E533" t="s">
        <v>7</v>
      </c>
      <c r="F533" t="s">
        <v>23</v>
      </c>
      <c r="G533" t="s">
        <v>18</v>
      </c>
      <c r="H533" s="7" t="str">
        <f t="shared" si="1"/>
        <v>Amy Dunn 702.486.5411</v>
      </c>
    </row>
    <row r="534">
      <c r="A534" t="s">
        <v>2133</v>
      </c>
      <c r="B534" s="6" t="s">
        <v>2134</v>
      </c>
      <c r="C534" t="s">
        <v>2135</v>
      </c>
      <c r="D534" t="s">
        <v>2136</v>
      </c>
      <c r="E534" t="s">
        <v>16</v>
      </c>
      <c r="F534" t="s">
        <v>49</v>
      </c>
      <c r="G534" t="s">
        <v>18</v>
      </c>
      <c r="H534" s="7" t="str">
        <f t="shared" si="1"/>
        <v>Contact 715.366.2477</v>
      </c>
    </row>
    <row r="535">
      <c r="A535" t="s">
        <v>2137</v>
      </c>
      <c r="B535" s="6" t="s">
        <v>2138</v>
      </c>
      <c r="C535" t="s">
        <v>2139</v>
      </c>
      <c r="D535" t="s">
        <v>2140</v>
      </c>
      <c r="E535" t="s">
        <v>16</v>
      </c>
      <c r="F535" t="s">
        <v>23</v>
      </c>
      <c r="G535" t="s">
        <v>18</v>
      </c>
      <c r="H535" s="7" t="str">
        <f t="shared" si="1"/>
        <v/>
      </c>
    </row>
    <row r="536">
      <c r="A536" t="s">
        <v>2141</v>
      </c>
      <c r="B536" s="6" t="s">
        <v>2142</v>
      </c>
      <c r="C536" t="s">
        <v>2143</v>
      </c>
      <c r="D536" t="s">
        <v>2144</v>
      </c>
      <c r="E536" t="s">
        <v>16</v>
      </c>
      <c r="F536" t="s">
        <v>49</v>
      </c>
      <c r="G536" t="s">
        <v>18</v>
      </c>
      <c r="H536" s="7" t="str">
        <f t="shared" si="1"/>
        <v>Dean 207.429.9786</v>
      </c>
    </row>
    <row r="537">
      <c r="A537" t="s">
        <v>2145</v>
      </c>
      <c r="B537" s="6" t="s">
        <v>2146</v>
      </c>
      <c r="C537" t="s">
        <v>2147</v>
      </c>
      <c r="D537" t="s">
        <v>2148</v>
      </c>
      <c r="E537" t="s">
        <v>16</v>
      </c>
      <c r="F537" t="s">
        <v>49</v>
      </c>
      <c r="G537" t="s">
        <v>50</v>
      </c>
      <c r="H537" s="7" t="str">
        <f t="shared" si="1"/>
        <v>John Lawyer or Michael Johnson 800.551.9875</v>
      </c>
    </row>
    <row r="538">
      <c r="A538" t="s">
        <v>2149</v>
      </c>
      <c r="B538" s="6" t="s">
        <v>2150</v>
      </c>
      <c r="C538" t="s">
        <v>2151</v>
      </c>
      <c r="D538" t="s">
        <v>2152</v>
      </c>
      <c r="E538" t="s">
        <v>16</v>
      </c>
      <c r="F538" t="s">
        <v>23</v>
      </c>
      <c r="G538" t="s">
        <v>18</v>
      </c>
      <c r="H538" s="7" t="str">
        <f t="shared" si="1"/>
        <v>Robert Buzzo 360.456.1839</v>
      </c>
    </row>
    <row r="539">
      <c r="A539" t="s">
        <v>2153</v>
      </c>
      <c r="B539" s="6" t="s">
        <v>2154</v>
      </c>
      <c r="C539" t="s">
        <v>2155</v>
      </c>
      <c r="D539" t="s">
        <v>2156</v>
      </c>
      <c r="E539" t="s">
        <v>16</v>
      </c>
      <c r="F539" t="s">
        <v>120</v>
      </c>
      <c r="G539" t="s">
        <v>18</v>
      </c>
      <c r="H539" s="7" t="str">
        <f t="shared" si="1"/>
        <v>Tim Acker 503.871.5472</v>
      </c>
    </row>
    <row r="540">
      <c r="A540" t="s">
        <v>2157</v>
      </c>
      <c r="B540" s="6" t="s">
        <v>2158</v>
      </c>
      <c r="C540" t="s">
        <v>2159</v>
      </c>
      <c r="D540" t="s">
        <v>2160</v>
      </c>
      <c r="E540" t="s">
        <v>16</v>
      </c>
      <c r="F540" t="s">
        <v>23</v>
      </c>
      <c r="G540" t="s">
        <v>18</v>
      </c>
      <c r="H540" s="7" t="str">
        <f t="shared" si="1"/>
        <v>Jean Kysar 360.225.6455</v>
      </c>
    </row>
    <row r="541">
      <c r="A541" t="s">
        <v>2161</v>
      </c>
      <c r="B541" s="6" t="s">
        <v>2162</v>
      </c>
      <c r="C541" t="s">
        <v>2163</v>
      </c>
      <c r="D541" t="s">
        <v>2164</v>
      </c>
      <c r="E541" t="s">
        <v>16</v>
      </c>
      <c r="G541" t="s">
        <v>18</v>
      </c>
      <c r="H541" s="7" t="str">
        <f t="shared" si="1"/>
        <v>Woodland, Washington 98674 Robert Moore 360.225.6357</v>
      </c>
    </row>
    <row r="542">
      <c r="A542" t="s">
        <v>2165</v>
      </c>
      <c r="B542" s="6" t="s">
        <v>2166</v>
      </c>
      <c r="C542" t="s">
        <v>2167</v>
      </c>
      <c r="D542" t="s">
        <v>2168</v>
      </c>
      <c r="E542" t="s">
        <v>16</v>
      </c>
      <c r="F542" t="s">
        <v>23</v>
      </c>
      <c r="G542" t="s">
        <v>18</v>
      </c>
      <c r="H542" s="7" t="str">
        <f t="shared" si="1"/>
        <v>Jon Sander 800.999.5459</v>
      </c>
    </row>
    <row r="543">
      <c r="A543" t="s">
        <v>2169</v>
      </c>
      <c r="B543" s="6" t="s">
        <v>2170</v>
      </c>
      <c r="C543" t="s">
        <v>2171</v>
      </c>
      <c r="D543" t="s">
        <v>2172</v>
      </c>
      <c r="E543" t="s">
        <v>16</v>
      </c>
      <c r="F543" t="s">
        <v>49</v>
      </c>
      <c r="G543" t="s">
        <v>18</v>
      </c>
      <c r="H543" s="7" t="str">
        <f t="shared" si="1"/>
        <v>Bill Elhard 701.223.8575</v>
      </c>
    </row>
    <row r="544">
      <c r="A544" t="s">
        <v>2173</v>
      </c>
      <c r="B544" s="6" t="s">
        <v>2174</v>
      </c>
      <c r="C544" t="s">
        <v>2175</v>
      </c>
      <c r="D544" t="s">
        <v>2176</v>
      </c>
      <c r="E544" t="s">
        <v>16</v>
      </c>
      <c r="F544" t="s">
        <v>49</v>
      </c>
      <c r="G544" t="s">
        <v>18</v>
      </c>
      <c r="H544" s="7" t="str">
        <f t="shared" si="1"/>
        <v>David Biggar 800.330.1484</v>
      </c>
    </row>
    <row r="545">
      <c r="A545" t="s">
        <v>2177</v>
      </c>
      <c r="B545" s="6" t="s">
        <v>2178</v>
      </c>
      <c r="C545" t="s">
        <v>2179</v>
      </c>
      <c r="D545" t="s">
        <v>2180</v>
      </c>
      <c r="E545" t="s">
        <v>16</v>
      </c>
      <c r="F545" t="s">
        <v>49</v>
      </c>
      <c r="G545" t="s">
        <v>50</v>
      </c>
      <c r="H545" s="7" t="str">
        <f t="shared" si="1"/>
        <v>John Folkerts 604.533.8281</v>
      </c>
    </row>
    <row r="546">
      <c r="A546" t="s">
        <v>2181</v>
      </c>
      <c r="B546" s="6" t="s">
        <v>2182</v>
      </c>
      <c r="C546" t="s">
        <v>2183</v>
      </c>
      <c r="D546" t="s">
        <v>425</v>
      </c>
      <c r="E546" t="s">
        <v>425</v>
      </c>
      <c r="F546" t="s">
        <v>425</v>
      </c>
      <c r="G546" t="s">
        <v>18</v>
      </c>
      <c r="H546" s="7" t="str">
        <f t="shared" si="1"/>
        <v/>
      </c>
    </row>
    <row r="547">
      <c r="A547" t="s">
        <v>2184</v>
      </c>
      <c r="B547" s="6" t="s">
        <v>2185</v>
      </c>
      <c r="C547" t="s">
        <v>2186</v>
      </c>
      <c r="D547" t="s">
        <v>2187</v>
      </c>
      <c r="E547" t="s">
        <v>16</v>
      </c>
      <c r="F547" t="s">
        <v>120</v>
      </c>
      <c r="G547" t="s">
        <v>18</v>
      </c>
      <c r="H547" s="7" t="str">
        <f t="shared" si="1"/>
        <v>Darryl 512.263.2428</v>
      </c>
    </row>
    <row r="548">
      <c r="A548" t="s">
        <v>2188</v>
      </c>
      <c r="B548" s="6" t="s">
        <v>2189</v>
      </c>
      <c r="C548" t="s">
        <v>2190</v>
      </c>
      <c r="D548" t="s">
        <v>2191</v>
      </c>
      <c r="E548" t="s">
        <v>16</v>
      </c>
      <c r="F548" t="s">
        <v>49</v>
      </c>
      <c r="G548" t="s">
        <v>18</v>
      </c>
      <c r="H548" s="7" t="str">
        <f t="shared" si="1"/>
        <v>Rich 800.713.9077</v>
      </c>
    </row>
    <row r="549">
      <c r="A549" t="s">
        <v>2192</v>
      </c>
      <c r="B549" s="6" t="s">
        <v>2193</v>
      </c>
      <c r="C549" t="s">
        <v>2194</v>
      </c>
      <c r="D549" t="s">
        <v>2195</v>
      </c>
      <c r="E549" t="s">
        <v>16</v>
      </c>
      <c r="F549" t="s">
        <v>23</v>
      </c>
      <c r="G549" t="s">
        <v>18</v>
      </c>
      <c r="H549" s="7" t="str">
        <f t="shared" si="1"/>
        <v>Dan Riddle 734.665.5651</v>
      </c>
    </row>
    <row r="550">
      <c r="A550" t="s">
        <v>2196</v>
      </c>
      <c r="B550" s="6" t="s">
        <v>2197</v>
      </c>
      <c r="C550" t="s">
        <v>2198</v>
      </c>
      <c r="D550" t="s">
        <v>2198</v>
      </c>
      <c r="E550" t="s">
        <v>16</v>
      </c>
      <c r="F550" t="s">
        <v>49</v>
      </c>
      <c r="G550" t="s">
        <v>18</v>
      </c>
      <c r="H550" s="7" t="str">
        <f t="shared" si="1"/>
        <v/>
      </c>
    </row>
    <row r="551">
      <c r="A551" t="s">
        <v>2199</v>
      </c>
      <c r="B551" s="6" t="s">
        <v>2200</v>
      </c>
      <c r="C551" t="s">
        <v>2201</v>
      </c>
      <c r="D551" t="s">
        <v>2202</v>
      </c>
      <c r="E551" t="s">
        <v>16</v>
      </c>
      <c r="F551" t="s">
        <v>120</v>
      </c>
      <c r="G551" t="s">
        <v>18</v>
      </c>
      <c r="H551" s="7" t="str">
        <f t="shared" si="1"/>
        <v>Wanda 306.937.2192</v>
      </c>
    </row>
    <row r="552">
      <c r="A552" t="s">
        <v>2203</v>
      </c>
      <c r="B552" s="6" t="s">
        <v>2204</v>
      </c>
      <c r="C552" t="s">
        <v>2205</v>
      </c>
      <c r="D552" t="s">
        <v>2206</v>
      </c>
      <c r="E552" t="s">
        <v>7</v>
      </c>
      <c r="F552" t="s">
        <v>40</v>
      </c>
      <c r="G552" t="s">
        <v>50</v>
      </c>
      <c r="H552" s="7" t="str">
        <f t="shared" si="1"/>
        <v>Polly Weigand 631.260.1513</v>
      </c>
    </row>
    <row r="553">
      <c r="A553" t="s">
        <v>2207</v>
      </c>
      <c r="B553" s="6" t="s">
        <v>2208</v>
      </c>
      <c r="C553" t="s">
        <v>2209</v>
      </c>
      <c r="D553" t="s">
        <v>2210</v>
      </c>
      <c r="E553" t="s">
        <v>16</v>
      </c>
      <c r="F553" t="s">
        <v>40</v>
      </c>
      <c r="G553" t="s">
        <v>18</v>
      </c>
      <c r="H553" s="7" t="str">
        <f t="shared" si="1"/>
        <v>Alice Longfellow 573.584.9611</v>
      </c>
    </row>
    <row r="554">
      <c r="A554" t="s">
        <v>2211</v>
      </c>
      <c r="B554" s="6" t="s">
        <v>2212</v>
      </c>
      <c r="C554" t="s">
        <v>2213</v>
      </c>
      <c r="D554" t="s">
        <v>2214</v>
      </c>
      <c r="E554" t="s">
        <v>7</v>
      </c>
      <c r="F554" t="s">
        <v>49</v>
      </c>
      <c r="G554" t="s">
        <v>133</v>
      </c>
      <c r="H554" s="7" t="str">
        <f t="shared" si="1"/>
        <v>Wade Dubea 225.925.4515</v>
      </c>
    </row>
    <row r="555">
      <c r="A555" t="s">
        <v>2215</v>
      </c>
      <c r="B555" s="6" t="s">
        <v>2216</v>
      </c>
      <c r="C555" t="s">
        <v>2217</v>
      </c>
      <c r="D555" t="s">
        <v>2218</v>
      </c>
      <c r="E555" t="s">
        <v>16</v>
      </c>
      <c r="F555" t="s">
        <v>49</v>
      </c>
      <c r="G555" t="s">
        <v>133</v>
      </c>
      <c r="H555" s="7" t="str">
        <f t="shared" si="1"/>
        <v>Gary Delaney 318.443.5026</v>
      </c>
    </row>
    <row r="556">
      <c r="A556" t="s">
        <v>2219</v>
      </c>
      <c r="B556" s="6" t="s">
        <v>2220</v>
      </c>
      <c r="C556" t="s">
        <v>2221</v>
      </c>
      <c r="D556" t="s">
        <v>2222</v>
      </c>
      <c r="E556" t="s">
        <v>16</v>
      </c>
      <c r="F556" t="s">
        <v>49</v>
      </c>
      <c r="G556" t="s">
        <v>18</v>
      </c>
      <c r="H556" s="7" t="str">
        <f t="shared" si="1"/>
        <v>Rick Webb 985.747.0510</v>
      </c>
    </row>
    <row r="557">
      <c r="A557" t="s">
        <v>2223</v>
      </c>
      <c r="B557" s="6" t="s">
        <v>2224</v>
      </c>
      <c r="C557" t="s">
        <v>2225</v>
      </c>
      <c r="D557" t="s">
        <v>2226</v>
      </c>
      <c r="E557" t="s">
        <v>16</v>
      </c>
      <c r="F557" t="s">
        <v>49</v>
      </c>
      <c r="G557" t="s">
        <v>133</v>
      </c>
      <c r="H557" s="7" t="str">
        <f t="shared" si="1"/>
        <v>Judy Lovelace 573.898.2103</v>
      </c>
    </row>
    <row r="558">
      <c r="A558" t="s">
        <v>2227</v>
      </c>
      <c r="B558" s="6" t="s">
        <v>2228</v>
      </c>
      <c r="C558" t="s">
        <v>2229</v>
      </c>
      <c r="D558" t="s">
        <v>2229</v>
      </c>
      <c r="E558" t="s">
        <v>16</v>
      </c>
      <c r="F558" t="s">
        <v>49</v>
      </c>
      <c r="G558" t="s">
        <v>18</v>
      </c>
      <c r="H558" s="7" t="str">
        <f t="shared" si="1"/>
        <v/>
      </c>
    </row>
    <row r="559">
      <c r="A559" t="s">
        <v>2230</v>
      </c>
      <c r="B559" s="6" t="s">
        <v>2231</v>
      </c>
      <c r="C559" t="s">
        <v>2232</v>
      </c>
      <c r="D559" t="s">
        <v>425</v>
      </c>
      <c r="E559" t="s">
        <v>425</v>
      </c>
      <c r="F559" t="s">
        <v>425</v>
      </c>
      <c r="G559" t="s">
        <v>133</v>
      </c>
      <c r="H559" s="7" t="str">
        <f t="shared" si="1"/>
        <v/>
      </c>
    </row>
    <row r="560">
      <c r="A560" t="s">
        <v>2233</v>
      </c>
      <c r="B560" s="6" t="s">
        <v>2234</v>
      </c>
      <c r="C560" t="s">
        <v>2235</v>
      </c>
      <c r="D560" t="s">
        <v>2236</v>
      </c>
      <c r="E560" t="s">
        <v>16</v>
      </c>
      <c r="F560" t="s">
        <v>49</v>
      </c>
      <c r="G560" t="s">
        <v>18</v>
      </c>
      <c r="H560" s="7" t="str">
        <f t="shared" si="1"/>
        <v>Ann Buscher 206.323.8325</v>
      </c>
    </row>
    <row r="561">
      <c r="A561" t="s">
        <v>2237</v>
      </c>
      <c r="B561" s="6" t="s">
        <v>2238</v>
      </c>
      <c r="C561" t="s">
        <v>2239</v>
      </c>
      <c r="D561" t="s">
        <v>2240</v>
      </c>
      <c r="E561" t="s">
        <v>16</v>
      </c>
      <c r="F561" t="s">
        <v>49</v>
      </c>
      <c r="G561" t="s">
        <v>18</v>
      </c>
      <c r="H561" s="7" t="str">
        <f t="shared" si="1"/>
        <v>Dan 512.353.3944</v>
      </c>
    </row>
    <row r="562">
      <c r="A562" t="s">
        <v>2241</v>
      </c>
      <c r="B562" s="6" t="s">
        <v>2242</v>
      </c>
      <c r="C562" t="s">
        <v>2243</v>
      </c>
      <c r="D562" t="s">
        <v>2244</v>
      </c>
      <c r="E562" t="s">
        <v>16</v>
      </c>
      <c r="F562" t="s">
        <v>49</v>
      </c>
      <c r="G562" t="s">
        <v>18</v>
      </c>
      <c r="H562" s="7" t="str">
        <f t="shared" si="1"/>
        <v>Paul 717.834.3996</v>
      </c>
    </row>
    <row r="563">
      <c r="A563" t="s">
        <v>2245</v>
      </c>
      <c r="B563" s="6" t="s">
        <v>2246</v>
      </c>
      <c r="C563" t="s">
        <v>2247</v>
      </c>
      <c r="D563" t="s">
        <v>2248</v>
      </c>
      <c r="E563" t="s">
        <v>16</v>
      </c>
      <c r="F563" t="s">
        <v>146</v>
      </c>
      <c r="G563" t="s">
        <v>18</v>
      </c>
      <c r="H563" s="7" t="str">
        <f t="shared" si="1"/>
        <v>Rick Brownell 503.585.8789</v>
      </c>
    </row>
    <row r="564">
      <c r="A564" t="s">
        <v>2249</v>
      </c>
      <c r="B564" s="6" t="s">
        <v>2250</v>
      </c>
      <c r="C564" t="s">
        <v>2251</v>
      </c>
      <c r="D564" t="s">
        <v>2252</v>
      </c>
      <c r="E564" t="s">
        <v>16</v>
      </c>
      <c r="F564" t="s">
        <v>23</v>
      </c>
      <c r="G564" t="s">
        <v>18</v>
      </c>
      <c r="H564" s="7" t="str">
        <f t="shared" si="1"/>
        <v/>
      </c>
    </row>
    <row r="565">
      <c r="A565" t="s">
        <v>2253</v>
      </c>
      <c r="B565" s="6" t="s">
        <v>2254</v>
      </c>
      <c r="C565" t="s">
        <v>2255</v>
      </c>
      <c r="D565" t="s">
        <v>2256</v>
      </c>
      <c r="E565" t="s">
        <v>83</v>
      </c>
      <c r="G565" t="s">
        <v>18</v>
      </c>
      <c r="H565" s="7" t="str">
        <f t="shared" si="1"/>
        <v>Neah Bay, Washington 98357 Haley McCarty 360.645.3067</v>
      </c>
    </row>
    <row r="566">
      <c r="A566" t="s">
        <v>2257</v>
      </c>
      <c r="B566" s="6" t="s">
        <v>2258</v>
      </c>
      <c r="C566" t="s">
        <v>2259</v>
      </c>
      <c r="D566" t="s">
        <v>2260</v>
      </c>
      <c r="E566" t="s">
        <v>16</v>
      </c>
      <c r="G566" t="s">
        <v>18</v>
      </c>
      <c r="H566" s="7" t="str">
        <f t="shared" si="1"/>
        <v>Ha'iku Maui, Hawaii 96708 Gordon 808.572.6337</v>
      </c>
    </row>
    <row r="567">
      <c r="A567" t="s">
        <v>2261</v>
      </c>
      <c r="B567" s="6" t="s">
        <v>2262</v>
      </c>
      <c r="C567" t="s">
        <v>2263</v>
      </c>
      <c r="D567" t="s">
        <v>2264</v>
      </c>
      <c r="E567" t="s">
        <v>16</v>
      </c>
      <c r="G567" t="s">
        <v>18</v>
      </c>
      <c r="H567" s="7" t="str">
        <f t="shared" si="1"/>
        <v>Boulevard, California 91905 Tim 619.766.4210</v>
      </c>
    </row>
    <row r="568">
      <c r="A568" t="s">
        <v>2265</v>
      </c>
      <c r="B568" s="6" t="s">
        <v>2266</v>
      </c>
      <c r="C568" t="s">
        <v>2267</v>
      </c>
      <c r="D568" t="s">
        <v>2268</v>
      </c>
      <c r="E568" t="s">
        <v>16</v>
      </c>
      <c r="F568" t="s">
        <v>120</v>
      </c>
      <c r="G568" t="s">
        <v>18</v>
      </c>
      <c r="H568" s="7" t="str">
        <f t="shared" si="1"/>
        <v>Jeff Craul 570.524.0791</v>
      </c>
    </row>
    <row r="569">
      <c r="A569" t="s">
        <v>2269</v>
      </c>
      <c r="B569" s="6" t="s">
        <v>2270</v>
      </c>
      <c r="C569" t="s">
        <v>2271</v>
      </c>
      <c r="D569" t="s">
        <v>2272</v>
      </c>
      <c r="E569" t="s">
        <v>16</v>
      </c>
      <c r="F569" t="s">
        <v>23</v>
      </c>
      <c r="G569" t="s">
        <v>133</v>
      </c>
      <c r="H569" s="7" t="str">
        <f t="shared" si="1"/>
        <v>Lloyd 435.283.4400</v>
      </c>
    </row>
    <row r="570">
      <c r="A570" t="s">
        <v>2273</v>
      </c>
      <c r="B570" s="6" t="s">
        <v>2274</v>
      </c>
      <c r="C570" t="s">
        <v>2275</v>
      </c>
      <c r="D570" t="s">
        <v>2276</v>
      </c>
      <c r="E570" t="s">
        <v>16</v>
      </c>
      <c r="F570" t="s">
        <v>23</v>
      </c>
      <c r="G570" t="s">
        <v>18</v>
      </c>
      <c r="H570" s="7" t="str">
        <f t="shared" si="1"/>
        <v>Sharon or Brent Dolan 321.729.6857</v>
      </c>
    </row>
    <row r="571">
      <c r="A571" t="s">
        <v>2277</v>
      </c>
      <c r="B571" s="6" t="s">
        <v>2278</v>
      </c>
      <c r="C571" t="s">
        <v>2279</v>
      </c>
      <c r="D571" t="s">
        <v>2280</v>
      </c>
      <c r="E571" t="s">
        <v>16</v>
      </c>
      <c r="F571" t="s">
        <v>49</v>
      </c>
      <c r="G571" t="s">
        <v>18</v>
      </c>
      <c r="H571" s="7" t="str">
        <f t="shared" si="1"/>
        <v>David Reid 609.430.0366</v>
      </c>
    </row>
    <row r="572">
      <c r="A572" t="s">
        <v>2281</v>
      </c>
      <c r="B572" s="6" t="s">
        <v>2282</v>
      </c>
      <c r="C572" t="s">
        <v>2283</v>
      </c>
      <c r="D572" t="s">
        <v>2284</v>
      </c>
      <c r="E572" t="s">
        <v>16</v>
      </c>
      <c r="F572" t="s">
        <v>23</v>
      </c>
      <c r="G572" t="s">
        <v>133</v>
      </c>
      <c r="H572" s="7" t="str">
        <f t="shared" si="1"/>
        <v>Mark E Gullickson 218.945.6894</v>
      </c>
    </row>
    <row r="573">
      <c r="A573" t="s">
        <v>2285</v>
      </c>
      <c r="B573" s="6" t="s">
        <v>2286</v>
      </c>
      <c r="C573" t="s">
        <v>2287</v>
      </c>
      <c r="D573" t="s">
        <v>2288</v>
      </c>
      <c r="E573" t="s">
        <v>16</v>
      </c>
      <c r="F573" t="s">
        <v>49</v>
      </c>
      <c r="G573" t="s">
        <v>18</v>
      </c>
      <c r="H573" s="7" t="str">
        <f t="shared" si="1"/>
        <v>Michael Marshall 800.786.1422</v>
      </c>
    </row>
    <row r="574">
      <c r="A574" t="s">
        <v>2289</v>
      </c>
      <c r="B574" s="6" t="s">
        <v>2290</v>
      </c>
      <c r="C574" t="s">
        <v>2291</v>
      </c>
      <c r="D574" t="s">
        <v>2292</v>
      </c>
      <c r="E574" t="s">
        <v>16</v>
      </c>
      <c r="F574" t="s">
        <v>345</v>
      </c>
      <c r="G574" t="s">
        <v>18</v>
      </c>
      <c r="H574" s="7" t="str">
        <f t="shared" si="1"/>
        <v>Thomas Traxler Jr 800.208.2842</v>
      </c>
    </row>
    <row r="575">
      <c r="A575" t="s">
        <v>2293</v>
      </c>
      <c r="B575" s="6" t="s">
        <v>2294</v>
      </c>
      <c r="C575" t="s">
        <v>2295</v>
      </c>
      <c r="D575" t="s">
        <v>425</v>
      </c>
      <c r="E575" t="s">
        <v>425</v>
      </c>
      <c r="F575" t="s">
        <v>425</v>
      </c>
      <c r="G575" t="s">
        <v>18</v>
      </c>
      <c r="H575" s="7" t="str">
        <f t="shared" si="1"/>
        <v/>
      </c>
    </row>
    <row r="576">
      <c r="A576" t="s">
        <v>2296</v>
      </c>
      <c r="B576" s="6" t="s">
        <v>2297</v>
      </c>
      <c r="C576" t="s">
        <v>2298</v>
      </c>
      <c r="D576" t="s">
        <v>2299</v>
      </c>
      <c r="E576" t="s">
        <v>16</v>
      </c>
      <c r="F576" t="s">
        <v>809</v>
      </c>
      <c r="G576" t="s">
        <v>50</v>
      </c>
      <c r="H576" s="7" t="str">
        <f t="shared" si="1"/>
        <v>Mary Harrison or Sherri Berger 513.894.0022</v>
      </c>
    </row>
    <row r="577">
      <c r="A577" t="s">
        <v>2300</v>
      </c>
      <c r="B577" s="6" t="s">
        <v>2301</v>
      </c>
      <c r="C577" t="s">
        <v>2302</v>
      </c>
      <c r="D577" t="s">
        <v>2303</v>
      </c>
      <c r="E577" t="s">
        <v>16</v>
      </c>
      <c r="F577" t="s">
        <v>23</v>
      </c>
      <c r="G577" t="s">
        <v>18</v>
      </c>
      <c r="H577" s="7" t="str">
        <f t="shared" si="1"/>
        <v>Dick 410.692.4171</v>
      </c>
    </row>
    <row r="578">
      <c r="A578" t="s">
        <v>2304</v>
      </c>
      <c r="B578" s="6" t="s">
        <v>2305</v>
      </c>
      <c r="C578" t="s">
        <v>2306</v>
      </c>
      <c r="D578" t="s">
        <v>2307</v>
      </c>
      <c r="E578" t="s">
        <v>16</v>
      </c>
      <c r="F578" t="s">
        <v>49</v>
      </c>
      <c r="G578" t="s">
        <v>18</v>
      </c>
      <c r="H578" s="7" t="str">
        <f t="shared" si="1"/>
        <v>Tom Trechter 616.754.3200</v>
      </c>
    </row>
    <row r="579">
      <c r="A579" t="s">
        <v>2308</v>
      </c>
      <c r="B579" s="6" t="s">
        <v>2309</v>
      </c>
      <c r="C579" t="s">
        <v>2310</v>
      </c>
      <c r="D579" t="s">
        <v>2311</v>
      </c>
      <c r="E579" t="s">
        <v>16</v>
      </c>
      <c r="F579" t="s">
        <v>23</v>
      </c>
      <c r="G579" t="s">
        <v>18</v>
      </c>
      <c r="H579" s="7" t="str">
        <f t="shared" si="1"/>
        <v>Bob 805.523.8604</v>
      </c>
    </row>
    <row r="580">
      <c r="A580" t="s">
        <v>2312</v>
      </c>
      <c r="B580" s="6" t="s">
        <v>2313</v>
      </c>
      <c r="C580" t="s">
        <v>2314</v>
      </c>
      <c r="D580" t="s">
        <v>2315</v>
      </c>
      <c r="E580" t="s">
        <v>16</v>
      </c>
      <c r="F580" t="s">
        <v>23</v>
      </c>
      <c r="G580" t="s">
        <v>18</v>
      </c>
      <c r="H580" s="7" t="str">
        <f t="shared" si="1"/>
        <v>Ty Matlack 352.406.9735</v>
      </c>
    </row>
    <row r="581">
      <c r="A581" t="s">
        <v>2316</v>
      </c>
      <c r="B581" s="6" t="s">
        <v>2317</v>
      </c>
      <c r="C581" t="s">
        <v>2318</v>
      </c>
      <c r="D581" t="s">
        <v>2319</v>
      </c>
      <c r="E581" t="s">
        <v>16</v>
      </c>
      <c r="F581" t="s">
        <v>120</v>
      </c>
      <c r="G581" t="s">
        <v>133</v>
      </c>
      <c r="H581" s="7" t="str">
        <f t="shared" si="1"/>
        <v>Brad Maughan 435.340.0589</v>
      </c>
    </row>
    <row r="582">
      <c r="A582" t="s">
        <v>2320</v>
      </c>
      <c r="B582" s="6" t="s">
        <v>2321</v>
      </c>
      <c r="C582" t="s">
        <v>2322</v>
      </c>
      <c r="D582" t="s">
        <v>2323</v>
      </c>
      <c r="E582" t="s">
        <v>16</v>
      </c>
      <c r="F582" t="s">
        <v>49</v>
      </c>
      <c r="G582" t="s">
        <v>18</v>
      </c>
      <c r="H582" s="7" t="str">
        <f t="shared" si="1"/>
        <v>Ethan Romanchak 808.878.8276</v>
      </c>
    </row>
    <row r="583">
      <c r="A583" t="s">
        <v>2324</v>
      </c>
      <c r="B583" s="6" t="s">
        <v>2325</v>
      </c>
      <c r="C583" t="s">
        <v>2326</v>
      </c>
      <c r="D583" t="s">
        <v>2327</v>
      </c>
      <c r="E583" t="s">
        <v>16</v>
      </c>
      <c r="F583" t="s">
        <v>40</v>
      </c>
      <c r="G583" t="s">
        <v>18</v>
      </c>
      <c r="H583" s="7" t="str">
        <f t="shared" si="1"/>
        <v>Ingeborg Woodsworth 250.749.6291</v>
      </c>
    </row>
    <row r="584">
      <c r="A584" t="s">
        <v>2328</v>
      </c>
      <c r="B584" s="6" t="s">
        <v>2329</v>
      </c>
      <c r="C584" t="s">
        <v>2330</v>
      </c>
      <c r="D584" t="s">
        <v>2331</v>
      </c>
      <c r="E584" t="s">
        <v>16</v>
      </c>
      <c r="F584" t="s">
        <v>23</v>
      </c>
      <c r="G584" t="s">
        <v>133</v>
      </c>
      <c r="H584" s="7" t="str">
        <f t="shared" si="1"/>
        <v>Tim McCormick 806.272.3156</v>
      </c>
    </row>
    <row r="585">
      <c r="A585" t="s">
        <v>2332</v>
      </c>
      <c r="B585" s="6" t="s">
        <v>2333</v>
      </c>
      <c r="C585" t="s">
        <v>2334</v>
      </c>
      <c r="D585" t="s">
        <v>2335</v>
      </c>
      <c r="E585" t="s">
        <v>16</v>
      </c>
      <c r="F585" t="s">
        <v>146</v>
      </c>
      <c r="G585" t="s">
        <v>18</v>
      </c>
      <c r="H585" s="7" t="str">
        <f t="shared" si="1"/>
        <v>Mary McClelland 815.482.7404</v>
      </c>
    </row>
    <row r="586">
      <c r="A586" t="s">
        <v>2336</v>
      </c>
      <c r="B586" s="6" t="s">
        <v>2337</v>
      </c>
      <c r="C586" t="s">
        <v>2338</v>
      </c>
      <c r="D586" t="s">
        <v>2339</v>
      </c>
      <c r="E586" t="s">
        <v>16</v>
      </c>
      <c r="F586" t="s">
        <v>23</v>
      </c>
      <c r="G586" t="s">
        <v>18</v>
      </c>
      <c r="H586" s="7" t="str">
        <f t="shared" si="1"/>
        <v>Eddie McKeithen 941.232.9377</v>
      </c>
    </row>
    <row r="587">
      <c r="A587" t="s">
        <v>2340</v>
      </c>
      <c r="B587" s="6" t="s">
        <v>2341</v>
      </c>
      <c r="C587" t="s">
        <v>2342</v>
      </c>
      <c r="D587" t="s">
        <v>2343</v>
      </c>
      <c r="E587" t="s">
        <v>16</v>
      </c>
      <c r="F587" t="s">
        <v>49</v>
      </c>
      <c r="G587" t="s">
        <v>18</v>
      </c>
      <c r="H587" s="7" t="str">
        <f t="shared" si="1"/>
        <v>Pat McNeal 512.280.2233</v>
      </c>
    </row>
    <row r="588">
      <c r="A588" t="s">
        <v>2344</v>
      </c>
      <c r="B588" s="6" t="s">
        <v>2345</v>
      </c>
      <c r="C588" t="s">
        <v>2346</v>
      </c>
      <c r="D588" t="s">
        <v>2347</v>
      </c>
      <c r="E588" t="s">
        <v>16</v>
      </c>
      <c r="F588" t="s">
        <v>23</v>
      </c>
      <c r="G588" t="s">
        <v>18</v>
      </c>
      <c r="H588" s="7" t="str">
        <f t="shared" si="1"/>
        <v>Carl Terwilliger 561.601.9673</v>
      </c>
    </row>
    <row r="589">
      <c r="A589" t="s">
        <v>2348</v>
      </c>
      <c r="B589" s="6" t="s">
        <v>2349</v>
      </c>
      <c r="C589" t="s">
        <v>2350</v>
      </c>
      <c r="D589" t="s">
        <v>2351</v>
      </c>
      <c r="E589" t="s">
        <v>16</v>
      </c>
      <c r="F589" t="s">
        <v>23</v>
      </c>
      <c r="G589" t="s">
        <v>18</v>
      </c>
      <c r="H589" s="7" t="str">
        <f t="shared" si="1"/>
        <v>Jamie Oxley 828.738.8300</v>
      </c>
    </row>
    <row r="590">
      <c r="A590" t="s">
        <v>2352</v>
      </c>
      <c r="B590" s="6" t="s">
        <v>2353</v>
      </c>
      <c r="C590" t="s">
        <v>2354</v>
      </c>
      <c r="D590" t="s">
        <v>2355</v>
      </c>
      <c r="E590" t="s">
        <v>16</v>
      </c>
      <c r="F590" t="s">
        <v>23</v>
      </c>
      <c r="G590" t="s">
        <v>18</v>
      </c>
      <c r="H590" s="7" t="str">
        <f t="shared" si="1"/>
        <v>Steve Meeks 478.469.3417</v>
      </c>
    </row>
    <row r="591">
      <c r="A591" t="s">
        <v>2356</v>
      </c>
      <c r="B591" s="6" t="s">
        <v>2357</v>
      </c>
      <c r="C591" t="s">
        <v>2358</v>
      </c>
      <c r="D591" t="s">
        <v>2359</v>
      </c>
      <c r="E591" t="s">
        <v>16</v>
      </c>
      <c r="F591" t="s">
        <v>49</v>
      </c>
      <c r="G591" t="s">
        <v>18</v>
      </c>
      <c r="H591" s="7" t="str">
        <f t="shared" si="1"/>
        <v>Joan McLean 919.742.1200</v>
      </c>
    </row>
    <row r="592">
      <c r="A592" t="s">
        <v>2360</v>
      </c>
      <c r="B592" s="6" t="s">
        <v>2361</v>
      </c>
      <c r="C592" t="s">
        <v>2362</v>
      </c>
      <c r="D592" t="s">
        <v>2363</v>
      </c>
      <c r="E592" t="s">
        <v>16</v>
      </c>
      <c r="F592" t="s">
        <v>40</v>
      </c>
      <c r="G592" t="s">
        <v>18</v>
      </c>
      <c r="H592" s="7" t="str">
        <f t="shared" si="1"/>
        <v>Robert Menzies 530.938.4858</v>
      </c>
    </row>
    <row r="593">
      <c r="A593" t="s">
        <v>2364</v>
      </c>
      <c r="B593" s="6" t="s">
        <v>2365</v>
      </c>
      <c r="C593" t="s">
        <v>2366</v>
      </c>
      <c r="D593" t="s">
        <v>2367</v>
      </c>
      <c r="E593" t="s">
        <v>16</v>
      </c>
      <c r="F593" t="s">
        <v>120</v>
      </c>
      <c r="G593" t="s">
        <v>133</v>
      </c>
      <c r="H593" s="7" t="str">
        <f t="shared" si="1"/>
        <v>Steven Brack 505.864.3131</v>
      </c>
    </row>
    <row r="594">
      <c r="A594" t="s">
        <v>2368</v>
      </c>
      <c r="B594" s="6" t="s">
        <v>2369</v>
      </c>
      <c r="C594" t="s">
        <v>2370</v>
      </c>
      <c r="D594" t="s">
        <v>2371</v>
      </c>
      <c r="E594" t="s">
        <v>16</v>
      </c>
      <c r="F594" t="s">
        <v>49</v>
      </c>
      <c r="G594" t="s">
        <v>18</v>
      </c>
      <c r="H594" s="7" t="str">
        <f t="shared" si="1"/>
        <v>Richard Moyroud 561.967.2630</v>
      </c>
    </row>
    <row r="595">
      <c r="A595" t="s">
        <v>2372</v>
      </c>
      <c r="B595" s="6" t="s">
        <v>2373</v>
      </c>
      <c r="C595" t="s">
        <v>2374</v>
      </c>
      <c r="D595" t="s">
        <v>2375</v>
      </c>
      <c r="E595" t="s">
        <v>16</v>
      </c>
      <c r="F595" t="s">
        <v>40</v>
      </c>
      <c r="G595" t="s">
        <v>18</v>
      </c>
      <c r="H595" s="7" t="str">
        <f t="shared" si="1"/>
        <v>Kathy Bishop 520.721.8600</v>
      </c>
    </row>
    <row r="596">
      <c r="A596" t="s">
        <v>2376</v>
      </c>
      <c r="B596" s="6" t="s">
        <v>2377</v>
      </c>
      <c r="C596" t="s">
        <v>2378</v>
      </c>
      <c r="D596" t="s">
        <v>2379</v>
      </c>
      <c r="E596" t="s">
        <v>16</v>
      </c>
      <c r="F596" t="s">
        <v>23</v>
      </c>
      <c r="G596" t="s">
        <v>18</v>
      </c>
      <c r="H596" s="7" t="str">
        <f t="shared" si="1"/>
        <v>methownatives@methownet.com 509.996.3562</v>
      </c>
    </row>
    <row r="597">
      <c r="A597" t="s">
        <v>2380</v>
      </c>
      <c r="B597" s="6" t="s">
        <v>2381</v>
      </c>
      <c r="C597" t="s">
        <v>2382</v>
      </c>
      <c r="D597" t="s">
        <v>2383</v>
      </c>
      <c r="E597" t="s">
        <v>7</v>
      </c>
      <c r="F597" t="s">
        <v>40</v>
      </c>
      <c r="G597" t="s">
        <v>18</v>
      </c>
      <c r="H597" s="7" t="str">
        <f t="shared" si="1"/>
        <v>Richard Mergener 906.341.2518</v>
      </c>
    </row>
    <row r="598">
      <c r="A598" t="s">
        <v>2384</v>
      </c>
      <c r="B598" s="6" t="s">
        <v>2385</v>
      </c>
      <c r="C598" t="s">
        <v>2386</v>
      </c>
      <c r="D598" t="s">
        <v>2387</v>
      </c>
      <c r="E598" t="s">
        <v>16</v>
      </c>
      <c r="F598" t="s">
        <v>984</v>
      </c>
      <c r="G598" t="s">
        <v>50</v>
      </c>
      <c r="H598" s="7" t="str">
        <f t="shared" si="1"/>
        <v>Esther Durnwald 517.647.6010</v>
      </c>
    </row>
    <row r="599">
      <c r="A599" t="s">
        <v>2388</v>
      </c>
      <c r="B599" s="6" t="s">
        <v>2389</v>
      </c>
      <c r="C599" t="s">
        <v>2390</v>
      </c>
      <c r="D599" t="s">
        <v>2390</v>
      </c>
      <c r="E599" t="s">
        <v>16</v>
      </c>
      <c r="F599" t="s">
        <v>23</v>
      </c>
      <c r="G599" t="s">
        <v>18</v>
      </c>
      <c r="H599" s="7" t="str">
        <f t="shared" si="1"/>
        <v/>
      </c>
    </row>
    <row r="600">
      <c r="A600" t="s">
        <v>2391</v>
      </c>
      <c r="B600" s="6" t="s">
        <v>2392</v>
      </c>
      <c r="C600" t="s">
        <v>2393</v>
      </c>
      <c r="D600" t="s">
        <v>2394</v>
      </c>
      <c r="E600" t="s">
        <v>83</v>
      </c>
      <c r="F600" t="s">
        <v>49</v>
      </c>
      <c r="G600" t="s">
        <v>18</v>
      </c>
      <c r="H600" s="7" t="str">
        <f t="shared" si="1"/>
        <v>Chris Simon 707.987.3670</v>
      </c>
    </row>
    <row r="601">
      <c r="A601" t="s">
        <v>2395</v>
      </c>
      <c r="B601" s="6" t="s">
        <v>2396</v>
      </c>
      <c r="C601" t="s">
        <v>2397</v>
      </c>
      <c r="D601" t="s">
        <v>425</v>
      </c>
      <c r="E601" t="s">
        <v>425</v>
      </c>
      <c r="F601" t="s">
        <v>425</v>
      </c>
      <c r="G601" t="s">
        <v>18</v>
      </c>
      <c r="H601" s="7" t="str">
        <f t="shared" si="1"/>
        <v/>
      </c>
    </row>
    <row r="602">
      <c r="A602" t="s">
        <v>2398</v>
      </c>
      <c r="B602" s="6" t="s">
        <v>2399</v>
      </c>
      <c r="C602" t="s">
        <v>2400</v>
      </c>
      <c r="D602" t="s">
        <v>2401</v>
      </c>
      <c r="E602" t="s">
        <v>16</v>
      </c>
      <c r="F602" t="s">
        <v>49</v>
      </c>
      <c r="G602" t="s">
        <v>18</v>
      </c>
      <c r="H602" s="7" t="str">
        <f t="shared" si="1"/>
        <v>Morton Fry 717.354.4501</v>
      </c>
    </row>
    <row r="603">
      <c r="A603" t="s">
        <v>2402</v>
      </c>
      <c r="B603" s="6" t="s">
        <v>2403</v>
      </c>
      <c r="C603" t="s">
        <v>2404</v>
      </c>
      <c r="D603" t="s">
        <v>2405</v>
      </c>
      <c r="E603" t="s">
        <v>16</v>
      </c>
      <c r="F603" t="s">
        <v>224</v>
      </c>
      <c r="G603" t="s">
        <v>50</v>
      </c>
      <c r="H603" s="7" t="str">
        <f t="shared" si="1"/>
        <v>Modene Miles 509.365.5222</v>
      </c>
    </row>
    <row r="604">
      <c r="A604" t="s">
        <v>2406</v>
      </c>
      <c r="B604" s="6" t="s">
        <v>2407</v>
      </c>
      <c r="C604" t="s">
        <v>2408</v>
      </c>
      <c r="D604" t="s">
        <v>2409</v>
      </c>
      <c r="E604" t="s">
        <v>16</v>
      </c>
      <c r="F604" t="s">
        <v>23</v>
      </c>
      <c r="G604" t="s">
        <v>18</v>
      </c>
      <c r="H604" s="7" t="str">
        <f t="shared" si="1"/>
        <v>Laura Millane 860.635.5500</v>
      </c>
    </row>
    <row r="605">
      <c r="A605" t="s">
        <v>2410</v>
      </c>
      <c r="B605" s="6" t="s">
        <v>2411</v>
      </c>
      <c r="C605" t="s">
        <v>2412</v>
      </c>
      <c r="D605" t="s">
        <v>2413</v>
      </c>
      <c r="E605" t="s">
        <v>16</v>
      </c>
      <c r="F605" t="s">
        <v>49</v>
      </c>
      <c r="G605" t="s">
        <v>18</v>
      </c>
      <c r="H605" s="7" t="str">
        <f t="shared" si="1"/>
        <v>Pam Thacker 254.968.2211</v>
      </c>
    </row>
    <row r="606">
      <c r="A606" t="s">
        <v>2414</v>
      </c>
      <c r="B606" s="6" t="s">
        <v>2415</v>
      </c>
      <c r="C606" t="s">
        <v>2416</v>
      </c>
      <c r="D606" t="s">
        <v>2417</v>
      </c>
      <c r="E606" t="s">
        <v>7</v>
      </c>
      <c r="G606" t="s">
        <v>18</v>
      </c>
      <c r="H606" s="7" t="str">
        <f t="shared" si="1"/>
        <v>Chisholm, Minnesota 55719 Dan Jordan 218.274.7000</v>
      </c>
    </row>
    <row r="607">
      <c r="A607" t="s">
        <v>2418</v>
      </c>
      <c r="B607" s="6" t="s">
        <v>2419</v>
      </c>
      <c r="C607" t="s">
        <v>2420</v>
      </c>
      <c r="D607" t="s">
        <v>2421</v>
      </c>
      <c r="E607" t="s">
        <v>16</v>
      </c>
      <c r="F607" t="s">
        <v>111</v>
      </c>
      <c r="G607" t="s">
        <v>18</v>
      </c>
      <c r="H607" s="7" t="str">
        <f t="shared" si="1"/>
        <v>Keith Fredrick 763.295.0010</v>
      </c>
    </row>
    <row r="608">
      <c r="A608" t="s">
        <v>2422</v>
      </c>
      <c r="B608" s="6" t="s">
        <v>2423</v>
      </c>
      <c r="C608" t="s">
        <v>2424</v>
      </c>
      <c r="D608" t="s">
        <v>2425</v>
      </c>
      <c r="E608" t="s">
        <v>7</v>
      </c>
      <c r="F608" t="s">
        <v>40</v>
      </c>
      <c r="G608" t="s">
        <v>18</v>
      </c>
      <c r="H608" s="7" t="str">
        <f t="shared" si="1"/>
        <v>Craig Van Sickle 218.652.2385</v>
      </c>
    </row>
    <row r="609">
      <c r="A609" t="s">
        <v>2426</v>
      </c>
      <c r="B609" s="6" t="s">
        <v>2427</v>
      </c>
      <c r="C609" t="s">
        <v>2428</v>
      </c>
      <c r="D609" t="s">
        <v>2429</v>
      </c>
      <c r="E609" t="s">
        <v>16</v>
      </c>
      <c r="F609" t="s">
        <v>23</v>
      </c>
      <c r="G609" t="s">
        <v>18</v>
      </c>
      <c r="H609" s="7" t="str">
        <f t="shared" si="1"/>
        <v>Barb Root 952.445.9160</v>
      </c>
    </row>
    <row r="610">
      <c r="A610" t="s">
        <v>2430</v>
      </c>
      <c r="B610" s="6" t="s">
        <v>2431</v>
      </c>
      <c r="C610" t="s">
        <v>2432</v>
      </c>
      <c r="D610" t="s">
        <v>2433</v>
      </c>
      <c r="E610" t="s">
        <v>16</v>
      </c>
      <c r="F610" t="s">
        <v>49</v>
      </c>
      <c r="G610" t="s">
        <v>50</v>
      </c>
      <c r="H610" s="7" t="str">
        <f t="shared" si="1"/>
        <v>Chris Jenkins 503.559.9681</v>
      </c>
    </row>
    <row r="611">
      <c r="A611" t="s">
        <v>2434</v>
      </c>
      <c r="B611" s="6" t="s">
        <v>2435</v>
      </c>
      <c r="C611" t="s">
        <v>2436</v>
      </c>
      <c r="D611" t="s">
        <v>2437</v>
      </c>
      <c r="E611" t="s">
        <v>7</v>
      </c>
      <c r="G611" t="s">
        <v>18</v>
      </c>
      <c r="H611" s="7" t="str">
        <f t="shared" si="1"/>
        <v>Poplarville, Mississippi 39470 Patricia Knight 228.806.9601</v>
      </c>
    </row>
    <row r="612">
      <c r="A612" t="s">
        <v>2438</v>
      </c>
      <c r="B612" s="6" t="s">
        <v>2439</v>
      </c>
      <c r="C612" t="s">
        <v>2440</v>
      </c>
      <c r="D612" t="s">
        <v>2441</v>
      </c>
      <c r="E612" t="s">
        <v>7</v>
      </c>
      <c r="G612" t="s">
        <v>18</v>
      </c>
      <c r="H612" s="7" t="str">
        <f t="shared" si="1"/>
        <v>Picayune, Mississippi 39466 Patricia Drackett 601.799.2311</v>
      </c>
    </row>
    <row r="613">
      <c r="A613" t="s">
        <v>2442</v>
      </c>
      <c r="B613" s="6" t="s">
        <v>2443</v>
      </c>
      <c r="C613" t="s">
        <v>2444</v>
      </c>
      <c r="D613" t="s">
        <v>2445</v>
      </c>
      <c r="E613" t="s">
        <v>7</v>
      </c>
      <c r="F613" t="s">
        <v>40</v>
      </c>
      <c r="G613" t="s">
        <v>18</v>
      </c>
      <c r="H613" s="7" t="str">
        <f t="shared" si="1"/>
        <v>George Clark 573.674.3229</v>
      </c>
    </row>
    <row r="614">
      <c r="A614" t="s">
        <v>2446</v>
      </c>
      <c r="B614" s="6" t="s">
        <v>2447</v>
      </c>
      <c r="C614" t="s">
        <v>2448</v>
      </c>
      <c r="D614" t="s">
        <v>2449</v>
      </c>
      <c r="E614" t="s">
        <v>16</v>
      </c>
      <c r="F614" t="s">
        <v>584</v>
      </c>
      <c r="G614" t="s">
        <v>50</v>
      </c>
      <c r="H614" s="7" t="str">
        <f t="shared" si="1"/>
        <v>Mervin Wallace 573.496.3492</v>
      </c>
    </row>
    <row r="615">
      <c r="A615" t="s">
        <v>2450</v>
      </c>
      <c r="B615" s="6" t="s">
        <v>2451</v>
      </c>
      <c r="C615" t="s">
        <v>2452</v>
      </c>
      <c r="D615" t="s">
        <v>2453</v>
      </c>
      <c r="E615" t="s">
        <v>16</v>
      </c>
      <c r="F615" t="s">
        <v>49</v>
      </c>
      <c r="G615" t="s">
        <v>133</v>
      </c>
      <c r="H615" s="7" t="str">
        <f t="shared" si="1"/>
        <v>Cindy 805.968.4818</v>
      </c>
    </row>
    <row r="616">
      <c r="A616" t="s">
        <v>2454</v>
      </c>
      <c r="B616" s="6" t="s">
        <v>2455</v>
      </c>
      <c r="C616" t="s">
        <v>2456</v>
      </c>
      <c r="D616" t="s">
        <v>2457</v>
      </c>
      <c r="E616" t="s">
        <v>16</v>
      </c>
      <c r="F616" t="s">
        <v>111</v>
      </c>
      <c r="G616" t="s">
        <v>18</v>
      </c>
      <c r="H616" s="7" t="str">
        <f t="shared" si="1"/>
        <v>Joni Clayton 951.780.3571</v>
      </c>
    </row>
    <row r="617">
      <c r="A617" t="s">
        <v>2458</v>
      </c>
      <c r="B617" s="6" t="s">
        <v>2459</v>
      </c>
      <c r="C617" t="s">
        <v>2460</v>
      </c>
      <c r="D617" t="s">
        <v>2461</v>
      </c>
      <c r="E617" t="s">
        <v>16</v>
      </c>
      <c r="F617" t="s">
        <v>49</v>
      </c>
      <c r="G617" t="s">
        <v>133</v>
      </c>
      <c r="H617" s="7" t="str">
        <f t="shared" si="1"/>
        <v>Elno Roundy 928.757.2818</v>
      </c>
    </row>
    <row r="618">
      <c r="A618" t="s">
        <v>2462</v>
      </c>
      <c r="B618" s="6" t="s">
        <v>2463</v>
      </c>
      <c r="C618" t="s">
        <v>2464</v>
      </c>
      <c r="D618" t="s">
        <v>2465</v>
      </c>
      <c r="G618" t="s">
        <v>133</v>
      </c>
      <c r="H618" s="7" t="str">
        <f t="shared" si="1"/>
        <v>Matthew or Robert 507.423.6483</v>
      </c>
    </row>
    <row r="619">
      <c r="A619" t="s">
        <v>2466</v>
      </c>
      <c r="B619" s="6" t="s">
        <v>2467</v>
      </c>
      <c r="C619" t="s">
        <v>2468</v>
      </c>
      <c r="D619" t="s">
        <v>2469</v>
      </c>
      <c r="E619" t="s">
        <v>16</v>
      </c>
      <c r="F619" t="s">
        <v>23</v>
      </c>
      <c r="G619" t="s">
        <v>18</v>
      </c>
      <c r="H619" s="7" t="str">
        <f t="shared" si="1"/>
        <v>Sam Campbell 251.986.5210</v>
      </c>
    </row>
    <row r="620">
      <c r="A620" t="s">
        <v>2470</v>
      </c>
      <c r="B620" s="6" t="s">
        <v>2471</v>
      </c>
      <c r="C620" t="s">
        <v>2472</v>
      </c>
      <c r="D620" t="s">
        <v>2473</v>
      </c>
      <c r="E620" t="s">
        <v>7</v>
      </c>
      <c r="F620" t="s">
        <v>2474</v>
      </c>
      <c r="G620" t="s">
        <v>18</v>
      </c>
      <c r="H620" s="7" t="str">
        <f t="shared" si="1"/>
        <v>Seedling Nursery Manager 406.542.4244</v>
      </c>
    </row>
    <row r="621">
      <c r="A621" t="s">
        <v>2475</v>
      </c>
      <c r="B621" s="6" t="s">
        <v>2476</v>
      </c>
      <c r="C621" t="s">
        <v>2477</v>
      </c>
      <c r="D621" t="s">
        <v>2478</v>
      </c>
      <c r="E621" t="s">
        <v>16</v>
      </c>
      <c r="F621" t="s">
        <v>49</v>
      </c>
      <c r="G621" t="s">
        <v>18</v>
      </c>
      <c r="H621" s="7" t="str">
        <f t="shared" si="1"/>
        <v>Luen Miller 831.724.6361</v>
      </c>
    </row>
    <row r="622">
      <c r="A622" t="s">
        <v>2479</v>
      </c>
      <c r="B622" s="6" t="s">
        <v>2480</v>
      </c>
      <c r="C622" t="s">
        <v>2481</v>
      </c>
      <c r="D622" t="s">
        <v>2481</v>
      </c>
      <c r="F622" t="s">
        <v>120</v>
      </c>
      <c r="G622" t="s">
        <v>18</v>
      </c>
      <c r="H622" s="7" t="str">
        <f t="shared" si="1"/>
        <v/>
      </c>
    </row>
    <row r="623">
      <c r="A623" t="s">
        <v>2482</v>
      </c>
      <c r="B623" s="6" t="s">
        <v>2483</v>
      </c>
      <c r="C623" t="s">
        <v>2484</v>
      </c>
      <c r="D623" t="s">
        <v>2485</v>
      </c>
      <c r="E623" t="s">
        <v>16</v>
      </c>
      <c r="F623" t="s">
        <v>23</v>
      </c>
      <c r="G623" t="s">
        <v>18</v>
      </c>
      <c r="H623" s="7" t="str">
        <f t="shared" si="1"/>
        <v>Su Kraus 760.749.3216</v>
      </c>
    </row>
    <row r="624">
      <c r="A624" t="s">
        <v>2486</v>
      </c>
      <c r="B624" s="6" t="s">
        <v>2487</v>
      </c>
      <c r="C624" t="s">
        <v>2488</v>
      </c>
      <c r="D624" t="s">
        <v>2489</v>
      </c>
      <c r="E624" t="s">
        <v>16</v>
      </c>
      <c r="F624" t="s">
        <v>23</v>
      </c>
      <c r="G624" t="s">
        <v>18</v>
      </c>
      <c r="H624" s="7" t="str">
        <f t="shared" si="1"/>
        <v>Sally 320.795.6234</v>
      </c>
    </row>
    <row r="625">
      <c r="A625" t="s">
        <v>2490</v>
      </c>
      <c r="B625" s="6" t="s">
        <v>2491</v>
      </c>
      <c r="C625" t="s">
        <v>2492</v>
      </c>
      <c r="D625" t="s">
        <v>2493</v>
      </c>
      <c r="E625" t="s">
        <v>16</v>
      </c>
      <c r="F625" t="s">
        <v>23</v>
      </c>
      <c r="G625" t="s">
        <v>18</v>
      </c>
      <c r="H625" s="7" t="str">
        <f t="shared" si="1"/>
        <v>Dana Moss 208.324.1000</v>
      </c>
    </row>
    <row r="626">
      <c r="A626" t="s">
        <v>2494</v>
      </c>
      <c r="B626" s="6" t="s">
        <v>2495</v>
      </c>
      <c r="C626" t="s">
        <v>2496</v>
      </c>
      <c r="D626" t="s">
        <v>2497</v>
      </c>
      <c r="E626" t="s">
        <v>16</v>
      </c>
      <c r="F626" t="s">
        <v>2498</v>
      </c>
      <c r="G626" t="s">
        <v>18</v>
      </c>
      <c r="H626" s="7" t="str">
        <f t="shared" si="1"/>
        <v>Patricia Fulgham 662.494.4326</v>
      </c>
    </row>
    <row r="627">
      <c r="A627" t="s">
        <v>2499</v>
      </c>
      <c r="B627" s="6" t="s">
        <v>2500</v>
      </c>
      <c r="C627" t="s">
        <v>2501</v>
      </c>
      <c r="D627" t="s">
        <v>2502</v>
      </c>
      <c r="E627" t="s">
        <v>16</v>
      </c>
      <c r="F627" t="s">
        <v>49</v>
      </c>
      <c r="G627" t="s">
        <v>18</v>
      </c>
      <c r="H627" s="7" t="str">
        <f t="shared" si="1"/>
        <v>Theo or Sylvia Mosterman 604.823.4713</v>
      </c>
    </row>
    <row r="628">
      <c r="A628" t="s">
        <v>2503</v>
      </c>
      <c r="B628" s="6" t="s">
        <v>2504</v>
      </c>
      <c r="C628" t="s">
        <v>2505</v>
      </c>
      <c r="D628" t="s">
        <v>2506</v>
      </c>
      <c r="E628" t="s">
        <v>16</v>
      </c>
      <c r="F628" t="s">
        <v>40</v>
      </c>
      <c r="G628" t="s">
        <v>18</v>
      </c>
      <c r="H628" s="7" t="str">
        <f t="shared" si="1"/>
        <v>Walter Earle 707.878.2009</v>
      </c>
    </row>
    <row r="629">
      <c r="A629" t="s">
        <v>2507</v>
      </c>
      <c r="B629" s="6" t="s">
        <v>2508</v>
      </c>
      <c r="C629" t="s">
        <v>2509</v>
      </c>
      <c r="D629" t="s">
        <v>2510</v>
      </c>
      <c r="E629" t="s">
        <v>16</v>
      </c>
      <c r="F629" t="s">
        <v>23</v>
      </c>
      <c r="G629" t="s">
        <v>18</v>
      </c>
      <c r="H629" s="7" t="str">
        <f t="shared" si="1"/>
        <v/>
      </c>
    </row>
    <row r="630">
      <c r="A630" t="s">
        <v>2511</v>
      </c>
      <c r="B630" s="6" t="s">
        <v>2512</v>
      </c>
      <c r="C630" t="s">
        <v>2513</v>
      </c>
      <c r="D630" t="s">
        <v>2514</v>
      </c>
      <c r="E630" t="s">
        <v>16</v>
      </c>
      <c r="F630" t="s">
        <v>40</v>
      </c>
      <c r="G630" t="s">
        <v>18</v>
      </c>
      <c r="H630" s="7" t="str">
        <f t="shared" si="1"/>
        <v>Rick Lupp 253.847.9827</v>
      </c>
    </row>
    <row r="631">
      <c r="A631" t="s">
        <v>2515</v>
      </c>
      <c r="B631" s="6" t="s">
        <v>2516</v>
      </c>
      <c r="C631" t="s">
        <v>2517</v>
      </c>
      <c r="D631" t="s">
        <v>2518</v>
      </c>
      <c r="E631" t="s">
        <v>16</v>
      </c>
      <c r="F631" t="s">
        <v>49</v>
      </c>
      <c r="G631" t="s">
        <v>18</v>
      </c>
      <c r="H631" s="7" t="str">
        <f t="shared" si="1"/>
        <v>Jeff Grass 800.840.8509</v>
      </c>
    </row>
    <row r="632">
      <c r="A632" t="s">
        <v>2519</v>
      </c>
      <c r="B632" s="6" t="s">
        <v>2520</v>
      </c>
      <c r="C632" t="s">
        <v>2521</v>
      </c>
      <c r="D632" t="s">
        <v>2522</v>
      </c>
      <c r="E632" t="s">
        <v>16</v>
      </c>
      <c r="F632" t="s">
        <v>49</v>
      </c>
      <c r="G632" t="s">
        <v>133</v>
      </c>
      <c r="H632" s="7" t="str">
        <f t="shared" si="1"/>
        <v>Jeremy 435.340.0691</v>
      </c>
    </row>
    <row r="633">
      <c r="A633" t="s">
        <v>2523</v>
      </c>
      <c r="B633" s="6" t="s">
        <v>2524</v>
      </c>
      <c r="C633" t="s">
        <v>2525</v>
      </c>
      <c r="D633" t="s">
        <v>2525</v>
      </c>
      <c r="F633" t="s">
        <v>40</v>
      </c>
      <c r="G633" t="s">
        <v>18</v>
      </c>
      <c r="H633" s="7" t="str">
        <f t="shared" si="1"/>
        <v/>
      </c>
    </row>
    <row r="634">
      <c r="A634" t="s">
        <v>2526</v>
      </c>
      <c r="B634" s="6" t="s">
        <v>2527</v>
      </c>
      <c r="C634" t="s">
        <v>2528</v>
      </c>
      <c r="D634" t="s">
        <v>2529</v>
      </c>
      <c r="E634" t="s">
        <v>16</v>
      </c>
      <c r="F634" t="s">
        <v>40</v>
      </c>
      <c r="G634" t="s">
        <v>18</v>
      </c>
      <c r="H634" s="7" t="str">
        <f t="shared" si="1"/>
        <v>Sarah Baker 206.546.1281</v>
      </c>
    </row>
    <row r="635">
      <c r="A635" t="s">
        <v>2530</v>
      </c>
      <c r="B635" s="6" t="s">
        <v>2531</v>
      </c>
      <c r="C635" t="s">
        <v>2532</v>
      </c>
      <c r="D635" t="s">
        <v>2533</v>
      </c>
      <c r="E635" t="s">
        <v>16</v>
      </c>
      <c r="F635" t="s">
        <v>40</v>
      </c>
      <c r="G635" t="s">
        <v>18</v>
      </c>
      <c r="H635" s="7" t="str">
        <f t="shared" si="1"/>
        <v>Gene Bush 812.633.4858</v>
      </c>
    </row>
    <row r="636">
      <c r="A636" t="s">
        <v>2534</v>
      </c>
      <c r="B636" s="6" t="s">
        <v>2535</v>
      </c>
      <c r="C636" t="s">
        <v>2536</v>
      </c>
      <c r="D636" t="s">
        <v>2537</v>
      </c>
      <c r="E636" t="s">
        <v>16</v>
      </c>
      <c r="F636" t="s">
        <v>23</v>
      </c>
      <c r="G636" t="s">
        <v>18</v>
      </c>
      <c r="H636" s="7" t="str">
        <f t="shared" si="1"/>
        <v>Jim Murphy 515.262.6037</v>
      </c>
    </row>
    <row r="637">
      <c r="A637" t="s">
        <v>2538</v>
      </c>
      <c r="B637" s="6" t="s">
        <v>2539</v>
      </c>
      <c r="C637" t="s">
        <v>2540</v>
      </c>
      <c r="D637" t="s">
        <v>2541</v>
      </c>
      <c r="E637" t="s">
        <v>16</v>
      </c>
      <c r="F637" t="s">
        <v>40</v>
      </c>
      <c r="G637" t="s">
        <v>18</v>
      </c>
      <c r="H637" s="7" t="str">
        <f t="shared" si="1"/>
        <v>Brian, Heather, or Genevieve 604.261.2151</v>
      </c>
    </row>
    <row r="638">
      <c r="A638" t="s">
        <v>2542</v>
      </c>
      <c r="B638" s="6" t="s">
        <v>2543</v>
      </c>
      <c r="C638" t="s">
        <v>2544</v>
      </c>
      <c r="D638" t="s">
        <v>2545</v>
      </c>
      <c r="E638" t="s">
        <v>16</v>
      </c>
      <c r="F638" t="s">
        <v>49</v>
      </c>
      <c r="G638" t="s">
        <v>133</v>
      </c>
      <c r="H638" s="7" t="str">
        <f t="shared" si="1"/>
        <v/>
      </c>
    </row>
    <row r="639">
      <c r="A639" t="s">
        <v>2546</v>
      </c>
      <c r="B639" s="6" t="s">
        <v>2547</v>
      </c>
      <c r="C639" t="s">
        <v>2548</v>
      </c>
      <c r="D639" t="s">
        <v>2549</v>
      </c>
      <c r="E639" t="s">
        <v>16</v>
      </c>
      <c r="F639" t="s">
        <v>49</v>
      </c>
      <c r="G639" t="s">
        <v>18</v>
      </c>
      <c r="H639" s="7" t="str">
        <f t="shared" si="1"/>
        <v>Andy or Drew 931.668.3155</v>
      </c>
    </row>
    <row r="640">
      <c r="A640" t="s">
        <v>2550</v>
      </c>
      <c r="B640" s="6" t="s">
        <v>2551</v>
      </c>
      <c r="C640" t="s">
        <v>2552</v>
      </c>
      <c r="D640" t="s">
        <v>2553</v>
      </c>
      <c r="E640" t="s">
        <v>16</v>
      </c>
      <c r="F640" t="s">
        <v>146</v>
      </c>
      <c r="G640" t="s">
        <v>613</v>
      </c>
      <c r="H640" s="7" t="str">
        <f t="shared" si="1"/>
        <v>Haley Argen, Michael Cambell, Rod Nataros 604.530.9300</v>
      </c>
    </row>
    <row r="641">
      <c r="A641" t="s">
        <v>2554</v>
      </c>
      <c r="B641" s="6" t="s">
        <v>2555</v>
      </c>
      <c r="C641" t="s">
        <v>2556</v>
      </c>
      <c r="D641" t="s">
        <v>2557</v>
      </c>
      <c r="E641" t="s">
        <v>16</v>
      </c>
      <c r="G641" t="s">
        <v>18</v>
      </c>
      <c r="H641" s="7" t="str">
        <f t="shared" si="1"/>
        <v>Wichita, Kansas 67218 Nathaniel Barton 316.683.0046</v>
      </c>
    </row>
    <row r="642">
      <c r="A642" t="s">
        <v>2558</v>
      </c>
      <c r="B642" s="6" t="s">
        <v>2559</v>
      </c>
      <c r="C642" t="s">
        <v>2560</v>
      </c>
      <c r="D642" t="s">
        <v>2561</v>
      </c>
      <c r="E642" t="s">
        <v>7</v>
      </c>
      <c r="F642" t="s">
        <v>49</v>
      </c>
      <c r="G642" t="s">
        <v>18</v>
      </c>
      <c r="H642" s="7" t="str">
        <f t="shared" si="1"/>
        <v>Edward Toth, Director, Jeremy LaPointe, Nursery Manager 718.370.9044</v>
      </c>
    </row>
    <row r="643">
      <c r="A643" t="s">
        <v>2562</v>
      </c>
      <c r="B643" s="6" t="s">
        <v>2563</v>
      </c>
      <c r="C643" t="s">
        <v>2564</v>
      </c>
      <c r="D643" t="s">
        <v>425</v>
      </c>
      <c r="E643" t="s">
        <v>425</v>
      </c>
      <c r="F643" t="s">
        <v>425</v>
      </c>
      <c r="G643" t="s">
        <v>425</v>
      </c>
      <c r="H643" s="7" t="str">
        <f t="shared" si="1"/>
        <v/>
      </c>
    </row>
    <row r="644">
      <c r="A644" t="s">
        <v>2565</v>
      </c>
      <c r="B644" s="6" t="s">
        <v>2566</v>
      </c>
      <c r="C644" t="s">
        <v>2567</v>
      </c>
      <c r="D644" t="s">
        <v>2568</v>
      </c>
      <c r="E644" t="s">
        <v>16</v>
      </c>
      <c r="F644" t="s">
        <v>49</v>
      </c>
      <c r="G644" t="s">
        <v>50</v>
      </c>
      <c r="H644" s="7" t="str">
        <f t="shared" si="1"/>
        <v>Andy Sudbrock 615.799.8719</v>
      </c>
    </row>
    <row r="645">
      <c r="A645" t="s">
        <v>2569</v>
      </c>
      <c r="B645" s="6" t="s">
        <v>2570</v>
      </c>
      <c r="C645" t="s">
        <v>2571</v>
      </c>
      <c r="D645" t="s">
        <v>2572</v>
      </c>
      <c r="E645" t="s">
        <v>16</v>
      </c>
      <c r="F645" t="s">
        <v>49</v>
      </c>
      <c r="G645" t="s">
        <v>18</v>
      </c>
      <c r="H645" s="7" t="str">
        <f t="shared" si="1"/>
        <v>Mark 662.289.2221</v>
      </c>
    </row>
    <row r="646">
      <c r="A646" t="s">
        <v>2573</v>
      </c>
      <c r="B646" s="6" t="s">
        <v>2574</v>
      </c>
      <c r="C646" t="s">
        <v>2575</v>
      </c>
      <c r="D646" t="s">
        <v>2576</v>
      </c>
      <c r="E646" t="s">
        <v>16</v>
      </c>
      <c r="G646" t="s">
        <v>18</v>
      </c>
      <c r="H646" s="7" t="str">
        <f t="shared" si="1"/>
        <v/>
      </c>
    </row>
    <row r="647">
      <c r="A647" t="s">
        <v>2577</v>
      </c>
      <c r="B647" s="6" t="s">
        <v>2578</v>
      </c>
      <c r="C647" t="s">
        <v>2579</v>
      </c>
      <c r="D647" t="s">
        <v>2580</v>
      </c>
      <c r="E647" t="s">
        <v>16</v>
      </c>
      <c r="F647" t="s">
        <v>2581</v>
      </c>
      <c r="G647" t="s">
        <v>133</v>
      </c>
      <c r="H647" s="7" t="str">
        <f t="shared" si="1"/>
        <v>Jan Neiman 800.728.4043</v>
      </c>
    </row>
    <row r="648">
      <c r="A648" t="s">
        <v>2582</v>
      </c>
      <c r="B648" s="6" t="s">
        <v>2583</v>
      </c>
      <c r="C648" t="s">
        <v>2584</v>
      </c>
      <c r="D648" t="s">
        <v>2585</v>
      </c>
      <c r="E648" t="s">
        <v>16</v>
      </c>
      <c r="F648" t="s">
        <v>23</v>
      </c>
      <c r="G648" t="s">
        <v>133</v>
      </c>
      <c r="H648" s="7" t="str">
        <f t="shared" si="1"/>
        <v>Jerry Stewart 269.580.4765</v>
      </c>
    </row>
    <row r="649">
      <c r="A649" t="s">
        <v>2586</v>
      </c>
      <c r="B649" s="6" t="s">
        <v>2587</v>
      </c>
      <c r="C649" t="s">
        <v>2588</v>
      </c>
      <c r="D649" t="s">
        <v>2589</v>
      </c>
      <c r="E649" t="s">
        <v>16</v>
      </c>
      <c r="F649" t="s">
        <v>49</v>
      </c>
      <c r="G649" t="s">
        <v>18</v>
      </c>
      <c r="H649" s="7" t="str">
        <f t="shared" si="1"/>
        <v>Paul Ensminger 706.483.3397</v>
      </c>
    </row>
    <row r="650">
      <c r="A650" t="s">
        <v>2590</v>
      </c>
      <c r="B650" s="6" t="s">
        <v>2591</v>
      </c>
      <c r="C650" t="s">
        <v>2592</v>
      </c>
      <c r="D650" t="s">
        <v>2593</v>
      </c>
      <c r="E650" t="s">
        <v>16</v>
      </c>
      <c r="F650" t="s">
        <v>58</v>
      </c>
      <c r="G650" t="s">
        <v>18</v>
      </c>
      <c r="H650" s="7" t="str">
        <f t="shared" si="1"/>
        <v>Ed or Meredith 865.856.0220</v>
      </c>
    </row>
    <row r="651">
      <c r="A651" t="s">
        <v>2594</v>
      </c>
      <c r="B651" s="6" t="s">
        <v>2595</v>
      </c>
      <c r="C651" t="s">
        <v>2596</v>
      </c>
      <c r="D651" t="s">
        <v>2597</v>
      </c>
      <c r="G651" t="s">
        <v>18</v>
      </c>
      <c r="H651" s="7" t="str">
        <f t="shared" si="1"/>
        <v>Corey Baker 406.461.5593</v>
      </c>
    </row>
    <row r="652">
      <c r="A652" t="s">
        <v>2598</v>
      </c>
      <c r="B652" s="6" t="s">
        <v>2599</v>
      </c>
      <c r="C652" t="s">
        <v>2600</v>
      </c>
      <c r="D652" t="s">
        <v>2601</v>
      </c>
      <c r="E652" t="s">
        <v>16</v>
      </c>
      <c r="G652" t="s">
        <v>18</v>
      </c>
      <c r="H652" s="7" t="str">
        <f t="shared" si="1"/>
        <v>Brownsville, Oregon 97327 Mike or Keli 541.954.0148</v>
      </c>
    </row>
    <row r="653">
      <c r="A653" t="s">
        <v>2602</v>
      </c>
      <c r="B653" s="6" t="s">
        <v>2603</v>
      </c>
      <c r="C653" t="s">
        <v>2604</v>
      </c>
      <c r="D653" t="s">
        <v>2605</v>
      </c>
      <c r="E653" t="s">
        <v>16</v>
      </c>
      <c r="F653" t="s">
        <v>23</v>
      </c>
      <c r="G653" t="s">
        <v>18</v>
      </c>
      <c r="H653" s="7" t="str">
        <f t="shared" si="1"/>
        <v>Spencer 503.864.4800</v>
      </c>
    </row>
    <row r="654">
      <c r="A654" t="s">
        <v>2606</v>
      </c>
      <c r="B654" s="6" t="s">
        <v>2607</v>
      </c>
      <c r="C654" t="s">
        <v>2608</v>
      </c>
      <c r="D654" t="s">
        <v>2609</v>
      </c>
      <c r="E654" t="s">
        <v>16</v>
      </c>
      <c r="F654" t="s">
        <v>23</v>
      </c>
      <c r="G654" t="s">
        <v>50</v>
      </c>
      <c r="H654" s="7" t="str">
        <f t="shared" si="1"/>
        <v>Shawn Jalbert 207.604.8655</v>
      </c>
    </row>
    <row r="655">
      <c r="A655" t="s">
        <v>2610</v>
      </c>
      <c r="B655" s="6" t="s">
        <v>2611</v>
      </c>
      <c r="C655" t="s">
        <v>2612</v>
      </c>
      <c r="D655" t="s">
        <v>2613</v>
      </c>
      <c r="E655" t="s">
        <v>16</v>
      </c>
      <c r="F655" t="s">
        <v>40</v>
      </c>
      <c r="G655" t="s">
        <v>18</v>
      </c>
      <c r="H655" s="7" t="str">
        <f t="shared" si="1"/>
        <v>Amy McCosh Leonard 510.549.0211</v>
      </c>
    </row>
    <row r="656">
      <c r="A656" t="s">
        <v>2614</v>
      </c>
      <c r="B656" s="6" t="s">
        <v>2615</v>
      </c>
      <c r="C656" t="s">
        <v>2616</v>
      </c>
      <c r="D656" t="s">
        <v>2617</v>
      </c>
      <c r="E656" t="s">
        <v>16</v>
      </c>
      <c r="G656" t="s">
        <v>18</v>
      </c>
      <c r="H656" s="7" t="str">
        <f t="shared" si="1"/>
        <v>Pawling, New York 12564 Peter Muroski 845.855.7050</v>
      </c>
    </row>
    <row r="657">
      <c r="A657" t="s">
        <v>2618</v>
      </c>
      <c r="B657" s="6" t="s">
        <v>2619</v>
      </c>
      <c r="C657" t="s">
        <v>2620</v>
      </c>
      <c r="D657" t="s">
        <v>2621</v>
      </c>
      <c r="E657" t="s">
        <v>16</v>
      </c>
      <c r="F657" t="s">
        <v>23</v>
      </c>
      <c r="G657" t="s">
        <v>18</v>
      </c>
      <c r="H657" s="7" t="str">
        <f t="shared" si="1"/>
        <v>James Gillespie 208.578.2200</v>
      </c>
    </row>
    <row r="658">
      <c r="A658" t="s">
        <v>2622</v>
      </c>
      <c r="B658" s="6" t="s">
        <v>2623</v>
      </c>
      <c r="C658" t="s">
        <v>2624</v>
      </c>
      <c r="D658" t="s">
        <v>2625</v>
      </c>
      <c r="E658" t="s">
        <v>16</v>
      </c>
      <c r="F658" t="s">
        <v>40</v>
      </c>
      <c r="G658" t="s">
        <v>50</v>
      </c>
      <c r="H658" s="7" t="str">
        <f t="shared" si="1"/>
        <v>Donna Legare or Norma 850.386.8882</v>
      </c>
    </row>
    <row r="659">
      <c r="A659" t="s">
        <v>2626</v>
      </c>
      <c r="B659" s="6" t="s">
        <v>2627</v>
      </c>
      <c r="C659" t="s">
        <v>2628</v>
      </c>
      <c r="D659" t="s">
        <v>2629</v>
      </c>
      <c r="E659" t="s">
        <v>16</v>
      </c>
      <c r="F659" t="s">
        <v>40</v>
      </c>
      <c r="G659" t="s">
        <v>18</v>
      </c>
      <c r="H659" s="7" t="str">
        <f t="shared" si="1"/>
        <v>Tom 303.278.3750</v>
      </c>
    </row>
    <row r="660">
      <c r="A660" t="s">
        <v>2630</v>
      </c>
      <c r="B660" s="6" t="s">
        <v>2631</v>
      </c>
      <c r="C660" t="s">
        <v>2632</v>
      </c>
      <c r="D660" t="s">
        <v>2633</v>
      </c>
      <c r="E660" t="s">
        <v>16</v>
      </c>
      <c r="F660" t="s">
        <v>23</v>
      </c>
      <c r="G660" t="s">
        <v>18</v>
      </c>
      <c r="H660" s="7" t="str">
        <f t="shared" si="1"/>
        <v>Steve or Valerie 325.835.2021</v>
      </c>
    </row>
    <row r="661">
      <c r="A661" t="s">
        <v>2634</v>
      </c>
      <c r="B661" s="6" t="s">
        <v>2635</v>
      </c>
      <c r="C661" t="s">
        <v>2636</v>
      </c>
      <c r="D661" t="s">
        <v>2637</v>
      </c>
      <c r="E661" t="s">
        <v>16</v>
      </c>
      <c r="F661" t="s">
        <v>23</v>
      </c>
      <c r="G661" t="s">
        <v>50</v>
      </c>
      <c r="H661" s="7" t="str">
        <f t="shared" si="1"/>
        <v>Pat 775.691.1490</v>
      </c>
    </row>
    <row r="662">
      <c r="A662" t="s">
        <v>2638</v>
      </c>
      <c r="B662" s="6" t="s">
        <v>2639</v>
      </c>
      <c r="C662" t="s">
        <v>2640</v>
      </c>
      <c r="D662" t="s">
        <v>2641</v>
      </c>
      <c r="E662" t="s">
        <v>16</v>
      </c>
      <c r="G662" t="s">
        <v>18</v>
      </c>
      <c r="H662" s="7" t="str">
        <f t="shared" si="1"/>
        <v>Palm Meadow, Florida 34221 Sandy Mazer 941.723.5091</v>
      </c>
    </row>
    <row r="663">
      <c r="A663" t="s">
        <v>2642</v>
      </c>
      <c r="B663" s="6" t="s">
        <v>2643</v>
      </c>
      <c r="C663" t="s">
        <v>2644</v>
      </c>
      <c r="D663" t="s">
        <v>2645</v>
      </c>
      <c r="E663" t="s">
        <v>16</v>
      </c>
      <c r="F663" t="s">
        <v>421</v>
      </c>
      <c r="G663" t="s">
        <v>133</v>
      </c>
      <c r="H663" s="7" t="str">
        <f t="shared" si="1"/>
        <v>Jeff Thompson 519.748.2298</v>
      </c>
    </row>
    <row r="664">
      <c r="A664" t="s">
        <v>2646</v>
      </c>
      <c r="B664" s="6" t="s">
        <v>2647</v>
      </c>
      <c r="C664" t="s">
        <v>2648</v>
      </c>
      <c r="D664" t="s">
        <v>2649</v>
      </c>
      <c r="E664" t="s">
        <v>16</v>
      </c>
      <c r="F664" t="s">
        <v>111</v>
      </c>
      <c r="G664" t="s">
        <v>18</v>
      </c>
      <c r="H664" s="7" t="str">
        <f t="shared" si="1"/>
        <v/>
      </c>
    </row>
    <row r="665">
      <c r="A665" t="s">
        <v>2650</v>
      </c>
      <c r="B665" s="6" t="s">
        <v>2651</v>
      </c>
      <c r="C665" t="s">
        <v>2652</v>
      </c>
      <c r="D665" t="s">
        <v>2653</v>
      </c>
      <c r="E665" t="s">
        <v>16</v>
      </c>
      <c r="F665" t="s">
        <v>111</v>
      </c>
      <c r="G665" t="s">
        <v>18</v>
      </c>
      <c r="H665" s="7" t="str">
        <f t="shared" si="1"/>
        <v>Erin O'Doherty 831.684.1811</v>
      </c>
    </row>
    <row r="666">
      <c r="A666" t="s">
        <v>2654</v>
      </c>
      <c r="B666" s="6" t="s">
        <v>2655</v>
      </c>
      <c r="C666" t="s">
        <v>2656</v>
      </c>
      <c r="D666" t="s">
        <v>2657</v>
      </c>
      <c r="E666" t="s">
        <v>16</v>
      </c>
      <c r="F666" t="s">
        <v>49</v>
      </c>
      <c r="G666" t="s">
        <v>133</v>
      </c>
      <c r="H666" s="7" t="str">
        <f t="shared" si="1"/>
        <v>Michael Billington 406.274.0691</v>
      </c>
    </row>
    <row r="667" ht="15.75" customHeight="1">
      <c r="A667" t="s">
        <v>2658</v>
      </c>
      <c r="B667" s="6" t="s">
        <v>2659</v>
      </c>
      <c r="C667" s="8" t="s">
        <v>2660</v>
      </c>
      <c r="D667" t="s">
        <v>425</v>
      </c>
      <c r="E667" t="s">
        <v>425</v>
      </c>
      <c r="F667" t="s">
        <v>425</v>
      </c>
      <c r="G667" t="s">
        <v>133</v>
      </c>
      <c r="H667" s="7" t="str">
        <f t="shared" si="1"/>
        <v/>
      </c>
    </row>
    <row r="668">
      <c r="A668" t="s">
        <v>2661</v>
      </c>
      <c r="B668" s="6" t="s">
        <v>2662</v>
      </c>
      <c r="C668" t="s">
        <v>2663</v>
      </c>
      <c r="D668" t="s">
        <v>2664</v>
      </c>
      <c r="E668" t="s">
        <v>16</v>
      </c>
      <c r="F668" t="s">
        <v>120</v>
      </c>
      <c r="G668" t="s">
        <v>50</v>
      </c>
      <c r="H668" s="7" t="str">
        <f t="shared" si="1"/>
        <v>Laura Jones 520.622.5561</v>
      </c>
    </row>
    <row r="669">
      <c r="A669" t="s">
        <v>2665</v>
      </c>
      <c r="B669" s="6" t="s">
        <v>2666</v>
      </c>
      <c r="C669" t="s">
        <v>2667</v>
      </c>
      <c r="D669" t="s">
        <v>2668</v>
      </c>
      <c r="E669" t="s">
        <v>16</v>
      </c>
      <c r="F669" t="s">
        <v>49</v>
      </c>
      <c r="G669" t="s">
        <v>18</v>
      </c>
      <c r="H669" s="7" t="str">
        <f t="shared" si="1"/>
        <v>Jennifer Scarano 805.481.5996</v>
      </c>
    </row>
    <row r="670">
      <c r="A670" t="s">
        <v>2669</v>
      </c>
      <c r="B670" s="6" t="s">
        <v>2670</v>
      </c>
      <c r="C670" t="s">
        <v>2671</v>
      </c>
      <c r="D670" t="s">
        <v>2672</v>
      </c>
      <c r="G670" t="s">
        <v>18</v>
      </c>
      <c r="H670" s="7" t="str">
        <f t="shared" si="1"/>
        <v>Debra Fau 530.514.8578</v>
      </c>
    </row>
    <row r="671">
      <c r="A671" t="s">
        <v>2673</v>
      </c>
      <c r="B671" s="6" t="s">
        <v>2674</v>
      </c>
      <c r="C671" t="s">
        <v>2675</v>
      </c>
      <c r="D671" t="s">
        <v>2676</v>
      </c>
      <c r="E671" t="s">
        <v>16</v>
      </c>
      <c r="G671" t="s">
        <v>18</v>
      </c>
      <c r="H671" s="7" t="str">
        <f t="shared" si="1"/>
        <v>Benson, Arizona 85602 Cynthia Speir 520.586.4525</v>
      </c>
    </row>
    <row r="672">
      <c r="A672" t="s">
        <v>2677</v>
      </c>
      <c r="B672" s="6" t="s">
        <v>2678</v>
      </c>
      <c r="C672" t="s">
        <v>2679</v>
      </c>
      <c r="D672" t="s">
        <v>2680</v>
      </c>
      <c r="E672" t="s">
        <v>16</v>
      </c>
      <c r="F672" t="s">
        <v>787</v>
      </c>
      <c r="G672" t="s">
        <v>18</v>
      </c>
      <c r="H672" s="7" t="str">
        <f t="shared" si="1"/>
        <v>Rob Miller 954.596.2411</v>
      </c>
    </row>
    <row r="673">
      <c r="A673" t="s">
        <v>2681</v>
      </c>
      <c r="B673" s="6" t="s">
        <v>2682</v>
      </c>
      <c r="C673" t="s">
        <v>2683</v>
      </c>
      <c r="D673" t="s">
        <v>2684</v>
      </c>
      <c r="E673" t="s">
        <v>16</v>
      </c>
      <c r="F673" t="s">
        <v>49</v>
      </c>
      <c r="G673" t="s">
        <v>133</v>
      </c>
      <c r="H673" s="7" t="str">
        <f t="shared" si="1"/>
        <v>James Plyler 512.276.9801</v>
      </c>
    </row>
    <row r="674">
      <c r="A674" t="s">
        <v>2685</v>
      </c>
      <c r="B674" s="6" t="s">
        <v>2686</v>
      </c>
      <c r="C674" t="s">
        <v>2687</v>
      </c>
      <c r="D674" t="s">
        <v>2688</v>
      </c>
      <c r="E674" t="s">
        <v>16</v>
      </c>
      <c r="F674" t="s">
        <v>23</v>
      </c>
      <c r="G674" t="s">
        <v>18</v>
      </c>
      <c r="H674" s="7" t="str">
        <f t="shared" si="1"/>
        <v/>
      </c>
    </row>
    <row r="675">
      <c r="A675" t="s">
        <v>2689</v>
      </c>
      <c r="B675" s="6" t="s">
        <v>2690</v>
      </c>
      <c r="C675" t="s">
        <v>2691</v>
      </c>
      <c r="D675" t="s">
        <v>2692</v>
      </c>
      <c r="E675" t="s">
        <v>16</v>
      </c>
      <c r="F675" t="s">
        <v>49</v>
      </c>
      <c r="G675" t="s">
        <v>18</v>
      </c>
      <c r="H675" s="7" t="str">
        <f t="shared" si="1"/>
        <v>Hugh Forthman Jr 305.247.4499</v>
      </c>
    </row>
    <row r="676">
      <c r="A676" t="s">
        <v>2693</v>
      </c>
      <c r="B676" s="6" t="s">
        <v>2694</v>
      </c>
      <c r="C676" t="s">
        <v>2695</v>
      </c>
      <c r="D676" t="s">
        <v>2696</v>
      </c>
      <c r="E676" t="s">
        <v>16</v>
      </c>
      <c r="F676" t="s">
        <v>40</v>
      </c>
      <c r="G676" t="s">
        <v>18</v>
      </c>
      <c r="H676" s="7" t="str">
        <f t="shared" si="1"/>
        <v>Alfred and Leslie Romeu 904.388.9851</v>
      </c>
    </row>
    <row r="677">
      <c r="A677" t="s">
        <v>2697</v>
      </c>
      <c r="B677" s="6" t="s">
        <v>2698</v>
      </c>
      <c r="C677" t="s">
        <v>2699</v>
      </c>
      <c r="D677" t="s">
        <v>2700</v>
      </c>
      <c r="G677" t="s">
        <v>18</v>
      </c>
      <c r="H677" s="7" t="str">
        <f t="shared" si="1"/>
        <v>Jennifer Swenson or Stew Churchwell 208.365.4331</v>
      </c>
    </row>
    <row r="678">
      <c r="A678" t="s">
        <v>2701</v>
      </c>
      <c r="B678" s="6" t="s">
        <v>2702</v>
      </c>
      <c r="C678" t="s">
        <v>2703</v>
      </c>
      <c r="D678" t="s">
        <v>2704</v>
      </c>
      <c r="E678" t="s">
        <v>16</v>
      </c>
      <c r="F678" t="s">
        <v>111</v>
      </c>
      <c r="G678" t="s">
        <v>50</v>
      </c>
      <c r="H678" s="7" t="str">
        <f t="shared" si="1"/>
        <v/>
      </c>
    </row>
    <row r="679">
      <c r="A679" t="s">
        <v>2705</v>
      </c>
      <c r="B679" s="6" t="s">
        <v>2706</v>
      </c>
      <c r="C679" t="s">
        <v>2707</v>
      </c>
      <c r="D679" t="s">
        <v>2708</v>
      </c>
      <c r="E679" t="s">
        <v>16</v>
      </c>
      <c r="F679" t="s">
        <v>49</v>
      </c>
      <c r="G679" t="s">
        <v>18</v>
      </c>
      <c r="H679" s="7" t="str">
        <f t="shared" si="1"/>
        <v>Galahad or Kahne Blyth 208.926.7707</v>
      </c>
    </row>
    <row r="680">
      <c r="A680" t="s">
        <v>2709</v>
      </c>
      <c r="B680" s="6" t="s">
        <v>2710</v>
      </c>
      <c r="C680" t="s">
        <v>2711</v>
      </c>
      <c r="D680" t="s">
        <v>2712</v>
      </c>
      <c r="E680" t="s">
        <v>16</v>
      </c>
      <c r="F680" t="s">
        <v>49</v>
      </c>
      <c r="G680" t="s">
        <v>50</v>
      </c>
      <c r="H680" s="7" t="str">
        <f t="shared" si="1"/>
        <v>Midwest Groundcovers 847.742.1792</v>
      </c>
    </row>
    <row r="681">
      <c r="A681" t="s">
        <v>2713</v>
      </c>
      <c r="B681" s="6" t="s">
        <v>2714</v>
      </c>
      <c r="C681" t="s">
        <v>2715</v>
      </c>
      <c r="D681" t="s">
        <v>2716</v>
      </c>
      <c r="E681" t="s">
        <v>16</v>
      </c>
      <c r="F681" t="s">
        <v>40</v>
      </c>
      <c r="G681" t="s">
        <v>18</v>
      </c>
      <c r="H681" s="7" t="str">
        <f t="shared" si="1"/>
        <v>Trish Wallensteen 250.835.2221</v>
      </c>
    </row>
    <row r="682">
      <c r="A682" t="s">
        <v>2717</v>
      </c>
      <c r="B682" s="6" t="s">
        <v>2718</v>
      </c>
      <c r="C682" t="s">
        <v>2719</v>
      </c>
      <c r="D682" t="s">
        <v>2720</v>
      </c>
      <c r="E682" t="s">
        <v>16</v>
      </c>
      <c r="F682" t="s">
        <v>23</v>
      </c>
      <c r="G682" t="s">
        <v>18</v>
      </c>
      <c r="H682" s="7" t="str">
        <f t="shared" si="1"/>
        <v>Jim Plyler 610.869.3788</v>
      </c>
    </row>
    <row r="683">
      <c r="A683" t="s">
        <v>2721</v>
      </c>
      <c r="B683" s="6" t="s">
        <v>2722</v>
      </c>
      <c r="C683" t="s">
        <v>2723</v>
      </c>
      <c r="D683" t="s">
        <v>2724</v>
      </c>
      <c r="E683" t="s">
        <v>16</v>
      </c>
      <c r="G683" t="s">
        <v>133</v>
      </c>
      <c r="H683" s="7" t="str">
        <f t="shared" si="1"/>
        <v/>
      </c>
    </row>
    <row r="684">
      <c r="A684" t="s">
        <v>2725</v>
      </c>
      <c r="B684" s="6" t="s">
        <v>2726</v>
      </c>
      <c r="C684" t="s">
        <v>2727</v>
      </c>
      <c r="D684" t="s">
        <v>2728</v>
      </c>
      <c r="E684" t="s">
        <v>16</v>
      </c>
      <c r="F684" t="s">
        <v>49</v>
      </c>
      <c r="G684" t="s">
        <v>18</v>
      </c>
      <c r="H684" s="7" t="str">
        <f t="shared" si="1"/>
        <v>Nancy or Michael Martin 864.888.5231</v>
      </c>
    </row>
    <row r="685">
      <c r="A685" t="s">
        <v>2729</v>
      </c>
      <c r="B685" s="6" t="s">
        <v>2730</v>
      </c>
      <c r="C685" t="s">
        <v>2731</v>
      </c>
      <c r="D685" t="s">
        <v>2732</v>
      </c>
      <c r="E685" t="s">
        <v>16</v>
      </c>
      <c r="F685" t="s">
        <v>111</v>
      </c>
      <c r="G685" t="s">
        <v>18</v>
      </c>
      <c r="H685" s="7" t="str">
        <f t="shared" si="1"/>
        <v>Rob Langer 612.703.7581</v>
      </c>
    </row>
    <row r="686">
      <c r="A686" t="s">
        <v>2733</v>
      </c>
      <c r="B686" s="6" t="s">
        <v>2734</v>
      </c>
      <c r="C686" t="s">
        <v>2735</v>
      </c>
      <c r="D686" t="s">
        <v>2736</v>
      </c>
      <c r="E686" t="s">
        <v>16</v>
      </c>
      <c r="F686" t="s">
        <v>120</v>
      </c>
      <c r="G686" t="s">
        <v>18</v>
      </c>
      <c r="H686" s="7" t="str">
        <f t="shared" si="1"/>
        <v>Jan Hunter 419.833.2020</v>
      </c>
    </row>
    <row r="687">
      <c r="A687" t="s">
        <v>2737</v>
      </c>
      <c r="B687" s="6" t="s">
        <v>2738</v>
      </c>
      <c r="C687" t="s">
        <v>2739</v>
      </c>
      <c r="D687" t="s">
        <v>2740</v>
      </c>
      <c r="E687" t="s">
        <v>16</v>
      </c>
      <c r="F687" t="s">
        <v>40</v>
      </c>
      <c r="G687" t="s">
        <v>50</v>
      </c>
      <c r="H687" s="7" t="str">
        <f t="shared" si="1"/>
        <v>Randee Wilson 703.683.GROW</v>
      </c>
    </row>
    <row r="688">
      <c r="A688" t="s">
        <v>2741</v>
      </c>
      <c r="B688" s="6" t="s">
        <v>2742</v>
      </c>
      <c r="C688" t="s">
        <v>2743</v>
      </c>
      <c r="D688" t="s">
        <v>2744</v>
      </c>
      <c r="E688" t="s">
        <v>16</v>
      </c>
      <c r="F688" t="s">
        <v>23</v>
      </c>
      <c r="G688" t="s">
        <v>18</v>
      </c>
      <c r="H688" s="7" t="str">
        <f t="shared" si="1"/>
        <v>Jeff Dinslage 402.934.8116</v>
      </c>
    </row>
    <row r="689">
      <c r="A689" t="s">
        <v>2745</v>
      </c>
      <c r="B689" s="6" t="s">
        <v>2746</v>
      </c>
      <c r="C689" t="s">
        <v>2747</v>
      </c>
      <c r="D689" t="s">
        <v>2748</v>
      </c>
      <c r="E689" t="s">
        <v>16</v>
      </c>
      <c r="F689" t="s">
        <v>111</v>
      </c>
      <c r="G689" t="s">
        <v>18</v>
      </c>
      <c r="H689" s="7" t="str">
        <f t="shared" si="1"/>
        <v>Julie Monk 406.777.3560</v>
      </c>
    </row>
    <row r="690">
      <c r="A690" t="s">
        <v>2749</v>
      </c>
      <c r="B690" s="6" t="s">
        <v>2750</v>
      </c>
      <c r="C690" t="s">
        <v>2751</v>
      </c>
      <c r="D690" t="s">
        <v>2751</v>
      </c>
      <c r="E690" t="s">
        <v>16</v>
      </c>
      <c r="F690" t="s">
        <v>23</v>
      </c>
      <c r="G690" t="s">
        <v>133</v>
      </c>
      <c r="H690" s="7" t="str">
        <f t="shared" si="1"/>
        <v/>
      </c>
    </row>
    <row r="691">
      <c r="A691" t="s">
        <v>2752</v>
      </c>
      <c r="B691" s="6" t="s">
        <v>2753</v>
      </c>
      <c r="C691" t="s">
        <v>2754</v>
      </c>
      <c r="D691" t="s">
        <v>2755</v>
      </c>
      <c r="E691" t="s">
        <v>16</v>
      </c>
      <c r="F691" t="s">
        <v>23</v>
      </c>
      <c r="G691" t="s">
        <v>18</v>
      </c>
      <c r="H691" s="7" t="str">
        <f t="shared" si="1"/>
        <v>Nancee Kruescheck 618.344.8841</v>
      </c>
    </row>
    <row r="692">
      <c r="A692" t="s">
        <v>2756</v>
      </c>
      <c r="B692" s="6" t="s">
        <v>2757</v>
      </c>
      <c r="C692" t="s">
        <v>2758</v>
      </c>
      <c r="D692" t="s">
        <v>2759</v>
      </c>
      <c r="E692" t="s">
        <v>83</v>
      </c>
      <c r="G692" t="s">
        <v>18</v>
      </c>
      <c r="H692" s="7" t="str">
        <f t="shared" si="1"/>
        <v>AK Arbab 520.729.4007</v>
      </c>
    </row>
    <row r="693">
      <c r="A693" t="s">
        <v>2760</v>
      </c>
      <c r="B693" s="6" t="s">
        <v>2761</v>
      </c>
      <c r="C693" t="s">
        <v>2762</v>
      </c>
      <c r="D693" t="s">
        <v>2763</v>
      </c>
      <c r="E693" t="s">
        <v>16</v>
      </c>
      <c r="F693" t="s">
        <v>40</v>
      </c>
      <c r="G693" t="s">
        <v>18</v>
      </c>
      <c r="H693" s="7" t="str">
        <f t="shared" si="1"/>
        <v>Debi Rodgers 770.460.6284</v>
      </c>
    </row>
    <row r="694">
      <c r="A694" t="s">
        <v>2764</v>
      </c>
      <c r="B694" s="6" t="s">
        <v>2765</v>
      </c>
      <c r="C694" t="s">
        <v>2766</v>
      </c>
      <c r="D694" t="s">
        <v>2767</v>
      </c>
      <c r="E694" t="s">
        <v>16</v>
      </c>
      <c r="F694" t="s">
        <v>453</v>
      </c>
      <c r="G694" t="s">
        <v>50</v>
      </c>
      <c r="H694" s="7" t="str">
        <f t="shared" si="1"/>
        <v>James Nickelson 231.843.8524</v>
      </c>
    </row>
    <row r="695">
      <c r="A695" t="s">
        <v>2768</v>
      </c>
      <c r="B695" s="6" t="s">
        <v>2769</v>
      </c>
      <c r="C695" t="s">
        <v>2770</v>
      </c>
      <c r="D695" t="s">
        <v>2771</v>
      </c>
      <c r="E695" t="s">
        <v>16</v>
      </c>
      <c r="F695" t="s">
        <v>49</v>
      </c>
      <c r="G695" t="s">
        <v>18</v>
      </c>
      <c r="H695" s="7" t="str">
        <f t="shared" si="1"/>
        <v>Richard Snarski 860.295.1022</v>
      </c>
    </row>
    <row r="696">
      <c r="A696" t="s">
        <v>2772</v>
      </c>
      <c r="B696" s="6" t="s">
        <v>2773</v>
      </c>
      <c r="C696" t="s">
        <v>2774</v>
      </c>
      <c r="D696" t="s">
        <v>2775</v>
      </c>
      <c r="E696" t="s">
        <v>16</v>
      </c>
      <c r="F696" t="s">
        <v>49</v>
      </c>
      <c r="G696" t="s">
        <v>50</v>
      </c>
      <c r="H696" s="7" t="str">
        <f t="shared" si="1"/>
        <v>Dave Anderson 413.548.8000</v>
      </c>
    </row>
    <row r="697">
      <c r="A697" t="s">
        <v>2776</v>
      </c>
      <c r="B697" s="6" t="s">
        <v>2777</v>
      </c>
      <c r="C697" t="s">
        <v>2778</v>
      </c>
      <c r="D697" t="s">
        <v>2779</v>
      </c>
      <c r="E697" t="s">
        <v>16</v>
      </c>
      <c r="F697" t="s">
        <v>421</v>
      </c>
      <c r="G697" t="s">
        <v>18</v>
      </c>
      <c r="H697" s="7" t="str">
        <f t="shared" si="1"/>
        <v>Noni Macon 508.877.7630</v>
      </c>
    </row>
    <row r="698">
      <c r="A698" t="s">
        <v>2780</v>
      </c>
      <c r="B698" s="6" t="s">
        <v>2781</v>
      </c>
      <c r="C698" t="s">
        <v>2782</v>
      </c>
      <c r="D698" t="s">
        <v>2783</v>
      </c>
      <c r="E698" t="s">
        <v>7</v>
      </c>
      <c r="F698" t="s">
        <v>40</v>
      </c>
      <c r="G698" t="s">
        <v>18</v>
      </c>
      <c r="H698" s="7" t="str">
        <f t="shared" si="1"/>
        <v>Daniel DeHart 603.796.2323</v>
      </c>
    </row>
    <row r="699">
      <c r="A699" t="s">
        <v>2784</v>
      </c>
      <c r="B699" s="6" t="s">
        <v>2785</v>
      </c>
      <c r="C699" t="s">
        <v>2786</v>
      </c>
      <c r="D699" t="s">
        <v>2787</v>
      </c>
      <c r="E699" t="s">
        <v>7</v>
      </c>
      <c r="F699" t="s">
        <v>40</v>
      </c>
      <c r="G699" t="s">
        <v>18</v>
      </c>
      <c r="H699" s="7" t="str">
        <f t="shared" si="1"/>
        <v>Michael Vorwerk 732.928.0029</v>
      </c>
    </row>
    <row r="700">
      <c r="A700" t="s">
        <v>2788</v>
      </c>
      <c r="B700" s="6" t="s">
        <v>2789</v>
      </c>
      <c r="C700" t="s">
        <v>2790</v>
      </c>
      <c r="D700" t="s">
        <v>2791</v>
      </c>
      <c r="E700" t="s">
        <v>16</v>
      </c>
      <c r="F700" t="s">
        <v>49</v>
      </c>
      <c r="G700" t="s">
        <v>133</v>
      </c>
      <c r="H700" s="7" t="str">
        <f t="shared" si="1"/>
        <v>Steve Genzink 269.857.1209</v>
      </c>
    </row>
    <row r="701">
      <c r="A701" t="s">
        <v>2792</v>
      </c>
      <c r="B701" s="6" t="s">
        <v>2793</v>
      </c>
      <c r="C701" t="s">
        <v>2794</v>
      </c>
      <c r="D701" t="s">
        <v>2795</v>
      </c>
      <c r="E701" t="s">
        <v>7</v>
      </c>
      <c r="G701" t="s">
        <v>18</v>
      </c>
      <c r="H701" s="7" t="str">
        <f t="shared" si="1"/>
        <v>Santa Fe, New Mexico 87504-1948 Carol 505.476.3334</v>
      </c>
    </row>
    <row r="702">
      <c r="A702" t="s">
        <v>2796</v>
      </c>
      <c r="B702" s="6" t="s">
        <v>2797</v>
      </c>
      <c r="C702" t="s">
        <v>2798</v>
      </c>
      <c r="D702" t="s">
        <v>2799</v>
      </c>
      <c r="E702" t="s">
        <v>7</v>
      </c>
      <c r="G702" t="s">
        <v>18</v>
      </c>
      <c r="H702" s="7" t="str">
        <f t="shared" si="1"/>
        <v>Mora, New Mexico 87732 Benjamin Epinoza 575.387.2319</v>
      </c>
    </row>
    <row r="703">
      <c r="A703" t="s">
        <v>2800</v>
      </c>
      <c r="B703" s="6" t="s">
        <v>2801</v>
      </c>
      <c r="C703" t="s">
        <v>2802</v>
      </c>
      <c r="D703" t="s">
        <v>2803</v>
      </c>
      <c r="E703" t="s">
        <v>16</v>
      </c>
      <c r="F703" t="s">
        <v>49</v>
      </c>
      <c r="G703" t="s">
        <v>18</v>
      </c>
      <c r="H703" s="7" t="str">
        <f t="shared" si="1"/>
        <v>James or Kimberly Brown 888.998.1951</v>
      </c>
    </row>
    <row r="704">
      <c r="A704" t="s">
        <v>2804</v>
      </c>
      <c r="B704" s="6" t="s">
        <v>2805</v>
      </c>
      <c r="C704" t="s">
        <v>2806</v>
      </c>
      <c r="D704" t="s">
        <v>2806</v>
      </c>
      <c r="F704" t="s">
        <v>23</v>
      </c>
      <c r="G704" t="s">
        <v>18</v>
      </c>
      <c r="H704" s="7" t="str">
        <f t="shared" si="1"/>
        <v/>
      </c>
    </row>
    <row r="705">
      <c r="A705" t="s">
        <v>2807</v>
      </c>
      <c r="B705" s="6" t="s">
        <v>2808</v>
      </c>
      <c r="C705" t="s">
        <v>2809</v>
      </c>
      <c r="D705" t="s">
        <v>2810</v>
      </c>
      <c r="E705" t="s">
        <v>7</v>
      </c>
      <c r="F705" t="s">
        <v>40</v>
      </c>
      <c r="G705" t="s">
        <v>50</v>
      </c>
      <c r="H705" s="7" t="str">
        <f t="shared" si="1"/>
        <v>David Lee 518.581.1439</v>
      </c>
    </row>
    <row r="706">
      <c r="A706" t="s">
        <v>2811</v>
      </c>
      <c r="B706" s="6" t="s">
        <v>2812</v>
      </c>
      <c r="C706" t="s">
        <v>2813</v>
      </c>
      <c r="D706" t="s">
        <v>2814</v>
      </c>
      <c r="E706" t="s">
        <v>7</v>
      </c>
      <c r="F706" t="s">
        <v>23</v>
      </c>
      <c r="G706" t="s">
        <v>133</v>
      </c>
      <c r="H706" s="7" t="str">
        <f t="shared" si="1"/>
        <v>Lousie Brock 231.652.7493</v>
      </c>
    </row>
    <row r="707">
      <c r="A707" t="s">
        <v>2815</v>
      </c>
      <c r="B707" s="6" t="s">
        <v>2816</v>
      </c>
      <c r="C707" t="s">
        <v>2817</v>
      </c>
      <c r="D707" t="s">
        <v>2818</v>
      </c>
      <c r="E707" t="s">
        <v>1353</v>
      </c>
      <c r="G707" t="s">
        <v>18</v>
      </c>
      <c r="H707" s="7" t="str">
        <f t="shared" si="1"/>
        <v>Escanaba, Michigan 49829 Mary Jo Carlson 906.786.1660</v>
      </c>
    </row>
    <row r="708">
      <c r="A708" t="s">
        <v>2819</v>
      </c>
      <c r="B708" s="6" t="s">
        <v>2820</v>
      </c>
      <c r="C708" t="s">
        <v>2821</v>
      </c>
      <c r="D708" t="s">
        <v>2822</v>
      </c>
      <c r="E708" t="s">
        <v>16</v>
      </c>
      <c r="F708" t="s">
        <v>809</v>
      </c>
      <c r="G708" t="s">
        <v>18</v>
      </c>
      <c r="H708" s="7" t="str">
        <f t="shared" si="1"/>
        <v>Meg or Blair 919.967.0078</v>
      </c>
    </row>
    <row r="709">
      <c r="A709" t="s">
        <v>2823</v>
      </c>
      <c r="B709" s="6" t="s">
        <v>2824</v>
      </c>
      <c r="C709" t="s">
        <v>2825</v>
      </c>
      <c r="D709" t="s">
        <v>2825</v>
      </c>
      <c r="E709" t="s">
        <v>16</v>
      </c>
      <c r="F709" t="s">
        <v>809</v>
      </c>
      <c r="G709" t="s">
        <v>18</v>
      </c>
      <c r="H709" s="7" t="str">
        <f t="shared" si="1"/>
        <v/>
      </c>
    </row>
    <row r="710">
      <c r="A710" t="s">
        <v>2826</v>
      </c>
      <c r="B710" s="6" t="s">
        <v>2827</v>
      </c>
      <c r="C710" t="s">
        <v>2828</v>
      </c>
      <c r="D710" t="s">
        <v>2829</v>
      </c>
      <c r="E710" t="s">
        <v>16</v>
      </c>
      <c r="F710" t="s">
        <v>23</v>
      </c>
      <c r="G710" t="s">
        <v>18</v>
      </c>
      <c r="H710" s="7" t="str">
        <f t="shared" si="1"/>
        <v>John 352.628.3098</v>
      </c>
    </row>
    <row r="711">
      <c r="A711" t="s">
        <v>2830</v>
      </c>
      <c r="B711" s="6" t="s">
        <v>2831</v>
      </c>
      <c r="C711" t="s">
        <v>2832</v>
      </c>
      <c r="D711" t="s">
        <v>2833</v>
      </c>
      <c r="E711" t="s">
        <v>16</v>
      </c>
      <c r="F711" t="s">
        <v>584</v>
      </c>
      <c r="G711" t="s">
        <v>50</v>
      </c>
      <c r="H711" s="7" t="str">
        <f t="shared" si="1"/>
        <v>Bernadette Jilka or Gary Maskarinec 520.882.0969</v>
      </c>
    </row>
    <row r="712">
      <c r="A712" t="s">
        <v>2834</v>
      </c>
      <c r="B712" s="6" t="s">
        <v>2835</v>
      </c>
      <c r="C712" t="s">
        <v>2836</v>
      </c>
      <c r="D712" t="s">
        <v>2837</v>
      </c>
      <c r="E712" t="s">
        <v>16</v>
      </c>
      <c r="F712" t="s">
        <v>49</v>
      </c>
      <c r="G712" t="s">
        <v>50</v>
      </c>
      <c r="H712" s="7" t="str">
        <f t="shared" si="1"/>
        <v>Beth &amp; Marty Coyne 440.503.0086</v>
      </c>
    </row>
    <row r="713">
      <c r="A713" t="s">
        <v>2838</v>
      </c>
      <c r="B713" s="6" t="s">
        <v>2839</v>
      </c>
      <c r="C713" t="s">
        <v>2840</v>
      </c>
      <c r="D713" t="s">
        <v>2841</v>
      </c>
      <c r="E713" t="s">
        <v>16</v>
      </c>
      <c r="F713" t="s">
        <v>480</v>
      </c>
      <c r="G713" t="s">
        <v>18</v>
      </c>
      <c r="H713" s="7" t="str">
        <f t="shared" si="1"/>
        <v>John Brittain 270.369.8551</v>
      </c>
    </row>
    <row r="714">
      <c r="A714" t="s">
        <v>2842</v>
      </c>
      <c r="B714" s="6" t="s">
        <v>2843</v>
      </c>
      <c r="C714" t="s">
        <v>2844</v>
      </c>
      <c r="D714" t="s">
        <v>2845</v>
      </c>
      <c r="E714" t="s">
        <v>16</v>
      </c>
      <c r="F714" t="s">
        <v>23</v>
      </c>
      <c r="G714" t="s">
        <v>133</v>
      </c>
      <c r="H714" s="7" t="str">
        <f t="shared" si="1"/>
        <v>Dennis Montgomery 218.751.8617</v>
      </c>
    </row>
    <row r="715">
      <c r="A715" t="s">
        <v>2846</v>
      </c>
      <c r="B715" s="6" t="s">
        <v>2847</v>
      </c>
      <c r="C715" t="s">
        <v>2848</v>
      </c>
      <c r="D715" t="s">
        <v>2848</v>
      </c>
      <c r="E715" t="s">
        <v>2849</v>
      </c>
      <c r="F715" t="s">
        <v>16</v>
      </c>
      <c r="G715" t="s">
        <v>18</v>
      </c>
      <c r="H715" s="7" t="str">
        <f t="shared" si="1"/>
        <v/>
      </c>
    </row>
    <row r="716">
      <c r="A716" t="s">
        <v>2850</v>
      </c>
      <c r="B716" s="6" t="s">
        <v>2851</v>
      </c>
      <c r="C716" t="s">
        <v>2852</v>
      </c>
      <c r="D716" t="s">
        <v>2853</v>
      </c>
      <c r="E716" t="s">
        <v>16</v>
      </c>
      <c r="F716" t="s">
        <v>120</v>
      </c>
      <c r="G716" t="s">
        <v>50</v>
      </c>
      <c r="H716" s="7" t="str">
        <f t="shared" si="1"/>
        <v>Tony Rieger-Borer 320.274.5316</v>
      </c>
    </row>
    <row r="717">
      <c r="A717" t="s">
        <v>2854</v>
      </c>
      <c r="B717" s="6" t="s">
        <v>2855</v>
      </c>
      <c r="C717" t="s">
        <v>2856</v>
      </c>
      <c r="D717" t="s">
        <v>2857</v>
      </c>
      <c r="E717" t="s">
        <v>7</v>
      </c>
      <c r="F717" t="s">
        <v>23</v>
      </c>
      <c r="G717" t="s">
        <v>18</v>
      </c>
      <c r="H717" s="7" t="str">
        <f t="shared" si="1"/>
        <v>Anna 828.733.5236</v>
      </c>
    </row>
    <row r="718">
      <c r="A718" t="s">
        <v>2858</v>
      </c>
      <c r="B718" s="6" t="s">
        <v>2859</v>
      </c>
      <c r="C718" t="s">
        <v>2860</v>
      </c>
      <c r="D718" t="s">
        <v>2861</v>
      </c>
      <c r="E718" t="s">
        <v>7</v>
      </c>
      <c r="F718" t="s">
        <v>40</v>
      </c>
      <c r="G718" t="s">
        <v>18</v>
      </c>
      <c r="H718" s="7" t="str">
        <f t="shared" si="1"/>
        <v>James West 919.731.7988</v>
      </c>
    </row>
    <row r="719">
      <c r="A719" t="s">
        <v>2862</v>
      </c>
      <c r="B719" s="6" t="s">
        <v>2863</v>
      </c>
      <c r="C719" t="s">
        <v>2864</v>
      </c>
      <c r="D719" t="s">
        <v>2865</v>
      </c>
      <c r="E719" t="s">
        <v>16</v>
      </c>
      <c r="F719" t="s">
        <v>584</v>
      </c>
      <c r="G719" t="s">
        <v>18</v>
      </c>
      <c r="H719" s="7" t="str">
        <f t="shared" si="1"/>
        <v>Dave or Michelle Olsen 218.747.2622</v>
      </c>
    </row>
    <row r="720">
      <c r="A720" t="s">
        <v>2866</v>
      </c>
      <c r="B720" s="6" t="s">
        <v>2867</v>
      </c>
      <c r="C720" t="s">
        <v>2868</v>
      </c>
      <c r="D720" t="s">
        <v>2869</v>
      </c>
      <c r="E720" t="s">
        <v>16</v>
      </c>
      <c r="F720" t="s">
        <v>23</v>
      </c>
      <c r="G720" t="s">
        <v>18</v>
      </c>
      <c r="H720" s="7" t="str">
        <f t="shared" si="1"/>
        <v>Roanne Kaplow 707.769.1213</v>
      </c>
    </row>
    <row r="721">
      <c r="A721" t="s">
        <v>2870</v>
      </c>
      <c r="B721" s="6" t="s">
        <v>2871</v>
      </c>
      <c r="C721" t="s">
        <v>2872</v>
      </c>
      <c r="D721" t="s">
        <v>2873</v>
      </c>
      <c r="E721" t="s">
        <v>16</v>
      </c>
      <c r="F721" t="s">
        <v>49</v>
      </c>
      <c r="G721" t="s">
        <v>18</v>
      </c>
      <c r="H721" s="7" t="str">
        <f t="shared" si="1"/>
        <v>Kevin Staso 610.255.0100</v>
      </c>
    </row>
    <row r="722">
      <c r="A722" t="s">
        <v>2874</v>
      </c>
      <c r="B722" s="6" t="s">
        <v>2875</v>
      </c>
      <c r="C722" t="s">
        <v>2876</v>
      </c>
      <c r="D722" t="s">
        <v>2877</v>
      </c>
      <c r="E722" t="s">
        <v>7</v>
      </c>
      <c r="F722" t="s">
        <v>49</v>
      </c>
      <c r="G722" t="s">
        <v>18</v>
      </c>
      <c r="H722" s="7" t="str">
        <f t="shared" si="1"/>
        <v>Jeff Smette 701.537.5636</v>
      </c>
    </row>
    <row r="723">
      <c r="A723" t="s">
        <v>2878</v>
      </c>
      <c r="B723" s="6" t="s">
        <v>2879</v>
      </c>
      <c r="C723" t="s">
        <v>1836</v>
      </c>
      <c r="D723" t="s">
        <v>2880</v>
      </c>
      <c r="E723" t="s">
        <v>16</v>
      </c>
      <c r="F723" t="s">
        <v>146</v>
      </c>
      <c r="G723" t="s">
        <v>18</v>
      </c>
      <c r="H723" s="7" t="str">
        <f t="shared" si="1"/>
        <v>Tim Watters 877.444.6996</v>
      </c>
    </row>
    <row r="724">
      <c r="A724" t="s">
        <v>2881</v>
      </c>
      <c r="B724" s="6" t="s">
        <v>2882</v>
      </c>
      <c r="C724" t="s">
        <v>2883</v>
      </c>
      <c r="D724" t="s">
        <v>2884</v>
      </c>
      <c r="E724" t="s">
        <v>16</v>
      </c>
      <c r="F724" t="s">
        <v>787</v>
      </c>
      <c r="G724" t="s">
        <v>18</v>
      </c>
      <c r="H724" s="7" t="str">
        <f t="shared" si="1"/>
        <v>Don Lauzon 705.567.3372</v>
      </c>
    </row>
    <row r="725">
      <c r="A725" t="s">
        <v>2885</v>
      </c>
      <c r="B725" s="6" t="s">
        <v>2886</v>
      </c>
      <c r="C725" t="s">
        <v>2887</v>
      </c>
      <c r="D725" t="s">
        <v>2888</v>
      </c>
      <c r="E725" t="s">
        <v>16</v>
      </c>
      <c r="F725" t="s">
        <v>49</v>
      </c>
      <c r="G725" t="s">
        <v>18</v>
      </c>
      <c r="H725" s="7" t="str">
        <f t="shared" si="1"/>
        <v/>
      </c>
    </row>
    <row r="726">
      <c r="A726" t="s">
        <v>2889</v>
      </c>
      <c r="B726" s="6" t="s">
        <v>2890</v>
      </c>
      <c r="C726" t="s">
        <v>2891</v>
      </c>
      <c r="D726" t="s">
        <v>2892</v>
      </c>
      <c r="E726" t="s">
        <v>16</v>
      </c>
      <c r="G726" t="s">
        <v>18</v>
      </c>
      <c r="H726" s="7" t="str">
        <f t="shared" si="1"/>
        <v>Rayville, Louisiana 71269 Mike Adcock 318.728.7328</v>
      </c>
    </row>
    <row r="727">
      <c r="A727" t="s">
        <v>2893</v>
      </c>
      <c r="B727" s="6" t="s">
        <v>2894</v>
      </c>
      <c r="C727" t="s">
        <v>2895</v>
      </c>
      <c r="D727" t="s">
        <v>2896</v>
      </c>
      <c r="E727" t="s">
        <v>16</v>
      </c>
      <c r="F727" t="s">
        <v>40</v>
      </c>
      <c r="G727" t="s">
        <v>18</v>
      </c>
      <c r="H727" s="7" t="str">
        <f t="shared" si="1"/>
        <v>Carol 215.901.5552</v>
      </c>
    </row>
    <row r="728">
      <c r="A728" t="s">
        <v>2897</v>
      </c>
      <c r="B728" s="6" t="s">
        <v>2898</v>
      </c>
      <c r="C728" t="s">
        <v>2899</v>
      </c>
      <c r="D728" t="s">
        <v>425</v>
      </c>
      <c r="E728" t="s">
        <v>425</v>
      </c>
      <c r="F728" t="s">
        <v>425</v>
      </c>
      <c r="G728" t="s">
        <v>18</v>
      </c>
      <c r="H728" s="7" t="str">
        <f t="shared" si="1"/>
        <v/>
      </c>
    </row>
    <row r="729">
      <c r="A729" t="s">
        <v>2900</v>
      </c>
      <c r="B729" s="6" t="s">
        <v>2901</v>
      </c>
      <c r="C729" t="s">
        <v>2902</v>
      </c>
      <c r="D729" t="s">
        <v>2903</v>
      </c>
      <c r="E729" t="s">
        <v>16</v>
      </c>
      <c r="F729" t="s">
        <v>23</v>
      </c>
      <c r="G729" t="s">
        <v>133</v>
      </c>
      <c r="H729" s="7" t="str">
        <f t="shared" si="1"/>
        <v>Scott Powell 231.839.3277</v>
      </c>
    </row>
    <row r="730">
      <c r="A730" t="s">
        <v>2904</v>
      </c>
      <c r="B730" s="6" t="s">
        <v>2905</v>
      </c>
      <c r="C730" t="s">
        <v>2906</v>
      </c>
      <c r="D730" t="s">
        <v>425</v>
      </c>
      <c r="E730" t="s">
        <v>425</v>
      </c>
      <c r="F730" t="s">
        <v>425</v>
      </c>
      <c r="G730" t="s">
        <v>18</v>
      </c>
      <c r="H730" s="7" t="str">
        <f t="shared" si="1"/>
        <v/>
      </c>
    </row>
    <row r="731">
      <c r="A731" t="s">
        <v>2907</v>
      </c>
      <c r="B731" s="6" t="s">
        <v>2908</v>
      </c>
      <c r="C731" t="s">
        <v>2909</v>
      </c>
      <c r="D731" t="s">
        <v>2910</v>
      </c>
      <c r="E731" t="s">
        <v>16</v>
      </c>
      <c r="F731" t="s">
        <v>23</v>
      </c>
      <c r="G731" t="s">
        <v>18</v>
      </c>
      <c r="H731" s="7" t="str">
        <f t="shared" si="1"/>
        <v>Mike 503.632.7079</v>
      </c>
    </row>
    <row r="732">
      <c r="A732" t="s">
        <v>2911</v>
      </c>
      <c r="B732" s="6" t="s">
        <v>2912</v>
      </c>
      <c r="C732" t="s">
        <v>2913</v>
      </c>
      <c r="D732" t="s">
        <v>2914</v>
      </c>
      <c r="E732" t="s">
        <v>7</v>
      </c>
      <c r="F732" t="s">
        <v>49</v>
      </c>
      <c r="G732" t="s">
        <v>133</v>
      </c>
      <c r="H732" s="7" t="str">
        <f t="shared" si="1"/>
        <v>Doug Beaton 902.258.2626</v>
      </c>
    </row>
    <row r="733">
      <c r="A733" t="s">
        <v>2915</v>
      </c>
      <c r="B733" s="6" t="s">
        <v>2916</v>
      </c>
      <c r="C733" t="s">
        <v>2917</v>
      </c>
      <c r="D733" t="s">
        <v>2918</v>
      </c>
      <c r="E733" t="s">
        <v>16</v>
      </c>
      <c r="F733" t="s">
        <v>40</v>
      </c>
      <c r="G733" t="s">
        <v>18</v>
      </c>
      <c r="H733" s="7" t="str">
        <f t="shared" si="1"/>
        <v>Mitchelle 415.453.0372</v>
      </c>
    </row>
    <row r="734">
      <c r="A734" t="s">
        <v>2919</v>
      </c>
      <c r="B734" s="6" t="s">
        <v>2920</v>
      </c>
      <c r="C734" t="s">
        <v>2921</v>
      </c>
      <c r="D734" t="s">
        <v>2922</v>
      </c>
      <c r="E734" t="s">
        <v>16</v>
      </c>
      <c r="F734" t="s">
        <v>23</v>
      </c>
      <c r="G734" t="s">
        <v>18</v>
      </c>
      <c r="H734" s="7" t="str">
        <f t="shared" si="1"/>
        <v>Dwight O'Neal 931.668.7749</v>
      </c>
    </row>
    <row r="735">
      <c r="A735" t="s">
        <v>2923</v>
      </c>
      <c r="B735" s="6" t="s">
        <v>2924</v>
      </c>
      <c r="C735" t="s">
        <v>2925</v>
      </c>
      <c r="D735" t="s">
        <v>2926</v>
      </c>
      <c r="E735" t="s">
        <v>16</v>
      </c>
      <c r="F735" t="s">
        <v>49</v>
      </c>
      <c r="G735" t="s">
        <v>18</v>
      </c>
      <c r="H735" s="7" t="str">
        <f t="shared" si="1"/>
        <v>Jeannette Blank 406.222.7600</v>
      </c>
    </row>
    <row r="736">
      <c r="A736" t="s">
        <v>2927</v>
      </c>
      <c r="B736" s="6" t="s">
        <v>2928</v>
      </c>
      <c r="C736" t="s">
        <v>2929</v>
      </c>
      <c r="D736" t="s">
        <v>2930</v>
      </c>
      <c r="E736" t="s">
        <v>16</v>
      </c>
      <c r="F736" t="s">
        <v>23</v>
      </c>
      <c r="G736" t="s">
        <v>18</v>
      </c>
      <c r="H736" s="7" t="str">
        <f t="shared" si="1"/>
        <v/>
      </c>
    </row>
    <row r="737">
      <c r="A737" t="s">
        <v>2931</v>
      </c>
      <c r="B737" s="6" t="s">
        <v>2932</v>
      </c>
      <c r="C737" t="s">
        <v>2933</v>
      </c>
      <c r="D737" t="s">
        <v>2934</v>
      </c>
      <c r="E737" t="s">
        <v>16</v>
      </c>
      <c r="F737" t="s">
        <v>23</v>
      </c>
      <c r="G737" t="s">
        <v>50</v>
      </c>
      <c r="H737" s="7" t="str">
        <f t="shared" si="1"/>
        <v>Jim 800.894.3884</v>
      </c>
    </row>
    <row r="738">
      <c r="A738" t="s">
        <v>2935</v>
      </c>
      <c r="B738" s="6" t="s">
        <v>2936</v>
      </c>
      <c r="C738" t="s">
        <v>2937</v>
      </c>
      <c r="D738" t="s">
        <v>2938</v>
      </c>
      <c r="E738" t="s">
        <v>16</v>
      </c>
      <c r="F738" t="s">
        <v>23</v>
      </c>
      <c r="G738" t="s">
        <v>18</v>
      </c>
      <c r="H738" s="7" t="str">
        <f t="shared" si="1"/>
        <v>Gary Foss 520.220.0951</v>
      </c>
    </row>
    <row r="739">
      <c r="A739" t="s">
        <v>2939</v>
      </c>
      <c r="B739" s="6" t="s">
        <v>2940</v>
      </c>
      <c r="C739" t="s">
        <v>2941</v>
      </c>
      <c r="D739" t="s">
        <v>2942</v>
      </c>
      <c r="E739" t="s">
        <v>16</v>
      </c>
      <c r="G739" t="s">
        <v>18</v>
      </c>
      <c r="H739" s="7" t="str">
        <f t="shared" si="1"/>
        <v>Pahokee, Florida 33476 Andre Lacroix 561.924.2400</v>
      </c>
    </row>
    <row r="740">
      <c r="A740" t="s">
        <v>2943</v>
      </c>
      <c r="B740" s="6" t="s">
        <v>2944</v>
      </c>
      <c r="C740" t="s">
        <v>2945</v>
      </c>
      <c r="D740" t="s">
        <v>2946</v>
      </c>
      <c r="E740" t="s">
        <v>16</v>
      </c>
      <c r="F740" t="s">
        <v>23</v>
      </c>
      <c r="G740" t="s">
        <v>133</v>
      </c>
      <c r="H740" s="7" t="str">
        <f t="shared" si="1"/>
        <v>Sean 541.475.7309</v>
      </c>
    </row>
    <row r="741">
      <c r="A741" t="s">
        <v>2947</v>
      </c>
      <c r="B741" s="6" t="s">
        <v>2948</v>
      </c>
      <c r="C741" t="s">
        <v>2949</v>
      </c>
      <c r="D741" t="s">
        <v>2950</v>
      </c>
      <c r="E741" t="s">
        <v>16</v>
      </c>
      <c r="F741" t="s">
        <v>49</v>
      </c>
      <c r="G741" t="s">
        <v>18</v>
      </c>
      <c r="H741" s="7" t="str">
        <f t="shared" si="1"/>
        <v>Jim MacKenzie 717.529.3160</v>
      </c>
    </row>
    <row r="742">
      <c r="A742" t="s">
        <v>2951</v>
      </c>
      <c r="B742" s="6" t="s">
        <v>2952</v>
      </c>
      <c r="C742" t="s">
        <v>2953</v>
      </c>
      <c r="D742" t="s">
        <v>2954</v>
      </c>
      <c r="E742" t="s">
        <v>16</v>
      </c>
      <c r="F742" t="s">
        <v>480</v>
      </c>
      <c r="G742" t="s">
        <v>133</v>
      </c>
      <c r="H742" s="7" t="str">
        <f t="shared" si="1"/>
        <v>Bob Kehres 866.569.3380</v>
      </c>
    </row>
    <row r="743">
      <c r="A743" t="s">
        <v>2955</v>
      </c>
      <c r="B743" s="6" t="s">
        <v>2956</v>
      </c>
      <c r="C743" t="s">
        <v>2957</v>
      </c>
      <c r="D743" t="s">
        <v>2958</v>
      </c>
      <c r="E743" t="s">
        <v>16</v>
      </c>
      <c r="F743" t="s">
        <v>40</v>
      </c>
      <c r="G743" t="s">
        <v>18</v>
      </c>
      <c r="H743" s="7" t="str">
        <f t="shared" si="1"/>
        <v>Ken Asmus 269.624.6233</v>
      </c>
    </row>
    <row r="744">
      <c r="A744" t="s">
        <v>2959</v>
      </c>
      <c r="B744" s="6" t="s">
        <v>2960</v>
      </c>
      <c r="C744" t="s">
        <v>2961</v>
      </c>
      <c r="D744" t="s">
        <v>2962</v>
      </c>
      <c r="E744" t="s">
        <v>7</v>
      </c>
      <c r="F744" t="s">
        <v>49</v>
      </c>
      <c r="G744" t="s">
        <v>133</v>
      </c>
      <c r="H744" s="7" t="str">
        <f t="shared" si="1"/>
        <v>Scott Huff 405.288.2385</v>
      </c>
    </row>
    <row r="745">
      <c r="A745" t="s">
        <v>2963</v>
      </c>
      <c r="B745" s="6" t="s">
        <v>2964</v>
      </c>
      <c r="C745" t="s">
        <v>2965</v>
      </c>
      <c r="D745" t="s">
        <v>2966</v>
      </c>
      <c r="E745" t="s">
        <v>16</v>
      </c>
      <c r="F745" t="s">
        <v>120</v>
      </c>
      <c r="G745" t="s">
        <v>18</v>
      </c>
      <c r="H745" s="7" t="str">
        <f t="shared" si="1"/>
        <v>David McLaughlan 506.466.2770</v>
      </c>
    </row>
    <row r="746">
      <c r="A746" t="s">
        <v>2967</v>
      </c>
      <c r="B746" s="6" t="s">
        <v>2968</v>
      </c>
      <c r="C746" t="s">
        <v>2969</v>
      </c>
      <c r="D746" t="s">
        <v>2970</v>
      </c>
      <c r="E746" t="s">
        <v>16</v>
      </c>
      <c r="F746" t="s">
        <v>23</v>
      </c>
      <c r="G746" t="s">
        <v>18</v>
      </c>
      <c r="H746" s="7" t="str">
        <f t="shared" si="1"/>
        <v>Toby Hutcheson 256.627.4704</v>
      </c>
    </row>
    <row r="747">
      <c r="A747" t="s">
        <v>2971</v>
      </c>
      <c r="B747" s="6" t="s">
        <v>2972</v>
      </c>
      <c r="C747" t="s">
        <v>2973</v>
      </c>
      <c r="D747" t="s">
        <v>2973</v>
      </c>
      <c r="E747" t="s">
        <v>16</v>
      </c>
      <c r="F747" t="s">
        <v>23</v>
      </c>
      <c r="G747" t="s">
        <v>18</v>
      </c>
      <c r="H747" s="7" t="str">
        <f t="shared" si="1"/>
        <v/>
      </c>
    </row>
    <row r="748">
      <c r="A748" t="s">
        <v>2974</v>
      </c>
      <c r="B748" s="6" t="s">
        <v>2975</v>
      </c>
      <c r="C748" t="s">
        <v>2976</v>
      </c>
      <c r="D748" t="s">
        <v>2977</v>
      </c>
      <c r="E748" t="s">
        <v>16</v>
      </c>
      <c r="F748" t="s">
        <v>23</v>
      </c>
      <c r="G748" t="s">
        <v>18</v>
      </c>
      <c r="H748" s="7" t="str">
        <f t="shared" si="1"/>
        <v>Thomas Quigley 425.483.9254</v>
      </c>
    </row>
    <row r="749">
      <c r="A749" t="s">
        <v>2978</v>
      </c>
      <c r="B749" s="6" t="s">
        <v>2979</v>
      </c>
      <c r="C749" t="s">
        <v>2980</v>
      </c>
      <c r="D749" t="s">
        <v>2981</v>
      </c>
      <c r="E749" t="s">
        <v>16</v>
      </c>
      <c r="F749" t="s">
        <v>40</v>
      </c>
      <c r="G749" t="s">
        <v>18</v>
      </c>
      <c r="H749" s="7" t="str">
        <f t="shared" si="1"/>
        <v>Walter Daude 254.526.8792</v>
      </c>
    </row>
    <row r="750">
      <c r="A750" t="s">
        <v>2982</v>
      </c>
      <c r="B750" s="6" t="s">
        <v>2983</v>
      </c>
      <c r="C750" t="s">
        <v>2984</v>
      </c>
      <c r="D750" t="s">
        <v>2985</v>
      </c>
      <c r="E750" t="s">
        <v>16</v>
      </c>
      <c r="F750" t="s">
        <v>40</v>
      </c>
      <c r="G750" t="s">
        <v>18</v>
      </c>
      <c r="H750" s="7" t="str">
        <f t="shared" si="1"/>
        <v/>
      </c>
    </row>
    <row r="751">
      <c r="A751" t="s">
        <v>2986</v>
      </c>
      <c r="B751" s="6" t="s">
        <v>2987</v>
      </c>
      <c r="C751" t="s">
        <v>2988</v>
      </c>
      <c r="D751" t="s">
        <v>2989</v>
      </c>
      <c r="G751" t="s">
        <v>18</v>
      </c>
      <c r="H751" s="7" t="str">
        <f t="shared" si="1"/>
        <v>Charles Kinsley 416.889.4873</v>
      </c>
    </row>
    <row r="752">
      <c r="A752" t="s">
        <v>2990</v>
      </c>
      <c r="B752" s="6" t="s">
        <v>2991</v>
      </c>
      <c r="C752" t="s">
        <v>2992</v>
      </c>
      <c r="D752" t="s">
        <v>2993</v>
      </c>
      <c r="F752" t="s">
        <v>1294</v>
      </c>
      <c r="G752" t="s">
        <v>18</v>
      </c>
      <c r="H752" s="7" t="str">
        <f t="shared" si="1"/>
        <v>Oregon 97071 Douglas M. Chadwick 503.981.2353</v>
      </c>
    </row>
    <row r="753">
      <c r="A753" t="s">
        <v>2994</v>
      </c>
      <c r="B753" s="6" t="s">
        <v>2995</v>
      </c>
      <c r="C753" t="s">
        <v>2996</v>
      </c>
      <c r="D753" t="s">
        <v>2997</v>
      </c>
      <c r="E753" t="s">
        <v>16</v>
      </c>
      <c r="F753" t="s">
        <v>49</v>
      </c>
      <c r="G753" t="s">
        <v>133</v>
      </c>
      <c r="H753" s="7" t="str">
        <f t="shared" si="1"/>
        <v>Angela Rose 503.874.8221</v>
      </c>
    </row>
    <row r="754">
      <c r="A754" t="s">
        <v>2998</v>
      </c>
      <c r="B754" s="6" t="s">
        <v>2999</v>
      </c>
      <c r="C754" t="s">
        <v>3000</v>
      </c>
      <c r="D754" t="s">
        <v>3001</v>
      </c>
      <c r="G754" t="s">
        <v>133</v>
      </c>
      <c r="H754" s="7" t="str">
        <f t="shared" si="1"/>
        <v>Mr Skinner 208.278.3789</v>
      </c>
    </row>
    <row r="755">
      <c r="A755" t="s">
        <v>3002</v>
      </c>
      <c r="B755" s="6" t="s">
        <v>3003</v>
      </c>
      <c r="C755" t="s">
        <v>3004</v>
      </c>
      <c r="D755" t="s">
        <v>3005</v>
      </c>
      <c r="E755" t="s">
        <v>16</v>
      </c>
      <c r="F755" t="s">
        <v>23</v>
      </c>
      <c r="G755" t="s">
        <v>18</v>
      </c>
      <c r="H755" s="7" t="str">
        <f t="shared" si="1"/>
        <v>David Dickerson 352.481.0038</v>
      </c>
    </row>
    <row r="756">
      <c r="A756" t="s">
        <v>3006</v>
      </c>
      <c r="B756" s="6" t="s">
        <v>3007</v>
      </c>
      <c r="C756" t="s">
        <v>3008</v>
      </c>
      <c r="D756" t="s">
        <v>3009</v>
      </c>
      <c r="E756" t="s">
        <v>16</v>
      </c>
      <c r="F756" t="s">
        <v>480</v>
      </c>
      <c r="G756" t="s">
        <v>50</v>
      </c>
      <c r="H756" s="7" t="str">
        <f t="shared" si="1"/>
        <v>LaMar Orton 208.734.7959</v>
      </c>
    </row>
    <row r="757">
      <c r="A757" t="s">
        <v>3010</v>
      </c>
      <c r="B757" s="6" t="s">
        <v>3011</v>
      </c>
      <c r="C757" t="s">
        <v>3012</v>
      </c>
      <c r="D757" t="s">
        <v>425</v>
      </c>
      <c r="E757" t="s">
        <v>425</v>
      </c>
      <c r="F757" t="s">
        <v>111</v>
      </c>
      <c r="G757" t="s">
        <v>18</v>
      </c>
      <c r="H757" s="7" t="str">
        <f t="shared" si="1"/>
        <v/>
      </c>
    </row>
    <row r="758">
      <c r="A758" t="s">
        <v>3013</v>
      </c>
      <c r="B758" s="6" t="s">
        <v>3014</v>
      </c>
      <c r="C758" t="s">
        <v>3015</v>
      </c>
      <c r="D758" t="s">
        <v>3016</v>
      </c>
      <c r="E758" t="s">
        <v>16</v>
      </c>
      <c r="F758" t="s">
        <v>23</v>
      </c>
      <c r="G758" t="s">
        <v>133</v>
      </c>
      <c r="H758" s="7" t="str">
        <f t="shared" si="1"/>
        <v>John Osenbaugh 800.582.2788</v>
      </c>
    </row>
    <row r="759">
      <c r="A759" t="s">
        <v>3017</v>
      </c>
      <c r="B759" s="6" t="s">
        <v>3018</v>
      </c>
      <c r="C759" t="s">
        <v>3019</v>
      </c>
      <c r="D759" t="s">
        <v>3020</v>
      </c>
      <c r="E759" t="s">
        <v>16</v>
      </c>
      <c r="F759" t="s">
        <v>49</v>
      </c>
      <c r="G759" t="s">
        <v>18</v>
      </c>
      <c r="H759" s="7" t="str">
        <f t="shared" si="1"/>
        <v>Adam or Sue Turtle 931.964.4151</v>
      </c>
    </row>
    <row r="760">
      <c r="A760" t="s">
        <v>3021</v>
      </c>
      <c r="B760" s="6" t="s">
        <v>3022</v>
      </c>
      <c r="C760" t="s">
        <v>3023</v>
      </c>
      <c r="D760" t="s">
        <v>3024</v>
      </c>
      <c r="E760" t="s">
        <v>16</v>
      </c>
      <c r="F760" t="s">
        <v>23</v>
      </c>
      <c r="G760" t="s">
        <v>18</v>
      </c>
      <c r="H760" s="7" t="str">
        <f t="shared" si="1"/>
        <v>Tom Tennant 651.438.2771</v>
      </c>
    </row>
    <row r="761">
      <c r="A761" t="s">
        <v>3025</v>
      </c>
      <c r="B761" s="6" t="s">
        <v>3026</v>
      </c>
      <c r="C761" t="s">
        <v>3027</v>
      </c>
      <c r="D761" t="s">
        <v>3028</v>
      </c>
      <c r="E761" t="s">
        <v>16</v>
      </c>
      <c r="F761" t="s">
        <v>23</v>
      </c>
      <c r="G761" t="s">
        <v>613</v>
      </c>
      <c r="H761" s="7" t="str">
        <f t="shared" si="1"/>
        <v>Bridget McNassar 425.788.1134</v>
      </c>
    </row>
    <row r="762">
      <c r="A762" t="s">
        <v>3029</v>
      </c>
      <c r="B762" s="6" t="s">
        <v>3030</v>
      </c>
      <c r="C762" t="s">
        <v>3031</v>
      </c>
      <c r="D762" t="s">
        <v>3032</v>
      </c>
      <c r="E762" t="s">
        <v>16</v>
      </c>
      <c r="F762" t="s">
        <v>23</v>
      </c>
      <c r="G762" t="s">
        <v>18</v>
      </c>
      <c r="H762" s="7" t="str">
        <f t="shared" si="1"/>
        <v>Ron Rottman 870.446.5629</v>
      </c>
    </row>
    <row r="763">
      <c r="A763" t="s">
        <v>3033</v>
      </c>
      <c r="B763" s="6" t="s">
        <v>3034</v>
      </c>
      <c r="C763" t="s">
        <v>3035</v>
      </c>
      <c r="D763" t="s">
        <v>3036</v>
      </c>
      <c r="E763" t="s">
        <v>16</v>
      </c>
      <c r="F763" t="s">
        <v>23</v>
      </c>
      <c r="G763" t="s">
        <v>133</v>
      </c>
      <c r="H763" s="7" t="str">
        <f t="shared" si="1"/>
        <v>Paul Allen 402.583.9924</v>
      </c>
    </row>
    <row r="764">
      <c r="A764" t="s">
        <v>3037</v>
      </c>
      <c r="B764" s="6" t="s">
        <v>3038</v>
      </c>
      <c r="C764" t="s">
        <v>3039</v>
      </c>
      <c r="D764" t="s">
        <v>3040</v>
      </c>
      <c r="E764" t="s">
        <v>16</v>
      </c>
      <c r="F764" t="s">
        <v>49</v>
      </c>
      <c r="G764" t="s">
        <v>18</v>
      </c>
      <c r="H764" s="7" t="str">
        <f t="shared" si="1"/>
        <v>Jessie Harrison 251.368.4339</v>
      </c>
    </row>
    <row r="765">
      <c r="A765" t="s">
        <v>3041</v>
      </c>
      <c r="B765" s="6" t="s">
        <v>3042</v>
      </c>
      <c r="C765" t="s">
        <v>3043</v>
      </c>
      <c r="D765" t="s">
        <v>3044</v>
      </c>
      <c r="E765" t="s">
        <v>16</v>
      </c>
      <c r="F765" t="s">
        <v>49</v>
      </c>
      <c r="G765" t="s">
        <v>18</v>
      </c>
      <c r="H765" s="7" t="str">
        <f t="shared" si="1"/>
        <v>Steven Hutchison 541.942.5516</v>
      </c>
    </row>
    <row r="766">
      <c r="A766" t="s">
        <v>3045</v>
      </c>
      <c r="B766" s="6" t="s">
        <v>3046</v>
      </c>
      <c r="C766" t="s">
        <v>3047</v>
      </c>
      <c r="D766" t="s">
        <v>3048</v>
      </c>
      <c r="E766" t="s">
        <v>16</v>
      </c>
      <c r="F766" t="s">
        <v>49</v>
      </c>
      <c r="G766" t="s">
        <v>18</v>
      </c>
      <c r="H766" s="7" t="str">
        <f t="shared" si="1"/>
        <v>Luis Gracia 503.651.3266</v>
      </c>
    </row>
    <row r="767">
      <c r="A767" t="s">
        <v>3049</v>
      </c>
      <c r="B767" s="6" t="s">
        <v>3050</v>
      </c>
      <c r="C767" t="s">
        <v>3051</v>
      </c>
      <c r="D767" t="s">
        <v>3052</v>
      </c>
      <c r="G767" t="s">
        <v>18</v>
      </c>
      <c r="H767" s="7" t="str">
        <f t="shared" si="1"/>
        <v>Peter Mcauliffe 604.856.6408</v>
      </c>
    </row>
    <row r="768">
      <c r="A768" t="s">
        <v>3053</v>
      </c>
      <c r="B768" s="6" t="s">
        <v>3054</v>
      </c>
      <c r="C768" t="s">
        <v>3055</v>
      </c>
      <c r="D768" t="s">
        <v>3056</v>
      </c>
      <c r="E768" t="s">
        <v>16</v>
      </c>
      <c r="F768" t="s">
        <v>49</v>
      </c>
      <c r="G768" t="s">
        <v>133</v>
      </c>
      <c r="H768" s="7" t="str">
        <f t="shared" si="1"/>
        <v>David Gilpin 925.373.4417</v>
      </c>
    </row>
    <row r="769">
      <c r="A769" t="s">
        <v>3057</v>
      </c>
      <c r="B769" s="6" t="s">
        <v>3058</v>
      </c>
      <c r="C769" t="s">
        <v>3059</v>
      </c>
      <c r="D769" t="s">
        <v>3060</v>
      </c>
      <c r="E769" t="s">
        <v>16</v>
      </c>
      <c r="F769" t="s">
        <v>49</v>
      </c>
      <c r="G769" t="s">
        <v>18</v>
      </c>
      <c r="H769" s="7" t="str">
        <f t="shared" si="1"/>
        <v>Rob 425.483.8108</v>
      </c>
    </row>
    <row r="770">
      <c r="A770" t="s">
        <v>3061</v>
      </c>
      <c r="B770" s="6" t="s">
        <v>3062</v>
      </c>
      <c r="C770" t="s">
        <v>3063</v>
      </c>
      <c r="D770" t="s">
        <v>3064</v>
      </c>
      <c r="E770" t="s">
        <v>16</v>
      </c>
      <c r="F770" t="s">
        <v>584</v>
      </c>
      <c r="G770" t="s">
        <v>18</v>
      </c>
      <c r="H770" s="7" t="str">
        <f t="shared" si="1"/>
        <v>Craig Edminster 541.928.8239</v>
      </c>
    </row>
    <row r="771">
      <c r="A771" t="s">
        <v>3065</v>
      </c>
      <c r="B771" s="6" t="s">
        <v>3066</v>
      </c>
      <c r="C771" t="s">
        <v>3067</v>
      </c>
      <c r="D771" t="s">
        <v>3068</v>
      </c>
      <c r="E771" t="s">
        <v>16</v>
      </c>
      <c r="G771" t="s">
        <v>18</v>
      </c>
      <c r="H771" s="7" t="str">
        <f t="shared" si="1"/>
        <v>Vernon, British Columbia V1H 1H3 Chris Mostyn 250.542.4100</v>
      </c>
    </row>
    <row r="772">
      <c r="A772" t="s">
        <v>3069</v>
      </c>
      <c r="B772" s="6" t="s">
        <v>3070</v>
      </c>
      <c r="C772" t="s">
        <v>3071</v>
      </c>
      <c r="D772" t="s">
        <v>3072</v>
      </c>
      <c r="E772" t="s">
        <v>16</v>
      </c>
      <c r="F772" t="s">
        <v>40</v>
      </c>
      <c r="G772" t="s">
        <v>18</v>
      </c>
      <c r="H772" s="7" t="str">
        <f t="shared" si="1"/>
        <v>Paige or Pat Woodward 604.792.9279</v>
      </c>
    </row>
    <row r="773">
      <c r="A773" t="s">
        <v>3073</v>
      </c>
      <c r="B773" s="6" t="s">
        <v>3074</v>
      </c>
      <c r="C773" t="s">
        <v>3075</v>
      </c>
      <c r="D773" t="s">
        <v>3076</v>
      </c>
      <c r="E773" t="s">
        <v>16</v>
      </c>
      <c r="F773" t="s">
        <v>40</v>
      </c>
      <c r="G773" t="s">
        <v>18</v>
      </c>
      <c r="H773" s="7" t="str">
        <f t="shared" si="1"/>
        <v>Nancy Hanes 970.731.4126</v>
      </c>
    </row>
    <row r="774">
      <c r="A774" t="s">
        <v>3077</v>
      </c>
      <c r="B774" s="6" t="s">
        <v>3078</v>
      </c>
      <c r="C774" t="s">
        <v>3079</v>
      </c>
      <c r="D774" t="s">
        <v>3080</v>
      </c>
      <c r="E774" t="s">
        <v>16</v>
      </c>
      <c r="F774" t="s">
        <v>40</v>
      </c>
      <c r="G774" t="s">
        <v>18</v>
      </c>
      <c r="H774" s="7" t="str">
        <f t="shared" si="1"/>
        <v>Dave Fox 505.672.3023</v>
      </c>
    </row>
    <row r="775">
      <c r="A775" t="s">
        <v>3081</v>
      </c>
      <c r="B775" s="6" t="s">
        <v>3082</v>
      </c>
      <c r="C775" t="s">
        <v>3083</v>
      </c>
      <c r="D775" t="s">
        <v>3084</v>
      </c>
      <c r="E775" t="s">
        <v>16</v>
      </c>
      <c r="F775" t="s">
        <v>49</v>
      </c>
      <c r="G775" t="s">
        <v>18</v>
      </c>
      <c r="H775" s="7" t="str">
        <f t="shared" si="1"/>
        <v>Brad McKee 970.464.5133</v>
      </c>
    </row>
    <row r="776">
      <c r="A776" t="s">
        <v>3085</v>
      </c>
      <c r="B776" s="6" t="s">
        <v>3086</v>
      </c>
      <c r="C776" t="s">
        <v>3087</v>
      </c>
      <c r="D776" t="s">
        <v>3088</v>
      </c>
      <c r="E776" t="s">
        <v>708</v>
      </c>
      <c r="F776" t="s">
        <v>40</v>
      </c>
      <c r="G776" t="s">
        <v>18</v>
      </c>
      <c r="H776" s="7" t="str">
        <f t="shared" si="1"/>
        <v>Tracy Brown 208.882.1444</v>
      </c>
    </row>
    <row r="777">
      <c r="A777" t="s">
        <v>3089</v>
      </c>
      <c r="B777" s="6" t="s">
        <v>3090</v>
      </c>
      <c r="C777" t="s">
        <v>3091</v>
      </c>
      <c r="D777" t="s">
        <v>3092</v>
      </c>
      <c r="E777" t="s">
        <v>16</v>
      </c>
      <c r="F777" t="s">
        <v>23</v>
      </c>
      <c r="G777" t="s">
        <v>18</v>
      </c>
      <c r="H777" s="7" t="str">
        <f t="shared" si="1"/>
        <v>Denise Ciastko 860.662.0203</v>
      </c>
    </row>
    <row r="778">
      <c r="A778" t="s">
        <v>3093</v>
      </c>
      <c r="B778" s="6" t="s">
        <v>3094</v>
      </c>
      <c r="C778" t="s">
        <v>3095</v>
      </c>
      <c r="D778" t="s">
        <v>3096</v>
      </c>
      <c r="E778" t="s">
        <v>16</v>
      </c>
      <c r="F778" t="s">
        <v>23</v>
      </c>
      <c r="G778" t="s">
        <v>18</v>
      </c>
      <c r="H778" s="7" t="str">
        <f t="shared" si="1"/>
        <v>Denise Ciastko 860.546.9376</v>
      </c>
    </row>
    <row r="779">
      <c r="A779" t="s">
        <v>3097</v>
      </c>
      <c r="B779" s="6" t="s">
        <v>3098</v>
      </c>
      <c r="C779" t="s">
        <v>3099</v>
      </c>
      <c r="D779" t="s">
        <v>3100</v>
      </c>
      <c r="E779" t="s">
        <v>16</v>
      </c>
      <c r="F779" t="s">
        <v>49</v>
      </c>
      <c r="G779" t="s">
        <v>50</v>
      </c>
      <c r="H779" s="7" t="str">
        <f t="shared" si="1"/>
        <v>Pat Ford 561.732.3653</v>
      </c>
    </row>
    <row r="780">
      <c r="A780" t="s">
        <v>3101</v>
      </c>
      <c r="B780" s="6" t="s">
        <v>3102</v>
      </c>
      <c r="C780" t="s">
        <v>3103</v>
      </c>
      <c r="D780" t="s">
        <v>3104</v>
      </c>
      <c r="E780" t="s">
        <v>16</v>
      </c>
      <c r="F780" t="s">
        <v>40</v>
      </c>
      <c r="G780" t="s">
        <v>133</v>
      </c>
      <c r="H780" s="7" t="str">
        <f t="shared" si="1"/>
        <v>Paul 435.433.6924</v>
      </c>
    </row>
    <row r="781">
      <c r="A781" t="s">
        <v>3105</v>
      </c>
      <c r="B781" s="6" t="s">
        <v>3106</v>
      </c>
      <c r="C781" t="s">
        <v>3107</v>
      </c>
      <c r="D781" t="s">
        <v>3108</v>
      </c>
      <c r="E781" t="s">
        <v>16</v>
      </c>
      <c r="F781" t="s">
        <v>23</v>
      </c>
      <c r="G781" t="s">
        <v>133</v>
      </c>
      <c r="H781" s="7" t="str">
        <f t="shared" si="1"/>
        <v>Don Hijar 800.782.5947</v>
      </c>
    </row>
    <row r="782">
      <c r="A782" t="s">
        <v>3109</v>
      </c>
      <c r="B782" s="6" t="s">
        <v>3110</v>
      </c>
      <c r="C782" t="s">
        <v>3111</v>
      </c>
      <c r="D782" t="s">
        <v>3112</v>
      </c>
      <c r="E782" t="s">
        <v>16</v>
      </c>
      <c r="F782" t="s">
        <v>480</v>
      </c>
      <c r="G782" t="s">
        <v>18</v>
      </c>
      <c r="H782" s="7" t="str">
        <f t="shared" si="1"/>
        <v>Blake Cothron 606.355.7242</v>
      </c>
    </row>
    <row r="783">
      <c r="A783" t="s">
        <v>3113</v>
      </c>
      <c r="B783" s="6" t="s">
        <v>3114</v>
      </c>
      <c r="C783" t="s">
        <v>3115</v>
      </c>
      <c r="D783" t="s">
        <v>3116</v>
      </c>
      <c r="E783" t="s">
        <v>16</v>
      </c>
      <c r="F783" t="s">
        <v>49</v>
      </c>
      <c r="G783" t="s">
        <v>18</v>
      </c>
      <c r="H783" s="7" t="str">
        <f t="shared" si="1"/>
        <v>Wayne Barrick 903.629.3262</v>
      </c>
    </row>
    <row r="784">
      <c r="A784" t="s">
        <v>3117</v>
      </c>
      <c r="B784" s="6" t="s">
        <v>3118</v>
      </c>
      <c r="C784" t="s">
        <v>3119</v>
      </c>
      <c r="D784" t="s">
        <v>3119</v>
      </c>
      <c r="E784" t="s">
        <v>3120</v>
      </c>
      <c r="F784" t="s">
        <v>23</v>
      </c>
      <c r="G784" t="s">
        <v>18</v>
      </c>
      <c r="H784" s="7" t="str">
        <f t="shared" si="1"/>
        <v/>
      </c>
    </row>
    <row r="785">
      <c r="A785" t="s">
        <v>3121</v>
      </c>
      <c r="B785" s="6" t="s">
        <v>3122</v>
      </c>
      <c r="C785" t="s">
        <v>3123</v>
      </c>
      <c r="D785" t="s">
        <v>3124</v>
      </c>
      <c r="E785" t="s">
        <v>16</v>
      </c>
      <c r="F785" t="s">
        <v>49</v>
      </c>
      <c r="G785" t="s">
        <v>18</v>
      </c>
      <c r="H785" s="7" t="str">
        <f t="shared" si="1"/>
        <v>Bruce or Lauren Peel 604.820.7381</v>
      </c>
    </row>
    <row r="786">
      <c r="A786" t="s">
        <v>3125</v>
      </c>
      <c r="B786" s="6" t="s">
        <v>3126</v>
      </c>
      <c r="C786" t="s">
        <v>3127</v>
      </c>
      <c r="D786" t="s">
        <v>3128</v>
      </c>
      <c r="E786" t="s">
        <v>16</v>
      </c>
      <c r="F786" t="s">
        <v>23</v>
      </c>
      <c r="G786" t="s">
        <v>18</v>
      </c>
      <c r="H786" s="7" t="str">
        <f t="shared" si="1"/>
        <v>Janet Rodriguez Suarez 786.566.1846</v>
      </c>
    </row>
    <row r="787">
      <c r="A787" t="s">
        <v>3129</v>
      </c>
      <c r="B787" s="6" t="s">
        <v>3130</v>
      </c>
      <c r="C787" t="s">
        <v>3131</v>
      </c>
      <c r="D787" t="s">
        <v>3132</v>
      </c>
      <c r="E787" t="s">
        <v>7</v>
      </c>
      <c r="G787" t="s">
        <v>18</v>
      </c>
      <c r="H787" s="7" t="str">
        <f t="shared" si="1"/>
        <v/>
      </c>
    </row>
    <row r="788">
      <c r="A788" t="s">
        <v>3133</v>
      </c>
      <c r="B788" s="6" t="s">
        <v>3134</v>
      </c>
      <c r="C788" t="s">
        <v>3135</v>
      </c>
      <c r="D788" t="s">
        <v>3136</v>
      </c>
      <c r="E788" t="s">
        <v>7</v>
      </c>
      <c r="F788" t="s">
        <v>453</v>
      </c>
      <c r="G788" t="s">
        <v>18</v>
      </c>
      <c r="H788" s="7" t="str">
        <f t="shared" si="1"/>
        <v>Clifford Guindon 814.355.4434</v>
      </c>
    </row>
    <row r="789">
      <c r="A789" t="s">
        <v>3137</v>
      </c>
      <c r="B789" s="6" t="s">
        <v>3138</v>
      </c>
      <c r="C789" t="s">
        <v>3139</v>
      </c>
      <c r="D789" t="s">
        <v>3140</v>
      </c>
      <c r="E789" t="s">
        <v>16</v>
      </c>
      <c r="G789" t="s">
        <v>18</v>
      </c>
      <c r="H789" s="7" t="str">
        <f t="shared" si="1"/>
        <v>Elke Knechtel 604.467.4218</v>
      </c>
    </row>
    <row r="790">
      <c r="A790" t="s">
        <v>3141</v>
      </c>
      <c r="B790" s="6" t="s">
        <v>3142</v>
      </c>
      <c r="C790" t="s">
        <v>3143</v>
      </c>
      <c r="D790" t="s">
        <v>3144</v>
      </c>
      <c r="E790" t="s">
        <v>16</v>
      </c>
      <c r="F790" t="s">
        <v>49</v>
      </c>
      <c r="G790" t="s">
        <v>18</v>
      </c>
      <c r="H790" s="7" t="str">
        <f t="shared" si="1"/>
        <v/>
      </c>
    </row>
    <row r="791">
      <c r="A791" t="s">
        <v>3145</v>
      </c>
      <c r="B791" s="6" t="s">
        <v>3146</v>
      </c>
      <c r="C791" t="s">
        <v>3147</v>
      </c>
      <c r="D791" t="s">
        <v>3147</v>
      </c>
      <c r="E791" t="s">
        <v>16</v>
      </c>
      <c r="F791" t="s">
        <v>49</v>
      </c>
      <c r="G791" t="s">
        <v>18</v>
      </c>
      <c r="H791" s="7" t="str">
        <f t="shared" si="1"/>
        <v/>
      </c>
    </row>
    <row r="792">
      <c r="A792" t="s">
        <v>3148</v>
      </c>
      <c r="B792" s="6" t="s">
        <v>3149</v>
      </c>
      <c r="C792" t="s">
        <v>3150</v>
      </c>
      <c r="D792" t="s">
        <v>3151</v>
      </c>
      <c r="E792" t="s">
        <v>16</v>
      </c>
      <c r="F792" t="s">
        <v>111</v>
      </c>
      <c r="G792" t="s">
        <v>50</v>
      </c>
      <c r="H792" s="7" t="str">
        <f t="shared" si="1"/>
        <v>Dan or Debbie Perkins 863.675.3006</v>
      </c>
    </row>
    <row r="793">
      <c r="A793" t="s">
        <v>3152</v>
      </c>
      <c r="B793" s="6" t="s">
        <v>3153</v>
      </c>
      <c r="C793" t="s">
        <v>3154</v>
      </c>
      <c r="D793" t="s">
        <v>3155</v>
      </c>
      <c r="E793" t="s">
        <v>16</v>
      </c>
      <c r="F793" t="s">
        <v>40</v>
      </c>
      <c r="G793" t="s">
        <v>18</v>
      </c>
      <c r="H793" s="7" t="str">
        <f t="shared" si="1"/>
        <v/>
      </c>
    </row>
    <row r="794">
      <c r="A794" t="s">
        <v>3156</v>
      </c>
      <c r="B794" s="6" t="s">
        <v>3157</v>
      </c>
      <c r="C794" t="s">
        <v>3158</v>
      </c>
      <c r="D794" t="s">
        <v>3159</v>
      </c>
      <c r="E794" t="s">
        <v>16</v>
      </c>
      <c r="F794" t="s">
        <v>40</v>
      </c>
      <c r="G794" t="s">
        <v>133</v>
      </c>
      <c r="H794" s="7" t="str">
        <f t="shared" si="1"/>
        <v>Peter 309.343.2608</v>
      </c>
    </row>
    <row r="795">
      <c r="A795" t="s">
        <v>3160</v>
      </c>
      <c r="B795" s="6" t="s">
        <v>3161</v>
      </c>
      <c r="C795" t="s">
        <v>3162</v>
      </c>
      <c r="D795" t="s">
        <v>3163</v>
      </c>
      <c r="E795" t="s">
        <v>16</v>
      </c>
      <c r="F795" t="s">
        <v>49</v>
      </c>
      <c r="G795" t="s">
        <v>133</v>
      </c>
      <c r="H795" s="7" t="str">
        <f t="shared" si="1"/>
        <v>Jerry Peterson 269.673.2440</v>
      </c>
    </row>
    <row r="796">
      <c r="A796" t="s">
        <v>3164</v>
      </c>
      <c r="B796" s="6" t="s">
        <v>3165</v>
      </c>
      <c r="C796" t="s">
        <v>3166</v>
      </c>
      <c r="D796" t="s">
        <v>3167</v>
      </c>
      <c r="E796" t="s">
        <v>16</v>
      </c>
      <c r="F796" t="s">
        <v>40</v>
      </c>
      <c r="G796" t="s">
        <v>18</v>
      </c>
      <c r="H796" s="7" t="str">
        <f t="shared" si="1"/>
        <v>Mark Phelan 719.574.8058</v>
      </c>
    </row>
    <row r="797">
      <c r="A797" t="s">
        <v>3168</v>
      </c>
      <c r="B797" s="6" t="s">
        <v>3169</v>
      </c>
      <c r="C797" t="s">
        <v>3170</v>
      </c>
      <c r="D797" t="s">
        <v>3171</v>
      </c>
      <c r="E797" t="s">
        <v>16</v>
      </c>
      <c r="F797" t="s">
        <v>40</v>
      </c>
      <c r="G797" t="s">
        <v>18</v>
      </c>
      <c r="H797" s="7" t="str">
        <f t="shared" si="1"/>
        <v>Ron 610.459.1127</v>
      </c>
    </row>
    <row r="798">
      <c r="A798" t="s">
        <v>3172</v>
      </c>
      <c r="B798" s="6" t="s">
        <v>3173</v>
      </c>
      <c r="C798" t="s">
        <v>3174</v>
      </c>
      <c r="D798" t="s">
        <v>3175</v>
      </c>
      <c r="E798" t="s">
        <v>16</v>
      </c>
      <c r="F798" t="s">
        <v>49</v>
      </c>
      <c r="G798" t="s">
        <v>50</v>
      </c>
      <c r="H798" s="7" t="str">
        <f t="shared" si="1"/>
        <v>Jake Pierson 207.499.2994</v>
      </c>
    </row>
    <row r="799">
      <c r="A799" t="s">
        <v>3176</v>
      </c>
      <c r="B799" s="6" t="s">
        <v>3177</v>
      </c>
      <c r="C799" t="s">
        <v>3178</v>
      </c>
      <c r="D799" t="s">
        <v>3179</v>
      </c>
      <c r="E799" t="s">
        <v>16</v>
      </c>
      <c r="F799" t="s">
        <v>49</v>
      </c>
      <c r="G799" t="s">
        <v>18</v>
      </c>
      <c r="H799" s="7" t="str">
        <f t="shared" si="1"/>
        <v>David 800.787.6730</v>
      </c>
    </row>
    <row r="800">
      <c r="A800" t="s">
        <v>3180</v>
      </c>
      <c r="B800" s="6" t="s">
        <v>3181</v>
      </c>
      <c r="C800" t="s">
        <v>3182</v>
      </c>
      <c r="D800" t="s">
        <v>3183</v>
      </c>
      <c r="E800" t="s">
        <v>16</v>
      </c>
      <c r="F800" t="s">
        <v>49</v>
      </c>
      <c r="G800" t="s">
        <v>18</v>
      </c>
      <c r="H800" s="7" t="str">
        <f t="shared" si="1"/>
        <v>Harold 239.283.7200</v>
      </c>
    </row>
    <row r="801">
      <c r="A801" t="s">
        <v>3184</v>
      </c>
      <c r="B801" s="6" t="s">
        <v>3185</v>
      </c>
      <c r="C801" t="s">
        <v>3186</v>
      </c>
      <c r="D801" t="s">
        <v>3187</v>
      </c>
      <c r="E801" t="s">
        <v>16</v>
      </c>
      <c r="F801" t="s">
        <v>49</v>
      </c>
      <c r="G801" t="s">
        <v>133</v>
      </c>
      <c r="H801" s="7" t="str">
        <f t="shared" si="1"/>
        <v/>
      </c>
    </row>
    <row r="802">
      <c r="A802" t="s">
        <v>3188</v>
      </c>
      <c r="B802" s="6" t="s">
        <v>3189</v>
      </c>
      <c r="C802" t="s">
        <v>3190</v>
      </c>
      <c r="D802" t="s">
        <v>3191</v>
      </c>
      <c r="E802" t="s">
        <v>16</v>
      </c>
      <c r="F802" t="s">
        <v>40</v>
      </c>
      <c r="G802" t="s">
        <v>18</v>
      </c>
      <c r="H802" s="7" t="str">
        <f t="shared" si="1"/>
        <v>MaryAnn King 479.293.4359</v>
      </c>
    </row>
    <row r="803">
      <c r="A803" t="s">
        <v>3192</v>
      </c>
      <c r="B803" s="6" t="s">
        <v>3193</v>
      </c>
      <c r="C803" t="s">
        <v>3194</v>
      </c>
      <c r="D803" t="s">
        <v>3195</v>
      </c>
      <c r="E803" t="s">
        <v>16</v>
      </c>
      <c r="F803" t="s">
        <v>146</v>
      </c>
      <c r="G803" t="s">
        <v>18</v>
      </c>
      <c r="H803" s="7" t="str">
        <f t="shared" si="1"/>
        <v>Fran Chismar 609.291.9486</v>
      </c>
    </row>
    <row r="804">
      <c r="A804" t="s">
        <v>3192</v>
      </c>
      <c r="B804" s="6" t="s">
        <v>3196</v>
      </c>
      <c r="C804" t="s">
        <v>3197</v>
      </c>
      <c r="D804" t="s">
        <v>3195</v>
      </c>
      <c r="E804" t="s">
        <v>16</v>
      </c>
      <c r="F804" t="s">
        <v>49</v>
      </c>
      <c r="G804" t="s">
        <v>50</v>
      </c>
      <c r="H804" s="7" t="str">
        <f t="shared" si="1"/>
        <v>Fran Chismar 609.291.9486</v>
      </c>
    </row>
    <row r="805">
      <c r="A805" t="s">
        <v>3192</v>
      </c>
      <c r="B805" s="6" t="s">
        <v>3198</v>
      </c>
      <c r="C805" t="s">
        <v>3199</v>
      </c>
      <c r="D805" t="s">
        <v>3195</v>
      </c>
      <c r="E805" t="s">
        <v>16</v>
      </c>
      <c r="F805" t="s">
        <v>23</v>
      </c>
      <c r="G805" t="s">
        <v>50</v>
      </c>
      <c r="H805" s="7" t="str">
        <f t="shared" si="1"/>
        <v>Fran Chismar 609.291.9486</v>
      </c>
    </row>
    <row r="806">
      <c r="A806" t="s">
        <v>3200</v>
      </c>
      <c r="B806" s="6" t="s">
        <v>3201</v>
      </c>
      <c r="C806" t="s">
        <v>3202</v>
      </c>
      <c r="D806" t="s">
        <v>3203</v>
      </c>
      <c r="E806" t="s">
        <v>16</v>
      </c>
      <c r="F806" t="s">
        <v>49</v>
      </c>
      <c r="G806" t="s">
        <v>133</v>
      </c>
      <c r="H806" s="7" t="str">
        <f t="shared" si="1"/>
        <v>Jack Zimmer 208.772.7294</v>
      </c>
    </row>
    <row r="807">
      <c r="A807" t="s">
        <v>3204</v>
      </c>
      <c r="B807" s="6" t="s">
        <v>3205</v>
      </c>
      <c r="C807" t="s">
        <v>3206</v>
      </c>
      <c r="D807" t="s">
        <v>3207</v>
      </c>
      <c r="E807" t="s">
        <v>16</v>
      </c>
      <c r="G807" t="s">
        <v>613</v>
      </c>
      <c r="H807" s="7" t="str">
        <f t="shared" si="1"/>
        <v>Leland, Illinois 60531 Grace Koehler 815.981.8000</v>
      </c>
    </row>
    <row r="808">
      <c r="A808" t="s">
        <v>3208</v>
      </c>
      <c r="B808" s="6" t="s">
        <v>3209</v>
      </c>
      <c r="C808" t="s">
        <v>3210</v>
      </c>
      <c r="D808" t="s">
        <v>3211</v>
      </c>
      <c r="E808" t="s">
        <v>16</v>
      </c>
      <c r="F808" t="s">
        <v>23</v>
      </c>
      <c r="G808" t="s">
        <v>18</v>
      </c>
      <c r="H808" s="7" t="str">
        <f t="shared" si="1"/>
        <v>Ken Cook 305.248.8147</v>
      </c>
    </row>
    <row r="809">
      <c r="A809" t="s">
        <v>3212</v>
      </c>
      <c r="B809" s="6" t="s">
        <v>3213</v>
      </c>
      <c r="C809" t="s">
        <v>3214</v>
      </c>
      <c r="D809" t="s">
        <v>3215</v>
      </c>
      <c r="E809" t="s">
        <v>16</v>
      </c>
      <c r="F809" t="s">
        <v>809</v>
      </c>
      <c r="G809" t="s">
        <v>18</v>
      </c>
      <c r="H809" s="7" t="str">
        <f t="shared" si="1"/>
        <v>Tony Avent 919.772.4794</v>
      </c>
    </row>
    <row r="810">
      <c r="A810" t="s">
        <v>3216</v>
      </c>
      <c r="B810" s="6" t="s">
        <v>3217</v>
      </c>
      <c r="C810" t="s">
        <v>3218</v>
      </c>
      <c r="D810" t="s">
        <v>3219</v>
      </c>
      <c r="E810" t="s">
        <v>16</v>
      </c>
      <c r="F810" t="s">
        <v>23</v>
      </c>
      <c r="G810" t="s">
        <v>18</v>
      </c>
      <c r="H810" s="7" t="str">
        <f t="shared" si="1"/>
        <v>Daniel Bish 541.535.3531</v>
      </c>
    </row>
    <row r="811">
      <c r="A811" t="s">
        <v>3220</v>
      </c>
      <c r="B811" s="6" t="s">
        <v>3221</v>
      </c>
      <c r="C811" t="s">
        <v>3222</v>
      </c>
      <c r="D811" t="s">
        <v>3223</v>
      </c>
      <c r="E811" t="s">
        <v>16</v>
      </c>
      <c r="F811" t="s">
        <v>49</v>
      </c>
      <c r="G811" t="s">
        <v>18</v>
      </c>
      <c r="H811" s="7" t="str">
        <f t="shared" si="1"/>
        <v>Rick Eaknes 505.527.9820</v>
      </c>
    </row>
    <row r="812">
      <c r="A812" t="s">
        <v>3224</v>
      </c>
      <c r="B812" s="6" t="s">
        <v>3225</v>
      </c>
      <c r="C812" t="s">
        <v>3226</v>
      </c>
      <c r="D812" t="s">
        <v>3227</v>
      </c>
      <c r="E812" t="s">
        <v>16</v>
      </c>
      <c r="F812" t="s">
        <v>49</v>
      </c>
      <c r="G812" t="s">
        <v>50</v>
      </c>
      <c r="H812" s="7" t="str">
        <f t="shared" si="1"/>
        <v>Bay Renaud 360.715.9655</v>
      </c>
    </row>
    <row r="813">
      <c r="A813" t="s">
        <v>3228</v>
      </c>
      <c r="B813" s="6" t="s">
        <v>3229</v>
      </c>
      <c r="C813" t="s">
        <v>3230</v>
      </c>
      <c r="D813" t="s">
        <v>3231</v>
      </c>
      <c r="E813" t="s">
        <v>16</v>
      </c>
      <c r="F813" t="s">
        <v>23</v>
      </c>
      <c r="G813" t="s">
        <v>50</v>
      </c>
      <c r="H813" s="7" t="str">
        <f t="shared" si="1"/>
        <v>Camden Shaw 509.341.4133</v>
      </c>
    </row>
    <row r="814">
      <c r="A814" t="s">
        <v>3232</v>
      </c>
      <c r="B814" s="6" t="s">
        <v>3233</v>
      </c>
      <c r="C814" t="s">
        <v>3234</v>
      </c>
      <c r="D814" t="s">
        <v>3235</v>
      </c>
      <c r="E814" t="s">
        <v>16</v>
      </c>
      <c r="G814" t="s">
        <v>18</v>
      </c>
      <c r="H814" s="7" t="str">
        <f t="shared" si="1"/>
        <v/>
      </c>
    </row>
    <row r="815">
      <c r="A815" t="s">
        <v>3236</v>
      </c>
      <c r="B815" s="6" t="s">
        <v>3237</v>
      </c>
      <c r="C815" t="s">
        <v>3238</v>
      </c>
      <c r="D815" t="s">
        <v>3239</v>
      </c>
      <c r="E815" t="s">
        <v>16</v>
      </c>
      <c r="F815" t="s">
        <v>23</v>
      </c>
      <c r="G815" t="s">
        <v>18</v>
      </c>
      <c r="H815" s="7" t="str">
        <f t="shared" si="1"/>
        <v>Mary Jo 800.951.3806</v>
      </c>
    </row>
    <row r="816">
      <c r="A816" t="s">
        <v>3240</v>
      </c>
      <c r="B816" s="6" t="s">
        <v>3241</v>
      </c>
      <c r="C816" t="s">
        <v>3242</v>
      </c>
      <c r="D816" t="s">
        <v>3243</v>
      </c>
      <c r="E816" t="s">
        <v>16</v>
      </c>
      <c r="F816" t="s">
        <v>23</v>
      </c>
      <c r="G816" t="s">
        <v>18</v>
      </c>
      <c r="H816" s="7" t="str">
        <f t="shared" si="1"/>
        <v>Gene Joseph or Jane Evans 520.628.8773</v>
      </c>
    </row>
    <row r="817">
      <c r="A817" t="s">
        <v>3244</v>
      </c>
      <c r="B817" s="6" t="s">
        <v>3245</v>
      </c>
      <c r="C817" t="s">
        <v>3246</v>
      </c>
      <c r="D817" t="s">
        <v>3247</v>
      </c>
      <c r="E817" t="s">
        <v>16</v>
      </c>
      <c r="F817" t="s">
        <v>23</v>
      </c>
      <c r="G817" t="s">
        <v>50</v>
      </c>
      <c r="H817" s="7" t="str">
        <f t="shared" si="1"/>
        <v>Betty Campbell 800.788.7333</v>
      </c>
    </row>
    <row r="818">
      <c r="A818" t="s">
        <v>3248</v>
      </c>
      <c r="B818" s="6" t="s">
        <v>3249</v>
      </c>
      <c r="C818" t="s">
        <v>3250</v>
      </c>
      <c r="D818" t="s">
        <v>3251</v>
      </c>
      <c r="E818" t="s">
        <v>16</v>
      </c>
      <c r="F818" t="s">
        <v>17</v>
      </c>
      <c r="G818" t="s">
        <v>18</v>
      </c>
      <c r="H818" s="7" t="str">
        <f t="shared" si="1"/>
        <v>Kathy 509.284.2848</v>
      </c>
    </row>
    <row r="819">
      <c r="A819" t="s">
        <v>3252</v>
      </c>
      <c r="B819" s="6" t="s">
        <v>3253</v>
      </c>
      <c r="C819" t="s">
        <v>3254</v>
      </c>
      <c r="D819" t="s">
        <v>3255</v>
      </c>
      <c r="F819" t="s">
        <v>23</v>
      </c>
      <c r="G819" t="s">
        <v>18</v>
      </c>
      <c r="H819" s="7" t="str">
        <f t="shared" si="1"/>
        <v>Gary Ludwig 719.395.6955</v>
      </c>
    </row>
    <row r="820">
      <c r="A820" t="s">
        <v>3256</v>
      </c>
      <c r="B820" s="6" t="s">
        <v>3257</v>
      </c>
      <c r="C820" t="s">
        <v>3258</v>
      </c>
      <c r="D820" t="s">
        <v>3259</v>
      </c>
      <c r="E820" t="s">
        <v>16</v>
      </c>
      <c r="F820" t="s">
        <v>23</v>
      </c>
      <c r="G820" t="s">
        <v>18</v>
      </c>
      <c r="H820" s="7" t="str">
        <f t="shared" si="1"/>
        <v>Pat Mason 208.877.1434</v>
      </c>
    </row>
    <row r="821">
      <c r="A821" t="s">
        <v>3260</v>
      </c>
      <c r="B821" s="6" t="s">
        <v>3261</v>
      </c>
      <c r="C821" t="s">
        <v>3262</v>
      </c>
      <c r="D821" t="s">
        <v>3263</v>
      </c>
      <c r="E821" t="s">
        <v>16</v>
      </c>
      <c r="F821" t="s">
        <v>49</v>
      </c>
      <c r="G821" t="s">
        <v>50</v>
      </c>
      <c r="H821" s="7" t="str">
        <f t="shared" si="1"/>
        <v>Steve Hutchison 541.942.5516</v>
      </c>
    </row>
    <row r="822">
      <c r="A822" t="s">
        <v>3264</v>
      </c>
      <c r="B822" s="6" t="s">
        <v>3265</v>
      </c>
      <c r="C822" t="s">
        <v>3266</v>
      </c>
      <c r="D822" t="s">
        <v>3267</v>
      </c>
      <c r="E822" t="s">
        <v>16</v>
      </c>
      <c r="F822" t="s">
        <v>49</v>
      </c>
      <c r="G822" t="s">
        <v>50</v>
      </c>
      <c r="H822" s="7" t="str">
        <f t="shared" si="1"/>
        <v>Ken Woody 912.427.4871</v>
      </c>
    </row>
    <row r="823">
      <c r="A823" t="s">
        <v>3268</v>
      </c>
      <c r="B823" s="6" t="s">
        <v>3269</v>
      </c>
      <c r="C823" t="s">
        <v>3270</v>
      </c>
      <c r="D823" t="s">
        <v>3271</v>
      </c>
      <c r="E823" t="s">
        <v>16</v>
      </c>
      <c r="F823" t="s">
        <v>49</v>
      </c>
      <c r="G823" t="s">
        <v>50</v>
      </c>
      <c r="H823" s="7" t="str">
        <f t="shared" si="1"/>
        <v>Ken McQuage 601.894.1072</v>
      </c>
    </row>
    <row r="824">
      <c r="A824" t="s">
        <v>3272</v>
      </c>
      <c r="B824" s="6" t="s">
        <v>3273</v>
      </c>
      <c r="C824" t="s">
        <v>3274</v>
      </c>
      <c r="D824" t="s">
        <v>3274</v>
      </c>
      <c r="E824" t="s">
        <v>16</v>
      </c>
      <c r="G824" t="s">
        <v>18</v>
      </c>
      <c r="H824" s="7" t="str">
        <f t="shared" si="1"/>
        <v/>
      </c>
    </row>
    <row r="825">
      <c r="A825" t="s">
        <v>3275</v>
      </c>
      <c r="B825" s="6" t="s">
        <v>3276</v>
      </c>
      <c r="C825" t="s">
        <v>3277</v>
      </c>
      <c r="D825" t="s">
        <v>3278</v>
      </c>
      <c r="E825" t="s">
        <v>16</v>
      </c>
      <c r="F825" t="s">
        <v>23</v>
      </c>
      <c r="G825" t="s">
        <v>18</v>
      </c>
      <c r="H825" s="7" t="str">
        <f t="shared" si="1"/>
        <v>Karen 724.327.6775</v>
      </c>
    </row>
    <row r="826">
      <c r="A826" t="s">
        <v>3279</v>
      </c>
      <c r="B826" s="6" t="s">
        <v>3280</v>
      </c>
      <c r="C826" t="s">
        <v>3281</v>
      </c>
      <c r="D826" t="s">
        <v>3282</v>
      </c>
      <c r="E826" t="s">
        <v>16</v>
      </c>
      <c r="F826" t="s">
        <v>23</v>
      </c>
      <c r="G826" t="s">
        <v>133</v>
      </c>
      <c r="H826" s="7" t="str">
        <f t="shared" si="1"/>
        <v>Mark Plummer 435.283.4844</v>
      </c>
    </row>
    <row r="827">
      <c r="A827" t="s">
        <v>3283</v>
      </c>
      <c r="B827" s="6" t="s">
        <v>3284</v>
      </c>
      <c r="C827" t="s">
        <v>1594</v>
      </c>
      <c r="D827" t="s">
        <v>3285</v>
      </c>
      <c r="E827" t="s">
        <v>16</v>
      </c>
      <c r="G827" t="s">
        <v>18</v>
      </c>
      <c r="H827" s="7" t="str">
        <f t="shared" si="1"/>
        <v/>
      </c>
    </row>
    <row r="828">
      <c r="A828" t="s">
        <v>3286</v>
      </c>
      <c r="B828" s="6" t="s">
        <v>3287</v>
      </c>
      <c r="C828" t="s">
        <v>3288</v>
      </c>
      <c r="D828" t="s">
        <v>3289</v>
      </c>
      <c r="E828" t="s">
        <v>16</v>
      </c>
      <c r="F828" t="s">
        <v>49</v>
      </c>
      <c r="G828" t="s">
        <v>18</v>
      </c>
      <c r="H828" s="7" t="str">
        <f t="shared" si="1"/>
        <v>Carrie 269.751.6031</v>
      </c>
    </row>
    <row r="829">
      <c r="A829" t="s">
        <v>3290</v>
      </c>
      <c r="B829" s="6" t="s">
        <v>3291</v>
      </c>
      <c r="C829" t="s">
        <v>3292</v>
      </c>
      <c r="D829" t="s">
        <v>3292</v>
      </c>
      <c r="E829" t="s">
        <v>16</v>
      </c>
      <c r="F829" t="s">
        <v>40</v>
      </c>
      <c r="G829" t="s">
        <v>18</v>
      </c>
      <c r="H829" s="7" t="str">
        <f t="shared" si="1"/>
        <v/>
      </c>
    </row>
    <row r="830">
      <c r="A830" t="s">
        <v>3293</v>
      </c>
      <c r="B830" s="6" t="s">
        <v>3294</v>
      </c>
      <c r="C830" t="s">
        <v>3295</v>
      </c>
      <c r="D830" t="s">
        <v>3296</v>
      </c>
      <c r="E830" t="s">
        <v>16</v>
      </c>
      <c r="F830" t="s">
        <v>49</v>
      </c>
      <c r="G830" t="s">
        <v>18</v>
      </c>
      <c r="H830" s="7" t="str">
        <f t="shared" si="1"/>
        <v>Connor Shaw 708.534.3988</v>
      </c>
    </row>
    <row r="831">
      <c r="A831" t="s">
        <v>3297</v>
      </c>
      <c r="B831" s="6" t="s">
        <v>3298</v>
      </c>
      <c r="C831" t="s">
        <v>3299</v>
      </c>
      <c r="D831" t="s">
        <v>3300</v>
      </c>
      <c r="E831" t="s">
        <v>16</v>
      </c>
      <c r="F831" t="s">
        <v>111</v>
      </c>
      <c r="G831" t="s">
        <v>18</v>
      </c>
      <c r="H831" s="7" t="str">
        <f t="shared" si="1"/>
        <v/>
      </c>
    </row>
    <row r="832">
      <c r="A832" t="s">
        <v>3301</v>
      </c>
      <c r="B832" s="6" t="s">
        <v>3302</v>
      </c>
      <c r="C832" t="s">
        <v>3303</v>
      </c>
      <c r="D832" t="s">
        <v>3304</v>
      </c>
      <c r="E832" t="s">
        <v>16</v>
      </c>
      <c r="F832" t="s">
        <v>40</v>
      </c>
      <c r="G832" t="s">
        <v>50</v>
      </c>
      <c r="H832" s="7" t="str">
        <f t="shared" si="1"/>
        <v/>
      </c>
    </row>
    <row r="833">
      <c r="A833" t="s">
        <v>3305</v>
      </c>
      <c r="B833" s="6" t="s">
        <v>3306</v>
      </c>
      <c r="C833" t="s">
        <v>3307</v>
      </c>
      <c r="D833" t="s">
        <v>3308</v>
      </c>
      <c r="F833" t="s">
        <v>584</v>
      </c>
      <c r="G833" t="s">
        <v>50</v>
      </c>
      <c r="H833" s="7" t="str">
        <f t="shared" si="1"/>
        <v>Bradford, Illinois 61421 Jim Alwill 309.897.9911</v>
      </c>
    </row>
    <row r="834">
      <c r="A834" t="s">
        <v>3309</v>
      </c>
      <c r="B834" s="6" t="s">
        <v>3310</v>
      </c>
      <c r="C834" t="s">
        <v>3311</v>
      </c>
      <c r="D834" t="s">
        <v>3312</v>
      </c>
      <c r="E834" t="s">
        <v>16</v>
      </c>
      <c r="F834" t="s">
        <v>120</v>
      </c>
      <c r="G834" t="s">
        <v>133</v>
      </c>
      <c r="H834" s="7" t="str">
        <f t="shared" si="1"/>
        <v>Deb Edlhuber 262.544.6708</v>
      </c>
    </row>
    <row r="835">
      <c r="A835" t="s">
        <v>3313</v>
      </c>
      <c r="B835" s="6" t="s">
        <v>3314</v>
      </c>
      <c r="C835" t="s">
        <v>3315</v>
      </c>
      <c r="D835" t="s">
        <v>3316</v>
      </c>
      <c r="E835" t="s">
        <v>16</v>
      </c>
      <c r="G835" t="s">
        <v>133</v>
      </c>
      <c r="H835" s="7" t="str">
        <f t="shared" si="1"/>
        <v>Randy Powers 262.820.0211</v>
      </c>
    </row>
    <row r="836">
      <c r="A836" t="s">
        <v>3317</v>
      </c>
      <c r="B836" s="6" t="s">
        <v>3318</v>
      </c>
      <c r="C836" t="s">
        <v>3319</v>
      </c>
      <c r="D836" t="s">
        <v>3320</v>
      </c>
      <c r="E836" t="s">
        <v>16</v>
      </c>
      <c r="F836" t="s">
        <v>40</v>
      </c>
      <c r="G836" t="s">
        <v>133</v>
      </c>
      <c r="H836" s="7" t="str">
        <f t="shared" si="1"/>
        <v>John Morgan 204.467.9371</v>
      </c>
    </row>
    <row r="837">
      <c r="A837" t="s">
        <v>3321</v>
      </c>
      <c r="B837" s="6" t="s">
        <v>3322</v>
      </c>
      <c r="C837" t="s">
        <v>3323</v>
      </c>
      <c r="D837" t="s">
        <v>3324</v>
      </c>
      <c r="E837" t="s">
        <v>16</v>
      </c>
      <c r="F837" t="s">
        <v>49</v>
      </c>
      <c r="G837" t="s">
        <v>18</v>
      </c>
      <c r="H837" s="7" t="str">
        <f t="shared" si="1"/>
        <v>Devin Chandler 573.864.9597</v>
      </c>
    </row>
    <row r="838">
      <c r="A838" t="s">
        <v>3325</v>
      </c>
      <c r="B838" s="6" t="s">
        <v>3326</v>
      </c>
      <c r="C838" t="s">
        <v>3327</v>
      </c>
      <c r="D838" t="s">
        <v>3328</v>
      </c>
      <c r="E838" t="s">
        <v>16</v>
      </c>
      <c r="F838" t="s">
        <v>23</v>
      </c>
      <c r="G838" t="s">
        <v>50</v>
      </c>
      <c r="H838" s="7" t="str">
        <f t="shared" si="1"/>
        <v>John Hoffman 507.451.7791</v>
      </c>
    </row>
    <row r="839">
      <c r="A839" t="s">
        <v>3329</v>
      </c>
      <c r="B839" s="6" t="s">
        <v>3330</v>
      </c>
      <c r="C839" t="s">
        <v>3331</v>
      </c>
      <c r="D839" t="s">
        <v>3332</v>
      </c>
      <c r="E839" t="s">
        <v>16</v>
      </c>
      <c r="F839" t="s">
        <v>1366</v>
      </c>
      <c r="G839" t="s">
        <v>18</v>
      </c>
      <c r="H839" s="7" t="str">
        <f t="shared" si="1"/>
        <v>Kay Kottas 402.310.8167</v>
      </c>
    </row>
    <row r="840">
      <c r="A840" t="s">
        <v>3333</v>
      </c>
      <c r="B840" s="6" t="s">
        <v>3334</v>
      </c>
      <c r="C840" t="s">
        <v>3335</v>
      </c>
      <c r="D840" t="s">
        <v>3336</v>
      </c>
      <c r="E840" t="s">
        <v>16</v>
      </c>
      <c r="F840" t="s">
        <v>17</v>
      </c>
      <c r="G840" t="s">
        <v>18</v>
      </c>
      <c r="H840" s="7" t="str">
        <f t="shared" si="1"/>
        <v>Bill Carter 507.452.1362</v>
      </c>
    </row>
    <row r="841">
      <c r="A841" t="s">
        <v>3337</v>
      </c>
      <c r="B841" s="6" t="s">
        <v>3338</v>
      </c>
      <c r="C841" t="s">
        <v>3339</v>
      </c>
      <c r="D841" t="s">
        <v>3340</v>
      </c>
      <c r="E841" t="s">
        <v>16</v>
      </c>
      <c r="F841" t="s">
        <v>453</v>
      </c>
      <c r="G841" t="s">
        <v>50</v>
      </c>
      <c r="H841" s="7" t="str">
        <f t="shared" si="1"/>
        <v>Kirk Shillinglaw 800.476.9453</v>
      </c>
    </row>
    <row r="842">
      <c r="A842" t="s">
        <v>3341</v>
      </c>
      <c r="B842" s="6" t="s">
        <v>3342</v>
      </c>
      <c r="C842" t="s">
        <v>3343</v>
      </c>
      <c r="D842" t="s">
        <v>3344</v>
      </c>
      <c r="E842" t="s">
        <v>16</v>
      </c>
      <c r="F842" t="s">
        <v>17</v>
      </c>
      <c r="G842" t="s">
        <v>50</v>
      </c>
      <c r="H842" s="7" t="str">
        <f t="shared" si="1"/>
        <v>Mike Evenocheck 763.389.4342</v>
      </c>
    </row>
    <row r="843">
      <c r="A843" t="s">
        <v>3345</v>
      </c>
      <c r="B843" s="6" t="s">
        <v>3346</v>
      </c>
      <c r="C843" t="s">
        <v>3347</v>
      </c>
      <c r="D843" t="s">
        <v>3347</v>
      </c>
      <c r="E843" t="s">
        <v>16</v>
      </c>
      <c r="G843" t="s">
        <v>133</v>
      </c>
      <c r="H843" s="7" t="str">
        <f t="shared" si="1"/>
        <v/>
      </c>
    </row>
    <row r="844">
      <c r="A844" t="s">
        <v>3348</v>
      </c>
      <c r="B844" s="6" t="s">
        <v>3349</v>
      </c>
      <c r="C844" t="s">
        <v>3350</v>
      </c>
      <c r="D844" t="s">
        <v>3351</v>
      </c>
      <c r="E844" t="s">
        <v>16</v>
      </c>
      <c r="F844" t="s">
        <v>146</v>
      </c>
      <c r="G844" t="s">
        <v>18</v>
      </c>
      <c r="H844" s="7" t="str">
        <f t="shared" si="1"/>
        <v>Mark Sellew 860.642.7535</v>
      </c>
    </row>
    <row r="845">
      <c r="A845" t="s">
        <v>3352</v>
      </c>
      <c r="B845" s="6" t="s">
        <v>3353</v>
      </c>
      <c r="C845" t="s">
        <v>3354</v>
      </c>
      <c r="D845" t="s">
        <v>3355</v>
      </c>
      <c r="E845" t="s">
        <v>7</v>
      </c>
      <c r="G845" t="s">
        <v>18</v>
      </c>
      <c r="H845" s="7" t="str">
        <f t="shared" si="1"/>
        <v>Mary Myers 902.368.4711</v>
      </c>
    </row>
    <row r="846">
      <c r="A846" t="s">
        <v>3356</v>
      </c>
      <c r="B846" s="6" t="s">
        <v>3357</v>
      </c>
      <c r="C846" t="s">
        <v>3358</v>
      </c>
      <c r="D846" t="s">
        <v>3359</v>
      </c>
      <c r="E846" t="s">
        <v>16</v>
      </c>
      <c r="F846" t="s">
        <v>49</v>
      </c>
      <c r="G846" t="s">
        <v>18</v>
      </c>
      <c r="H846" s="7" t="str">
        <f t="shared" si="1"/>
        <v>Daniel 541.528.3330</v>
      </c>
    </row>
    <row r="847">
      <c r="A847" t="s">
        <v>3360</v>
      </c>
      <c r="B847" s="6" t="s">
        <v>3361</v>
      </c>
      <c r="C847" t="s">
        <v>3362</v>
      </c>
      <c r="D847" t="s">
        <v>3362</v>
      </c>
      <c r="E847" t="s">
        <v>16</v>
      </c>
      <c r="F847" t="s">
        <v>23</v>
      </c>
      <c r="G847" t="s">
        <v>133</v>
      </c>
      <c r="H847" s="7" t="str">
        <f t="shared" si="1"/>
        <v/>
      </c>
    </row>
    <row r="848">
      <c r="A848" t="s">
        <v>3363</v>
      </c>
      <c r="B848" s="6" t="s">
        <v>3364</v>
      </c>
      <c r="C848" t="s">
        <v>3365</v>
      </c>
      <c r="D848" t="s">
        <v>3366</v>
      </c>
      <c r="E848" t="s">
        <v>16</v>
      </c>
      <c r="F848" t="s">
        <v>49</v>
      </c>
      <c r="G848" t="s">
        <v>18</v>
      </c>
      <c r="H848" s="7" t="str">
        <f t="shared" si="1"/>
        <v>Kevin Hardy or Amanda 801.565.7333</v>
      </c>
    </row>
    <row r="849">
      <c r="A849" t="s">
        <v>3367</v>
      </c>
      <c r="B849" s="6" t="s">
        <v>3368</v>
      </c>
      <c r="C849" t="s">
        <v>3369</v>
      </c>
      <c r="D849" t="s">
        <v>3370</v>
      </c>
      <c r="E849" t="s">
        <v>16</v>
      </c>
      <c r="G849" t="s">
        <v>18</v>
      </c>
      <c r="H849" s="7" t="str">
        <f t="shared" si="1"/>
        <v>Wyoming, Illinois 61491 Gary 309.286.7356</v>
      </c>
    </row>
    <row r="850">
      <c r="A850" t="s">
        <v>3371</v>
      </c>
      <c r="B850" s="6" t="s">
        <v>3372</v>
      </c>
      <c r="C850" t="s">
        <v>3373</v>
      </c>
      <c r="D850" t="s">
        <v>3374</v>
      </c>
      <c r="E850" t="s">
        <v>16</v>
      </c>
      <c r="G850" t="s">
        <v>18</v>
      </c>
      <c r="H850" s="7" t="str">
        <f t="shared" si="1"/>
        <v>John Thornton 985.839.4930</v>
      </c>
    </row>
    <row r="851">
      <c r="A851" t="s">
        <v>3375</v>
      </c>
      <c r="B851" s="6" t="s">
        <v>3376</v>
      </c>
      <c r="C851" t="s">
        <v>3377</v>
      </c>
      <c r="D851" t="s">
        <v>3378</v>
      </c>
      <c r="E851" t="s">
        <v>16</v>
      </c>
      <c r="F851" t="s">
        <v>40</v>
      </c>
      <c r="G851" t="s">
        <v>18</v>
      </c>
      <c r="H851" s="7" t="str">
        <f t="shared" si="1"/>
        <v>Julian Duval 760.436.9516</v>
      </c>
    </row>
    <row r="852">
      <c r="A852" t="s">
        <v>3379</v>
      </c>
      <c r="B852" s="6" t="s">
        <v>3380</v>
      </c>
      <c r="C852" t="s">
        <v>3381</v>
      </c>
      <c r="D852" t="s">
        <v>3382</v>
      </c>
      <c r="E852" t="s">
        <v>16</v>
      </c>
      <c r="F852" t="s">
        <v>49</v>
      </c>
      <c r="G852" t="s">
        <v>133</v>
      </c>
      <c r="H852" s="7" t="str">
        <f t="shared" si="1"/>
        <v>Doug or Sandra Gregory 250.374.9689</v>
      </c>
    </row>
    <row r="853">
      <c r="A853" t="s">
        <v>3383</v>
      </c>
      <c r="B853" s="6" t="s">
        <v>3384</v>
      </c>
      <c r="C853" t="s">
        <v>3385</v>
      </c>
      <c r="D853" t="s">
        <v>3386</v>
      </c>
      <c r="E853" t="s">
        <v>16</v>
      </c>
      <c r="G853" t="s">
        <v>18</v>
      </c>
      <c r="H853" s="7" t="str">
        <f t="shared" si="1"/>
        <v>Alabama MacMillan Bloedel 334.682.9882</v>
      </c>
    </row>
    <row r="854">
      <c r="A854" t="s">
        <v>3387</v>
      </c>
      <c r="B854" s="6" t="s">
        <v>3388</v>
      </c>
      <c r="C854" t="s">
        <v>3389</v>
      </c>
      <c r="D854" t="s">
        <v>3390</v>
      </c>
      <c r="E854" t="s">
        <v>16</v>
      </c>
      <c r="F854" t="s">
        <v>23</v>
      </c>
      <c r="G854" t="s">
        <v>50</v>
      </c>
      <c r="H854" s="7" t="str">
        <f t="shared" si="1"/>
        <v>Ryan West 619.423.2284</v>
      </c>
    </row>
    <row r="855">
      <c r="A855" t="s">
        <v>3391</v>
      </c>
      <c r="B855" s="6" t="s">
        <v>3392</v>
      </c>
      <c r="C855" t="s">
        <v>3393</v>
      </c>
      <c r="D855" t="s">
        <v>3394</v>
      </c>
      <c r="E855" t="s">
        <v>16</v>
      </c>
      <c r="F855" t="s">
        <v>49</v>
      </c>
      <c r="G855" t="s">
        <v>18</v>
      </c>
      <c r="H855" s="7" t="str">
        <f t="shared" si="1"/>
        <v>Jay Allen or Ben Smith 813.754.7160</v>
      </c>
    </row>
    <row r="856">
      <c r="A856" t="s">
        <v>3395</v>
      </c>
      <c r="B856" s="6" t="s">
        <v>3396</v>
      </c>
      <c r="C856" t="s">
        <v>3393</v>
      </c>
      <c r="D856" t="s">
        <v>3397</v>
      </c>
      <c r="E856" t="s">
        <v>16</v>
      </c>
      <c r="F856" t="s">
        <v>49</v>
      </c>
      <c r="G856" t="s">
        <v>18</v>
      </c>
      <c r="H856" s="7" t="str">
        <f t="shared" si="1"/>
        <v/>
      </c>
    </row>
    <row r="857">
      <c r="A857" t="s">
        <v>3398</v>
      </c>
      <c r="B857" s="6" t="s">
        <v>3399</v>
      </c>
      <c r="C857" t="s">
        <v>3393</v>
      </c>
      <c r="D857" t="s">
        <v>3400</v>
      </c>
      <c r="E857" t="s">
        <v>16</v>
      </c>
      <c r="F857" t="s">
        <v>49</v>
      </c>
      <c r="G857" t="s">
        <v>18</v>
      </c>
      <c r="H857" s="7" t="str">
        <f t="shared" si="1"/>
        <v/>
      </c>
    </row>
    <row r="858">
      <c r="A858" t="s">
        <v>3401</v>
      </c>
      <c r="B858" s="6" t="s">
        <v>3402</v>
      </c>
      <c r="C858" t="s">
        <v>3403</v>
      </c>
      <c r="D858" t="s">
        <v>3404</v>
      </c>
      <c r="E858" t="s">
        <v>16</v>
      </c>
      <c r="F858" t="s">
        <v>49</v>
      </c>
      <c r="G858" t="s">
        <v>18</v>
      </c>
      <c r="H858" s="7" t="str">
        <f t="shared" si="1"/>
        <v>Steve Black 240.416.0714</v>
      </c>
    </row>
    <row r="859">
      <c r="A859" t="s">
        <v>3405</v>
      </c>
      <c r="B859" s="6" t="s">
        <v>3406</v>
      </c>
      <c r="C859" t="s">
        <v>3407</v>
      </c>
      <c r="D859" t="s">
        <v>3408</v>
      </c>
      <c r="E859" t="s">
        <v>16</v>
      </c>
      <c r="F859" t="s">
        <v>120</v>
      </c>
      <c r="G859" t="s">
        <v>133</v>
      </c>
      <c r="H859" s="7" t="str">
        <f t="shared" si="1"/>
        <v>Cathy Sawyer 800.828.8873</v>
      </c>
    </row>
    <row r="860">
      <c r="A860" t="s">
        <v>3409</v>
      </c>
      <c r="B860" s="6" t="s">
        <v>3410</v>
      </c>
      <c r="C860" t="s">
        <v>3411</v>
      </c>
      <c r="D860" t="s">
        <v>3411</v>
      </c>
      <c r="E860" t="s">
        <v>16</v>
      </c>
      <c r="F860" t="s">
        <v>480</v>
      </c>
      <c r="G860" t="s">
        <v>18</v>
      </c>
      <c r="H860" s="7" t="str">
        <f t="shared" si="1"/>
        <v/>
      </c>
    </row>
    <row r="861">
      <c r="A861" t="s">
        <v>3412</v>
      </c>
      <c r="B861" s="6" t="s">
        <v>3413</v>
      </c>
      <c r="C861" t="s">
        <v>3414</v>
      </c>
      <c r="D861" t="s">
        <v>3415</v>
      </c>
      <c r="E861" t="s">
        <v>83</v>
      </c>
      <c r="G861" t="s">
        <v>18</v>
      </c>
      <c r="H861" s="7" t="str">
        <f t="shared" si="1"/>
        <v>Samantha Whitetail Eagle 505.879.2301</v>
      </c>
    </row>
    <row r="862">
      <c r="A862" t="s">
        <v>3416</v>
      </c>
      <c r="B862" s="6" t="s">
        <v>3417</v>
      </c>
      <c r="C862" t="s">
        <v>3418</v>
      </c>
      <c r="D862" t="s">
        <v>3419</v>
      </c>
      <c r="E862" t="s">
        <v>16</v>
      </c>
      <c r="F862" t="s">
        <v>49</v>
      </c>
      <c r="G862" t="s">
        <v>18</v>
      </c>
      <c r="H862" s="7" t="str">
        <f t="shared" si="1"/>
        <v>Alice Lezcano 850.983.8948</v>
      </c>
    </row>
    <row r="863">
      <c r="A863" t="s">
        <v>3420</v>
      </c>
      <c r="B863" s="6" t="s">
        <v>3421</v>
      </c>
      <c r="C863" t="s">
        <v>3422</v>
      </c>
      <c r="D863" t="s">
        <v>3423</v>
      </c>
      <c r="E863" t="s">
        <v>16</v>
      </c>
      <c r="F863" t="s">
        <v>23</v>
      </c>
      <c r="G863" t="s">
        <v>18</v>
      </c>
      <c r="H863" s="7" t="str">
        <f t="shared" si="1"/>
        <v>Benito Trevino 956.486.2576</v>
      </c>
    </row>
    <row r="864">
      <c r="A864" t="s">
        <v>3424</v>
      </c>
      <c r="B864" s="6" t="s">
        <v>3425</v>
      </c>
      <c r="C864" t="s">
        <v>3426</v>
      </c>
      <c r="D864" t="s">
        <v>3427</v>
      </c>
      <c r="E864" t="s">
        <v>16</v>
      </c>
      <c r="F864" t="s">
        <v>40</v>
      </c>
      <c r="G864" t="s">
        <v>18</v>
      </c>
      <c r="H864" s="7" t="str">
        <f t="shared" si="1"/>
        <v>Randy Kucera 770.822.0676</v>
      </c>
    </row>
    <row r="865">
      <c r="A865" t="s">
        <v>3428</v>
      </c>
      <c r="B865" s="6" t="s">
        <v>3429</v>
      </c>
      <c r="C865" t="s">
        <v>3430</v>
      </c>
      <c r="D865" t="s">
        <v>3431</v>
      </c>
      <c r="E865" t="s">
        <v>16</v>
      </c>
      <c r="F865" t="s">
        <v>40</v>
      </c>
      <c r="G865" t="s">
        <v>50</v>
      </c>
      <c r="H865" s="7" t="str">
        <f t="shared" si="1"/>
        <v>Cindy Hughes 520.297.8358</v>
      </c>
    </row>
    <row r="866">
      <c r="A866" t="s">
        <v>3432</v>
      </c>
      <c r="B866" s="6" t="s">
        <v>3433</v>
      </c>
      <c r="C866" t="s">
        <v>3434</v>
      </c>
      <c r="D866" t="s">
        <v>3435</v>
      </c>
      <c r="E866" t="s">
        <v>16</v>
      </c>
      <c r="G866" t="s">
        <v>18</v>
      </c>
      <c r="H866" s="7" t="str">
        <f t="shared" si="1"/>
        <v>Poulsbo, Washington 98370 Beatrice 360.598.3323</v>
      </c>
    </row>
    <row r="867">
      <c r="A867" t="s">
        <v>3436</v>
      </c>
      <c r="B867" s="6" t="s">
        <v>3437</v>
      </c>
      <c r="C867" t="s">
        <v>3438</v>
      </c>
      <c r="D867" t="s">
        <v>3439</v>
      </c>
      <c r="E867" t="s">
        <v>16</v>
      </c>
      <c r="F867" t="s">
        <v>23</v>
      </c>
      <c r="G867" t="s">
        <v>18</v>
      </c>
      <c r="H867" s="7" t="str">
        <f t="shared" si="1"/>
        <v>Kelly Dougherty 912.654.4065</v>
      </c>
    </row>
    <row r="868">
      <c r="A868" t="s">
        <v>3440</v>
      </c>
      <c r="B868" s="6" t="s">
        <v>3441</v>
      </c>
      <c r="C868" t="s">
        <v>3442</v>
      </c>
      <c r="D868" t="s">
        <v>3443</v>
      </c>
      <c r="E868" t="s">
        <v>83</v>
      </c>
      <c r="F868" t="s">
        <v>3444</v>
      </c>
      <c r="G868" t="s">
        <v>18</v>
      </c>
      <c r="H868" s="7" t="str">
        <f t="shared" si="1"/>
        <v>Gloria Whitefeather-Spears 218.679.3310</v>
      </c>
    </row>
    <row r="869">
      <c r="A869" t="s">
        <v>3445</v>
      </c>
      <c r="B869" s="6" t="s">
        <v>3446</v>
      </c>
      <c r="C869" t="s">
        <v>3447</v>
      </c>
      <c r="D869" t="s">
        <v>3448</v>
      </c>
      <c r="E869" t="s">
        <v>16</v>
      </c>
      <c r="F869" t="s">
        <v>120</v>
      </c>
      <c r="G869" t="s">
        <v>18</v>
      </c>
      <c r="H869" s="7" t="str">
        <f t="shared" si="1"/>
        <v>Red 503.625.6331</v>
      </c>
    </row>
    <row r="870">
      <c r="A870" t="s">
        <v>3449</v>
      </c>
      <c r="B870" s="6" t="s">
        <v>3450</v>
      </c>
      <c r="C870" t="s">
        <v>3451</v>
      </c>
      <c r="D870" t="s">
        <v>3452</v>
      </c>
      <c r="E870" t="s">
        <v>16</v>
      </c>
      <c r="F870" t="s">
        <v>23</v>
      </c>
      <c r="G870" t="s">
        <v>18</v>
      </c>
      <c r="H870" s="7" t="str">
        <f t="shared" si="1"/>
        <v>Catherine Smith 610.892.2833</v>
      </c>
    </row>
    <row r="871">
      <c r="A871" t="s">
        <v>3453</v>
      </c>
      <c r="B871" s="6" t="s">
        <v>3454</v>
      </c>
      <c r="C871" t="s">
        <v>3455</v>
      </c>
      <c r="D871" t="s">
        <v>3456</v>
      </c>
      <c r="E871" t="s">
        <v>83</v>
      </c>
      <c r="G871" t="s">
        <v>18</v>
      </c>
      <c r="H871" s="7" t="str">
        <f t="shared" si="1"/>
        <v>Chuck Williams 707.485.0361</v>
      </c>
    </row>
    <row r="872">
      <c r="A872" t="s">
        <v>3457</v>
      </c>
      <c r="B872" s="6" t="s">
        <v>3458</v>
      </c>
      <c r="C872" t="s">
        <v>3459</v>
      </c>
      <c r="D872" t="s">
        <v>3460</v>
      </c>
      <c r="E872" t="s">
        <v>16</v>
      </c>
      <c r="G872" t="s">
        <v>133</v>
      </c>
      <c r="H872" s="7" t="str">
        <f t="shared" si="1"/>
        <v>Chillicothe, Missouri 64601 EL Reed 660.646.4426</v>
      </c>
    </row>
    <row r="873">
      <c r="A873" t="s">
        <v>3461</v>
      </c>
      <c r="B873" s="6" t="s">
        <v>3462</v>
      </c>
      <c r="C873" t="s">
        <v>3463</v>
      </c>
      <c r="D873" t="s">
        <v>3464</v>
      </c>
      <c r="E873" t="s">
        <v>16</v>
      </c>
      <c r="F873" t="s">
        <v>120</v>
      </c>
      <c r="G873" t="s">
        <v>50</v>
      </c>
      <c r="H873" s="7" t="str">
        <f t="shared" si="1"/>
        <v>Darrell J Kromm 920.927.3291</v>
      </c>
    </row>
    <row r="874">
      <c r="A874" t="s">
        <v>3465</v>
      </c>
      <c r="B874" s="6" t="s">
        <v>3466</v>
      </c>
      <c r="C874" t="s">
        <v>3467</v>
      </c>
      <c r="D874" t="s">
        <v>3468</v>
      </c>
      <c r="E874" t="s">
        <v>16</v>
      </c>
      <c r="F874" t="s">
        <v>23</v>
      </c>
      <c r="G874" t="s">
        <v>50</v>
      </c>
      <c r="H874" s="7" t="str">
        <f t="shared" si="1"/>
        <v>Ray Reeves 641.635.2817</v>
      </c>
    </row>
    <row r="875">
      <c r="A875" t="s">
        <v>3469</v>
      </c>
      <c r="B875" s="6" t="s">
        <v>3470</v>
      </c>
      <c r="C875" t="s">
        <v>3471</v>
      </c>
      <c r="D875" t="s">
        <v>3472</v>
      </c>
      <c r="E875" t="s">
        <v>16</v>
      </c>
      <c r="F875" t="s">
        <v>23</v>
      </c>
      <c r="G875" t="s">
        <v>18</v>
      </c>
      <c r="H875" s="7" t="str">
        <f t="shared" si="1"/>
        <v>Angie Loper 904.225.9915</v>
      </c>
    </row>
    <row r="876">
      <c r="A876" t="s">
        <v>3473</v>
      </c>
      <c r="B876" s="6" t="s">
        <v>3474</v>
      </c>
      <c r="C876" t="s">
        <v>3475</v>
      </c>
      <c r="D876" t="s">
        <v>3476</v>
      </c>
      <c r="E876" t="s">
        <v>16</v>
      </c>
      <c r="F876" t="s">
        <v>40</v>
      </c>
      <c r="G876" t="s">
        <v>18</v>
      </c>
      <c r="H876" s="7" t="str">
        <f t="shared" si="1"/>
        <v/>
      </c>
    </row>
    <row r="877">
      <c r="A877" t="s">
        <v>3477</v>
      </c>
      <c r="B877" s="6" t="s">
        <v>3478</v>
      </c>
      <c r="C877" t="s">
        <v>3479</v>
      </c>
      <c r="D877" t="s">
        <v>3480</v>
      </c>
      <c r="E877" t="s">
        <v>16</v>
      </c>
      <c r="F877" t="s">
        <v>23</v>
      </c>
      <c r="G877" t="s">
        <v>50</v>
      </c>
      <c r="H877" s="7" t="str">
        <f t="shared" si="1"/>
        <v>Renee Shepherd 888.880.7228</v>
      </c>
    </row>
    <row r="878">
      <c r="A878" t="s">
        <v>3481</v>
      </c>
      <c r="B878" s="6" t="s">
        <v>3482</v>
      </c>
      <c r="C878" t="s">
        <v>3483</v>
      </c>
      <c r="D878" t="s">
        <v>3484</v>
      </c>
      <c r="E878" t="s">
        <v>7</v>
      </c>
      <c r="F878" t="s">
        <v>40</v>
      </c>
      <c r="G878" t="s">
        <v>50</v>
      </c>
      <c r="H878" s="7" t="str">
        <f t="shared" si="1"/>
        <v>Mike Bourquin 262.896.8007</v>
      </c>
    </row>
    <row r="879">
      <c r="A879" t="s">
        <v>3485</v>
      </c>
      <c r="B879" s="6" t="s">
        <v>3486</v>
      </c>
      <c r="C879" t="s">
        <v>3487</v>
      </c>
      <c r="D879" t="s">
        <v>3488</v>
      </c>
      <c r="E879" t="s">
        <v>16</v>
      </c>
      <c r="F879" t="s">
        <v>23</v>
      </c>
      <c r="G879" t="s">
        <v>133</v>
      </c>
      <c r="H879" s="7" t="str">
        <f t="shared" si="1"/>
        <v>Wayne Richardson 806.267.2459</v>
      </c>
    </row>
    <row r="880">
      <c r="A880" t="s">
        <v>3489</v>
      </c>
      <c r="B880" s="6" t="s">
        <v>3490</v>
      </c>
      <c r="C880" t="s">
        <v>3491</v>
      </c>
      <c r="D880" t="s">
        <v>425</v>
      </c>
      <c r="E880" t="s">
        <v>425</v>
      </c>
      <c r="F880" t="s">
        <v>425</v>
      </c>
      <c r="G880" t="s">
        <v>425</v>
      </c>
      <c r="H880" s="7" t="str">
        <f t="shared" si="1"/>
        <v/>
      </c>
    </row>
    <row r="881">
      <c r="A881" t="s">
        <v>3492</v>
      </c>
      <c r="B881" s="6" t="s">
        <v>3493</v>
      </c>
      <c r="C881" t="s">
        <v>3494</v>
      </c>
      <c r="D881" t="s">
        <v>3495</v>
      </c>
      <c r="E881" t="s">
        <v>16</v>
      </c>
      <c r="F881" t="s">
        <v>49</v>
      </c>
      <c r="G881" t="s">
        <v>18</v>
      </c>
      <c r="H881" s="7" t="str">
        <f t="shared" si="1"/>
        <v>Harrison Wells 573.996.3449</v>
      </c>
    </row>
    <row r="882">
      <c r="A882" t="s">
        <v>3496</v>
      </c>
      <c r="B882" s="6" t="s">
        <v>3497</v>
      </c>
      <c r="C882" t="s">
        <v>3498</v>
      </c>
      <c r="D882" t="s">
        <v>3499</v>
      </c>
      <c r="E882" t="s">
        <v>16</v>
      </c>
      <c r="G882" t="s">
        <v>18</v>
      </c>
      <c r="H882" s="7" t="str">
        <f t="shared" si="1"/>
        <v>Fairbanks, Alaska 99712-3115 Glen Risse 907.488.6973</v>
      </c>
    </row>
    <row r="883">
      <c r="A883" t="s">
        <v>3500</v>
      </c>
      <c r="B883" s="6" t="s">
        <v>3501</v>
      </c>
      <c r="C883" t="s">
        <v>3502</v>
      </c>
      <c r="D883" t="s">
        <v>3503</v>
      </c>
      <c r="E883" t="s">
        <v>16</v>
      </c>
      <c r="F883" t="s">
        <v>23</v>
      </c>
      <c r="G883" t="s">
        <v>18</v>
      </c>
      <c r="H883" s="7" t="str">
        <f t="shared" si="1"/>
        <v>Ed Kapraly 740.815.3230</v>
      </c>
    </row>
    <row r="884">
      <c r="A884" t="s">
        <v>3504</v>
      </c>
      <c r="B884" s="6" t="s">
        <v>3505</v>
      </c>
      <c r="C884" t="s">
        <v>3506</v>
      </c>
      <c r="D884" t="s">
        <v>3506</v>
      </c>
      <c r="E884" t="s">
        <v>16</v>
      </c>
      <c r="F884" t="s">
        <v>23</v>
      </c>
      <c r="G884" t="s">
        <v>18</v>
      </c>
      <c r="H884" s="7" t="str">
        <f t="shared" si="1"/>
        <v/>
      </c>
    </row>
    <row r="885">
      <c r="A885" t="s">
        <v>3507</v>
      </c>
      <c r="B885" s="6" t="s">
        <v>3508</v>
      </c>
      <c r="C885" t="s">
        <v>3509</v>
      </c>
      <c r="D885" t="s">
        <v>3510</v>
      </c>
      <c r="E885" t="s">
        <v>83</v>
      </c>
      <c r="F885" t="s">
        <v>787</v>
      </c>
      <c r="G885" t="s">
        <v>18</v>
      </c>
      <c r="H885" s="7" t="str">
        <f t="shared" si="1"/>
        <v>Mike Schaver 707.275.0205</v>
      </c>
    </row>
    <row r="886">
      <c r="A886" t="s">
        <v>3511</v>
      </c>
      <c r="B886" s="6" t="s">
        <v>3512</v>
      </c>
      <c r="C886" t="s">
        <v>3513</v>
      </c>
      <c r="D886" t="s">
        <v>3514</v>
      </c>
      <c r="E886" t="s">
        <v>16</v>
      </c>
      <c r="F886" t="s">
        <v>49</v>
      </c>
      <c r="G886" t="s">
        <v>18</v>
      </c>
      <c r="H886" s="7" t="str">
        <f t="shared" si="1"/>
        <v>Walter Bland 404.626.8020</v>
      </c>
    </row>
    <row r="887">
      <c r="A887" t="s">
        <v>3515</v>
      </c>
      <c r="B887" s="6" t="s">
        <v>3516</v>
      </c>
      <c r="C887" t="s">
        <v>3517</v>
      </c>
      <c r="D887" t="s">
        <v>3518</v>
      </c>
      <c r="E887" t="s">
        <v>16</v>
      </c>
      <c r="F887" t="s">
        <v>23</v>
      </c>
      <c r="G887" t="s">
        <v>18</v>
      </c>
      <c r="H887" s="7" t="str">
        <f t="shared" si="1"/>
        <v>Randy Mandel 970.625.4769</v>
      </c>
    </row>
    <row r="888">
      <c r="A888" t="s">
        <v>3519</v>
      </c>
      <c r="B888" s="6" t="s">
        <v>3520</v>
      </c>
      <c r="C888" t="s">
        <v>3521</v>
      </c>
      <c r="D888" t="s">
        <v>3522</v>
      </c>
      <c r="E888" t="s">
        <v>16</v>
      </c>
      <c r="F888" t="s">
        <v>49</v>
      </c>
      <c r="G888" t="s">
        <v>18</v>
      </c>
      <c r="H888" s="7" t="str">
        <f t="shared" si="1"/>
        <v>John Hulme 303.823.6658</v>
      </c>
    </row>
    <row r="889">
      <c r="A889" t="s">
        <v>3523</v>
      </c>
      <c r="B889" s="6" t="s">
        <v>3524</v>
      </c>
      <c r="C889" t="s">
        <v>3525</v>
      </c>
      <c r="D889" t="s">
        <v>3526</v>
      </c>
      <c r="E889" t="s">
        <v>16</v>
      </c>
      <c r="F889" t="s">
        <v>480</v>
      </c>
      <c r="G889" t="s">
        <v>18</v>
      </c>
      <c r="H889" s="7" t="str">
        <f t="shared" si="1"/>
        <v/>
      </c>
    </row>
    <row r="890">
      <c r="A890" t="s">
        <v>3527</v>
      </c>
      <c r="B890" s="6" t="s">
        <v>3528</v>
      </c>
      <c r="C890" t="s">
        <v>3529</v>
      </c>
      <c r="D890" t="s">
        <v>3530</v>
      </c>
      <c r="E890" t="s">
        <v>16</v>
      </c>
      <c r="F890" t="s">
        <v>120</v>
      </c>
      <c r="G890" t="s">
        <v>18</v>
      </c>
      <c r="H890" s="7" t="str">
        <f t="shared" si="1"/>
        <v>Karin Gilley or Gregory Rohde 972.864.1934</v>
      </c>
    </row>
    <row r="891">
      <c r="A891" t="s">
        <v>3531</v>
      </c>
      <c r="B891" s="6" t="s">
        <v>3532</v>
      </c>
      <c r="C891" t="s">
        <v>3533</v>
      </c>
      <c r="D891" t="s">
        <v>3534</v>
      </c>
      <c r="E891" t="s">
        <v>16</v>
      </c>
      <c r="F891" t="s">
        <v>23</v>
      </c>
      <c r="G891" t="s">
        <v>18</v>
      </c>
      <c r="H891" s="7" t="str">
        <f t="shared" si="1"/>
        <v>James 877.205.9817</v>
      </c>
    </row>
    <row r="892">
      <c r="A892" t="s">
        <v>3535</v>
      </c>
      <c r="B892" s="6" t="s">
        <v>3536</v>
      </c>
      <c r="C892" t="s">
        <v>3537</v>
      </c>
      <c r="D892" t="s">
        <v>3538</v>
      </c>
      <c r="E892" t="s">
        <v>16</v>
      </c>
      <c r="F892" t="s">
        <v>40</v>
      </c>
      <c r="G892" t="s">
        <v>18</v>
      </c>
      <c r="H892" s="7" t="str">
        <f t="shared" si="1"/>
        <v>Beth Simpson 603.436.2732</v>
      </c>
    </row>
    <row r="893">
      <c r="A893" t="s">
        <v>3539</v>
      </c>
      <c r="B893" s="6" t="s">
        <v>3540</v>
      </c>
      <c r="C893" t="s">
        <v>3541</v>
      </c>
      <c r="D893" t="s">
        <v>3542</v>
      </c>
      <c r="E893" t="s">
        <v>16</v>
      </c>
      <c r="G893" t="s">
        <v>18</v>
      </c>
      <c r="H893" s="7" t="str">
        <f t="shared" si="1"/>
        <v/>
      </c>
    </row>
    <row r="894">
      <c r="A894" t="s">
        <v>3543</v>
      </c>
      <c r="B894" s="6" t="s">
        <v>3544</v>
      </c>
      <c r="C894" t="s">
        <v>3545</v>
      </c>
      <c r="D894" t="s">
        <v>3546</v>
      </c>
      <c r="E894" t="s">
        <v>16</v>
      </c>
      <c r="F894" t="s">
        <v>40</v>
      </c>
      <c r="G894" t="s">
        <v>133</v>
      </c>
      <c r="H894" s="7" t="str">
        <f t="shared" si="1"/>
        <v>Britt Spaulding 541.546.5222</v>
      </c>
    </row>
    <row r="895">
      <c r="A895" t="s">
        <v>3547</v>
      </c>
      <c r="B895" s="6" t="s">
        <v>3548</v>
      </c>
      <c r="C895" t="s">
        <v>3549</v>
      </c>
      <c r="D895" t="s">
        <v>3550</v>
      </c>
      <c r="E895" t="s">
        <v>16</v>
      </c>
      <c r="F895" t="s">
        <v>1366</v>
      </c>
      <c r="G895" t="s">
        <v>18</v>
      </c>
      <c r="H895" s="7" t="str">
        <f t="shared" si="1"/>
        <v>Hillary Currans 541.938.3970</v>
      </c>
    </row>
    <row r="896">
      <c r="A896" t="s">
        <v>3551</v>
      </c>
      <c r="B896" s="6" t="s">
        <v>3552</v>
      </c>
      <c r="C896" t="s">
        <v>3553</v>
      </c>
      <c r="D896" t="s">
        <v>3554</v>
      </c>
      <c r="E896" t="s">
        <v>16</v>
      </c>
      <c r="F896" t="s">
        <v>146</v>
      </c>
      <c r="G896" t="s">
        <v>18</v>
      </c>
      <c r="H896" s="7" t="str">
        <f t="shared" si="1"/>
        <v>Jamie Hayes 954.584.0269</v>
      </c>
    </row>
    <row r="897">
      <c r="A897" t="s">
        <v>3555</v>
      </c>
      <c r="B897" s="6" t="s">
        <v>3556</v>
      </c>
      <c r="C897" t="s">
        <v>3557</v>
      </c>
      <c r="D897" t="s">
        <v>3558</v>
      </c>
      <c r="E897" t="s">
        <v>16</v>
      </c>
      <c r="F897" t="s">
        <v>49</v>
      </c>
      <c r="G897" t="s">
        <v>18</v>
      </c>
      <c r="H897" s="7" t="str">
        <f t="shared" si="1"/>
        <v>Terrell Rutland 229.382.5504</v>
      </c>
    </row>
    <row r="898">
      <c r="A898" t="s">
        <v>3559</v>
      </c>
      <c r="B898" s="6" t="s">
        <v>3560</v>
      </c>
      <c r="C898" t="s">
        <v>3561</v>
      </c>
      <c r="D898" t="s">
        <v>3562</v>
      </c>
      <c r="E898" t="s">
        <v>16</v>
      </c>
      <c r="F898" t="s">
        <v>49</v>
      </c>
      <c r="G898" t="s">
        <v>133</v>
      </c>
      <c r="H898" s="7" t="str">
        <f t="shared" si="1"/>
        <v>Jody Miller 805.684.0436</v>
      </c>
    </row>
    <row r="899">
      <c r="A899" t="s">
        <v>3563</v>
      </c>
      <c r="B899" s="6" t="s">
        <v>3564</v>
      </c>
      <c r="C899" t="s">
        <v>3565</v>
      </c>
      <c r="D899" t="s">
        <v>3566</v>
      </c>
      <c r="E899" t="s">
        <v>16</v>
      </c>
      <c r="F899" t="s">
        <v>49</v>
      </c>
      <c r="G899" t="s">
        <v>133</v>
      </c>
      <c r="H899" s="7" t="str">
        <f t="shared" si="1"/>
        <v>Craig Edminister 541.928.5868</v>
      </c>
    </row>
    <row r="900">
      <c r="A900" t="s">
        <v>3567</v>
      </c>
      <c r="B900" s="6" t="s">
        <v>3568</v>
      </c>
      <c r="C900" t="s">
        <v>3569</v>
      </c>
      <c r="D900" t="s">
        <v>3570</v>
      </c>
      <c r="E900" t="s">
        <v>16</v>
      </c>
      <c r="G900" t="s">
        <v>796</v>
      </c>
      <c r="H900" s="7" t="str">
        <f t="shared" si="1"/>
        <v>Laura Carlson RST 605.692.7611</v>
      </c>
    </row>
    <row r="901">
      <c r="A901" t="s">
        <v>3571</v>
      </c>
      <c r="B901" s="6" t="s">
        <v>3572</v>
      </c>
      <c r="C901" t="s">
        <v>3573</v>
      </c>
      <c r="D901" t="s">
        <v>3574</v>
      </c>
      <c r="E901" t="s">
        <v>16</v>
      </c>
      <c r="G901" t="s">
        <v>18</v>
      </c>
      <c r="H901" s="7" t="str">
        <f t="shared" si="1"/>
        <v/>
      </c>
    </row>
    <row r="902">
      <c r="A902" t="s">
        <v>3575</v>
      </c>
      <c r="B902" s="6" t="s">
        <v>3576</v>
      </c>
      <c r="C902" t="s">
        <v>3577</v>
      </c>
      <c r="D902" t="s">
        <v>3578</v>
      </c>
      <c r="E902" t="s">
        <v>16</v>
      </c>
      <c r="F902" t="s">
        <v>49</v>
      </c>
      <c r="G902" t="s">
        <v>18</v>
      </c>
      <c r="H902" s="7" t="str">
        <f t="shared" si="1"/>
        <v>Jerry Fritz 561.309.2772</v>
      </c>
    </row>
    <row r="903">
      <c r="A903" t="s">
        <v>3579</v>
      </c>
      <c r="B903" s="6" t="s">
        <v>3580</v>
      </c>
      <c r="C903" t="s">
        <v>3581</v>
      </c>
      <c r="D903" t="s">
        <v>3582</v>
      </c>
      <c r="E903" t="s">
        <v>16</v>
      </c>
      <c r="G903" t="s">
        <v>18</v>
      </c>
      <c r="H903" s="7" t="str">
        <f t="shared" si="1"/>
        <v>Pablo, Montana 59855 Dawn Thomas 406.675.4795</v>
      </c>
    </row>
    <row r="904">
      <c r="A904" t="s">
        <v>3583</v>
      </c>
      <c r="B904" s="6" t="s">
        <v>3584</v>
      </c>
      <c r="C904" t="s">
        <v>1432</v>
      </c>
      <c r="D904" t="s">
        <v>3585</v>
      </c>
      <c r="E904" t="s">
        <v>16</v>
      </c>
      <c r="G904" t="s">
        <v>18</v>
      </c>
      <c r="H904" s="7" t="str">
        <f t="shared" si="1"/>
        <v>Gainesville, Florida 32653 Alan Shapiro 352.332.1220</v>
      </c>
    </row>
    <row r="905">
      <c r="A905" t="s">
        <v>3586</v>
      </c>
      <c r="B905" s="6" t="s">
        <v>3587</v>
      </c>
      <c r="C905" t="s">
        <v>3588</v>
      </c>
      <c r="D905" t="s">
        <v>3589</v>
      </c>
      <c r="E905" t="s">
        <v>16</v>
      </c>
      <c r="F905" t="s">
        <v>49</v>
      </c>
      <c r="G905" t="s">
        <v>18</v>
      </c>
      <c r="H905" s="7" t="str">
        <f t="shared" si="1"/>
        <v>Kathy Pierce 805.683.1561</v>
      </c>
    </row>
    <row r="906">
      <c r="A906" t="s">
        <v>3590</v>
      </c>
      <c r="B906" s="6" t="s">
        <v>3591</v>
      </c>
      <c r="C906" t="s">
        <v>3592</v>
      </c>
      <c r="D906" t="s">
        <v>3593</v>
      </c>
      <c r="E906" t="s">
        <v>16</v>
      </c>
      <c r="F906" t="s">
        <v>40</v>
      </c>
      <c r="G906" t="s">
        <v>133</v>
      </c>
      <c r="H906" s="7" t="str">
        <f t="shared" si="1"/>
        <v>Larry Chandler 256.659.2726</v>
      </c>
    </row>
    <row r="907">
      <c r="A907" t="s">
        <v>3594</v>
      </c>
      <c r="B907" s="6" t="s">
        <v>3595</v>
      </c>
      <c r="C907" t="s">
        <v>3596</v>
      </c>
      <c r="D907" t="s">
        <v>3597</v>
      </c>
      <c r="E907" t="s">
        <v>16</v>
      </c>
      <c r="F907" t="s">
        <v>120</v>
      </c>
      <c r="G907" t="s">
        <v>133</v>
      </c>
      <c r="H907" s="7" t="str">
        <f t="shared" si="1"/>
        <v>Tom Yucus 815.376.6641</v>
      </c>
    </row>
    <row r="908">
      <c r="A908" t="s">
        <v>3598</v>
      </c>
      <c r="B908" s="6" t="s">
        <v>3599</v>
      </c>
      <c r="C908" t="s">
        <v>3600</v>
      </c>
      <c r="D908" t="s">
        <v>3601</v>
      </c>
      <c r="E908" t="s">
        <v>16</v>
      </c>
      <c r="G908" t="s">
        <v>18</v>
      </c>
      <c r="H908" s="7" t="str">
        <f t="shared" si="1"/>
        <v>Rockford, Michigan 49341 Cheryl S Tolley 616.691.8214</v>
      </c>
    </row>
    <row r="909">
      <c r="A909" t="s">
        <v>3602</v>
      </c>
      <c r="B909" s="6" t="s">
        <v>3603</v>
      </c>
      <c r="C909" t="s">
        <v>3604</v>
      </c>
      <c r="D909" t="s">
        <v>3605</v>
      </c>
      <c r="F909" t="s">
        <v>40</v>
      </c>
      <c r="G909" t="s">
        <v>50</v>
      </c>
      <c r="H909" s="7" t="str">
        <f t="shared" si="1"/>
        <v>Sandy Wilson 610.584.6302</v>
      </c>
    </row>
    <row r="910">
      <c r="A910" t="s">
        <v>3606</v>
      </c>
      <c r="B910" s="6" t="s">
        <v>3607</v>
      </c>
      <c r="C910" t="s">
        <v>3608</v>
      </c>
      <c r="D910" t="s">
        <v>3609</v>
      </c>
      <c r="E910" t="s">
        <v>16</v>
      </c>
      <c r="F910" t="s">
        <v>49</v>
      </c>
      <c r="G910" t="s">
        <v>18</v>
      </c>
      <c r="H910" s="7" t="str">
        <f t="shared" si="1"/>
        <v>Carol Scrivner 505.867.1322</v>
      </c>
    </row>
    <row r="911">
      <c r="A911" t="s">
        <v>3610</v>
      </c>
      <c r="B911" s="6" t="s">
        <v>3611</v>
      </c>
      <c r="C911" t="s">
        <v>3612</v>
      </c>
      <c r="D911" t="s">
        <v>3613</v>
      </c>
      <c r="F911" t="s">
        <v>40</v>
      </c>
      <c r="G911" t="s">
        <v>18</v>
      </c>
      <c r="H911" s="7" t="str">
        <f t="shared" si="1"/>
        <v>Santa Barbara, California 93105 Bruce Reed 805.682.4726</v>
      </c>
    </row>
    <row r="912">
      <c r="A912" t="s">
        <v>3614</v>
      </c>
      <c r="B912" s="6" t="s">
        <v>3615</v>
      </c>
      <c r="C912" t="s">
        <v>3616</v>
      </c>
      <c r="D912" t="s">
        <v>3617</v>
      </c>
      <c r="E912" t="s">
        <v>16</v>
      </c>
      <c r="F912" t="s">
        <v>40</v>
      </c>
      <c r="G912" t="s">
        <v>50</v>
      </c>
      <c r="H912" s="7" t="str">
        <f t="shared" si="1"/>
        <v>David Salman 877.811.2700</v>
      </c>
    </row>
    <row r="913">
      <c r="A913" t="s">
        <v>3618</v>
      </c>
      <c r="B913" s="6" t="s">
        <v>3619</v>
      </c>
      <c r="C913" t="s">
        <v>3620</v>
      </c>
      <c r="D913" t="s">
        <v>3621</v>
      </c>
      <c r="E913" t="s">
        <v>16</v>
      </c>
      <c r="F913" t="s">
        <v>23</v>
      </c>
      <c r="G913" t="s">
        <v>18</v>
      </c>
      <c r="H913" s="7" t="str">
        <f t="shared" si="1"/>
        <v>Denise Greene 804.642.0923</v>
      </c>
    </row>
    <row r="914">
      <c r="A914" t="s">
        <v>3622</v>
      </c>
      <c r="B914" s="6" t="s">
        <v>3623</v>
      </c>
      <c r="C914" t="s">
        <v>3624</v>
      </c>
      <c r="D914" t="s">
        <v>3625</v>
      </c>
      <c r="E914" t="s">
        <v>16</v>
      </c>
      <c r="F914" t="s">
        <v>49</v>
      </c>
      <c r="G914" t="s">
        <v>18</v>
      </c>
      <c r="H914" s="7" t="str">
        <f t="shared" si="1"/>
        <v/>
      </c>
    </row>
    <row r="915">
      <c r="A915" t="s">
        <v>3626</v>
      </c>
      <c r="B915" s="6" t="s">
        <v>3627</v>
      </c>
      <c r="C915" t="s">
        <v>3628</v>
      </c>
      <c r="D915" t="s">
        <v>3629</v>
      </c>
      <c r="E915" t="s">
        <v>16</v>
      </c>
      <c r="F915" t="s">
        <v>49</v>
      </c>
      <c r="G915" t="s">
        <v>18</v>
      </c>
      <c r="H915" s="7" t="str">
        <f t="shared" si="1"/>
        <v>Rachael Roberst 503.624.1766</v>
      </c>
    </row>
    <row r="916">
      <c r="A916" t="s">
        <v>3630</v>
      </c>
      <c r="B916" s="6" t="s">
        <v>3631</v>
      </c>
      <c r="C916" t="s">
        <v>3632</v>
      </c>
      <c r="D916" t="s">
        <v>3633</v>
      </c>
      <c r="E916" t="s">
        <v>16</v>
      </c>
      <c r="F916" t="s">
        <v>49</v>
      </c>
      <c r="G916" t="s">
        <v>18</v>
      </c>
      <c r="H916" s="7" t="str">
        <f t="shared" si="1"/>
        <v>Judy Schumacher 507.793.2288</v>
      </c>
    </row>
    <row r="917">
      <c r="A917" t="s">
        <v>3634</v>
      </c>
      <c r="B917" s="6" t="s">
        <v>3635</v>
      </c>
      <c r="C917" t="s">
        <v>3636</v>
      </c>
      <c r="D917" t="s">
        <v>3637</v>
      </c>
      <c r="E917" t="s">
        <v>16</v>
      </c>
      <c r="F917" t="s">
        <v>23</v>
      </c>
      <c r="G917" t="s">
        <v>18</v>
      </c>
      <c r="H917" s="7" t="str">
        <f t="shared" si="1"/>
        <v>Michael Johnson 740.363.8264</v>
      </c>
    </row>
    <row r="918">
      <c r="A918" t="s">
        <v>3638</v>
      </c>
      <c r="B918" s="6" t="s">
        <v>3639</v>
      </c>
      <c r="C918" t="s">
        <v>3640</v>
      </c>
      <c r="D918" t="s">
        <v>3641</v>
      </c>
      <c r="E918" t="s">
        <v>16</v>
      </c>
      <c r="F918" t="s">
        <v>23</v>
      </c>
      <c r="G918" t="s">
        <v>18</v>
      </c>
      <c r="H918" s="7" t="str">
        <f t="shared" si="1"/>
        <v>Jim 772.778.6560</v>
      </c>
    </row>
    <row r="919">
      <c r="A919" t="s">
        <v>3642</v>
      </c>
      <c r="B919" s="6" t="s">
        <v>3643</v>
      </c>
      <c r="C919" t="s">
        <v>3644</v>
      </c>
      <c r="D919" t="s">
        <v>3645</v>
      </c>
      <c r="E919" t="s">
        <v>16</v>
      </c>
      <c r="G919" t="s">
        <v>50</v>
      </c>
      <c r="H919" s="7" t="str">
        <f t="shared" si="1"/>
        <v>Palmer, Alaska 99645 Martin Martinez 907.746.7125</v>
      </c>
    </row>
    <row r="920">
      <c r="A920" t="s">
        <v>3646</v>
      </c>
      <c r="B920" s="6" t="s">
        <v>3647</v>
      </c>
      <c r="C920" t="s">
        <v>3648</v>
      </c>
      <c r="D920" t="s">
        <v>3649</v>
      </c>
      <c r="G920" t="s">
        <v>133</v>
      </c>
      <c r="H920" s="7" t="str">
        <f t="shared" si="1"/>
        <v>Dan Macias 208.562.0479</v>
      </c>
    </row>
    <row r="921">
      <c r="A921" t="s">
        <v>3650</v>
      </c>
      <c r="B921" s="6" t="s">
        <v>3651</v>
      </c>
      <c r="C921" t="s">
        <v>222</v>
      </c>
      <c r="D921" t="s">
        <v>3652</v>
      </c>
      <c r="E921" t="s">
        <v>16</v>
      </c>
      <c r="F921" t="s">
        <v>224</v>
      </c>
      <c r="G921" t="s">
        <v>133</v>
      </c>
      <c r="H921" s="7" t="str">
        <f t="shared" si="1"/>
        <v>Gil Sharell 941.378.3540</v>
      </c>
    </row>
    <row r="922">
      <c r="A922" t="s">
        <v>3653</v>
      </c>
      <c r="B922" s="6" t="s">
        <v>3654</v>
      </c>
      <c r="C922" t="s">
        <v>3655</v>
      </c>
      <c r="D922" t="s">
        <v>3656</v>
      </c>
      <c r="E922" t="s">
        <v>16</v>
      </c>
      <c r="F922" t="s">
        <v>23</v>
      </c>
      <c r="G922" t="s">
        <v>133</v>
      </c>
      <c r="H922" s="7" t="str">
        <f t="shared" si="1"/>
        <v/>
      </c>
    </row>
    <row r="923">
      <c r="A923" t="s">
        <v>3657</v>
      </c>
      <c r="B923" s="6" t="s">
        <v>3658</v>
      </c>
      <c r="C923" t="s">
        <v>3659</v>
      </c>
      <c r="D923" t="s">
        <v>3660</v>
      </c>
      <c r="E923" t="s">
        <v>16</v>
      </c>
      <c r="F923" t="s">
        <v>17</v>
      </c>
      <c r="G923" t="s">
        <v>133</v>
      </c>
      <c r="H923" s="7" t="str">
        <f t="shared" si="1"/>
        <v>Bill McDorman 928.649.3315</v>
      </c>
    </row>
    <row r="924">
      <c r="A924" t="s">
        <v>3661</v>
      </c>
      <c r="B924" s="6" t="s">
        <v>3662</v>
      </c>
      <c r="C924" t="s">
        <v>3663</v>
      </c>
      <c r="D924" t="s">
        <v>3664</v>
      </c>
      <c r="E924" t="s">
        <v>16</v>
      </c>
      <c r="F924" t="s">
        <v>425</v>
      </c>
      <c r="G924" t="s">
        <v>133</v>
      </c>
      <c r="H924" s="7" t="str">
        <f t="shared" si="1"/>
        <v/>
      </c>
    </row>
    <row r="925">
      <c r="A925" t="s">
        <v>3665</v>
      </c>
      <c r="B925" s="6" t="s">
        <v>3666</v>
      </c>
      <c r="C925" t="s">
        <v>3667</v>
      </c>
      <c r="D925" t="s">
        <v>3668</v>
      </c>
      <c r="E925" t="s">
        <v>16</v>
      </c>
      <c r="F925" t="s">
        <v>1117</v>
      </c>
      <c r="G925" t="s">
        <v>18</v>
      </c>
      <c r="H925" s="7" t="str">
        <f t="shared" si="1"/>
        <v>Chad Lake 707.725.5020</v>
      </c>
    </row>
    <row r="926">
      <c r="A926" t="s">
        <v>3669</v>
      </c>
      <c r="B926" s="6" t="s">
        <v>3670</v>
      </c>
      <c r="C926" t="s">
        <v>3671</v>
      </c>
      <c r="D926" t="s">
        <v>3672</v>
      </c>
      <c r="E926" t="s">
        <v>16</v>
      </c>
      <c r="F926" t="s">
        <v>146</v>
      </c>
      <c r="G926" t="s">
        <v>18</v>
      </c>
      <c r="H926" s="7" t="str">
        <f t="shared" si="1"/>
        <v>Mike Ridling or Scott Anderson 541.757.6520</v>
      </c>
    </row>
    <row r="927">
      <c r="A927" t="s">
        <v>3673</v>
      </c>
      <c r="B927" s="6" t="s">
        <v>3674</v>
      </c>
      <c r="C927" t="s">
        <v>3675</v>
      </c>
      <c r="D927" t="s">
        <v>3676</v>
      </c>
      <c r="E927" t="s">
        <v>16</v>
      </c>
      <c r="F927" t="s">
        <v>49</v>
      </c>
      <c r="G927" t="s">
        <v>18</v>
      </c>
      <c r="H927" s="7" t="str">
        <f t="shared" si="1"/>
        <v>Brent Reeves 904.269.5857</v>
      </c>
    </row>
    <row r="928">
      <c r="A928" t="s">
        <v>3677</v>
      </c>
      <c r="B928" s="6" t="s">
        <v>3678</v>
      </c>
      <c r="C928" t="s">
        <v>3679</v>
      </c>
      <c r="D928" t="s">
        <v>3680</v>
      </c>
      <c r="E928" t="s">
        <v>16</v>
      </c>
      <c r="F928" t="s">
        <v>23</v>
      </c>
      <c r="G928" t="s">
        <v>18</v>
      </c>
      <c r="H928" s="7" t="str">
        <f t="shared" si="1"/>
        <v>Myles Hargrove 604.856.2010</v>
      </c>
    </row>
    <row r="929">
      <c r="A929" t="s">
        <v>3681</v>
      </c>
      <c r="B929" s="6" t="s">
        <v>3682</v>
      </c>
      <c r="C929" t="s">
        <v>3683</v>
      </c>
      <c r="D929" t="s">
        <v>3684</v>
      </c>
      <c r="E929" t="s">
        <v>16</v>
      </c>
      <c r="F929" t="s">
        <v>49</v>
      </c>
      <c r="G929" t="s">
        <v>18</v>
      </c>
      <c r="H929" s="7" t="str">
        <f t="shared" si="1"/>
        <v>Jeb 803.534.5683</v>
      </c>
    </row>
    <row r="930">
      <c r="A930" t="s">
        <v>3685</v>
      </c>
      <c r="B930" s="6" t="s">
        <v>3686</v>
      </c>
      <c r="C930" t="s">
        <v>3687</v>
      </c>
      <c r="D930" t="s">
        <v>3688</v>
      </c>
      <c r="E930" t="s">
        <v>16</v>
      </c>
      <c r="F930" t="s">
        <v>40</v>
      </c>
      <c r="G930" t="s">
        <v>613</v>
      </c>
      <c r="H930" s="7" t="str">
        <f t="shared" si="1"/>
        <v>Charlotte MacCallum 877.485.2458</v>
      </c>
    </row>
    <row r="931">
      <c r="A931" t="s">
        <v>3689</v>
      </c>
      <c r="B931" s="6" t="s">
        <v>3690</v>
      </c>
      <c r="C931" t="s">
        <v>3691</v>
      </c>
      <c r="D931" t="s">
        <v>3692</v>
      </c>
      <c r="E931" t="s">
        <v>16</v>
      </c>
      <c r="F931" t="s">
        <v>120</v>
      </c>
      <c r="G931" t="s">
        <v>133</v>
      </c>
      <c r="H931" s="7" t="str">
        <f t="shared" si="1"/>
        <v>Mark Jensen 620.398.2231</v>
      </c>
    </row>
    <row r="932">
      <c r="A932" t="s">
        <v>3693</v>
      </c>
      <c r="B932" s="6" t="s">
        <v>3694</v>
      </c>
      <c r="C932" t="s">
        <v>3695</v>
      </c>
      <c r="D932" t="s">
        <v>3695</v>
      </c>
      <c r="E932" t="s">
        <v>16</v>
      </c>
      <c r="F932" t="s">
        <v>120</v>
      </c>
      <c r="G932" t="s">
        <v>133</v>
      </c>
      <c r="H932" s="7" t="str">
        <f t="shared" si="1"/>
        <v/>
      </c>
    </row>
    <row r="933">
      <c r="A933" t="s">
        <v>3696</v>
      </c>
      <c r="B933" s="6" t="s">
        <v>3697</v>
      </c>
      <c r="C933" t="s">
        <v>3698</v>
      </c>
      <c r="D933" t="s">
        <v>3699</v>
      </c>
      <c r="E933" t="s">
        <v>16</v>
      </c>
      <c r="F933" t="s">
        <v>49</v>
      </c>
      <c r="G933" t="s">
        <v>18</v>
      </c>
      <c r="H933" s="7" t="str">
        <f t="shared" si="1"/>
        <v>John or Patricia Schwalm 302.492.8071</v>
      </c>
    </row>
    <row r="934">
      <c r="A934" t="s">
        <v>3700</v>
      </c>
      <c r="B934" s="6" t="s">
        <v>3701</v>
      </c>
      <c r="C934" t="s">
        <v>3702</v>
      </c>
      <c r="D934" t="s">
        <v>3703</v>
      </c>
      <c r="E934" t="s">
        <v>16</v>
      </c>
      <c r="F934" t="s">
        <v>111</v>
      </c>
      <c r="G934" t="s">
        <v>133</v>
      </c>
      <c r="H934" s="7" t="str">
        <f t="shared" si="1"/>
        <v>Alison Krohn 402.310.7353</v>
      </c>
    </row>
    <row r="935">
      <c r="A935" t="s">
        <v>3704</v>
      </c>
      <c r="B935" s="6" t="s">
        <v>3705</v>
      </c>
      <c r="C935" t="s">
        <v>3706</v>
      </c>
      <c r="D935" t="s">
        <v>3707</v>
      </c>
      <c r="E935" t="s">
        <v>16</v>
      </c>
      <c r="F935" t="s">
        <v>49</v>
      </c>
      <c r="G935" t="s">
        <v>133</v>
      </c>
      <c r="H935" s="7" t="str">
        <f t="shared" si="1"/>
        <v>Mark Udstuen 507.498.3944</v>
      </c>
    </row>
    <row r="936">
      <c r="A936" t="s">
        <v>3708</v>
      </c>
      <c r="B936" s="6" t="s">
        <v>3709</v>
      </c>
      <c r="C936" t="s">
        <v>3710</v>
      </c>
      <c r="D936" t="s">
        <v>3711</v>
      </c>
      <c r="E936" t="s">
        <v>16</v>
      </c>
      <c r="F936" t="s">
        <v>480</v>
      </c>
      <c r="G936" t="s">
        <v>18</v>
      </c>
      <c r="H936" s="7" t="str">
        <f t="shared" si="1"/>
        <v>Marianne Hunt 502.867.7979</v>
      </c>
    </row>
    <row r="937">
      <c r="A937" t="s">
        <v>3712</v>
      </c>
      <c r="B937" s="6" t="s">
        <v>3713</v>
      </c>
      <c r="C937" t="s">
        <v>3714</v>
      </c>
      <c r="D937" t="s">
        <v>3715</v>
      </c>
      <c r="E937" t="s">
        <v>16</v>
      </c>
      <c r="G937" t="s">
        <v>133</v>
      </c>
      <c r="H937" s="7" t="str">
        <f t="shared" si="1"/>
        <v>Greenville, California 95947 Greg Greger 530.284.7926</v>
      </c>
    </row>
    <row r="938">
      <c r="A938" t="s">
        <v>3716</v>
      </c>
      <c r="B938" s="6" t="s">
        <v>3717</v>
      </c>
      <c r="C938" t="s">
        <v>3718</v>
      </c>
      <c r="D938" t="s">
        <v>3719</v>
      </c>
      <c r="E938" t="s">
        <v>16</v>
      </c>
      <c r="F938" t="s">
        <v>23</v>
      </c>
      <c r="G938" t="s">
        <v>18</v>
      </c>
      <c r="H938" s="7" t="str">
        <f t="shared" si="1"/>
        <v>Kevin Padilla 505.874.2415</v>
      </c>
    </row>
    <row r="939">
      <c r="A939" t="s">
        <v>3720</v>
      </c>
      <c r="B939" s="6" t="s">
        <v>3721</v>
      </c>
      <c r="C939" t="s">
        <v>3722</v>
      </c>
      <c r="D939" t="s">
        <v>3723</v>
      </c>
      <c r="E939" t="s">
        <v>16</v>
      </c>
      <c r="F939" t="s">
        <v>23</v>
      </c>
      <c r="G939" t="s">
        <v>18</v>
      </c>
      <c r="H939" s="7" t="str">
        <f t="shared" si="1"/>
        <v>Elaine George 203.870.6213</v>
      </c>
    </row>
    <row r="940">
      <c r="A940" t="s">
        <v>3724</v>
      </c>
      <c r="B940" s="6" t="s">
        <v>3725</v>
      </c>
      <c r="C940" t="s">
        <v>3726</v>
      </c>
      <c r="D940" t="s">
        <v>3727</v>
      </c>
      <c r="E940" t="s">
        <v>1353</v>
      </c>
      <c r="F940" t="s">
        <v>584</v>
      </c>
      <c r="G940" t="s">
        <v>50</v>
      </c>
      <c r="H940" s="7" t="str">
        <f t="shared" si="1"/>
        <v>Mike Gerdes 253.843.2246</v>
      </c>
    </row>
    <row r="941">
      <c r="A941" t="s">
        <v>3728</v>
      </c>
      <c r="B941" s="6" t="s">
        <v>3729</v>
      </c>
      <c r="C941" t="s">
        <v>3730</v>
      </c>
      <c r="D941" t="s">
        <v>3731</v>
      </c>
      <c r="E941" t="s">
        <v>16</v>
      </c>
      <c r="F941" t="s">
        <v>49</v>
      </c>
      <c r="G941" t="s">
        <v>18</v>
      </c>
      <c r="H941" s="7" t="str">
        <f t="shared" si="1"/>
        <v/>
      </c>
    </row>
    <row r="942">
      <c r="A942" t="s">
        <v>3732</v>
      </c>
      <c r="B942" s="6" t="s">
        <v>3733</v>
      </c>
      <c r="C942" t="s">
        <v>3734</v>
      </c>
      <c r="D942" t="s">
        <v>3735</v>
      </c>
      <c r="E942" t="s">
        <v>16</v>
      </c>
      <c r="F942" t="s">
        <v>49</v>
      </c>
      <c r="G942" t="s">
        <v>18</v>
      </c>
      <c r="H942" s="7" t="str">
        <f t="shared" si="1"/>
        <v>James Kraemer 541.899.1065</v>
      </c>
    </row>
    <row r="943">
      <c r="A943" t="s">
        <v>3736</v>
      </c>
      <c r="B943" s="6" t="s">
        <v>3737</v>
      </c>
      <c r="C943" t="s">
        <v>3738</v>
      </c>
      <c r="D943" t="s">
        <v>3739</v>
      </c>
      <c r="E943" t="s">
        <v>16</v>
      </c>
      <c r="F943" t="s">
        <v>23</v>
      </c>
      <c r="G943" t="s">
        <v>18</v>
      </c>
      <c r="H943" s="7" t="str">
        <f t="shared" si="1"/>
        <v>Sid McCarty 352.591.2271</v>
      </c>
    </row>
    <row r="944">
      <c r="A944" t="s">
        <v>3740</v>
      </c>
      <c r="B944" s="6" t="s">
        <v>3741</v>
      </c>
      <c r="C944" t="s">
        <v>3742</v>
      </c>
      <c r="D944" t="s">
        <v>3743</v>
      </c>
      <c r="E944" t="s">
        <v>16</v>
      </c>
      <c r="F944" t="s">
        <v>480</v>
      </c>
      <c r="G944" t="s">
        <v>18</v>
      </c>
      <c r="H944" s="7" t="str">
        <f t="shared" si="1"/>
        <v>Kathy Hale-Johnson 309.371.9598</v>
      </c>
    </row>
    <row r="945">
      <c r="A945" t="s">
        <v>3744</v>
      </c>
      <c r="B945" s="6" t="s">
        <v>3745</v>
      </c>
      <c r="C945" t="s">
        <v>3746</v>
      </c>
      <c r="D945" t="s">
        <v>3746</v>
      </c>
      <c r="E945" t="s">
        <v>1353</v>
      </c>
      <c r="G945" t="s">
        <v>18</v>
      </c>
      <c r="H945" s="7" t="str">
        <f t="shared" si="1"/>
        <v/>
      </c>
    </row>
    <row r="946">
      <c r="A946" t="s">
        <v>3747</v>
      </c>
      <c r="B946" s="6" t="s">
        <v>3748</v>
      </c>
      <c r="C946" t="s">
        <v>3749</v>
      </c>
      <c r="D946" t="s">
        <v>425</v>
      </c>
      <c r="E946" t="s">
        <v>425</v>
      </c>
      <c r="F946" t="s">
        <v>425</v>
      </c>
      <c r="G946" t="s">
        <v>18</v>
      </c>
      <c r="H946" s="7" t="str">
        <f t="shared" si="1"/>
        <v/>
      </c>
    </row>
    <row r="947">
      <c r="A947" t="s">
        <v>3750</v>
      </c>
      <c r="B947" s="6" t="s">
        <v>3751</v>
      </c>
      <c r="C947" t="s">
        <v>3752</v>
      </c>
      <c r="D947" t="s">
        <v>3753</v>
      </c>
      <c r="E947" t="s">
        <v>16</v>
      </c>
      <c r="F947" t="s">
        <v>480</v>
      </c>
      <c r="G947" t="s">
        <v>18</v>
      </c>
      <c r="H947" s="7" t="str">
        <f t="shared" si="1"/>
        <v/>
      </c>
    </row>
    <row r="948">
      <c r="A948" t="s">
        <v>3754</v>
      </c>
      <c r="B948" s="6" t="s">
        <v>3755</v>
      </c>
      <c r="C948" t="s">
        <v>3756</v>
      </c>
      <c r="D948" t="s">
        <v>3757</v>
      </c>
      <c r="E948" t="s">
        <v>16</v>
      </c>
      <c r="F948" t="s">
        <v>49</v>
      </c>
      <c r="G948" t="s">
        <v>18</v>
      </c>
      <c r="H948" s="7" t="str">
        <f t="shared" si="1"/>
        <v>George Dodson 931.668.3902</v>
      </c>
    </row>
    <row r="949">
      <c r="A949" t="s">
        <v>3758</v>
      </c>
      <c r="B949" s="6" t="s">
        <v>3759</v>
      </c>
      <c r="C949" t="s">
        <v>3760</v>
      </c>
      <c r="D949" t="s">
        <v>3761</v>
      </c>
      <c r="E949" t="s">
        <v>16</v>
      </c>
      <c r="F949" t="s">
        <v>49</v>
      </c>
      <c r="G949" t="s">
        <v>18</v>
      </c>
      <c r="H949" s="7" t="str">
        <f t="shared" si="1"/>
        <v>Mike Smith 330.866.5521</v>
      </c>
    </row>
    <row r="950">
      <c r="A950" t="s">
        <v>3762</v>
      </c>
      <c r="B950" s="6" t="s">
        <v>3763</v>
      </c>
      <c r="C950" t="s">
        <v>3764</v>
      </c>
      <c r="D950" t="s">
        <v>3765</v>
      </c>
      <c r="E950" t="s">
        <v>16</v>
      </c>
      <c r="F950" t="s">
        <v>23</v>
      </c>
      <c r="G950" t="s">
        <v>18</v>
      </c>
      <c r="H950" s="7" t="str">
        <f t="shared" si="1"/>
        <v>Mike or Crystal 254.734.2027</v>
      </c>
    </row>
    <row r="951">
      <c r="A951" t="s">
        <v>3766</v>
      </c>
      <c r="B951" s="6" t="s">
        <v>3767</v>
      </c>
      <c r="C951" t="s">
        <v>3768</v>
      </c>
      <c r="D951" t="s">
        <v>3769</v>
      </c>
      <c r="E951" t="s">
        <v>16</v>
      </c>
      <c r="F951" t="s">
        <v>23</v>
      </c>
      <c r="G951" t="s">
        <v>18</v>
      </c>
      <c r="H951" s="7" t="str">
        <f t="shared" si="1"/>
        <v>Georgiana McCabe 434.985.6789</v>
      </c>
    </row>
    <row r="952">
      <c r="A952" t="s">
        <v>3770</v>
      </c>
      <c r="B952" s="6" t="s">
        <v>3771</v>
      </c>
      <c r="C952" t="s">
        <v>3772</v>
      </c>
      <c r="D952" t="s">
        <v>3772</v>
      </c>
      <c r="E952" t="s">
        <v>16</v>
      </c>
      <c r="F952" t="s">
        <v>49</v>
      </c>
      <c r="G952" t="s">
        <v>18</v>
      </c>
      <c r="H952" s="7" t="str">
        <f t="shared" si="1"/>
        <v/>
      </c>
    </row>
    <row r="953">
      <c r="A953" t="s">
        <v>3773</v>
      </c>
      <c r="B953" s="6" t="s">
        <v>3774</v>
      </c>
      <c r="C953" t="s">
        <v>3775</v>
      </c>
      <c r="D953" t="s">
        <v>3776</v>
      </c>
      <c r="E953" t="s">
        <v>16</v>
      </c>
      <c r="F953" t="s">
        <v>111</v>
      </c>
      <c r="G953" t="s">
        <v>18</v>
      </c>
      <c r="H953" s="7" t="str">
        <f t="shared" si="1"/>
        <v>Rebecca Shaub 360.352.4122</v>
      </c>
    </row>
    <row r="954">
      <c r="A954" t="s">
        <v>3777</v>
      </c>
      <c r="B954" s="6" t="s">
        <v>3778</v>
      </c>
      <c r="C954" t="s">
        <v>3779</v>
      </c>
      <c r="D954" t="s">
        <v>3780</v>
      </c>
      <c r="E954" t="s">
        <v>7</v>
      </c>
      <c r="F954" t="s">
        <v>40</v>
      </c>
      <c r="G954" t="s">
        <v>18</v>
      </c>
      <c r="H954" s="7" t="str">
        <f t="shared" si="1"/>
        <v>Steve Cantrell 803.275.3578</v>
      </c>
    </row>
    <row r="955">
      <c r="A955" t="s">
        <v>3781</v>
      </c>
      <c r="B955" s="6" t="s">
        <v>3782</v>
      </c>
      <c r="C955" t="s">
        <v>3783</v>
      </c>
      <c r="D955" t="s">
        <v>3784</v>
      </c>
      <c r="E955" t="s">
        <v>16</v>
      </c>
      <c r="F955" t="s">
        <v>49</v>
      </c>
      <c r="G955" t="s">
        <v>18</v>
      </c>
      <c r="H955" s="7" t="str">
        <f t="shared" si="1"/>
        <v>Ken Ford 888.534.1350</v>
      </c>
    </row>
    <row r="956">
      <c r="A956" t="s">
        <v>3785</v>
      </c>
      <c r="B956" s="6" t="s">
        <v>3786</v>
      </c>
      <c r="C956" t="s">
        <v>3787</v>
      </c>
      <c r="D956" t="s">
        <v>3788</v>
      </c>
      <c r="E956" t="s">
        <v>16</v>
      </c>
      <c r="F956" t="s">
        <v>40</v>
      </c>
      <c r="G956" t="s">
        <v>18</v>
      </c>
      <c r="H956" s="7" t="str">
        <f t="shared" si="1"/>
        <v>Bill or Bryanne Hamilton, or Jordan Whitmire 904.471.0440</v>
      </c>
    </row>
    <row r="957">
      <c r="A957" t="s">
        <v>3789</v>
      </c>
      <c r="B957" s="6" t="s">
        <v>3790</v>
      </c>
      <c r="C957" t="s">
        <v>3791</v>
      </c>
      <c r="D957" t="s">
        <v>3792</v>
      </c>
      <c r="E957" t="s">
        <v>16</v>
      </c>
      <c r="F957" t="s">
        <v>23</v>
      </c>
      <c r="G957" t="s">
        <v>18</v>
      </c>
      <c r="H957" s="7" t="str">
        <f t="shared" si="1"/>
        <v>Mike Catron 561.798.1172</v>
      </c>
    </row>
    <row r="958">
      <c r="A958" t="s">
        <v>3793</v>
      </c>
      <c r="B958" s="6" t="s">
        <v>3794</v>
      </c>
      <c r="C958" t="s">
        <v>3795</v>
      </c>
      <c r="D958" t="s">
        <v>3796</v>
      </c>
      <c r="E958" t="s">
        <v>16</v>
      </c>
      <c r="F958" t="s">
        <v>23</v>
      </c>
      <c r="G958" t="s">
        <v>18</v>
      </c>
      <c r="H958" s="7" t="str">
        <f t="shared" si="1"/>
        <v>Olga 850.983.9121</v>
      </c>
    </row>
    <row r="959">
      <c r="A959" t="s">
        <v>3797</v>
      </c>
      <c r="B959" s="6" t="s">
        <v>3798</v>
      </c>
      <c r="C959" t="s">
        <v>3799</v>
      </c>
      <c r="D959" t="s">
        <v>3799</v>
      </c>
      <c r="E959" t="s">
        <v>16</v>
      </c>
      <c r="F959" t="s">
        <v>49</v>
      </c>
      <c r="G959" t="s">
        <v>18</v>
      </c>
      <c r="H959" s="7" t="str">
        <f t="shared" si="1"/>
        <v/>
      </c>
    </row>
    <row r="960">
      <c r="A960" t="s">
        <v>3800</v>
      </c>
      <c r="B960" s="6" t="s">
        <v>3801</v>
      </c>
      <c r="C960" t="s">
        <v>3802</v>
      </c>
      <c r="D960" t="s">
        <v>3803</v>
      </c>
      <c r="E960" t="s">
        <v>16</v>
      </c>
      <c r="F960" t="s">
        <v>111</v>
      </c>
      <c r="G960" t="s">
        <v>18</v>
      </c>
      <c r="H960" s="7" t="str">
        <f t="shared" si="1"/>
        <v>Barry Gay 706.835.1662</v>
      </c>
    </row>
    <row r="961">
      <c r="A961" t="s">
        <v>3804</v>
      </c>
      <c r="B961" s="6" t="s">
        <v>3805</v>
      </c>
      <c r="C961" t="s">
        <v>3806</v>
      </c>
      <c r="D961" t="s">
        <v>3807</v>
      </c>
      <c r="E961" t="s">
        <v>16</v>
      </c>
      <c r="F961" t="s">
        <v>23</v>
      </c>
      <c r="G961" t="s">
        <v>18</v>
      </c>
      <c r="H961" s="7" t="str">
        <f t="shared" si="1"/>
        <v>Johneta Wilson 585.968.3120</v>
      </c>
    </row>
    <row r="962">
      <c r="A962" t="s">
        <v>3808</v>
      </c>
      <c r="B962" s="6" t="s">
        <v>3809</v>
      </c>
      <c r="C962" t="s">
        <v>3810</v>
      </c>
      <c r="D962" t="s">
        <v>3811</v>
      </c>
      <c r="E962" t="s">
        <v>16</v>
      </c>
      <c r="F962" t="s">
        <v>453</v>
      </c>
      <c r="G962" t="s">
        <v>133</v>
      </c>
      <c r="H962" s="7" t="str">
        <f t="shared" si="1"/>
        <v>Roberta Henes 970.565.8722</v>
      </c>
    </row>
    <row r="963">
      <c r="A963" t="s">
        <v>3812</v>
      </c>
      <c r="B963" s="6" t="s">
        <v>3813</v>
      </c>
      <c r="C963" t="s">
        <v>3814</v>
      </c>
      <c r="D963" t="s">
        <v>3815</v>
      </c>
      <c r="E963" t="s">
        <v>16</v>
      </c>
      <c r="F963" t="s">
        <v>480</v>
      </c>
      <c r="G963" t="s">
        <v>133</v>
      </c>
      <c r="H963" s="7" t="str">
        <f t="shared" si="1"/>
        <v/>
      </c>
    </row>
    <row r="964">
      <c r="A964" t="s">
        <v>3816</v>
      </c>
      <c r="B964" s="6" t="s">
        <v>3817</v>
      </c>
      <c r="C964" t="s">
        <v>3818</v>
      </c>
      <c r="D964" t="s">
        <v>3818</v>
      </c>
      <c r="E964" t="s">
        <v>16</v>
      </c>
      <c r="F964" t="s">
        <v>23</v>
      </c>
      <c r="G964" t="s">
        <v>133</v>
      </c>
      <c r="H964" s="7" t="str">
        <f t="shared" si="1"/>
        <v/>
      </c>
    </row>
    <row r="965">
      <c r="A965" t="s">
        <v>3819</v>
      </c>
      <c r="B965" s="6" t="s">
        <v>3820</v>
      </c>
      <c r="C965" t="s">
        <v>3821</v>
      </c>
      <c r="D965" t="s">
        <v>3822</v>
      </c>
      <c r="E965" t="s">
        <v>16</v>
      </c>
      <c r="F965" t="s">
        <v>40</v>
      </c>
      <c r="G965" t="s">
        <v>18</v>
      </c>
      <c r="H965" s="7" t="str">
        <f t="shared" si="1"/>
        <v>Peter 520.824.3247</v>
      </c>
    </row>
    <row r="966">
      <c r="A966" t="s">
        <v>3823</v>
      </c>
      <c r="B966" s="6" t="s">
        <v>3824</v>
      </c>
      <c r="C966" t="s">
        <v>3825</v>
      </c>
      <c r="D966" t="s">
        <v>1881</v>
      </c>
      <c r="E966" t="s">
        <v>16</v>
      </c>
      <c r="F966" t="s">
        <v>453</v>
      </c>
      <c r="G966" t="s">
        <v>18</v>
      </c>
      <c r="H966" s="7" t="str">
        <f t="shared" si="1"/>
        <v>Carol Steele 218.247.0245</v>
      </c>
    </row>
    <row r="967">
      <c r="A967" t="s">
        <v>3826</v>
      </c>
      <c r="B967" s="6" t="s">
        <v>3827</v>
      </c>
      <c r="C967" t="s">
        <v>3828</v>
      </c>
      <c r="D967" t="s">
        <v>3829</v>
      </c>
      <c r="E967" t="s">
        <v>16</v>
      </c>
      <c r="F967" t="s">
        <v>49</v>
      </c>
      <c r="G967" t="s">
        <v>50</v>
      </c>
      <c r="H967" s="7" t="str">
        <f t="shared" si="1"/>
        <v>Amy Rhodes 765.286.7154</v>
      </c>
    </row>
    <row r="968">
      <c r="A968" t="s">
        <v>3830</v>
      </c>
      <c r="B968" s="6" t="s">
        <v>3831</v>
      </c>
      <c r="C968" t="s">
        <v>3832</v>
      </c>
      <c r="D968" t="s">
        <v>3833</v>
      </c>
      <c r="E968" t="s">
        <v>16</v>
      </c>
      <c r="F968" t="s">
        <v>49</v>
      </c>
      <c r="G968" t="s">
        <v>18</v>
      </c>
      <c r="H968" s="7" t="str">
        <f t="shared" si="1"/>
        <v>Fitzgerald 509.276.8278</v>
      </c>
    </row>
    <row r="969">
      <c r="A969" t="s">
        <v>3834</v>
      </c>
      <c r="B969" s="6" t="s">
        <v>3835</v>
      </c>
      <c r="C969" t="s">
        <v>3836</v>
      </c>
      <c r="D969" t="s">
        <v>3837</v>
      </c>
      <c r="E969" t="s">
        <v>16</v>
      </c>
      <c r="F969" t="s">
        <v>146</v>
      </c>
      <c r="G969" t="s">
        <v>50</v>
      </c>
      <c r="H969" s="7" t="str">
        <f t="shared" si="1"/>
        <v>Corrine Daniels 952.447.1919</v>
      </c>
    </row>
    <row r="970">
      <c r="A970" t="s">
        <v>3838</v>
      </c>
      <c r="B970" s="6" t="s">
        <v>3839</v>
      </c>
      <c r="C970" t="s">
        <v>3840</v>
      </c>
      <c r="D970" t="s">
        <v>425</v>
      </c>
      <c r="E970" t="s">
        <v>16</v>
      </c>
      <c r="F970" t="s">
        <v>425</v>
      </c>
      <c r="G970" t="s">
        <v>18</v>
      </c>
      <c r="H970" s="7" t="str">
        <f t="shared" si="1"/>
        <v/>
      </c>
    </row>
    <row r="971">
      <c r="A971" t="s">
        <v>3841</v>
      </c>
      <c r="B971" s="6" t="s">
        <v>3842</v>
      </c>
      <c r="C971" t="s">
        <v>3843</v>
      </c>
      <c r="D971" t="s">
        <v>3844</v>
      </c>
      <c r="E971" t="s">
        <v>16</v>
      </c>
      <c r="F971" t="s">
        <v>49</v>
      </c>
      <c r="G971" t="s">
        <v>18</v>
      </c>
      <c r="H971" s="7" t="str">
        <f t="shared" si="1"/>
        <v>Jon Arena 815.522.3535</v>
      </c>
    </row>
    <row r="972">
      <c r="A972" t="s">
        <v>3845</v>
      </c>
      <c r="B972" s="6" t="s">
        <v>3846</v>
      </c>
      <c r="C972" t="s">
        <v>3847</v>
      </c>
      <c r="D972" t="s">
        <v>3848</v>
      </c>
      <c r="F972" t="s">
        <v>120</v>
      </c>
      <c r="G972" t="s">
        <v>18</v>
      </c>
      <c r="H972" s="7" t="str">
        <f t="shared" si="1"/>
        <v/>
      </c>
    </row>
    <row r="973">
      <c r="A973" t="s">
        <v>3849</v>
      </c>
      <c r="B973" s="6" t="s">
        <v>3850</v>
      </c>
      <c r="C973" t="s">
        <v>3851</v>
      </c>
      <c r="D973" t="s">
        <v>3852</v>
      </c>
      <c r="E973" t="s">
        <v>16</v>
      </c>
      <c r="F973" t="s">
        <v>23</v>
      </c>
      <c r="G973" t="s">
        <v>18</v>
      </c>
      <c r="H973" s="7" t="str">
        <f t="shared" si="1"/>
        <v/>
      </c>
    </row>
    <row r="974">
      <c r="A974" t="s">
        <v>3853</v>
      </c>
      <c r="B974" s="6" t="s">
        <v>3854</v>
      </c>
      <c r="C974" t="s">
        <v>3855</v>
      </c>
      <c r="D974" t="s">
        <v>3856</v>
      </c>
      <c r="E974" t="s">
        <v>16</v>
      </c>
      <c r="F974" t="s">
        <v>49</v>
      </c>
      <c r="G974" t="s">
        <v>18</v>
      </c>
      <c r="H974" s="7" t="str">
        <f t="shared" si="1"/>
        <v>Fred &amp; Susan Stempky 231.627.4814</v>
      </c>
    </row>
    <row r="975">
      <c r="A975" t="s">
        <v>3857</v>
      </c>
      <c r="B975" s="6" t="s">
        <v>3858</v>
      </c>
      <c r="C975" t="s">
        <v>3859</v>
      </c>
      <c r="D975" t="s">
        <v>3860</v>
      </c>
      <c r="E975" t="s">
        <v>16</v>
      </c>
      <c r="F975" t="s">
        <v>23</v>
      </c>
      <c r="G975" t="s">
        <v>133</v>
      </c>
      <c r="H975" s="7" t="str">
        <f t="shared" si="1"/>
        <v>Ron Stevenson 435.283.6639</v>
      </c>
    </row>
    <row r="976">
      <c r="A976" t="s">
        <v>3861</v>
      </c>
      <c r="B976" s="6" t="s">
        <v>3862</v>
      </c>
      <c r="C976" t="s">
        <v>3863</v>
      </c>
      <c r="D976" t="s">
        <v>3864</v>
      </c>
      <c r="E976" t="s">
        <v>83</v>
      </c>
      <c r="F976" t="s">
        <v>49</v>
      </c>
      <c r="G976" t="s">
        <v>50</v>
      </c>
      <c r="H976" s="7" t="str">
        <f t="shared" si="1"/>
        <v>Doug Kinfield; John Drotts, natural resource manager x26; Pat Stevenson, environmental manager x27 360.629.4960</v>
      </c>
    </row>
    <row r="977">
      <c r="A977" t="s">
        <v>3865</v>
      </c>
      <c r="B977" s="6" t="s">
        <v>3866</v>
      </c>
      <c r="C977" t="s">
        <v>3867</v>
      </c>
      <c r="D977" t="s">
        <v>3868</v>
      </c>
      <c r="E977" t="s">
        <v>16</v>
      </c>
      <c r="F977" t="s">
        <v>120</v>
      </c>
      <c r="G977" t="s">
        <v>133</v>
      </c>
      <c r="H977" s="7" t="str">
        <f t="shared" si="1"/>
        <v>Rod Fritz 800.759.1520</v>
      </c>
    </row>
    <row r="978">
      <c r="A978" t="s">
        <v>3869</v>
      </c>
      <c r="B978" s="6" t="s">
        <v>3870</v>
      </c>
      <c r="C978" t="s">
        <v>3871</v>
      </c>
      <c r="D978" t="s">
        <v>3872</v>
      </c>
      <c r="E978" t="s">
        <v>16</v>
      </c>
      <c r="F978" t="s">
        <v>23</v>
      </c>
      <c r="G978" t="s">
        <v>18</v>
      </c>
      <c r="H978" s="7" t="str">
        <f t="shared" si="1"/>
        <v>Pat or Ceci Kiefer 920.336.1662</v>
      </c>
    </row>
    <row r="979">
      <c r="A979" t="s">
        <v>3873</v>
      </c>
      <c r="B979" s="6" t="s">
        <v>3874</v>
      </c>
      <c r="C979" t="s">
        <v>3875</v>
      </c>
      <c r="D979" t="s">
        <v>3876</v>
      </c>
      <c r="E979" t="s">
        <v>16</v>
      </c>
      <c r="F979" t="s">
        <v>49</v>
      </c>
      <c r="G979" t="s">
        <v>18</v>
      </c>
      <c r="H979" s="7" t="str">
        <f t="shared" si="1"/>
        <v>Terra Sittner or Dan McCain 360.794.4842</v>
      </c>
    </row>
    <row r="980">
      <c r="A980" t="s">
        <v>3877</v>
      </c>
      <c r="B980" s="6" t="s">
        <v>3878</v>
      </c>
      <c r="C980" t="s">
        <v>3879</v>
      </c>
      <c r="D980" t="s">
        <v>3880</v>
      </c>
      <c r="E980" t="s">
        <v>16</v>
      </c>
      <c r="F980" t="s">
        <v>49</v>
      </c>
      <c r="G980" t="s">
        <v>133</v>
      </c>
      <c r="H980" s="7" t="str">
        <f t="shared" si="1"/>
        <v>Stephen Knutson 213.626.9668</v>
      </c>
    </row>
    <row r="981">
      <c r="A981" t="s">
        <v>3881</v>
      </c>
      <c r="B981" s="6" t="s">
        <v>3882</v>
      </c>
      <c r="C981" t="s">
        <v>3883</v>
      </c>
      <c r="D981" t="s">
        <v>3884</v>
      </c>
      <c r="E981" t="s">
        <v>16</v>
      </c>
      <c r="F981" t="s">
        <v>40</v>
      </c>
      <c r="G981" t="s">
        <v>18</v>
      </c>
      <c r="H981" s="7" t="str">
        <f t="shared" si="1"/>
        <v>Kristin Lamberson 662.252.1155</v>
      </c>
    </row>
    <row r="982">
      <c r="A982" t="s">
        <v>3885</v>
      </c>
      <c r="B982" s="6" t="s">
        <v>3886</v>
      </c>
      <c r="C982" t="s">
        <v>3887</v>
      </c>
      <c r="D982" t="s">
        <v>3888</v>
      </c>
      <c r="E982" t="s">
        <v>16</v>
      </c>
      <c r="F982" t="s">
        <v>23</v>
      </c>
      <c r="G982" t="s">
        <v>18</v>
      </c>
      <c r="H982" s="7" t="str">
        <f t="shared" si="1"/>
        <v>Richard Wahlgren 250.757.9999</v>
      </c>
    </row>
    <row r="983">
      <c r="A983" t="s">
        <v>3889</v>
      </c>
      <c r="B983" s="6" t="s">
        <v>3890</v>
      </c>
      <c r="C983" t="s">
        <v>3891</v>
      </c>
      <c r="D983" t="s">
        <v>3892</v>
      </c>
      <c r="E983" t="s">
        <v>16</v>
      </c>
      <c r="F983" t="s">
        <v>120</v>
      </c>
      <c r="G983" t="s">
        <v>796</v>
      </c>
      <c r="H983" s="7" t="str">
        <f t="shared" si="1"/>
        <v>Eric Stuewe 541.757.7798</v>
      </c>
    </row>
    <row r="984">
      <c r="A984" t="s">
        <v>3893</v>
      </c>
      <c r="B984" s="6" t="s">
        <v>3894</v>
      </c>
      <c r="C984" t="s">
        <v>3895</v>
      </c>
      <c r="D984" t="s">
        <v>3896</v>
      </c>
      <c r="E984" t="s">
        <v>16</v>
      </c>
      <c r="F984" t="s">
        <v>49</v>
      </c>
      <c r="G984" t="s">
        <v>18</v>
      </c>
      <c r="H984" s="7" t="str">
        <f t="shared" si="1"/>
        <v>Steven C Leonard 305.232.9005</v>
      </c>
    </row>
    <row r="985">
      <c r="A985" t="s">
        <v>3897</v>
      </c>
      <c r="B985" s="6" t="s">
        <v>3898</v>
      </c>
      <c r="C985" t="s">
        <v>3899</v>
      </c>
      <c r="D985" t="s">
        <v>3900</v>
      </c>
      <c r="E985" t="s">
        <v>16</v>
      </c>
      <c r="F985" t="s">
        <v>49</v>
      </c>
      <c r="G985" t="s">
        <v>50</v>
      </c>
      <c r="H985" s="7" t="str">
        <f t="shared" si="1"/>
        <v>Sabrina Cutting 413.863.9898</v>
      </c>
    </row>
    <row r="986">
      <c r="A986" t="s">
        <v>3901</v>
      </c>
      <c r="B986" s="6" t="s">
        <v>3902</v>
      </c>
      <c r="C986" t="s">
        <v>3903</v>
      </c>
      <c r="D986" t="s">
        <v>3904</v>
      </c>
      <c r="E986" t="s">
        <v>16</v>
      </c>
      <c r="F986" t="s">
        <v>40</v>
      </c>
      <c r="G986" t="s">
        <v>18</v>
      </c>
      <c r="H986" s="7" t="str">
        <f t="shared" si="1"/>
        <v/>
      </c>
    </row>
    <row r="987">
      <c r="A987" t="s">
        <v>3905</v>
      </c>
      <c r="B987" s="6" t="s">
        <v>3906</v>
      </c>
      <c r="C987" t="s">
        <v>3907</v>
      </c>
      <c r="D987" t="s">
        <v>3908</v>
      </c>
      <c r="E987" t="s">
        <v>16</v>
      </c>
      <c r="F987" t="s">
        <v>49</v>
      </c>
      <c r="G987" t="s">
        <v>18</v>
      </c>
      <c r="H987" s="7" t="str">
        <f t="shared" si="1"/>
        <v>Mike Johnson 203.421.3055</v>
      </c>
    </row>
    <row r="988">
      <c r="A988" t="s">
        <v>3909</v>
      </c>
      <c r="B988" s="6" t="s">
        <v>3910</v>
      </c>
      <c r="C988" t="s">
        <v>3911</v>
      </c>
      <c r="D988" t="s">
        <v>3912</v>
      </c>
      <c r="E988" t="s">
        <v>16</v>
      </c>
      <c r="F988" t="s">
        <v>23</v>
      </c>
      <c r="G988" t="s">
        <v>796</v>
      </c>
      <c r="H988" s="7" t="str">
        <f t="shared" si="1"/>
        <v>Jason Padden 503.729.0655</v>
      </c>
    </row>
    <row r="989">
      <c r="A989" t="s">
        <v>3913</v>
      </c>
      <c r="B989" s="6" t="s">
        <v>3914</v>
      </c>
      <c r="C989" t="s">
        <v>3915</v>
      </c>
      <c r="D989" t="s">
        <v>3916</v>
      </c>
      <c r="E989" t="s">
        <v>16</v>
      </c>
      <c r="F989" t="s">
        <v>23</v>
      </c>
      <c r="G989" t="s">
        <v>18</v>
      </c>
      <c r="H989" s="7" t="str">
        <f t="shared" si="1"/>
        <v>Brad Soelberg 801.941.5535</v>
      </c>
    </row>
    <row r="990">
      <c r="A990" t="s">
        <v>3917</v>
      </c>
      <c r="B990" s="6" t="s">
        <v>3918</v>
      </c>
      <c r="C990" t="s">
        <v>3919</v>
      </c>
      <c r="D990" t="s">
        <v>3920</v>
      </c>
      <c r="E990" t="s">
        <v>16</v>
      </c>
      <c r="F990" t="s">
        <v>23</v>
      </c>
      <c r="G990" t="s">
        <v>133</v>
      </c>
      <c r="H990" s="7" t="str">
        <f t="shared" si="1"/>
        <v>Randy Gilmore 208.883.7611</v>
      </c>
    </row>
    <row r="991">
      <c r="A991" t="s">
        <v>3921</v>
      </c>
      <c r="B991" s="6" t="s">
        <v>3922</v>
      </c>
      <c r="C991" t="s">
        <v>3923</v>
      </c>
      <c r="D991" t="s">
        <v>3924</v>
      </c>
      <c r="E991" t="s">
        <v>16</v>
      </c>
      <c r="F991" t="s">
        <v>40</v>
      </c>
      <c r="G991" t="s">
        <v>18</v>
      </c>
      <c r="H991" s="7" t="str">
        <f t="shared" si="1"/>
        <v/>
      </c>
    </row>
    <row r="992">
      <c r="A992" t="s">
        <v>3925</v>
      </c>
      <c r="B992" s="6" t="s">
        <v>3926</v>
      </c>
      <c r="C992" t="s">
        <v>3927</v>
      </c>
      <c r="D992" t="s">
        <v>3928</v>
      </c>
      <c r="E992" t="s">
        <v>16</v>
      </c>
      <c r="G992" t="s">
        <v>18</v>
      </c>
      <c r="H992" s="7" t="str">
        <f t="shared" si="1"/>
        <v/>
      </c>
    </row>
    <row r="993">
      <c r="A993" t="s">
        <v>3929</v>
      </c>
      <c r="B993" s="6" t="s">
        <v>3930</v>
      </c>
      <c r="C993" t="s">
        <v>3931</v>
      </c>
      <c r="D993" t="s">
        <v>3932</v>
      </c>
      <c r="E993" t="s">
        <v>16</v>
      </c>
      <c r="F993" t="s">
        <v>23</v>
      </c>
      <c r="G993" t="s">
        <v>18</v>
      </c>
      <c r="H993" s="7" t="str">
        <f t="shared" si="1"/>
        <v>Rick Wright or Ryan Carpenter 360.384.3763</v>
      </c>
    </row>
    <row r="994">
      <c r="A994" t="s">
        <v>3933</v>
      </c>
      <c r="B994" s="6" t="s">
        <v>3934</v>
      </c>
      <c r="C994" t="s">
        <v>3935</v>
      </c>
      <c r="D994" t="s">
        <v>3936</v>
      </c>
      <c r="E994" t="s">
        <v>16</v>
      </c>
      <c r="F994" t="s">
        <v>49</v>
      </c>
      <c r="G994" t="s">
        <v>18</v>
      </c>
      <c r="H994" s="7" t="str">
        <f t="shared" si="1"/>
        <v>Jim Marshall 831.728.2595</v>
      </c>
    </row>
    <row r="995">
      <c r="A995" t="s">
        <v>3937</v>
      </c>
      <c r="B995" s="6" t="s">
        <v>3938</v>
      </c>
      <c r="C995" t="s">
        <v>3939</v>
      </c>
      <c r="D995" t="s">
        <v>425</v>
      </c>
      <c r="E995" t="s">
        <v>425</v>
      </c>
      <c r="F995" t="s">
        <v>425</v>
      </c>
      <c r="G995" t="s">
        <v>18</v>
      </c>
      <c r="H995" s="7" t="str">
        <f t="shared" si="1"/>
        <v/>
      </c>
    </row>
    <row r="996">
      <c r="A996" t="s">
        <v>3940</v>
      </c>
      <c r="B996" s="6" t="s">
        <v>3941</v>
      </c>
      <c r="C996" t="s">
        <v>3942</v>
      </c>
      <c r="D996" t="s">
        <v>3943</v>
      </c>
      <c r="E996" t="s">
        <v>16</v>
      </c>
      <c r="F996" t="s">
        <v>23</v>
      </c>
      <c r="G996" t="s">
        <v>18</v>
      </c>
      <c r="H996" s="7" t="str">
        <f t="shared" si="1"/>
        <v>Mark or Sandy 620.336.2066</v>
      </c>
    </row>
    <row r="997">
      <c r="A997" t="s">
        <v>3944</v>
      </c>
      <c r="B997" s="6" t="s">
        <v>3945</v>
      </c>
      <c r="C997" t="s">
        <v>3946</v>
      </c>
      <c r="D997" t="s">
        <v>3947</v>
      </c>
      <c r="E997" t="s">
        <v>16</v>
      </c>
      <c r="F997" t="s">
        <v>453</v>
      </c>
      <c r="G997" t="s">
        <v>18</v>
      </c>
      <c r="H997" s="7" t="str">
        <f t="shared" si="1"/>
        <v>Andrea Sessions 865.494.8237</v>
      </c>
    </row>
    <row r="998">
      <c r="A998" t="s">
        <v>3948</v>
      </c>
      <c r="B998" s="6" t="s">
        <v>3949</v>
      </c>
      <c r="C998" t="s">
        <v>3950</v>
      </c>
      <c r="D998" t="s">
        <v>3951</v>
      </c>
      <c r="E998" t="s">
        <v>16</v>
      </c>
      <c r="F998" t="s">
        <v>58</v>
      </c>
      <c r="G998" t="s">
        <v>133</v>
      </c>
      <c r="H998" s="7" t="str">
        <f t="shared" si="1"/>
        <v>Robin Cook 888.241.7333</v>
      </c>
    </row>
    <row r="999">
      <c r="A999" t="s">
        <v>3952</v>
      </c>
      <c r="B999" s="6" t="s">
        <v>3953</v>
      </c>
      <c r="C999" t="s">
        <v>3954</v>
      </c>
      <c r="D999" t="s">
        <v>3955</v>
      </c>
      <c r="E999" t="s">
        <v>16</v>
      </c>
      <c r="F999" t="s">
        <v>49</v>
      </c>
      <c r="G999" t="s">
        <v>18</v>
      </c>
      <c r="H999" s="7" t="str">
        <f t="shared" si="1"/>
        <v>Marc Laviana 800.732.1627</v>
      </c>
    </row>
    <row r="1000">
      <c r="A1000" t="s">
        <v>3956</v>
      </c>
      <c r="B1000" s="6" t="s">
        <v>3957</v>
      </c>
      <c r="C1000" t="s">
        <v>3958</v>
      </c>
      <c r="D1000" t="s">
        <v>3959</v>
      </c>
      <c r="E1000" t="s">
        <v>16</v>
      </c>
      <c r="F1000" t="s">
        <v>111</v>
      </c>
      <c r="G1000" t="s">
        <v>18</v>
      </c>
      <c r="H1000" s="7" t="str">
        <f t="shared" si="1"/>
        <v>Margo Lundstrom 808.329.7593</v>
      </c>
    </row>
    <row r="1001">
      <c r="A1001" t="s">
        <v>3960</v>
      </c>
      <c r="B1001" s="6" t="s">
        <v>3961</v>
      </c>
      <c r="C1001" t="s">
        <v>3962</v>
      </c>
      <c r="D1001" t="s">
        <v>3963</v>
      </c>
      <c r="E1001" t="s">
        <v>16</v>
      </c>
      <c r="F1001" t="s">
        <v>40</v>
      </c>
      <c r="G1001" t="s">
        <v>18</v>
      </c>
      <c r="H1001" s="7" t="str">
        <f t="shared" si="1"/>
        <v>Bill Adams 719.546.0047</v>
      </c>
    </row>
    <row r="1002">
      <c r="A1002" t="s">
        <v>3964</v>
      </c>
      <c r="B1002" s="6" t="s">
        <v>3965</v>
      </c>
      <c r="C1002" t="s">
        <v>3966</v>
      </c>
      <c r="D1002" t="s">
        <v>3967</v>
      </c>
      <c r="E1002" t="s">
        <v>16</v>
      </c>
      <c r="G1002" t="s">
        <v>18</v>
      </c>
      <c r="H1002" s="7" t="str">
        <f t="shared" si="1"/>
        <v>Aromas, California 95004 Patti Kreiberg 831.726.1672</v>
      </c>
    </row>
    <row r="1003">
      <c r="A1003" t="s">
        <v>3968</v>
      </c>
      <c r="B1003" s="6" t="s">
        <v>3969</v>
      </c>
      <c r="C1003" t="s">
        <v>3970</v>
      </c>
      <c r="D1003" t="s">
        <v>3971</v>
      </c>
      <c r="E1003" t="s">
        <v>16</v>
      </c>
      <c r="F1003" t="s">
        <v>23</v>
      </c>
      <c r="G1003" t="s">
        <v>50</v>
      </c>
      <c r="H1003" s="7" t="str">
        <f t="shared" si="1"/>
        <v>Barry Glick 304.497.2208</v>
      </c>
    </row>
    <row r="1004">
      <c r="A1004" t="s">
        <v>3972</v>
      </c>
      <c r="B1004" s="6" t="s">
        <v>3973</v>
      </c>
      <c r="C1004" t="s">
        <v>3974</v>
      </c>
      <c r="D1004" t="s">
        <v>3975</v>
      </c>
      <c r="E1004" t="s">
        <v>16</v>
      </c>
      <c r="F1004" t="s">
        <v>23</v>
      </c>
      <c r="G1004" t="s">
        <v>18</v>
      </c>
      <c r="H1004" s="7" t="str">
        <f t="shared" si="1"/>
        <v>Bonnie Hiniker 218.947.3154</v>
      </c>
    </row>
    <row r="1005">
      <c r="A1005" t="s">
        <v>3976</v>
      </c>
      <c r="B1005" s="6" t="s">
        <v>3977</v>
      </c>
      <c r="C1005" t="s">
        <v>3978</v>
      </c>
      <c r="D1005" t="s">
        <v>3979</v>
      </c>
      <c r="E1005" t="s">
        <v>16</v>
      </c>
      <c r="F1005" t="s">
        <v>23</v>
      </c>
      <c r="G1005" t="s">
        <v>18</v>
      </c>
      <c r="H1005" s="7" t="str">
        <f t="shared" si="1"/>
        <v>Raymond or Helen Hendrix 918.456.6927</v>
      </c>
    </row>
    <row r="1006">
      <c r="A1006" t="s">
        <v>3980</v>
      </c>
      <c r="B1006" s="6" t="s">
        <v>3981</v>
      </c>
      <c r="C1006" t="s">
        <v>3982</v>
      </c>
      <c r="D1006" t="s">
        <v>3983</v>
      </c>
      <c r="E1006" t="s">
        <v>16</v>
      </c>
      <c r="F1006" t="s">
        <v>49</v>
      </c>
      <c r="G1006" t="s">
        <v>18</v>
      </c>
      <c r="H1006" s="7" t="str">
        <f t="shared" si="1"/>
        <v>Amy Webb or Summer Jones 850.971.5159</v>
      </c>
    </row>
    <row r="1007">
      <c r="A1007" t="s">
        <v>3984</v>
      </c>
      <c r="B1007" s="6" t="s">
        <v>3985</v>
      </c>
      <c r="C1007" t="s">
        <v>3986</v>
      </c>
      <c r="D1007" t="s">
        <v>3987</v>
      </c>
      <c r="E1007" t="s">
        <v>16</v>
      </c>
      <c r="G1007" t="s">
        <v>133</v>
      </c>
      <c r="H1007" s="7" t="str">
        <f t="shared" si="1"/>
        <v>Nevada, Iowa 50201 Andy 515.382.6120</v>
      </c>
    </row>
    <row r="1008">
      <c r="A1008" t="s">
        <v>3988</v>
      </c>
      <c r="B1008" s="6" t="s">
        <v>3989</v>
      </c>
      <c r="C1008" t="s">
        <v>3990</v>
      </c>
      <c r="D1008" t="s">
        <v>3991</v>
      </c>
      <c r="E1008" t="s">
        <v>16</v>
      </c>
      <c r="F1008" t="s">
        <v>40</v>
      </c>
      <c r="G1008" t="s">
        <v>18</v>
      </c>
      <c r="H1008" s="7" t="str">
        <f t="shared" si="1"/>
        <v>Gabriel Maki 206.782.2543</v>
      </c>
    </row>
    <row r="1009">
      <c r="A1009" t="s">
        <v>3992</v>
      </c>
      <c r="B1009" s="6" t="s">
        <v>3993</v>
      </c>
      <c r="C1009" t="s">
        <v>3994</v>
      </c>
      <c r="D1009" t="s">
        <v>3995</v>
      </c>
      <c r="E1009" t="s">
        <v>16</v>
      </c>
      <c r="F1009" t="s">
        <v>49</v>
      </c>
      <c r="G1009" t="s">
        <v>50</v>
      </c>
      <c r="H1009" s="7" t="str">
        <f t="shared" si="1"/>
        <v>Michael Hollins 717.227.0486</v>
      </c>
    </row>
    <row r="1010">
      <c r="A1010" t="s">
        <v>3996</v>
      </c>
      <c r="B1010" s="6" t="s">
        <v>3997</v>
      </c>
      <c r="C1010" t="s">
        <v>3998</v>
      </c>
      <c r="D1010" t="s">
        <v>3999</v>
      </c>
      <c r="E1010" t="s">
        <v>16</v>
      </c>
      <c r="F1010" t="s">
        <v>23</v>
      </c>
      <c r="G1010" t="s">
        <v>18</v>
      </c>
      <c r="H1010" s="7" t="str">
        <f t="shared" si="1"/>
        <v>Jim Carlson 541.679.3161</v>
      </c>
    </row>
    <row r="1011">
      <c r="A1011" t="s">
        <v>4000</v>
      </c>
      <c r="B1011" s="6" t="s">
        <v>4001</v>
      </c>
      <c r="C1011" t="s">
        <v>4002</v>
      </c>
      <c r="D1011" t="s">
        <v>4003</v>
      </c>
      <c r="E1011" t="s">
        <v>16</v>
      </c>
      <c r="F1011" t="s">
        <v>40</v>
      </c>
      <c r="G1011" t="s">
        <v>18</v>
      </c>
      <c r="H1011" s="7" t="str">
        <f t="shared" si="1"/>
        <v>Kathy McGregor 412.421.8551</v>
      </c>
    </row>
    <row r="1012">
      <c r="A1012" t="s">
        <v>4004</v>
      </c>
      <c r="B1012" s="6" t="s">
        <v>4005</v>
      </c>
      <c r="C1012" t="s">
        <v>4006</v>
      </c>
      <c r="D1012" t="s">
        <v>4007</v>
      </c>
      <c r="E1012" t="s">
        <v>16</v>
      </c>
      <c r="F1012" t="s">
        <v>787</v>
      </c>
      <c r="G1012" t="s">
        <v>796</v>
      </c>
      <c r="H1012" s="7" t="str">
        <f t="shared" si="1"/>
        <v>Jack Alexander 406.388.9378</v>
      </c>
    </row>
    <row r="1013">
      <c r="A1013" t="s">
        <v>4008</v>
      </c>
      <c r="B1013" s="6" t="s">
        <v>4009</v>
      </c>
      <c r="C1013" t="s">
        <v>4010</v>
      </c>
      <c r="D1013" t="s">
        <v>4011</v>
      </c>
      <c r="E1013" t="s">
        <v>16</v>
      </c>
      <c r="F1013" t="s">
        <v>111</v>
      </c>
      <c r="G1013" t="s">
        <v>18</v>
      </c>
      <c r="H1013" s="7" t="str">
        <f t="shared" si="1"/>
        <v>Shirley Doolittle-Egerdahl 425.788.6100</v>
      </c>
    </row>
    <row r="1014">
      <c r="A1014" t="s">
        <v>4012</v>
      </c>
      <c r="B1014" s="6" t="s">
        <v>4013</v>
      </c>
      <c r="C1014" t="s">
        <v>4014</v>
      </c>
      <c r="D1014" t="s">
        <v>4015</v>
      </c>
      <c r="E1014" t="s">
        <v>16</v>
      </c>
      <c r="F1014" t="s">
        <v>23</v>
      </c>
      <c r="G1014" t="s">
        <v>18</v>
      </c>
      <c r="H1014" s="7" t="str">
        <f t="shared" si="1"/>
        <v>Nancy 303.690.4722</v>
      </c>
    </row>
    <row r="1015">
      <c r="A1015" t="s">
        <v>4016</v>
      </c>
      <c r="B1015" s="6" t="s">
        <v>4017</v>
      </c>
      <c r="C1015" t="s">
        <v>4018</v>
      </c>
      <c r="D1015" t="s">
        <v>4019</v>
      </c>
      <c r="E1015" t="s">
        <v>16</v>
      </c>
      <c r="F1015" t="s">
        <v>23</v>
      </c>
      <c r="G1015" t="s">
        <v>18</v>
      </c>
      <c r="H1015" s="7" t="str">
        <f t="shared" si="1"/>
        <v>Leslie Hyche 916.583.3911</v>
      </c>
    </row>
    <row r="1016">
      <c r="A1016" t="s">
        <v>4020</v>
      </c>
      <c r="B1016" s="6" t="s">
        <v>4021</v>
      </c>
      <c r="C1016" t="s">
        <v>4022</v>
      </c>
      <c r="D1016" t="s">
        <v>4023</v>
      </c>
      <c r="E1016" t="s">
        <v>16</v>
      </c>
      <c r="G1016" t="s">
        <v>133</v>
      </c>
      <c r="H1016" s="7" t="str">
        <f t="shared" si="1"/>
        <v>Harvey Pengelly 204.636.2990</v>
      </c>
    </row>
    <row r="1017">
      <c r="A1017" t="s">
        <v>4024</v>
      </c>
      <c r="B1017" s="6" t="s">
        <v>4025</v>
      </c>
      <c r="C1017" t="s">
        <v>4026</v>
      </c>
      <c r="D1017" t="s">
        <v>4027</v>
      </c>
      <c r="E1017" t="s">
        <v>16</v>
      </c>
      <c r="F1017" t="s">
        <v>40</v>
      </c>
      <c r="G1017" t="s">
        <v>18</v>
      </c>
      <c r="H1017" s="7" t="str">
        <f t="shared" si="1"/>
        <v>Joanne Burger 818.419.7034</v>
      </c>
    </row>
    <row r="1018">
      <c r="A1018" t="s">
        <v>4028</v>
      </c>
      <c r="B1018" s="6" t="s">
        <v>4029</v>
      </c>
      <c r="C1018" t="s">
        <v>4030</v>
      </c>
      <c r="D1018" t="s">
        <v>4031</v>
      </c>
      <c r="E1018" t="s">
        <v>16</v>
      </c>
      <c r="G1018" t="s">
        <v>18</v>
      </c>
      <c r="H1018" s="7" t="str">
        <f t="shared" si="1"/>
        <v/>
      </c>
    </row>
    <row r="1019">
      <c r="A1019" t="s">
        <v>4032</v>
      </c>
      <c r="B1019" s="6" t="s">
        <v>4033</v>
      </c>
      <c r="C1019" t="s">
        <v>4034</v>
      </c>
      <c r="D1019" t="s">
        <v>4035</v>
      </c>
      <c r="E1019" t="s">
        <v>16</v>
      </c>
      <c r="F1019" t="s">
        <v>584</v>
      </c>
      <c r="G1019" t="s">
        <v>50</v>
      </c>
      <c r="H1019" s="7" t="str">
        <f t="shared" si="1"/>
        <v>Corrie Daniels 608.897.8641</v>
      </c>
    </row>
    <row r="1020">
      <c r="A1020" t="s">
        <v>4036</v>
      </c>
      <c r="B1020" s="6" t="s">
        <v>4037</v>
      </c>
      <c r="C1020" t="s">
        <v>4038</v>
      </c>
      <c r="D1020" t="s">
        <v>4039</v>
      </c>
      <c r="E1020" t="s">
        <v>16</v>
      </c>
      <c r="F1020" t="s">
        <v>58</v>
      </c>
      <c r="G1020" t="s">
        <v>18</v>
      </c>
      <c r="H1020" s="7" t="str">
        <f t="shared" si="1"/>
        <v/>
      </c>
    </row>
    <row r="1021">
      <c r="A1021" t="s">
        <v>4040</v>
      </c>
      <c r="B1021" s="6" t="s">
        <v>4041</v>
      </c>
      <c r="C1021" t="s">
        <v>4042</v>
      </c>
      <c r="D1021" t="s">
        <v>4043</v>
      </c>
      <c r="E1021" t="s">
        <v>83</v>
      </c>
      <c r="F1021" t="s">
        <v>49</v>
      </c>
      <c r="G1021" t="s">
        <v>18</v>
      </c>
      <c r="H1021" s="7" t="str">
        <f t="shared" si="1"/>
        <v>William Pink 951.308.9295</v>
      </c>
    </row>
    <row r="1022">
      <c r="A1022" t="s">
        <v>4044</v>
      </c>
      <c r="B1022" s="6" t="s">
        <v>4045</v>
      </c>
      <c r="C1022" t="s">
        <v>4046</v>
      </c>
      <c r="D1022" t="s">
        <v>4047</v>
      </c>
      <c r="E1022" t="s">
        <v>7</v>
      </c>
      <c r="F1022" t="s">
        <v>111</v>
      </c>
      <c r="G1022" t="s">
        <v>18</v>
      </c>
      <c r="H1022" s="7" t="str">
        <f t="shared" si="1"/>
        <v>John Conn 423.263.1626</v>
      </c>
    </row>
    <row r="1023">
      <c r="A1023" t="s">
        <v>4048</v>
      </c>
      <c r="B1023" s="6" t="s">
        <v>4049</v>
      </c>
      <c r="C1023" t="s">
        <v>4050</v>
      </c>
      <c r="D1023" t="s">
        <v>4051</v>
      </c>
      <c r="E1023" t="s">
        <v>16</v>
      </c>
      <c r="F1023" t="s">
        <v>453</v>
      </c>
      <c r="G1023" t="s">
        <v>50</v>
      </c>
      <c r="H1023" s="7" t="str">
        <f t="shared" si="1"/>
        <v/>
      </c>
    </row>
    <row r="1024">
      <c r="A1024" t="s">
        <v>4052</v>
      </c>
      <c r="B1024" s="6" t="s">
        <v>4053</v>
      </c>
      <c r="C1024" t="s">
        <v>4054</v>
      </c>
      <c r="D1024" t="s">
        <v>4055</v>
      </c>
      <c r="E1024" t="s">
        <v>16</v>
      </c>
      <c r="G1024" t="s">
        <v>18</v>
      </c>
      <c r="H1024" s="7" t="str">
        <f t="shared" si="1"/>
        <v/>
      </c>
    </row>
    <row r="1025">
      <c r="A1025" t="s">
        <v>4056</v>
      </c>
      <c r="B1025" s="6" t="s">
        <v>4057</v>
      </c>
      <c r="C1025" t="s">
        <v>4058</v>
      </c>
      <c r="D1025" t="s">
        <v>4059</v>
      </c>
      <c r="E1025" t="s">
        <v>16</v>
      </c>
      <c r="F1025" t="s">
        <v>421</v>
      </c>
      <c r="G1025" t="s">
        <v>18</v>
      </c>
      <c r="H1025" s="7" t="str">
        <f t="shared" si="1"/>
        <v>James Connolly 530.534.5363</v>
      </c>
    </row>
    <row r="1026">
      <c r="A1026" t="s">
        <v>4060</v>
      </c>
      <c r="B1026" s="6" t="s">
        <v>4061</v>
      </c>
      <c r="C1026" t="s">
        <v>4062</v>
      </c>
      <c r="D1026" t="s">
        <v>4063</v>
      </c>
      <c r="E1026" t="s">
        <v>16</v>
      </c>
      <c r="F1026" t="s">
        <v>40</v>
      </c>
      <c r="G1026" t="s">
        <v>18</v>
      </c>
      <c r="H1026" s="7" t="str">
        <f t="shared" si="1"/>
        <v>Alfred Millard 301.937.1100</v>
      </c>
    </row>
    <row r="1027">
      <c r="A1027" t="s">
        <v>4064</v>
      </c>
      <c r="B1027" s="6" t="s">
        <v>4065</v>
      </c>
      <c r="C1027" t="s">
        <v>4066</v>
      </c>
      <c r="D1027" t="s">
        <v>425</v>
      </c>
      <c r="E1027" t="s">
        <v>425</v>
      </c>
      <c r="F1027" t="s">
        <v>425</v>
      </c>
      <c r="G1027" t="s">
        <v>18</v>
      </c>
      <c r="H1027" s="7" t="str">
        <f t="shared" si="1"/>
        <v/>
      </c>
    </row>
    <row r="1028">
      <c r="A1028" t="s">
        <v>4067</v>
      </c>
      <c r="B1028" s="6" t="s">
        <v>4068</v>
      </c>
      <c r="C1028" t="s">
        <v>4069</v>
      </c>
      <c r="D1028" t="s">
        <v>4070</v>
      </c>
      <c r="E1028" t="s">
        <v>708</v>
      </c>
      <c r="F1028" t="s">
        <v>23</v>
      </c>
      <c r="G1028" t="s">
        <v>18</v>
      </c>
      <c r="H1028" s="7" t="str">
        <f t="shared" si="1"/>
        <v>Anya Perron-Burdick 707.838.6641</v>
      </c>
    </row>
    <row r="1029">
      <c r="A1029" t="s">
        <v>4071</v>
      </c>
      <c r="B1029" s="6" t="s">
        <v>4072</v>
      </c>
      <c r="C1029" t="s">
        <v>4073</v>
      </c>
      <c r="D1029" t="s">
        <v>4074</v>
      </c>
      <c r="E1029" t="s">
        <v>16</v>
      </c>
      <c r="F1029" t="s">
        <v>23</v>
      </c>
      <c r="G1029" t="s">
        <v>18</v>
      </c>
      <c r="H1029" s="7" t="str">
        <f t="shared" si="1"/>
        <v/>
      </c>
    </row>
    <row r="1030">
      <c r="A1030" t="s">
        <v>4075</v>
      </c>
      <c r="B1030" s="6" t="s">
        <v>4076</v>
      </c>
      <c r="C1030" t="s">
        <v>4077</v>
      </c>
      <c r="D1030" t="s">
        <v>4078</v>
      </c>
      <c r="E1030" t="s">
        <v>16</v>
      </c>
      <c r="F1030" t="s">
        <v>23</v>
      </c>
      <c r="G1030" t="s">
        <v>18</v>
      </c>
      <c r="H1030" s="7" t="str">
        <f t="shared" si="1"/>
        <v>Mike Biel 206.463.3655</v>
      </c>
    </row>
    <row r="1031">
      <c r="A1031" t="s">
        <v>4079</v>
      </c>
      <c r="B1031" s="6" t="s">
        <v>4080</v>
      </c>
      <c r="C1031" t="s">
        <v>4081</v>
      </c>
      <c r="D1031" t="s">
        <v>4082</v>
      </c>
      <c r="E1031" t="s">
        <v>16</v>
      </c>
      <c r="G1031" t="s">
        <v>18</v>
      </c>
      <c r="H1031" s="7" t="str">
        <f t="shared" si="1"/>
        <v>Ed or Perrin Penniman 850.478.1985</v>
      </c>
    </row>
    <row r="1032">
      <c r="A1032" t="s">
        <v>4083</v>
      </c>
      <c r="B1032" s="6" t="s">
        <v>4084</v>
      </c>
      <c r="C1032" t="s">
        <v>4085</v>
      </c>
      <c r="D1032" t="s">
        <v>4086</v>
      </c>
      <c r="E1032" t="s">
        <v>16</v>
      </c>
      <c r="F1032" t="s">
        <v>1117</v>
      </c>
      <c r="G1032" t="s">
        <v>18</v>
      </c>
      <c r="H1032" s="7" t="str">
        <f t="shared" si="1"/>
        <v>Mary Campbell 209.770.0922</v>
      </c>
    </row>
    <row r="1033">
      <c r="A1033" t="s">
        <v>4087</v>
      </c>
      <c r="B1033" s="6" t="s">
        <v>4088</v>
      </c>
      <c r="C1033" t="s">
        <v>4089</v>
      </c>
      <c r="D1033" t="s">
        <v>4090</v>
      </c>
      <c r="E1033" t="s">
        <v>16</v>
      </c>
      <c r="F1033" t="s">
        <v>40</v>
      </c>
      <c r="G1033" t="s">
        <v>18</v>
      </c>
      <c r="H1033" s="7" t="str">
        <f t="shared" si="1"/>
        <v>Emily Peterson 850.932.9066</v>
      </c>
    </row>
    <row r="1034">
      <c r="A1034" t="s">
        <v>4091</v>
      </c>
      <c r="B1034" s="6" t="s">
        <v>4092</v>
      </c>
      <c r="C1034" t="s">
        <v>4093</v>
      </c>
      <c r="D1034" t="s">
        <v>4093</v>
      </c>
      <c r="G1034" t="s">
        <v>18</v>
      </c>
      <c r="H1034" s="7" t="str">
        <f t="shared" si="1"/>
        <v/>
      </c>
    </row>
    <row r="1035">
      <c r="A1035" t="s">
        <v>4094</v>
      </c>
      <c r="B1035" s="6" t="s">
        <v>4095</v>
      </c>
      <c r="C1035" t="s">
        <v>4096</v>
      </c>
      <c r="D1035" t="s">
        <v>4097</v>
      </c>
      <c r="E1035" t="s">
        <v>16</v>
      </c>
      <c r="F1035" t="s">
        <v>40</v>
      </c>
      <c r="G1035" t="s">
        <v>18</v>
      </c>
      <c r="H1035" s="7" t="str">
        <f t="shared" si="1"/>
        <v>Lynn Watts 425.641.1458</v>
      </c>
    </row>
    <row r="1036">
      <c r="A1036" t="s">
        <v>4098</v>
      </c>
      <c r="B1036" s="6" t="s">
        <v>4099</v>
      </c>
      <c r="C1036" t="s">
        <v>4100</v>
      </c>
      <c r="D1036" t="s">
        <v>4101</v>
      </c>
      <c r="E1036" t="s">
        <v>16</v>
      </c>
      <c r="F1036" t="s">
        <v>40</v>
      </c>
      <c r="G1036" t="s">
        <v>50</v>
      </c>
      <c r="H1036" s="7" t="str">
        <f t="shared" si="1"/>
        <v>Greg Vaclavek 734.677.3260</v>
      </c>
    </row>
    <row r="1037">
      <c r="A1037" t="s">
        <v>4102</v>
      </c>
      <c r="B1037" s="6" t="s">
        <v>4103</v>
      </c>
      <c r="C1037" t="s">
        <v>4104</v>
      </c>
      <c r="D1037" t="s">
        <v>4105</v>
      </c>
      <c r="E1037" t="s">
        <v>16</v>
      </c>
      <c r="F1037" t="s">
        <v>23</v>
      </c>
      <c r="G1037" t="s">
        <v>50</v>
      </c>
      <c r="H1037" s="7" t="str">
        <f t="shared" si="1"/>
        <v>Sarah Kiefer 863.422.6664</v>
      </c>
    </row>
    <row r="1038">
      <c r="A1038" t="s">
        <v>4106</v>
      </c>
      <c r="B1038" s="6" t="s">
        <v>4107</v>
      </c>
      <c r="C1038" t="s">
        <v>4108</v>
      </c>
      <c r="D1038" t="s">
        <v>4109</v>
      </c>
      <c r="E1038" t="s">
        <v>16</v>
      </c>
      <c r="F1038" t="s">
        <v>23</v>
      </c>
      <c r="G1038" t="s">
        <v>18</v>
      </c>
      <c r="H1038" s="7" t="str">
        <f t="shared" si="1"/>
        <v>Karl Shank 540.432.5522</v>
      </c>
    </row>
    <row r="1039">
      <c r="A1039" t="s">
        <v>4110</v>
      </c>
      <c r="B1039" s="6" t="s">
        <v>4111</v>
      </c>
      <c r="C1039" t="s">
        <v>4112</v>
      </c>
      <c r="D1039" t="s">
        <v>4113</v>
      </c>
      <c r="E1039" t="s">
        <v>16</v>
      </c>
      <c r="F1039" t="s">
        <v>120</v>
      </c>
      <c r="G1039" t="s">
        <v>50</v>
      </c>
      <c r="H1039" s="7" t="str">
        <f t="shared" si="1"/>
        <v>Jan Sorensen 630.584.0150</v>
      </c>
    </row>
    <row r="1040">
      <c r="A1040" t="s">
        <v>4114</v>
      </c>
      <c r="B1040" s="6" t="s">
        <v>4115</v>
      </c>
      <c r="C1040" t="s">
        <v>4116</v>
      </c>
      <c r="D1040" t="s">
        <v>4117</v>
      </c>
      <c r="E1040" t="s">
        <v>16</v>
      </c>
      <c r="F1040" t="s">
        <v>40</v>
      </c>
      <c r="G1040" t="s">
        <v>18</v>
      </c>
      <c r="H1040" s="7" t="str">
        <f t="shared" si="1"/>
        <v>Bob Tuckey 604.224.2207</v>
      </c>
    </row>
    <row r="1041">
      <c r="A1041" t="s">
        <v>4118</v>
      </c>
      <c r="B1041" s="6" t="s">
        <v>4119</v>
      </c>
      <c r="C1041" t="s">
        <v>4120</v>
      </c>
      <c r="D1041" t="s">
        <v>4121</v>
      </c>
      <c r="G1041" t="s">
        <v>18</v>
      </c>
      <c r="H1041" s="7" t="str">
        <f t="shared" si="1"/>
        <v>Kathy Vidovich 607.533.7193</v>
      </c>
    </row>
    <row r="1042">
      <c r="A1042" t="s">
        <v>4122</v>
      </c>
      <c r="B1042" s="6" t="s">
        <v>4123</v>
      </c>
      <c r="C1042" t="s">
        <v>4124</v>
      </c>
      <c r="D1042" t="s">
        <v>4125</v>
      </c>
      <c r="E1042" t="s">
        <v>16</v>
      </c>
      <c r="F1042" t="s">
        <v>49</v>
      </c>
      <c r="G1042" t="s">
        <v>50</v>
      </c>
      <c r="H1042" s="7" t="str">
        <f t="shared" si="1"/>
        <v>Sandra Roth or Richard Kenton 541.963.7870</v>
      </c>
    </row>
    <row r="1043">
      <c r="A1043" t="s">
        <v>4126</v>
      </c>
      <c r="B1043" s="6" t="s">
        <v>4127</v>
      </c>
      <c r="C1043" t="s">
        <v>4128</v>
      </c>
      <c r="D1043" t="s">
        <v>4129</v>
      </c>
      <c r="E1043" t="s">
        <v>16</v>
      </c>
      <c r="F1043" t="s">
        <v>787</v>
      </c>
      <c r="G1043" t="s">
        <v>796</v>
      </c>
      <c r="H1043" s="7" t="str">
        <f t="shared" si="1"/>
        <v>Craig Dremann 650.325.7333</v>
      </c>
    </row>
    <row r="1044">
      <c r="A1044" t="s">
        <v>4130</v>
      </c>
      <c r="B1044" s="6" t="s">
        <v>4131</v>
      </c>
      <c r="C1044" t="s">
        <v>4132</v>
      </c>
      <c r="D1044" t="s">
        <v>4133</v>
      </c>
      <c r="E1044" t="s">
        <v>16</v>
      </c>
      <c r="F1044" t="s">
        <v>40</v>
      </c>
      <c r="G1044" t="s">
        <v>18</v>
      </c>
      <c r="H1044" s="7" t="str">
        <f t="shared" si="1"/>
        <v>Katy 253.838.4646</v>
      </c>
    </row>
    <row r="1045">
      <c r="A1045" t="s">
        <v>4134</v>
      </c>
      <c r="B1045" s="6" t="s">
        <v>4135</v>
      </c>
      <c r="C1045" t="s">
        <v>4136</v>
      </c>
      <c r="D1045" t="s">
        <v>4136</v>
      </c>
      <c r="E1045" t="s">
        <v>16</v>
      </c>
      <c r="G1045" t="s">
        <v>18</v>
      </c>
      <c r="H1045" s="7" t="str">
        <f t="shared" si="1"/>
        <v/>
      </c>
    </row>
    <row r="1046">
      <c r="A1046" t="s">
        <v>4137</v>
      </c>
      <c r="B1046" s="6" t="s">
        <v>4138</v>
      </c>
      <c r="C1046" t="s">
        <v>4139</v>
      </c>
      <c r="D1046" t="s">
        <v>4139</v>
      </c>
      <c r="E1046" t="s">
        <v>7</v>
      </c>
      <c r="F1046" t="s">
        <v>787</v>
      </c>
      <c r="G1046" t="s">
        <v>662</v>
      </c>
      <c r="H1046" s="7" t="str">
        <f t="shared" si="1"/>
        <v/>
      </c>
    </row>
    <row r="1047">
      <c r="A1047" t="s">
        <v>4140</v>
      </c>
      <c r="B1047" s="6" t="s">
        <v>4141</v>
      </c>
      <c r="C1047" t="s">
        <v>4142</v>
      </c>
      <c r="D1047" t="s">
        <v>4143</v>
      </c>
      <c r="E1047" t="s">
        <v>16</v>
      </c>
      <c r="F1047" t="s">
        <v>23</v>
      </c>
      <c r="G1047" t="s">
        <v>18</v>
      </c>
      <c r="H1047" s="7" t="str">
        <f t="shared" si="1"/>
        <v>Laura Hanson 510.234.2222</v>
      </c>
    </row>
    <row r="1048">
      <c r="A1048" t="s">
        <v>4144</v>
      </c>
      <c r="B1048" s="6" t="s">
        <v>4145</v>
      </c>
      <c r="C1048" t="s">
        <v>4146</v>
      </c>
      <c r="D1048" t="s">
        <v>4147</v>
      </c>
      <c r="E1048" t="s">
        <v>16</v>
      </c>
      <c r="F1048" t="s">
        <v>984</v>
      </c>
      <c r="G1048" t="s">
        <v>133</v>
      </c>
      <c r="H1048" s="7" t="str">
        <f t="shared" si="1"/>
        <v/>
      </c>
    </row>
    <row r="1049">
      <c r="A1049" t="s">
        <v>4148</v>
      </c>
      <c r="B1049" s="6" t="s">
        <v>4149</v>
      </c>
      <c r="C1049" t="s">
        <v>4150</v>
      </c>
      <c r="D1049" t="s">
        <v>4151</v>
      </c>
      <c r="E1049" t="s">
        <v>16</v>
      </c>
      <c r="F1049" t="s">
        <v>23</v>
      </c>
      <c r="G1049" t="s">
        <v>50</v>
      </c>
      <c r="H1049" s="7" t="str">
        <f t="shared" si="1"/>
        <v>Allen Deese 800.221.9703</v>
      </c>
    </row>
    <row r="1050">
      <c r="A1050" t="s">
        <v>4152</v>
      </c>
      <c r="B1050" s="6" t="s">
        <v>4153</v>
      </c>
      <c r="C1050" t="s">
        <v>4154</v>
      </c>
      <c r="D1050" t="s">
        <v>4155</v>
      </c>
      <c r="E1050" t="s">
        <v>4156</v>
      </c>
      <c r="F1050" t="s">
        <v>40</v>
      </c>
      <c r="G1050" t="s">
        <v>50</v>
      </c>
      <c r="H1050" s="7" t="str">
        <f t="shared" si="1"/>
        <v>Contact 818.768.1802</v>
      </c>
    </row>
    <row r="1051">
      <c r="A1051" t="s">
        <v>4157</v>
      </c>
      <c r="B1051" s="6" t="s">
        <v>4158</v>
      </c>
      <c r="C1051" t="s">
        <v>4159</v>
      </c>
      <c r="D1051" t="s">
        <v>4160</v>
      </c>
      <c r="E1051" t="s">
        <v>16</v>
      </c>
      <c r="F1051" t="s">
        <v>453</v>
      </c>
      <c r="G1051" t="s">
        <v>133</v>
      </c>
      <c r="H1051" s="7" t="str">
        <f t="shared" si="1"/>
        <v>Jacie Jensen 208.596.9122</v>
      </c>
    </row>
    <row r="1052">
      <c r="A1052" t="s">
        <v>4161</v>
      </c>
      <c r="B1052" s="6" t="s">
        <v>4162</v>
      </c>
      <c r="C1052" t="s">
        <v>4163</v>
      </c>
      <c r="D1052" t="s">
        <v>4164</v>
      </c>
      <c r="E1052" t="s">
        <v>16</v>
      </c>
      <c r="F1052" t="s">
        <v>49</v>
      </c>
      <c r="G1052" t="s">
        <v>18</v>
      </c>
      <c r="H1052" s="7" t="str">
        <f t="shared" si="1"/>
        <v/>
      </c>
    </row>
    <row r="1053">
      <c r="A1053" t="s">
        <v>4165</v>
      </c>
      <c r="B1053" s="6" t="s">
        <v>4166</v>
      </c>
      <c r="C1053" t="s">
        <v>4167</v>
      </c>
      <c r="D1053" t="s">
        <v>4168</v>
      </c>
      <c r="E1053" t="s">
        <v>16</v>
      </c>
      <c r="F1053" t="s">
        <v>49</v>
      </c>
      <c r="G1053" t="s">
        <v>18</v>
      </c>
      <c r="H1053" s="7" t="str">
        <f t="shared" si="1"/>
        <v>Steve or Jon 831.475.5163</v>
      </c>
    </row>
    <row r="1054">
      <c r="A1054" t="s">
        <v>4169</v>
      </c>
      <c r="B1054" s="6" t="s">
        <v>4170</v>
      </c>
      <c r="C1054" t="s">
        <v>4171</v>
      </c>
      <c r="D1054" t="s">
        <v>4172</v>
      </c>
      <c r="E1054" t="s">
        <v>16</v>
      </c>
      <c r="F1054" t="s">
        <v>23</v>
      </c>
      <c r="G1054" t="s">
        <v>133</v>
      </c>
      <c r="H1054" s="7" t="str">
        <f t="shared" si="1"/>
        <v>Jack Sikes 719.676.6120</v>
      </c>
    </row>
    <row r="1055">
      <c r="A1055" t="s">
        <v>4173</v>
      </c>
      <c r="B1055" s="6" t="s">
        <v>4174</v>
      </c>
      <c r="C1055" t="s">
        <v>4175</v>
      </c>
      <c r="D1055" t="s">
        <v>4176</v>
      </c>
      <c r="E1055" t="s">
        <v>16</v>
      </c>
      <c r="F1055" t="s">
        <v>111</v>
      </c>
      <c r="G1055" t="s">
        <v>18</v>
      </c>
      <c r="H1055" s="7" t="str">
        <f t="shared" si="1"/>
        <v>Valerie Huff 250.427.7010</v>
      </c>
    </row>
    <row r="1056">
      <c r="A1056" t="s">
        <v>4177</v>
      </c>
      <c r="B1056" s="6" t="s">
        <v>4178</v>
      </c>
      <c r="C1056" t="s">
        <v>4179</v>
      </c>
      <c r="D1056" t="s">
        <v>4180</v>
      </c>
      <c r="E1056" t="s">
        <v>16</v>
      </c>
      <c r="F1056" t="s">
        <v>2474</v>
      </c>
      <c r="G1056" t="s">
        <v>662</v>
      </c>
      <c r="H1056" s="7" t="str">
        <f t="shared" si="1"/>
        <v>Randi Eckel 908.996.7500</v>
      </c>
    </row>
    <row r="1057">
      <c r="A1057" t="s">
        <v>4181</v>
      </c>
      <c r="B1057" s="6" t="s">
        <v>4182</v>
      </c>
      <c r="C1057" t="s">
        <v>4183</v>
      </c>
      <c r="D1057" t="s">
        <v>4184</v>
      </c>
      <c r="E1057" t="s">
        <v>16</v>
      </c>
      <c r="F1057" t="s">
        <v>17</v>
      </c>
      <c r="G1057" t="s">
        <v>18</v>
      </c>
      <c r="H1057" s="7" t="str">
        <f t="shared" si="1"/>
        <v>Wayne Thorson 402.624.6385</v>
      </c>
    </row>
    <row r="1058">
      <c r="A1058" t="s">
        <v>4185</v>
      </c>
      <c r="B1058" s="6" t="s">
        <v>4186</v>
      </c>
      <c r="C1058" t="s">
        <v>4187</v>
      </c>
      <c r="D1058" t="s">
        <v>4188</v>
      </c>
      <c r="E1058" t="s">
        <v>16</v>
      </c>
      <c r="F1058" t="s">
        <v>49</v>
      </c>
      <c r="G1058" t="s">
        <v>18</v>
      </c>
      <c r="H1058" s="7" t="str">
        <f t="shared" si="1"/>
        <v>John Williams 334.649.1960</v>
      </c>
    </row>
    <row r="1059">
      <c r="A1059" t="s">
        <v>4189</v>
      </c>
      <c r="B1059" s="6" t="s">
        <v>4190</v>
      </c>
      <c r="C1059" t="s">
        <v>4191</v>
      </c>
      <c r="D1059" t="s">
        <v>4192</v>
      </c>
      <c r="E1059" t="s">
        <v>16</v>
      </c>
      <c r="F1059" t="s">
        <v>23</v>
      </c>
      <c r="G1059" t="s">
        <v>50</v>
      </c>
      <c r="H1059" s="7" t="str">
        <f t="shared" si="1"/>
        <v>Jeff 660.885.6127</v>
      </c>
    </row>
    <row r="1060">
      <c r="A1060" t="s">
        <v>4193</v>
      </c>
      <c r="B1060" s="6" t="s">
        <v>4194</v>
      </c>
      <c r="C1060" t="s">
        <v>4195</v>
      </c>
      <c r="D1060" t="s">
        <v>4196</v>
      </c>
      <c r="E1060" t="s">
        <v>16</v>
      </c>
      <c r="F1060" t="s">
        <v>23</v>
      </c>
      <c r="G1060" t="s">
        <v>18</v>
      </c>
      <c r="H1060" s="7" t="str">
        <f t="shared" si="1"/>
        <v>Jayson Calderwood or Al Young 800.336.2470</v>
      </c>
    </row>
    <row r="1061">
      <c r="A1061" t="s">
        <v>4197</v>
      </c>
      <c r="B1061" s="6" t="s">
        <v>4198</v>
      </c>
      <c r="C1061" t="s">
        <v>4199</v>
      </c>
      <c r="D1061" t="s">
        <v>4200</v>
      </c>
      <c r="E1061" t="s">
        <v>16</v>
      </c>
      <c r="F1061" t="s">
        <v>49</v>
      </c>
      <c r="G1061" t="s">
        <v>18</v>
      </c>
      <c r="H1061" s="7" t="str">
        <f t="shared" si="1"/>
        <v>Bob Byrnes 352.473.2073</v>
      </c>
    </row>
    <row r="1062">
      <c r="A1062" t="s">
        <v>4201</v>
      </c>
      <c r="B1062" s="6" t="s">
        <v>4202</v>
      </c>
      <c r="C1062" t="s">
        <v>4203</v>
      </c>
      <c r="D1062" t="s">
        <v>4204</v>
      </c>
      <c r="E1062" t="s">
        <v>16</v>
      </c>
      <c r="F1062" t="s">
        <v>49</v>
      </c>
      <c r="G1062" t="s">
        <v>18</v>
      </c>
      <c r="H1062" s="7" t="str">
        <f t="shared" si="1"/>
        <v>Neil C Lewi 239.455.1560</v>
      </c>
    </row>
    <row r="1063">
      <c r="A1063" t="s">
        <v>4205</v>
      </c>
      <c r="B1063" s="6" t="s">
        <v>4206</v>
      </c>
      <c r="C1063" t="s">
        <v>4207</v>
      </c>
      <c r="D1063" t="s">
        <v>4208</v>
      </c>
      <c r="E1063" t="s">
        <v>16</v>
      </c>
      <c r="F1063" t="s">
        <v>49</v>
      </c>
      <c r="G1063" t="s">
        <v>18</v>
      </c>
      <c r="H1063" s="7" t="str">
        <f t="shared" si="1"/>
        <v>Gatlin Correia 706.356.8947</v>
      </c>
    </row>
    <row r="1064">
      <c r="A1064" t="s">
        <v>4209</v>
      </c>
      <c r="B1064" s="6" t="s">
        <v>4210</v>
      </c>
      <c r="C1064" t="s">
        <v>4211</v>
      </c>
      <c r="D1064" t="s">
        <v>4212</v>
      </c>
      <c r="E1064" t="s">
        <v>16</v>
      </c>
      <c r="F1064" t="s">
        <v>23</v>
      </c>
      <c r="G1064" t="s">
        <v>133</v>
      </c>
      <c r="H1064" s="7" t="str">
        <f t="shared" si="1"/>
        <v>Chad Becker 406.467.2557</v>
      </c>
    </row>
    <row r="1065">
      <c r="A1065" t="s">
        <v>4213</v>
      </c>
      <c r="B1065" s="6" t="s">
        <v>4214</v>
      </c>
      <c r="C1065" t="s">
        <v>4215</v>
      </c>
      <c r="D1065" t="s">
        <v>4216</v>
      </c>
      <c r="E1065" t="s">
        <v>4156</v>
      </c>
      <c r="F1065" t="s">
        <v>40</v>
      </c>
      <c r="G1065" t="s">
        <v>18</v>
      </c>
      <c r="H1065" s="7" t="str">
        <f t="shared" si="1"/>
        <v>Melissa Igor 661.325.6650</v>
      </c>
    </row>
    <row r="1066">
      <c r="A1066" t="s">
        <v>4217</v>
      </c>
      <c r="B1066" s="6" t="s">
        <v>4218</v>
      </c>
      <c r="C1066" t="s">
        <v>4219</v>
      </c>
      <c r="D1066" t="s">
        <v>4220</v>
      </c>
      <c r="E1066" t="s">
        <v>16</v>
      </c>
      <c r="F1066" t="s">
        <v>23</v>
      </c>
      <c r="G1066" t="s">
        <v>18</v>
      </c>
      <c r="H1066" s="7" t="str">
        <f t="shared" si="1"/>
        <v>Mike Evans or Jeff Bohn 949.728.0685</v>
      </c>
    </row>
    <row r="1067">
      <c r="A1067" t="s">
        <v>4221</v>
      </c>
      <c r="B1067" s="6" t="s">
        <v>4222</v>
      </c>
      <c r="C1067" t="s">
        <v>4223</v>
      </c>
      <c r="D1067" t="s">
        <v>4224</v>
      </c>
      <c r="E1067" t="s">
        <v>16</v>
      </c>
      <c r="F1067" t="s">
        <v>23</v>
      </c>
      <c r="G1067" t="s">
        <v>18</v>
      </c>
      <c r="H1067" s="7" t="str">
        <f t="shared" si="1"/>
        <v>Ken 800.664.4006</v>
      </c>
    </row>
    <row r="1068">
      <c r="A1068" t="s">
        <v>4225</v>
      </c>
      <c r="B1068" s="6" t="s">
        <v>4226</v>
      </c>
      <c r="C1068" t="s">
        <v>4227</v>
      </c>
      <c r="D1068" t="s">
        <v>4228</v>
      </c>
      <c r="E1068" t="s">
        <v>16</v>
      </c>
      <c r="F1068" t="s">
        <v>1117</v>
      </c>
      <c r="G1068" t="s">
        <v>18</v>
      </c>
      <c r="H1068" s="7" t="str">
        <f t="shared" si="1"/>
        <v>Drew Patterson 866.873.3846</v>
      </c>
    </row>
    <row r="1069">
      <c r="A1069" t="s">
        <v>4229</v>
      </c>
      <c r="B1069" s="6" t="s">
        <v>4230</v>
      </c>
      <c r="C1069" t="s">
        <v>4231</v>
      </c>
      <c r="D1069" t="s">
        <v>4232</v>
      </c>
      <c r="E1069" t="s">
        <v>16</v>
      </c>
      <c r="F1069" t="s">
        <v>23</v>
      </c>
      <c r="G1069" t="s">
        <v>18</v>
      </c>
      <c r="H1069" s="7" t="str">
        <f t="shared" si="1"/>
        <v>Don Hillilker 716.652.4206</v>
      </c>
    </row>
    <row r="1070">
      <c r="A1070" t="s">
        <v>4233</v>
      </c>
      <c r="B1070" s="6" t="s">
        <v>4234</v>
      </c>
      <c r="C1070" t="s">
        <v>4235</v>
      </c>
      <c r="D1070" t="s">
        <v>4236</v>
      </c>
      <c r="E1070" t="s">
        <v>16</v>
      </c>
      <c r="F1070" t="s">
        <v>480</v>
      </c>
      <c r="G1070" t="s">
        <v>18</v>
      </c>
      <c r="H1070" s="7" t="str">
        <f t="shared" si="1"/>
        <v>Greg 901.345.7361</v>
      </c>
    </row>
    <row r="1071">
      <c r="A1071" t="s">
        <v>4237</v>
      </c>
      <c r="B1071" s="6" t="s">
        <v>4238</v>
      </c>
      <c r="C1071" t="s">
        <v>4239</v>
      </c>
      <c r="D1071" t="s">
        <v>4240</v>
      </c>
      <c r="E1071" t="s">
        <v>16</v>
      </c>
      <c r="F1071" t="s">
        <v>23</v>
      </c>
      <c r="G1071" t="s">
        <v>18</v>
      </c>
      <c r="H1071" s="7" t="str">
        <f t="shared" si="1"/>
        <v>Anna Diercks 505.866.5027</v>
      </c>
    </row>
    <row r="1072">
      <c r="A1072" t="s">
        <v>4241</v>
      </c>
      <c r="B1072" s="6" t="s">
        <v>4242</v>
      </c>
      <c r="C1072" t="s">
        <v>4243</v>
      </c>
      <c r="D1072" t="s">
        <v>4244</v>
      </c>
      <c r="E1072" t="s">
        <v>16</v>
      </c>
      <c r="F1072" t="s">
        <v>49</v>
      </c>
      <c r="G1072" t="s">
        <v>18</v>
      </c>
      <c r="H1072" s="7" t="str">
        <f t="shared" si="1"/>
        <v>Desiree Sanchez 888.418.7337</v>
      </c>
    </row>
    <row r="1073">
      <c r="A1073" t="s">
        <v>4245</v>
      </c>
      <c r="B1073" s="6" t="s">
        <v>4246</v>
      </c>
      <c r="C1073" t="s">
        <v>4247</v>
      </c>
      <c r="D1073" t="s">
        <v>4248</v>
      </c>
      <c r="E1073" t="s">
        <v>16</v>
      </c>
      <c r="F1073" t="s">
        <v>40</v>
      </c>
      <c r="G1073" t="s">
        <v>18</v>
      </c>
      <c r="H1073" s="7" t="str">
        <f t="shared" si="1"/>
        <v>Todd Murphy 207.522.0545</v>
      </c>
    </row>
    <row r="1074">
      <c r="A1074" t="s">
        <v>4249</v>
      </c>
      <c r="B1074" s="6" t="s">
        <v>4250</v>
      </c>
      <c r="C1074" t="s">
        <v>4251</v>
      </c>
      <c r="D1074" t="s">
        <v>4252</v>
      </c>
      <c r="E1074" t="s">
        <v>16</v>
      </c>
      <c r="F1074" t="s">
        <v>49</v>
      </c>
      <c r="G1074" t="s">
        <v>133</v>
      </c>
      <c r="H1074" s="7" t="str">
        <f t="shared" si="1"/>
        <v>Kevin 503.873.5190</v>
      </c>
    </row>
    <row r="1075">
      <c r="A1075" t="s">
        <v>4253</v>
      </c>
      <c r="B1075" s="6" t="s">
        <v>4254</v>
      </c>
      <c r="C1075" t="s">
        <v>4255</v>
      </c>
      <c r="D1075" t="s">
        <v>4256</v>
      </c>
      <c r="E1075" t="s">
        <v>16</v>
      </c>
      <c r="F1075" t="s">
        <v>49</v>
      </c>
      <c r="G1075" t="s">
        <v>18</v>
      </c>
      <c r="H1075" s="7" t="str">
        <f t="shared" si="1"/>
        <v>Ricky 931.668.8022</v>
      </c>
    </row>
    <row r="1076">
      <c r="A1076" t="s">
        <v>4257</v>
      </c>
      <c r="B1076" s="6" t="s">
        <v>4258</v>
      </c>
      <c r="C1076" t="s">
        <v>4259</v>
      </c>
      <c r="D1076" t="s">
        <v>4260</v>
      </c>
      <c r="E1076" t="s">
        <v>16</v>
      </c>
      <c r="F1076" t="s">
        <v>23</v>
      </c>
      <c r="G1076" t="s">
        <v>18</v>
      </c>
      <c r="H1076" s="7" t="str">
        <f t="shared" si="1"/>
        <v>shelia klest 541.937.3073</v>
      </c>
    </row>
    <row r="1077">
      <c r="A1077" t="s">
        <v>4261</v>
      </c>
      <c r="B1077" s="6" t="s">
        <v>4262</v>
      </c>
      <c r="C1077" t="s">
        <v>4263</v>
      </c>
      <c r="D1077" t="s">
        <v>4264</v>
      </c>
      <c r="E1077" t="s">
        <v>16</v>
      </c>
      <c r="F1077" t="s">
        <v>120</v>
      </c>
      <c r="G1077" t="s">
        <v>18</v>
      </c>
      <c r="H1077" s="7" t="str">
        <f t="shared" si="1"/>
        <v>Stephen Breyer 413.527.4626</v>
      </c>
    </row>
    <row r="1078">
      <c r="A1078" t="s">
        <v>4265</v>
      </c>
      <c r="B1078" s="6" t="s">
        <v>4266</v>
      </c>
      <c r="C1078" t="s">
        <v>4267</v>
      </c>
      <c r="D1078" t="s">
        <v>4268</v>
      </c>
      <c r="E1078" t="s">
        <v>16</v>
      </c>
      <c r="F1078" t="s">
        <v>146</v>
      </c>
      <c r="G1078" t="s">
        <v>18</v>
      </c>
      <c r="H1078" s="7" t="str">
        <f t="shared" si="1"/>
        <v>Jim Fleming 352.472.6084</v>
      </c>
    </row>
    <row r="1079">
      <c r="A1079" t="s">
        <v>4269</v>
      </c>
      <c r="B1079" s="6" t="s">
        <v>4270</v>
      </c>
      <c r="C1079" t="s">
        <v>4271</v>
      </c>
      <c r="D1079" t="s">
        <v>4272</v>
      </c>
      <c r="E1079" t="s">
        <v>16</v>
      </c>
      <c r="F1079" t="s">
        <v>49</v>
      </c>
      <c r="G1079" t="s">
        <v>50</v>
      </c>
      <c r="H1079" s="7" t="str">
        <f t="shared" si="1"/>
        <v>Guy Speer 561.278.6004</v>
      </c>
    </row>
    <row r="1080">
      <c r="A1080" t="s">
        <v>4273</v>
      </c>
      <c r="B1080" s="6" t="s">
        <v>4274</v>
      </c>
      <c r="C1080" t="s">
        <v>4275</v>
      </c>
      <c r="D1080" t="s">
        <v>4276</v>
      </c>
      <c r="E1080" t="s">
        <v>83</v>
      </c>
      <c r="F1080" t="s">
        <v>49</v>
      </c>
      <c r="G1080" t="s">
        <v>18</v>
      </c>
      <c r="H1080" s="7" t="str">
        <f t="shared" si="1"/>
        <v>Rodney Robbins 530.625.4206</v>
      </c>
    </row>
    <row r="1081">
      <c r="A1081" t="s">
        <v>4277</v>
      </c>
      <c r="B1081" s="6" t="s">
        <v>4278</v>
      </c>
      <c r="C1081" t="s">
        <v>4279</v>
      </c>
      <c r="D1081" t="s">
        <v>4280</v>
      </c>
      <c r="E1081" t="s">
        <v>83</v>
      </c>
      <c r="F1081" t="s">
        <v>49</v>
      </c>
      <c r="G1081" t="s">
        <v>18</v>
      </c>
      <c r="H1081" s="7" t="str">
        <f t="shared" si="1"/>
        <v>Anna Barajas 209.928.3793</v>
      </c>
    </row>
    <row r="1082">
      <c r="A1082" t="s">
        <v>4281</v>
      </c>
      <c r="B1082" s="6" t="s">
        <v>4282</v>
      </c>
      <c r="C1082" t="s">
        <v>4283</v>
      </c>
      <c r="D1082" t="s">
        <v>4284</v>
      </c>
      <c r="E1082" t="s">
        <v>16</v>
      </c>
      <c r="F1082" t="s">
        <v>23</v>
      </c>
      <c r="G1082" t="s">
        <v>133</v>
      </c>
      <c r="H1082" s="7" t="str">
        <f t="shared" si="1"/>
        <v>J Mercer 254.559.2065</v>
      </c>
    </row>
    <row r="1083">
      <c r="A1083" t="s">
        <v>4285</v>
      </c>
      <c r="B1083" s="6" t="s">
        <v>4286</v>
      </c>
      <c r="C1083" t="s">
        <v>4287</v>
      </c>
      <c r="D1083" t="s">
        <v>4288</v>
      </c>
      <c r="E1083" t="s">
        <v>191</v>
      </c>
      <c r="F1083" t="s">
        <v>3444</v>
      </c>
      <c r="G1083" t="s">
        <v>18</v>
      </c>
      <c r="H1083" s="7" t="str">
        <f t="shared" si="1"/>
        <v>Baron Horiuchi 808.443.2300</v>
      </c>
    </row>
    <row r="1084">
      <c r="A1084" t="s">
        <v>4289</v>
      </c>
      <c r="B1084" s="6" t="s">
        <v>4290</v>
      </c>
      <c r="C1084" t="s">
        <v>4291</v>
      </c>
      <c r="D1084" t="s">
        <v>4292</v>
      </c>
      <c r="E1084" t="s">
        <v>191</v>
      </c>
      <c r="F1084" t="s">
        <v>3444</v>
      </c>
      <c r="G1084" t="s">
        <v>18</v>
      </c>
      <c r="H1084" s="7" t="str">
        <f t="shared" si="1"/>
        <v>Ron Langdon or Shannon Smith 808.828.1413</v>
      </c>
    </row>
    <row r="1085">
      <c r="A1085" t="s">
        <v>4293</v>
      </c>
      <c r="B1085" s="6" t="s">
        <v>4294</v>
      </c>
      <c r="C1085" t="s">
        <v>4295</v>
      </c>
      <c r="D1085" t="s">
        <v>4296</v>
      </c>
      <c r="E1085" t="s">
        <v>191</v>
      </c>
      <c r="F1085" t="s">
        <v>3444</v>
      </c>
      <c r="G1085" t="s">
        <v>133</v>
      </c>
      <c r="H1085" s="7" t="str">
        <f t="shared" si="1"/>
        <v>Richard Gilbert 308.533.2257</v>
      </c>
    </row>
    <row r="1086">
      <c r="A1086" t="s">
        <v>4297</v>
      </c>
      <c r="B1086" s="6" t="s">
        <v>4298</v>
      </c>
      <c r="C1086" t="s">
        <v>4299</v>
      </c>
      <c r="D1086" t="s">
        <v>4300</v>
      </c>
      <c r="E1086" t="s">
        <v>191</v>
      </c>
      <c r="F1086" t="s">
        <v>3444</v>
      </c>
      <c r="G1086" t="s">
        <v>18</v>
      </c>
      <c r="H1086" s="7" t="str">
        <f t="shared" si="1"/>
        <v>Joe Myers or Aram Eramian 208.765.7375</v>
      </c>
    </row>
    <row r="1087">
      <c r="A1087" t="s">
        <v>4301</v>
      </c>
      <c r="B1087" s="6" t="s">
        <v>4302</v>
      </c>
      <c r="C1087" t="s">
        <v>4303</v>
      </c>
      <c r="D1087" t="s">
        <v>4304</v>
      </c>
      <c r="E1087" t="s">
        <v>191</v>
      </c>
      <c r="F1087" t="s">
        <v>3444</v>
      </c>
      <c r="G1087" t="s">
        <v>50</v>
      </c>
      <c r="H1087" s="7" t="str">
        <f t="shared" si="1"/>
        <v>John Justin 541.858.6100</v>
      </c>
    </row>
    <row r="1088">
      <c r="A1088" t="s">
        <v>4305</v>
      </c>
      <c r="B1088" s="6" t="s">
        <v>4306</v>
      </c>
      <c r="C1088" t="s">
        <v>4307</v>
      </c>
      <c r="D1088" t="s">
        <v>4308</v>
      </c>
      <c r="E1088" t="s">
        <v>191</v>
      </c>
      <c r="F1088" t="s">
        <v>3444</v>
      </c>
      <c r="G1088" t="s">
        <v>50</v>
      </c>
      <c r="H1088" s="7" t="str">
        <f t="shared" si="1"/>
        <v>Tony Holland or Christine Makuck 906.358.4523</v>
      </c>
    </row>
    <row r="1089">
      <c r="A1089" t="s">
        <v>4309</v>
      </c>
      <c r="B1089" s="6" t="s">
        <v>4310</v>
      </c>
      <c r="C1089" t="s">
        <v>4311</v>
      </c>
      <c r="D1089" t="s">
        <v>4312</v>
      </c>
      <c r="E1089" t="s">
        <v>191</v>
      </c>
      <c r="F1089" t="s">
        <v>3444</v>
      </c>
      <c r="G1089" t="s">
        <v>50</v>
      </c>
      <c r="H1089" s="7" t="str">
        <f t="shared" si="1"/>
        <v>Clark Fleege 208.343.1977</v>
      </c>
    </row>
    <row r="1090">
      <c r="A1090" t="s">
        <v>4313</v>
      </c>
      <c r="B1090" s="6" t="s">
        <v>4314</v>
      </c>
      <c r="C1090" t="s">
        <v>4315</v>
      </c>
      <c r="D1090" t="s">
        <v>4316</v>
      </c>
      <c r="E1090" t="s">
        <v>191</v>
      </c>
      <c r="G1090" t="s">
        <v>18</v>
      </c>
      <c r="H1090" s="7" t="str">
        <f t="shared" si="1"/>
        <v/>
      </c>
    </row>
    <row r="1091">
      <c r="A1091" t="s">
        <v>4317</v>
      </c>
      <c r="B1091" s="6" t="s">
        <v>4318</v>
      </c>
      <c r="C1091" t="s">
        <v>4319</v>
      </c>
      <c r="D1091" t="s">
        <v>4319</v>
      </c>
      <c r="E1091" t="s">
        <v>191</v>
      </c>
      <c r="F1091" t="s">
        <v>3444</v>
      </c>
      <c r="G1091" t="s">
        <v>18</v>
      </c>
      <c r="H1091" s="7" t="str">
        <f t="shared" si="1"/>
        <v/>
      </c>
    </row>
    <row r="1092">
      <c r="A1092" t="s">
        <v>4320</v>
      </c>
      <c r="B1092" s="6" t="s">
        <v>4321</v>
      </c>
      <c r="C1092" t="s">
        <v>4322</v>
      </c>
      <c r="D1092" t="s">
        <v>4323</v>
      </c>
      <c r="E1092" t="s">
        <v>191</v>
      </c>
      <c r="G1092" t="s">
        <v>18</v>
      </c>
      <c r="H1092" s="7" t="str">
        <f t="shared" si="1"/>
        <v>John Leif 517.641.6300</v>
      </c>
    </row>
    <row r="1093">
      <c r="A1093" t="s">
        <v>4324</v>
      </c>
      <c r="B1093" s="6" t="s">
        <v>4325</v>
      </c>
      <c r="C1093" t="s">
        <v>4326</v>
      </c>
      <c r="D1093" t="s">
        <v>4327</v>
      </c>
      <c r="E1093" t="s">
        <v>7</v>
      </c>
      <c r="G1093" t="s">
        <v>50</v>
      </c>
      <c r="H1093" s="7" t="str">
        <f t="shared" si="1"/>
        <v>Steve Parr 970.878.5003</v>
      </c>
    </row>
    <row r="1094">
      <c r="A1094" t="s">
        <v>4328</v>
      </c>
      <c r="B1094" s="6" t="s">
        <v>4329</v>
      </c>
      <c r="C1094" t="s">
        <v>4330</v>
      </c>
      <c r="D1094" t="s">
        <v>4331</v>
      </c>
      <c r="E1094" t="s">
        <v>191</v>
      </c>
      <c r="G1094" t="s">
        <v>18</v>
      </c>
      <c r="H1094" s="7" t="str">
        <f t="shared" si="1"/>
        <v/>
      </c>
    </row>
    <row r="1095">
      <c r="A1095" t="s">
        <v>4332</v>
      </c>
      <c r="B1095" s="6" t="s">
        <v>4333</v>
      </c>
      <c r="C1095" t="s">
        <v>4334</v>
      </c>
      <c r="D1095" t="s">
        <v>4335</v>
      </c>
      <c r="E1095" t="s">
        <v>191</v>
      </c>
      <c r="G1095" t="s">
        <v>18</v>
      </c>
      <c r="H1095" s="7" t="str">
        <f t="shared" si="1"/>
        <v>Ken ZanZee 970.563.4571</v>
      </c>
    </row>
    <row r="1096">
      <c r="A1096" t="s">
        <v>4336</v>
      </c>
      <c r="B1096" s="6" t="s">
        <v>4337</v>
      </c>
      <c r="C1096" t="s">
        <v>4338</v>
      </c>
      <c r="D1096" t="s">
        <v>4339</v>
      </c>
      <c r="E1096" t="s">
        <v>191</v>
      </c>
      <c r="F1096" t="s">
        <v>3444</v>
      </c>
      <c r="G1096" t="s">
        <v>50</v>
      </c>
      <c r="H1096" s="7" t="str">
        <f t="shared" si="1"/>
        <v>Michell Finch 503.630.6080</v>
      </c>
    </row>
    <row r="1097">
      <c r="A1097" t="s">
        <v>4340</v>
      </c>
      <c r="B1097" s="6" t="s">
        <v>4341</v>
      </c>
      <c r="C1097" t="s">
        <v>4342</v>
      </c>
      <c r="D1097" t="s">
        <v>4343</v>
      </c>
      <c r="E1097" t="s">
        <v>191</v>
      </c>
      <c r="F1097" t="s">
        <v>3444</v>
      </c>
      <c r="G1097" t="s">
        <v>50</v>
      </c>
      <c r="H1097" s="7" t="str">
        <f t="shared" si="1"/>
        <v>Donna Peppin 406.888.7835</v>
      </c>
    </row>
    <row r="1098">
      <c r="A1098" t="s">
        <v>4344</v>
      </c>
      <c r="B1098" s="6" t="s">
        <v>4345</v>
      </c>
      <c r="C1098" t="s">
        <v>4346</v>
      </c>
      <c r="D1098" t="s">
        <v>4347</v>
      </c>
      <c r="E1098" t="s">
        <v>191</v>
      </c>
      <c r="F1098" t="s">
        <v>3444</v>
      </c>
      <c r="G1098" t="s">
        <v>18</v>
      </c>
      <c r="H1098" s="7" t="str">
        <f t="shared" si="1"/>
        <v/>
      </c>
    </row>
    <row r="1099">
      <c r="A1099" t="s">
        <v>4348</v>
      </c>
      <c r="B1099" s="6" t="s">
        <v>4349</v>
      </c>
      <c r="C1099" t="s">
        <v>4350</v>
      </c>
      <c r="D1099" t="s">
        <v>4351</v>
      </c>
      <c r="E1099" t="s">
        <v>191</v>
      </c>
      <c r="F1099" t="s">
        <v>3444</v>
      </c>
      <c r="G1099" t="s">
        <v>18</v>
      </c>
      <c r="H1099" s="7" t="str">
        <f t="shared" si="1"/>
        <v>Patty Welton 808.572.4481</v>
      </c>
    </row>
    <row r="1100">
      <c r="A1100" t="s">
        <v>4352</v>
      </c>
      <c r="B1100" s="6" t="s">
        <v>4353</v>
      </c>
      <c r="C1100" t="s">
        <v>4354</v>
      </c>
      <c r="D1100" t="s">
        <v>4355</v>
      </c>
      <c r="E1100" t="s">
        <v>191</v>
      </c>
      <c r="F1100" t="s">
        <v>3444</v>
      </c>
      <c r="G1100" t="s">
        <v>18</v>
      </c>
      <c r="H1100" s="7" t="str">
        <f t="shared" si="1"/>
        <v>David 808.985.6085</v>
      </c>
    </row>
    <row r="1101">
      <c r="A1101" t="s">
        <v>4356</v>
      </c>
      <c r="B1101" s="6" t="s">
        <v>4357</v>
      </c>
      <c r="C1101" t="s">
        <v>4358</v>
      </c>
      <c r="D1101" t="s">
        <v>4359</v>
      </c>
      <c r="E1101" t="s">
        <v>191</v>
      </c>
      <c r="F1101" t="s">
        <v>3444</v>
      </c>
      <c r="G1101" t="s">
        <v>18</v>
      </c>
      <c r="H1101" s="7" t="str">
        <f t="shared" si="1"/>
        <v/>
      </c>
    </row>
    <row r="1102">
      <c r="A1102" t="s">
        <v>4360</v>
      </c>
      <c r="B1102" s="6" t="s">
        <v>4361</v>
      </c>
      <c r="C1102" t="s">
        <v>4362</v>
      </c>
      <c r="D1102" t="s">
        <v>4363</v>
      </c>
      <c r="E1102" t="s">
        <v>191</v>
      </c>
      <c r="F1102" t="s">
        <v>3444</v>
      </c>
      <c r="G1102" t="s">
        <v>18</v>
      </c>
      <c r="H1102" s="7" t="str">
        <f t="shared" si="1"/>
        <v>Lou Whiteaker 360.569.6761</v>
      </c>
    </row>
    <row r="1103">
      <c r="A1103" t="s">
        <v>4364</v>
      </c>
      <c r="B1103" s="6" t="s">
        <v>4365</v>
      </c>
      <c r="C1103" t="s">
        <v>4366</v>
      </c>
      <c r="D1103" t="s">
        <v>4367</v>
      </c>
      <c r="E1103" t="s">
        <v>191</v>
      </c>
      <c r="F1103" t="s">
        <v>3444</v>
      </c>
      <c r="G1103" t="s">
        <v>18</v>
      </c>
      <c r="H1103" s="7" t="str">
        <f t="shared" si="1"/>
        <v>Mike Brondi 360.854.7275</v>
      </c>
    </row>
    <row r="1104">
      <c r="A1104" t="s">
        <v>4368</v>
      </c>
      <c r="B1104" s="6" t="s">
        <v>4369</v>
      </c>
      <c r="C1104" t="s">
        <v>4370</v>
      </c>
      <c r="D1104" t="s">
        <v>4371</v>
      </c>
      <c r="E1104" t="s">
        <v>191</v>
      </c>
      <c r="F1104" t="s">
        <v>3444</v>
      </c>
      <c r="G1104" t="s">
        <v>18</v>
      </c>
      <c r="H1104" s="7" t="str">
        <f t="shared" si="1"/>
        <v>David Allen 360.565.3130</v>
      </c>
    </row>
    <row r="1105">
      <c r="A1105" t="s">
        <v>4372</v>
      </c>
      <c r="B1105" s="6" t="s">
        <v>4373</v>
      </c>
      <c r="C1105" t="s">
        <v>4374</v>
      </c>
      <c r="D1105" t="s">
        <v>4375</v>
      </c>
      <c r="E1105" t="s">
        <v>191</v>
      </c>
      <c r="F1105" t="s">
        <v>3444</v>
      </c>
      <c r="G1105" t="s">
        <v>18</v>
      </c>
      <c r="H1105" s="7" t="str">
        <f t="shared" si="1"/>
        <v>Lindsey 970.586.1252</v>
      </c>
    </row>
    <row r="1106">
      <c r="A1106" t="s">
        <v>4376</v>
      </c>
      <c r="B1106" s="6" t="s">
        <v>4377</v>
      </c>
      <c r="C1106" t="s">
        <v>4378</v>
      </c>
      <c r="D1106" t="s">
        <v>4379</v>
      </c>
      <c r="E1106" t="s">
        <v>191</v>
      </c>
      <c r="F1106" t="s">
        <v>3444</v>
      </c>
      <c r="G1106" t="s">
        <v>50</v>
      </c>
      <c r="H1106" s="7" t="str">
        <f t="shared" si="1"/>
        <v>Becca Lieberg 435.772.5662</v>
      </c>
    </row>
    <row r="1107">
      <c r="A1107" t="s">
        <v>4380</v>
      </c>
      <c r="B1107" s="6" t="s">
        <v>4381</v>
      </c>
      <c r="C1107" t="s">
        <v>4382</v>
      </c>
      <c r="D1107" t="s">
        <v>4383</v>
      </c>
      <c r="E1107" t="s">
        <v>191</v>
      </c>
      <c r="F1107" t="s">
        <v>3444</v>
      </c>
      <c r="G1107" t="s">
        <v>50</v>
      </c>
      <c r="H1107" s="7" t="str">
        <f t="shared" si="1"/>
        <v>Melanie Baer-Keeley 559.565.3775</v>
      </c>
    </row>
    <row r="1108">
      <c r="A1108" t="s">
        <v>4384</v>
      </c>
      <c r="B1108" s="6" t="s">
        <v>4385</v>
      </c>
      <c r="C1108" t="s">
        <v>4386</v>
      </c>
      <c r="D1108" t="s">
        <v>4387</v>
      </c>
      <c r="E1108" t="s">
        <v>191</v>
      </c>
      <c r="G1108" t="s">
        <v>18</v>
      </c>
      <c r="H1108" s="7" t="str">
        <f t="shared" si="1"/>
        <v>Jean Graham 760.367.5565</v>
      </c>
    </row>
    <row r="1109">
      <c r="A1109" t="s">
        <v>4388</v>
      </c>
      <c r="B1109" s="6" t="s">
        <v>4389</v>
      </c>
      <c r="C1109" t="s">
        <v>4390</v>
      </c>
      <c r="D1109" t="s">
        <v>425</v>
      </c>
      <c r="E1109" t="s">
        <v>425</v>
      </c>
      <c r="F1109" t="s">
        <v>425</v>
      </c>
      <c r="G1109" t="s">
        <v>18</v>
      </c>
      <c r="H1109" s="7" t="str">
        <f t="shared" si="1"/>
        <v/>
      </c>
    </row>
    <row r="1110">
      <c r="A1110" t="s">
        <v>4391</v>
      </c>
      <c r="B1110" s="6" t="s">
        <v>4392</v>
      </c>
      <c r="C1110" t="s">
        <v>4393</v>
      </c>
      <c r="D1110" t="s">
        <v>4394</v>
      </c>
      <c r="E1110" t="s">
        <v>7</v>
      </c>
      <c r="G1110" t="s">
        <v>18</v>
      </c>
      <c r="H1110" s="7" t="str">
        <f t="shared" si="1"/>
        <v>William Haller 352.392.1799</v>
      </c>
    </row>
    <row r="1111">
      <c r="A1111" t="s">
        <v>4395</v>
      </c>
      <c r="B1111" s="6" t="s">
        <v>4396</v>
      </c>
      <c r="C1111" t="s">
        <v>4397</v>
      </c>
      <c r="D1111" t="s">
        <v>4398</v>
      </c>
      <c r="E1111" t="s">
        <v>7</v>
      </c>
      <c r="F1111" t="s">
        <v>40</v>
      </c>
      <c r="G1111" t="s">
        <v>18</v>
      </c>
      <c r="H1111" s="7" t="str">
        <f t="shared" si="1"/>
        <v/>
      </c>
    </row>
    <row r="1112">
      <c r="A1112" t="s">
        <v>4399</v>
      </c>
      <c r="B1112" s="6" t="s">
        <v>4400</v>
      </c>
      <c r="C1112" t="s">
        <v>4401</v>
      </c>
      <c r="D1112" t="s">
        <v>4402</v>
      </c>
      <c r="E1112" t="s">
        <v>7</v>
      </c>
      <c r="F1112" t="s">
        <v>453</v>
      </c>
      <c r="G1112" t="s">
        <v>18</v>
      </c>
      <c r="H1112" s="7" t="str">
        <f t="shared" si="1"/>
        <v/>
      </c>
    </row>
    <row r="1113">
      <c r="A1113" t="s">
        <v>4403</v>
      </c>
      <c r="B1113" s="6" t="s">
        <v>4404</v>
      </c>
      <c r="C1113" t="s">
        <v>4405</v>
      </c>
      <c r="D1113" t="s">
        <v>4406</v>
      </c>
      <c r="E1113" t="s">
        <v>16</v>
      </c>
      <c r="F1113" t="s">
        <v>49</v>
      </c>
      <c r="G1113" t="s">
        <v>18</v>
      </c>
      <c r="H1113" s="7" t="str">
        <f t="shared" si="1"/>
        <v>Michael Campbell 352.466.3919</v>
      </c>
    </row>
    <row r="1114">
      <c r="A1114" t="s">
        <v>4407</v>
      </c>
      <c r="B1114" s="6" t="s">
        <v>4408</v>
      </c>
      <c r="C1114" t="s">
        <v>4409</v>
      </c>
      <c r="D1114" t="s">
        <v>4410</v>
      </c>
      <c r="E1114" t="s">
        <v>16</v>
      </c>
      <c r="F1114" t="s">
        <v>453</v>
      </c>
      <c r="G1114" t="s">
        <v>133</v>
      </c>
      <c r="H1114" s="7" t="str">
        <f t="shared" si="1"/>
        <v>Orson Boyce or Shane Getz 435.854.3720</v>
      </c>
    </row>
    <row r="1115">
      <c r="A1115" t="s">
        <v>4411</v>
      </c>
      <c r="B1115" s="6" t="s">
        <v>4412</v>
      </c>
      <c r="C1115" t="s">
        <v>4413</v>
      </c>
      <c r="D1115" t="s">
        <v>4414</v>
      </c>
      <c r="E1115" t="s">
        <v>16</v>
      </c>
      <c r="G1115" t="s">
        <v>18</v>
      </c>
      <c r="H1115" s="7" t="str">
        <f t="shared" si="1"/>
        <v>Johnny 970.884.0429</v>
      </c>
    </row>
    <row r="1116">
      <c r="A1116" t="s">
        <v>4415</v>
      </c>
      <c r="B1116" s="6" t="s">
        <v>4416</v>
      </c>
      <c r="C1116" t="s">
        <v>4417</v>
      </c>
      <c r="D1116" t="s">
        <v>4418</v>
      </c>
      <c r="E1116" t="s">
        <v>16</v>
      </c>
      <c r="F1116" t="s">
        <v>49</v>
      </c>
      <c r="G1116" t="s">
        <v>18</v>
      </c>
      <c r="H1116" s="7" t="str">
        <f t="shared" si="1"/>
        <v>Vicqui Guezara or John D Appel 503.651.3535</v>
      </c>
    </row>
    <row r="1117">
      <c r="A1117" t="s">
        <v>4419</v>
      </c>
      <c r="B1117" s="6" t="s">
        <v>4420</v>
      </c>
      <c r="C1117" t="s">
        <v>4421</v>
      </c>
      <c r="D1117" t="s">
        <v>4422</v>
      </c>
      <c r="E1117" t="s">
        <v>16</v>
      </c>
      <c r="F1117" t="s">
        <v>23</v>
      </c>
      <c r="G1117" t="s">
        <v>18</v>
      </c>
      <c r="H1117" s="7" t="str">
        <f t="shared" si="1"/>
        <v>Sharon Teigen 406.458.3992</v>
      </c>
    </row>
    <row r="1118">
      <c r="A1118" t="s">
        <v>4423</v>
      </c>
      <c r="B1118" s="6" t="s">
        <v>4424</v>
      </c>
      <c r="C1118" t="s">
        <v>4425</v>
      </c>
      <c r="D1118" t="s">
        <v>4426</v>
      </c>
      <c r="E1118" t="s">
        <v>16</v>
      </c>
      <c r="F1118" t="s">
        <v>49</v>
      </c>
      <c r="G1118" t="s">
        <v>18</v>
      </c>
      <c r="H1118" s="7" t="str">
        <f t="shared" si="1"/>
        <v>Leslie Van Burkum 603.463.7663</v>
      </c>
    </row>
    <row r="1119">
      <c r="A1119" t="s">
        <v>4427</v>
      </c>
      <c r="B1119" s="6" t="s">
        <v>4428</v>
      </c>
      <c r="C1119" t="s">
        <v>4429</v>
      </c>
      <c r="D1119" t="s">
        <v>4430</v>
      </c>
      <c r="E1119" t="s">
        <v>16</v>
      </c>
      <c r="F1119" t="s">
        <v>49</v>
      </c>
      <c r="G1119" t="s">
        <v>18</v>
      </c>
      <c r="H1119" s="7" t="str">
        <f t="shared" si="1"/>
        <v>Julie Van Dan Nest 519.866.5269</v>
      </c>
    </row>
    <row r="1120">
      <c r="A1120" t="s">
        <v>4431</v>
      </c>
      <c r="B1120" s="6" t="s">
        <v>4432</v>
      </c>
      <c r="C1120" t="s">
        <v>4433</v>
      </c>
      <c r="D1120" t="s">
        <v>4434</v>
      </c>
      <c r="E1120" t="s">
        <v>16</v>
      </c>
      <c r="F1120" t="s">
        <v>49</v>
      </c>
      <c r="G1120" t="s">
        <v>18</v>
      </c>
      <c r="H1120" s="7" t="str">
        <f t="shared" si="1"/>
        <v>Gary Van Slooten 800.888.7337</v>
      </c>
    </row>
    <row r="1121">
      <c r="A1121" t="s">
        <v>4435</v>
      </c>
      <c r="B1121" s="6" t="s">
        <v>4436</v>
      </c>
      <c r="C1121" t="s">
        <v>4437</v>
      </c>
      <c r="D1121" t="s">
        <v>4438</v>
      </c>
      <c r="E1121" t="s">
        <v>16</v>
      </c>
      <c r="F1121" t="s">
        <v>49</v>
      </c>
      <c r="G1121" t="s">
        <v>18</v>
      </c>
      <c r="H1121" s="7" t="str">
        <f t="shared" si="1"/>
        <v>Bernard 905.659.7072</v>
      </c>
    </row>
    <row r="1122">
      <c r="A1122" t="s">
        <v>4439</v>
      </c>
      <c r="B1122" s="6" t="s">
        <v>4440</v>
      </c>
      <c r="C1122" t="s">
        <v>4441</v>
      </c>
      <c r="D1122" t="s">
        <v>4442</v>
      </c>
      <c r="E1122" t="s">
        <v>16</v>
      </c>
      <c r="F1122" t="s">
        <v>23</v>
      </c>
      <c r="G1122" t="s">
        <v>18</v>
      </c>
      <c r="H1122" s="7" t="str">
        <f t="shared" si="1"/>
        <v>George Gellner 618.658.3621</v>
      </c>
    </row>
    <row r="1123">
      <c r="A1123" t="s">
        <v>4443</v>
      </c>
      <c r="B1123" s="6" t="s">
        <v>4444</v>
      </c>
      <c r="C1123" t="s">
        <v>4445</v>
      </c>
      <c r="D1123" t="s">
        <v>4446</v>
      </c>
      <c r="E1123" t="s">
        <v>16</v>
      </c>
      <c r="F1123" t="s">
        <v>23</v>
      </c>
      <c r="G1123" t="s">
        <v>18</v>
      </c>
      <c r="H1123" s="7" t="str">
        <f t="shared" si="1"/>
        <v>Dawna Haluapo 360.687.5167</v>
      </c>
    </row>
    <row r="1124">
      <c r="A1124" t="s">
        <v>4447</v>
      </c>
      <c r="B1124" s="6" t="s">
        <v>4448</v>
      </c>
      <c r="C1124" t="s">
        <v>4449</v>
      </c>
      <c r="D1124" t="s">
        <v>4450</v>
      </c>
      <c r="E1124" t="s">
        <v>16</v>
      </c>
      <c r="F1124" t="s">
        <v>49</v>
      </c>
      <c r="G1124" t="s">
        <v>18</v>
      </c>
      <c r="H1124" s="7" t="str">
        <f t="shared" si="1"/>
        <v>Maria Vila 305.245.2055</v>
      </c>
    </row>
    <row r="1125">
      <c r="A1125" t="s">
        <v>4451</v>
      </c>
      <c r="B1125" s="6" t="s">
        <v>4452</v>
      </c>
      <c r="C1125" t="s">
        <v>4453</v>
      </c>
      <c r="D1125" t="s">
        <v>4453</v>
      </c>
      <c r="E1125" t="s">
        <v>16</v>
      </c>
      <c r="F1125" t="s">
        <v>111</v>
      </c>
      <c r="G1125" t="s">
        <v>18</v>
      </c>
      <c r="H1125" s="7" t="str">
        <f t="shared" si="1"/>
        <v/>
      </c>
    </row>
    <row r="1126">
      <c r="A1126" t="s">
        <v>4454</v>
      </c>
      <c r="B1126" s="6" t="s">
        <v>4455</v>
      </c>
      <c r="C1126" t="s">
        <v>4456</v>
      </c>
      <c r="D1126" t="s">
        <v>4457</v>
      </c>
      <c r="E1126" t="s">
        <v>16</v>
      </c>
      <c r="F1126" t="s">
        <v>23</v>
      </c>
      <c r="G1126" t="s">
        <v>662</v>
      </c>
      <c r="H1126" s="7" t="str">
        <f t="shared" si="1"/>
        <v>Eric Larusson or Rob VanDyke 530.587.0771</v>
      </c>
    </row>
    <row r="1127">
      <c r="A1127" t="s">
        <v>4458</v>
      </c>
      <c r="B1127" s="6" t="s">
        <v>4459</v>
      </c>
      <c r="C1127" t="s">
        <v>4460</v>
      </c>
      <c r="D1127" t="s">
        <v>4461</v>
      </c>
      <c r="E1127" t="s">
        <v>16</v>
      </c>
      <c r="F1127" t="s">
        <v>120</v>
      </c>
      <c r="G1127" t="s">
        <v>18</v>
      </c>
      <c r="H1127" s="7" t="str">
        <f t="shared" si="1"/>
        <v>Amy Albright or Doug Davison 785.594.2966</v>
      </c>
    </row>
    <row r="1128">
      <c r="A1128" t="s">
        <v>4462</v>
      </c>
      <c r="B1128" s="6" t="s">
        <v>4463</v>
      </c>
      <c r="C1128" t="s">
        <v>4464</v>
      </c>
      <c r="D1128" t="s">
        <v>4465</v>
      </c>
      <c r="E1128" t="s">
        <v>7</v>
      </c>
      <c r="F1128" t="s">
        <v>23</v>
      </c>
      <c r="G1128" t="s">
        <v>18</v>
      </c>
      <c r="H1128" s="7" t="str">
        <f t="shared" si="1"/>
        <v>Larry 540.363.7000</v>
      </c>
    </row>
    <row r="1129">
      <c r="A1129" t="s">
        <v>4466</v>
      </c>
      <c r="B1129" s="6" t="s">
        <v>4467</v>
      </c>
      <c r="C1129" t="s">
        <v>4468</v>
      </c>
      <c r="D1129" t="s">
        <v>4469</v>
      </c>
      <c r="E1129" t="s">
        <v>7</v>
      </c>
      <c r="F1129" t="s">
        <v>49</v>
      </c>
      <c r="G1129" t="s">
        <v>18</v>
      </c>
      <c r="H1129" s="7" t="str">
        <f t="shared" si="1"/>
        <v>Dwight 804.834.2855</v>
      </c>
    </row>
    <row r="1130">
      <c r="A1130" t="s">
        <v>4470</v>
      </c>
      <c r="B1130" s="6" t="s">
        <v>4471</v>
      </c>
      <c r="C1130" t="s">
        <v>4472</v>
      </c>
      <c r="D1130" t="s">
        <v>4473</v>
      </c>
      <c r="E1130" t="s">
        <v>16</v>
      </c>
      <c r="F1130" t="s">
        <v>49</v>
      </c>
      <c r="G1130" t="s">
        <v>18</v>
      </c>
      <c r="H1130" s="7" t="str">
        <f t="shared" si="1"/>
        <v>Jim Brown or Julie Whitacre 360.757.1094</v>
      </c>
    </row>
    <row r="1131">
      <c r="A1131" t="s">
        <v>4474</v>
      </c>
      <c r="B1131" s="6" t="s">
        <v>4475</v>
      </c>
      <c r="C1131" t="s">
        <v>4476</v>
      </c>
      <c r="D1131" t="s">
        <v>4477</v>
      </c>
      <c r="E1131" t="s">
        <v>16</v>
      </c>
      <c r="F1131" t="s">
        <v>58</v>
      </c>
      <c r="G1131" t="s">
        <v>18</v>
      </c>
      <c r="H1131" s="7" t="str">
        <f t="shared" si="1"/>
        <v>Scott Martin 705.429.4936</v>
      </c>
    </row>
    <row r="1132">
      <c r="A1132" t="s">
        <v>4478</v>
      </c>
      <c r="B1132" s="6" t="s">
        <v>4479</v>
      </c>
      <c r="C1132" t="s">
        <v>4480</v>
      </c>
      <c r="D1132" t="s">
        <v>4481</v>
      </c>
      <c r="E1132" t="s">
        <v>16</v>
      </c>
      <c r="F1132" t="s">
        <v>146</v>
      </c>
      <c r="G1132" t="s">
        <v>18</v>
      </c>
      <c r="H1132" s="7" t="str">
        <f t="shared" si="1"/>
        <v>Sandy Miller 360.825.7051</v>
      </c>
    </row>
    <row r="1133">
      <c r="A1133" t="s">
        <v>4482</v>
      </c>
      <c r="B1133" s="6" t="s">
        <v>4483</v>
      </c>
      <c r="C1133" t="s">
        <v>4484</v>
      </c>
      <c r="D1133" t="s">
        <v>4485</v>
      </c>
      <c r="E1133" t="s">
        <v>7</v>
      </c>
      <c r="F1133" t="s">
        <v>3444</v>
      </c>
      <c r="G1133" t="s">
        <v>50</v>
      </c>
      <c r="H1133" s="7" t="str">
        <f t="shared" si="1"/>
        <v>David Orr 808.638.5876</v>
      </c>
    </row>
    <row r="1134">
      <c r="A1134" t="s">
        <v>4486</v>
      </c>
      <c r="B1134" s="6" t="s">
        <v>4487</v>
      </c>
      <c r="C1134" t="s">
        <v>4488</v>
      </c>
      <c r="D1134" t="s">
        <v>4489</v>
      </c>
      <c r="E1134" t="s">
        <v>16</v>
      </c>
      <c r="F1134" t="s">
        <v>111</v>
      </c>
      <c r="G1134" t="s">
        <v>18</v>
      </c>
      <c r="H1134" s="7" t="str">
        <f t="shared" si="1"/>
        <v>Perry Walker 770.471.6011</v>
      </c>
    </row>
    <row r="1135">
      <c r="A1135" t="s">
        <v>4490</v>
      </c>
      <c r="B1135" s="6" t="s">
        <v>4491</v>
      </c>
      <c r="C1135" t="s">
        <v>4492</v>
      </c>
      <c r="D1135" t="s">
        <v>4493</v>
      </c>
      <c r="E1135" t="s">
        <v>16</v>
      </c>
      <c r="F1135" t="s">
        <v>480</v>
      </c>
      <c r="G1135" t="s">
        <v>18</v>
      </c>
      <c r="H1135" s="7" t="str">
        <f t="shared" si="1"/>
        <v>Wallace Hansen 503.581.2638</v>
      </c>
    </row>
    <row r="1136">
      <c r="A1136" t="s">
        <v>4494</v>
      </c>
      <c r="B1136" s="6" t="s">
        <v>4495</v>
      </c>
      <c r="C1136" t="s">
        <v>4496</v>
      </c>
      <c r="D1136" t="s">
        <v>4497</v>
      </c>
      <c r="E1136" t="s">
        <v>16</v>
      </c>
      <c r="F1136" t="s">
        <v>23</v>
      </c>
      <c r="G1136" t="s">
        <v>18</v>
      </c>
      <c r="H1136" s="7" t="str">
        <f t="shared" si="1"/>
        <v>Misti Warner-Anderson 928.774.1983</v>
      </c>
    </row>
    <row r="1137">
      <c r="A1137" t="s">
        <v>4498</v>
      </c>
      <c r="B1137" s="6" t="s">
        <v>4499</v>
      </c>
      <c r="C1137" t="s">
        <v>4500</v>
      </c>
      <c r="D1137" t="s">
        <v>4501</v>
      </c>
      <c r="E1137" t="s">
        <v>16</v>
      </c>
      <c r="F1137" t="s">
        <v>49</v>
      </c>
      <c r="G1137" t="s">
        <v>50</v>
      </c>
      <c r="H1137" s="7" t="str">
        <f t="shared" si="1"/>
        <v>Jeff Hobbs 931.668.8941</v>
      </c>
    </row>
    <row r="1138">
      <c r="A1138" t="s">
        <v>4502</v>
      </c>
      <c r="B1138" s="6" t="s">
        <v>4503</v>
      </c>
      <c r="C1138" t="s">
        <v>4504</v>
      </c>
      <c r="D1138" t="s">
        <v>4505</v>
      </c>
      <c r="E1138" t="s">
        <v>7</v>
      </c>
      <c r="F1138" t="s">
        <v>23</v>
      </c>
      <c r="G1138" t="s">
        <v>18</v>
      </c>
      <c r="H1138" s="7" t="str">
        <f t="shared" si="1"/>
        <v>Lois Dworshak 775.849.0213</v>
      </c>
    </row>
    <row r="1139">
      <c r="A1139" t="s">
        <v>4506</v>
      </c>
      <c r="B1139" s="6" t="s">
        <v>4507</v>
      </c>
      <c r="C1139" t="s">
        <v>4508</v>
      </c>
      <c r="D1139" t="s">
        <v>4509</v>
      </c>
      <c r="E1139" t="s">
        <v>16</v>
      </c>
      <c r="F1139" t="s">
        <v>23</v>
      </c>
      <c r="G1139" t="s">
        <v>18</v>
      </c>
      <c r="H1139" s="7" t="str">
        <f t="shared" si="1"/>
        <v>Greg Oskay 317.786.7529</v>
      </c>
    </row>
    <row r="1140">
      <c r="A1140" t="s">
        <v>4510</v>
      </c>
      <c r="B1140" s="6" t="s">
        <v>4511</v>
      </c>
      <c r="C1140" t="s">
        <v>4512</v>
      </c>
      <c r="D1140" t="s">
        <v>425</v>
      </c>
      <c r="E1140" t="s">
        <v>425</v>
      </c>
      <c r="F1140" t="s">
        <v>425</v>
      </c>
      <c r="G1140" t="s">
        <v>18</v>
      </c>
      <c r="H1140" s="7" t="str">
        <f t="shared" si="1"/>
        <v/>
      </c>
    </row>
    <row r="1141">
      <c r="A1141" t="s">
        <v>4513</v>
      </c>
      <c r="B1141" s="6" t="s">
        <v>4514</v>
      </c>
      <c r="C1141" t="s">
        <v>4515</v>
      </c>
      <c r="D1141" t="s">
        <v>4516</v>
      </c>
      <c r="E1141" t="s">
        <v>16</v>
      </c>
      <c r="F1141" t="s">
        <v>23</v>
      </c>
      <c r="G1141" t="s">
        <v>18</v>
      </c>
      <c r="H1141" s="7" t="str">
        <f t="shared" si="1"/>
        <v>David Meeks 201.327.0721</v>
      </c>
    </row>
    <row r="1142">
      <c r="A1142" t="s">
        <v>4517</v>
      </c>
      <c r="B1142" s="6" t="s">
        <v>4518</v>
      </c>
      <c r="C1142" t="s">
        <v>4519</v>
      </c>
      <c r="D1142" t="s">
        <v>4520</v>
      </c>
      <c r="E1142" t="s">
        <v>16</v>
      </c>
      <c r="F1142" t="s">
        <v>23</v>
      </c>
      <c r="G1142" t="s">
        <v>18</v>
      </c>
      <c r="H1142" s="7" t="str">
        <f t="shared" si="1"/>
        <v>Scott Edwards 360.423.6456</v>
      </c>
    </row>
    <row r="1143">
      <c r="A1143" t="s">
        <v>4521</v>
      </c>
      <c r="B1143" s="6" t="s">
        <v>4522</v>
      </c>
      <c r="C1143" t="s">
        <v>4523</v>
      </c>
      <c r="D1143" t="s">
        <v>4524</v>
      </c>
      <c r="E1143" t="s">
        <v>16</v>
      </c>
      <c r="F1143" t="s">
        <v>49</v>
      </c>
      <c r="G1143" t="s">
        <v>18</v>
      </c>
      <c r="H1143" s="7" t="str">
        <f t="shared" si="1"/>
        <v/>
      </c>
    </row>
    <row r="1144">
      <c r="A1144" t="s">
        <v>4525</v>
      </c>
      <c r="B1144" s="6" t="s">
        <v>4526</v>
      </c>
      <c r="C1144" t="s">
        <v>4527</v>
      </c>
      <c r="D1144" t="s">
        <v>4528</v>
      </c>
      <c r="E1144" t="s">
        <v>16</v>
      </c>
      <c r="F1144" t="s">
        <v>23</v>
      </c>
      <c r="G1144" t="s">
        <v>18</v>
      </c>
      <c r="H1144" s="7" t="str">
        <f t="shared" si="1"/>
        <v>Brent Wearren 502.252.7788</v>
      </c>
    </row>
    <row r="1145">
      <c r="A1145" t="s">
        <v>4529</v>
      </c>
      <c r="B1145" s="6" t="s">
        <v>4530</v>
      </c>
      <c r="C1145" t="s">
        <v>4531</v>
      </c>
      <c r="D1145" t="s">
        <v>4532</v>
      </c>
      <c r="E1145" t="s">
        <v>16</v>
      </c>
      <c r="F1145" t="s">
        <v>23</v>
      </c>
      <c r="G1145" t="s">
        <v>18</v>
      </c>
      <c r="H1145" s="7" t="str">
        <f t="shared" si="1"/>
        <v>Mark Palmer 208.788.2066</v>
      </c>
    </row>
    <row r="1146">
      <c r="A1146" t="s">
        <v>4533</v>
      </c>
      <c r="B1146" s="6" t="s">
        <v>4534</v>
      </c>
      <c r="C1146" t="s">
        <v>4535</v>
      </c>
      <c r="D1146" t="s">
        <v>4536</v>
      </c>
      <c r="E1146" t="s">
        <v>7</v>
      </c>
      <c r="G1146" t="s">
        <v>18</v>
      </c>
      <c r="H1146" s="7" t="str">
        <f t="shared" si="1"/>
        <v>Jonathan Motsinger 806.892.3572</v>
      </c>
    </row>
    <row r="1147">
      <c r="A1147" t="s">
        <v>4537</v>
      </c>
      <c r="B1147" s="6" t="s">
        <v>4538</v>
      </c>
      <c r="C1147" t="s">
        <v>4539</v>
      </c>
      <c r="D1147" t="s">
        <v>4540</v>
      </c>
      <c r="E1147" t="s">
        <v>7</v>
      </c>
      <c r="G1147" t="s">
        <v>18</v>
      </c>
      <c r="H1147" s="7" t="str">
        <f t="shared" si="1"/>
        <v>Jason Huffman 304.675.1820</v>
      </c>
    </row>
    <row r="1148">
      <c r="A1148" t="s">
        <v>4541</v>
      </c>
      <c r="B1148" s="6" t="s">
        <v>4542</v>
      </c>
      <c r="C1148" t="s">
        <v>4543</v>
      </c>
      <c r="D1148" t="s">
        <v>4544</v>
      </c>
      <c r="E1148" t="s">
        <v>16</v>
      </c>
      <c r="F1148" t="s">
        <v>40</v>
      </c>
      <c r="G1148" t="s">
        <v>18</v>
      </c>
      <c r="H1148" s="7" t="str">
        <f t="shared" si="1"/>
        <v>Carol Capobianco 914.606.7870</v>
      </c>
    </row>
    <row r="1149">
      <c r="A1149" t="s">
        <v>4545</v>
      </c>
      <c r="B1149" s="6" t="s">
        <v>4546</v>
      </c>
      <c r="C1149" t="s">
        <v>4547</v>
      </c>
      <c r="D1149" t="s">
        <v>4548</v>
      </c>
      <c r="E1149" t="s">
        <v>16</v>
      </c>
      <c r="F1149" t="s">
        <v>23</v>
      </c>
      <c r="G1149" t="s">
        <v>18</v>
      </c>
      <c r="H1149" s="7" t="str">
        <f t="shared" si="1"/>
        <v>Janice Schaefer 208.743.0147</v>
      </c>
    </row>
    <row r="1150">
      <c r="A1150" t="s">
        <v>4549</v>
      </c>
      <c r="B1150" s="6" t="s">
        <v>4550</v>
      </c>
      <c r="C1150" t="s">
        <v>4551</v>
      </c>
      <c r="D1150" t="s">
        <v>4552</v>
      </c>
      <c r="E1150" t="s">
        <v>16</v>
      </c>
      <c r="F1150" t="s">
        <v>49</v>
      </c>
      <c r="G1150" t="s">
        <v>18</v>
      </c>
      <c r="H1150" s="7" t="str">
        <f t="shared" si="1"/>
        <v>Robin Libby 800.447.4745</v>
      </c>
    </row>
    <row r="1151">
      <c r="A1151" t="s">
        <v>4553</v>
      </c>
      <c r="B1151" s="6" t="s">
        <v>4554</v>
      </c>
      <c r="C1151" t="s">
        <v>4555</v>
      </c>
      <c r="D1151" t="s">
        <v>4556</v>
      </c>
      <c r="E1151" t="s">
        <v>16</v>
      </c>
      <c r="F1151" t="s">
        <v>23</v>
      </c>
      <c r="G1151" t="s">
        <v>18</v>
      </c>
      <c r="H1151" s="7" t="str">
        <f t="shared" si="1"/>
        <v>Annie Sedlacek 541.783.7800</v>
      </c>
    </row>
    <row r="1152">
      <c r="A1152" t="s">
        <v>4557</v>
      </c>
      <c r="B1152" s="6" t="s">
        <v>4558</v>
      </c>
      <c r="C1152" t="s">
        <v>4559</v>
      </c>
      <c r="D1152" t="s">
        <v>4560</v>
      </c>
      <c r="E1152" t="s">
        <v>16</v>
      </c>
      <c r="F1152" t="s">
        <v>120</v>
      </c>
      <c r="G1152" t="s">
        <v>133</v>
      </c>
      <c r="H1152" s="7" t="str">
        <f t="shared" si="1"/>
        <v>Alex Tonnesen 719.942.3935</v>
      </c>
    </row>
    <row r="1153">
      <c r="A1153" t="s">
        <v>4561</v>
      </c>
      <c r="B1153" s="6" t="s">
        <v>4562</v>
      </c>
      <c r="C1153" t="s">
        <v>4563</v>
      </c>
      <c r="D1153" t="s">
        <v>4564</v>
      </c>
      <c r="E1153" t="s">
        <v>16</v>
      </c>
      <c r="F1153" t="s">
        <v>111</v>
      </c>
      <c r="G1153" t="s">
        <v>133</v>
      </c>
      <c r="H1153" s="7" t="str">
        <f t="shared" si="1"/>
        <v>Todd Harris 509.297.4500</v>
      </c>
    </row>
    <row r="1154">
      <c r="A1154" t="s">
        <v>4565</v>
      </c>
      <c r="B1154" s="6" t="s">
        <v>4566</v>
      </c>
      <c r="C1154" t="s">
        <v>4567</v>
      </c>
      <c r="D1154" t="s">
        <v>4568</v>
      </c>
      <c r="E1154" t="s">
        <v>16</v>
      </c>
      <c r="F1154" t="s">
        <v>1366</v>
      </c>
      <c r="G1154" t="s">
        <v>796</v>
      </c>
      <c r="H1154" s="7" t="str">
        <f t="shared" si="1"/>
        <v>John Wigginton 334.821.1999</v>
      </c>
    </row>
    <row r="1155">
      <c r="A1155" t="s">
        <v>4569</v>
      </c>
      <c r="B1155" s="6" t="s">
        <v>4570</v>
      </c>
      <c r="C1155" t="s">
        <v>4571</v>
      </c>
      <c r="D1155" t="s">
        <v>4572</v>
      </c>
      <c r="E1155" t="s">
        <v>16</v>
      </c>
      <c r="F1155" t="s">
        <v>111</v>
      </c>
      <c r="G1155" t="s">
        <v>796</v>
      </c>
      <c r="H1155" s="7" t="str">
        <f t="shared" si="1"/>
        <v>Travis Hemmen 916.646.3644</v>
      </c>
    </row>
    <row r="1156">
      <c r="A1156" t="s">
        <v>4573</v>
      </c>
      <c r="B1156" s="6" t="s">
        <v>4574</v>
      </c>
      <c r="C1156" t="s">
        <v>4575</v>
      </c>
      <c r="D1156" t="s">
        <v>4576</v>
      </c>
      <c r="E1156" t="s">
        <v>16</v>
      </c>
      <c r="F1156" t="s">
        <v>49</v>
      </c>
      <c r="G1156" t="s">
        <v>18</v>
      </c>
      <c r="H1156" s="7" t="str">
        <f t="shared" si="1"/>
        <v>John Evanow 541.997.3383</v>
      </c>
    </row>
    <row r="1157">
      <c r="A1157" t="s">
        <v>4577</v>
      </c>
      <c r="B1157" s="6" t="s">
        <v>4578</v>
      </c>
      <c r="C1157" t="s">
        <v>4579</v>
      </c>
      <c r="D1157" t="s">
        <v>4580</v>
      </c>
      <c r="E1157" t="s">
        <v>16</v>
      </c>
      <c r="F1157" t="s">
        <v>23</v>
      </c>
      <c r="G1157" t="s">
        <v>133</v>
      </c>
      <c r="H1157" s="7" t="str">
        <f t="shared" si="1"/>
        <v>James Sagmiller 406.676.4100</v>
      </c>
    </row>
    <row r="1158">
      <c r="A1158" t="s">
        <v>4581</v>
      </c>
      <c r="B1158" s="6" t="s">
        <v>4582</v>
      </c>
      <c r="C1158" t="s">
        <v>4583</v>
      </c>
      <c r="D1158" t="s">
        <v>4584</v>
      </c>
      <c r="E1158" t="s">
        <v>16</v>
      </c>
      <c r="F1158" t="s">
        <v>40</v>
      </c>
      <c r="G1158" t="s">
        <v>50</v>
      </c>
      <c r="H1158" s="7" t="str">
        <f t="shared" si="1"/>
        <v>Weston 817.572.0549</v>
      </c>
    </row>
    <row r="1159">
      <c r="A1159" t="s">
        <v>4585</v>
      </c>
      <c r="B1159" s="6" t="s">
        <v>4586</v>
      </c>
      <c r="C1159" t="s">
        <v>4587</v>
      </c>
      <c r="D1159" t="s">
        <v>4588</v>
      </c>
      <c r="E1159" t="s">
        <v>16</v>
      </c>
      <c r="F1159" t="s">
        <v>49</v>
      </c>
      <c r="G1159" t="s">
        <v>18</v>
      </c>
      <c r="H1159" s="7" t="str">
        <f t="shared" si="1"/>
        <v>Laura Smith or Robert Dunn 406.388.1116</v>
      </c>
    </row>
    <row r="1160">
      <c r="A1160" t="s">
        <v>4589</v>
      </c>
      <c r="B1160" s="6" t="s">
        <v>4590</v>
      </c>
      <c r="C1160" t="s">
        <v>4591</v>
      </c>
      <c r="D1160" t="s">
        <v>4592</v>
      </c>
      <c r="E1160" t="s">
        <v>16</v>
      </c>
      <c r="F1160" t="s">
        <v>49</v>
      </c>
      <c r="G1160" t="s">
        <v>18</v>
      </c>
      <c r="H1160" s="7" t="str">
        <f t="shared" si="1"/>
        <v>Ellen J Colodney MD 252.482.5707</v>
      </c>
    </row>
    <row r="1161">
      <c r="A1161" t="s">
        <v>4593</v>
      </c>
      <c r="B1161" s="6" t="s">
        <v>4594</v>
      </c>
      <c r="C1161" t="s">
        <v>4595</v>
      </c>
      <c r="D1161" t="s">
        <v>4596</v>
      </c>
      <c r="E1161" t="s">
        <v>16</v>
      </c>
      <c r="F1161" t="s">
        <v>49</v>
      </c>
      <c r="G1161" t="s">
        <v>50</v>
      </c>
      <c r="H1161" s="7" t="str">
        <f t="shared" si="1"/>
        <v>Dave Hails 724.727.3772</v>
      </c>
    </row>
    <row r="1162">
      <c r="A1162" t="s">
        <v>4597</v>
      </c>
      <c r="B1162" s="6" t="s">
        <v>4598</v>
      </c>
      <c r="C1162" t="s">
        <v>4599</v>
      </c>
      <c r="D1162" t="s">
        <v>4600</v>
      </c>
      <c r="E1162" t="s">
        <v>16</v>
      </c>
      <c r="F1162" t="s">
        <v>49</v>
      </c>
      <c r="G1162" t="s">
        <v>18</v>
      </c>
      <c r="H1162" s="7" t="str">
        <f t="shared" si="1"/>
        <v>Al 425.338.9218</v>
      </c>
    </row>
    <row r="1163">
      <c r="A1163" t="s">
        <v>4601</v>
      </c>
      <c r="B1163" s="6" t="s">
        <v>4602</v>
      </c>
      <c r="C1163" t="s">
        <v>4603</v>
      </c>
      <c r="D1163" t="s">
        <v>4604</v>
      </c>
      <c r="E1163" t="s">
        <v>16</v>
      </c>
      <c r="F1163" t="s">
        <v>23</v>
      </c>
      <c r="G1163" t="s">
        <v>18</v>
      </c>
      <c r="H1163" s="7" t="str">
        <f t="shared" si="1"/>
        <v>Jewel Richardson 231.848.4202</v>
      </c>
    </row>
    <row r="1164">
      <c r="A1164" t="s">
        <v>4605</v>
      </c>
      <c r="B1164" s="6" t="s">
        <v>4606</v>
      </c>
      <c r="C1164" t="s">
        <v>4607</v>
      </c>
      <c r="D1164" t="s">
        <v>4608</v>
      </c>
      <c r="E1164" t="s">
        <v>1353</v>
      </c>
      <c r="F1164" t="s">
        <v>111</v>
      </c>
      <c r="G1164" t="s">
        <v>18</v>
      </c>
      <c r="H1164" s="7" t="str">
        <f t="shared" si="1"/>
        <v>Mark Triebwasser 503.266.2018</v>
      </c>
    </row>
    <row r="1165">
      <c r="A1165" t="s">
        <v>4609</v>
      </c>
      <c r="B1165" s="6" t="s">
        <v>4610</v>
      </c>
      <c r="C1165" t="s">
        <v>4611</v>
      </c>
      <c r="D1165" t="s">
        <v>4612</v>
      </c>
      <c r="E1165" t="s">
        <v>1353</v>
      </c>
      <c r="F1165" t="s">
        <v>40</v>
      </c>
      <c r="G1165" t="s">
        <v>18</v>
      </c>
      <c r="H1165" s="7" t="str">
        <f t="shared" si="1"/>
        <v>Kevin Richardson 870.234.3537</v>
      </c>
    </row>
    <row r="1166">
      <c r="A1166" t="s">
        <v>4613</v>
      </c>
      <c r="B1166" s="6" t="s">
        <v>4614</v>
      </c>
      <c r="C1166" t="s">
        <v>4615</v>
      </c>
      <c r="D1166" t="s">
        <v>4616</v>
      </c>
      <c r="E1166" t="s">
        <v>1353</v>
      </c>
      <c r="G1166" t="s">
        <v>18</v>
      </c>
      <c r="H1166" s="7" t="str">
        <f t="shared" si="1"/>
        <v>Bruce Francis 800.634.8975</v>
      </c>
    </row>
    <row r="1167">
      <c r="A1167" t="s">
        <v>4617</v>
      </c>
      <c r="B1167" s="6" t="s">
        <v>4618</v>
      </c>
      <c r="C1167" t="s">
        <v>4619</v>
      </c>
      <c r="D1167" t="s">
        <v>4620</v>
      </c>
      <c r="E1167" t="s">
        <v>1353</v>
      </c>
      <c r="F1167" t="s">
        <v>49</v>
      </c>
      <c r="G1167" t="s">
        <v>18</v>
      </c>
      <c r="H1167" s="7" t="str">
        <f t="shared" si="1"/>
        <v>Mike Pfaff 360.273.5527</v>
      </c>
    </row>
    <row r="1168">
      <c r="A1168" t="s">
        <v>4621</v>
      </c>
      <c r="B1168" s="6" t="s">
        <v>4622</v>
      </c>
      <c r="C1168" t="s">
        <v>4623</v>
      </c>
      <c r="D1168" t="s">
        <v>4624</v>
      </c>
      <c r="E1168" t="s">
        <v>1353</v>
      </c>
      <c r="F1168" t="s">
        <v>421</v>
      </c>
      <c r="G1168" t="s">
        <v>18</v>
      </c>
      <c r="H1168" s="7" t="str">
        <f t="shared" si="1"/>
        <v>Sue Woodall 800.732.4769</v>
      </c>
    </row>
    <row r="1169">
      <c r="A1169" t="s">
        <v>4625</v>
      </c>
      <c r="B1169" s="6" t="s">
        <v>4626</v>
      </c>
      <c r="C1169" t="s">
        <v>4627</v>
      </c>
      <c r="D1169" t="s">
        <v>4627</v>
      </c>
      <c r="E1169" t="s">
        <v>1353</v>
      </c>
      <c r="F1169" t="s">
        <v>49</v>
      </c>
      <c r="G1169" t="s">
        <v>18</v>
      </c>
      <c r="H1169" s="7" t="str">
        <f t="shared" si="1"/>
        <v/>
      </c>
    </row>
    <row r="1170">
      <c r="A1170" t="s">
        <v>4628</v>
      </c>
      <c r="B1170" s="6" t="s">
        <v>4629</v>
      </c>
      <c r="C1170" t="s">
        <v>4630</v>
      </c>
      <c r="D1170" t="s">
        <v>4631</v>
      </c>
      <c r="E1170" t="s">
        <v>1353</v>
      </c>
      <c r="G1170" t="s">
        <v>18</v>
      </c>
      <c r="H1170" s="7" t="str">
        <f t="shared" si="1"/>
        <v>Kimmie Van Wyck 800.635.0162</v>
      </c>
    </row>
    <row r="1171">
      <c r="A1171" t="s">
        <v>4632</v>
      </c>
      <c r="B1171" s="6" t="s">
        <v>4633</v>
      </c>
      <c r="C1171" t="s">
        <v>4634</v>
      </c>
      <c r="D1171" t="s">
        <v>4635</v>
      </c>
      <c r="E1171" t="s">
        <v>16</v>
      </c>
      <c r="G1171" t="s">
        <v>18</v>
      </c>
      <c r="H1171" s="7" t="str">
        <f t="shared" si="1"/>
        <v>Phil Paxton 403.248.3559</v>
      </c>
    </row>
    <row r="1172">
      <c r="A1172" t="s">
        <v>4636</v>
      </c>
      <c r="B1172" s="6" t="s">
        <v>4637</v>
      </c>
      <c r="C1172" t="s">
        <v>4638</v>
      </c>
      <c r="D1172" t="s">
        <v>4639</v>
      </c>
      <c r="E1172" t="s">
        <v>16</v>
      </c>
      <c r="F1172" t="s">
        <v>23</v>
      </c>
      <c r="G1172" t="s">
        <v>133</v>
      </c>
      <c r="H1172" s="7" t="str">
        <f t="shared" si="1"/>
        <v>Craig Willett 519.825.4217</v>
      </c>
    </row>
    <row r="1173">
      <c r="A1173" t="s">
        <v>4640</v>
      </c>
      <c r="B1173" s="6" t="s">
        <v>4641</v>
      </c>
      <c r="C1173" t="s">
        <v>4642</v>
      </c>
      <c r="D1173" t="s">
        <v>4643</v>
      </c>
      <c r="E1173" t="s">
        <v>16</v>
      </c>
      <c r="F1173" t="s">
        <v>49</v>
      </c>
      <c r="G1173" t="s">
        <v>18</v>
      </c>
      <c r="H1173" s="7" t="str">
        <f t="shared" si="1"/>
        <v>Louis Olivier 334.365.2488</v>
      </c>
    </row>
    <row r="1174">
      <c r="A1174" t="s">
        <v>4644</v>
      </c>
      <c r="B1174" s="6" t="s">
        <v>4645</v>
      </c>
      <c r="C1174" t="s">
        <v>4646</v>
      </c>
      <c r="D1174" t="s">
        <v>4647</v>
      </c>
      <c r="E1174" t="s">
        <v>16</v>
      </c>
      <c r="F1174" t="s">
        <v>23</v>
      </c>
      <c r="G1174" t="s">
        <v>18</v>
      </c>
      <c r="H1174" s="7" t="str">
        <f t="shared" si="1"/>
        <v/>
      </c>
    </row>
    <row r="1175">
      <c r="A1175" t="s">
        <v>4648</v>
      </c>
      <c r="B1175" s="6" t="s">
        <v>4649</v>
      </c>
      <c r="C1175" t="s">
        <v>4650</v>
      </c>
      <c r="D1175" t="s">
        <v>4651</v>
      </c>
      <c r="E1175" t="s">
        <v>16</v>
      </c>
      <c r="F1175" t="s">
        <v>120</v>
      </c>
      <c r="G1175" t="s">
        <v>18</v>
      </c>
      <c r="H1175" s="7" t="str">
        <f t="shared" si="1"/>
        <v>Lucile Whitman 503.585.8728</v>
      </c>
    </row>
    <row r="1176">
      <c r="A1176" t="s">
        <v>4652</v>
      </c>
      <c r="B1176" s="6" t="s">
        <v>4653</v>
      </c>
      <c r="C1176" t="s">
        <v>4654</v>
      </c>
      <c r="D1176" t="s">
        <v>4655</v>
      </c>
      <c r="E1176" t="s">
        <v>16</v>
      </c>
      <c r="F1176" t="s">
        <v>40</v>
      </c>
      <c r="G1176" t="s">
        <v>18</v>
      </c>
      <c r="H1176" s="7" t="str">
        <f t="shared" si="1"/>
        <v/>
      </c>
    </row>
    <row r="1177">
      <c r="A1177" t="s">
        <v>4656</v>
      </c>
      <c r="B1177" s="6" t="s">
        <v>4657</v>
      </c>
      <c r="C1177" t="s">
        <v>4658</v>
      </c>
      <c r="D1177" t="s">
        <v>4659</v>
      </c>
      <c r="E1177" t="s">
        <v>16</v>
      </c>
      <c r="F1177" t="s">
        <v>49</v>
      </c>
      <c r="G1177" t="s">
        <v>18</v>
      </c>
      <c r="H1177" s="7" t="str">
        <f t="shared" si="1"/>
        <v>Erik Wicklein 410.823.1335</v>
      </c>
    </row>
    <row r="1178">
      <c r="A1178" t="s">
        <v>4660</v>
      </c>
      <c r="B1178" s="6" t="s">
        <v>4661</v>
      </c>
      <c r="C1178" t="s">
        <v>4662</v>
      </c>
      <c r="D1178" t="s">
        <v>4663</v>
      </c>
      <c r="E1178" t="s">
        <v>16</v>
      </c>
      <c r="F1178" t="s">
        <v>23</v>
      </c>
      <c r="G1178" t="s">
        <v>18</v>
      </c>
      <c r="H1178" s="7" t="str">
        <f t="shared" si="1"/>
        <v>Bruce Turley 727.595.2073</v>
      </c>
    </row>
    <row r="1179">
      <c r="A1179" t="s">
        <v>4664</v>
      </c>
      <c r="B1179" s="6" t="s">
        <v>4665</v>
      </c>
      <c r="C1179" t="s">
        <v>4666</v>
      </c>
      <c r="D1179" t="s">
        <v>425</v>
      </c>
      <c r="E1179" t="s">
        <v>425</v>
      </c>
      <c r="F1179" t="s">
        <v>425</v>
      </c>
      <c r="G1179" t="s">
        <v>18</v>
      </c>
      <c r="H1179" s="7" t="str">
        <f t="shared" si="1"/>
        <v/>
      </c>
    </row>
    <row r="1180">
      <c r="A1180" t="s">
        <v>4667</v>
      </c>
      <c r="B1180" s="6" t="s">
        <v>4668</v>
      </c>
      <c r="C1180" t="s">
        <v>4669</v>
      </c>
      <c r="D1180" t="s">
        <v>425</v>
      </c>
      <c r="E1180" t="s">
        <v>425</v>
      </c>
      <c r="F1180" t="s">
        <v>425</v>
      </c>
      <c r="G1180" t="s">
        <v>133</v>
      </c>
      <c r="H1180" s="7" t="str">
        <f t="shared" si="1"/>
        <v/>
      </c>
    </row>
    <row r="1181">
      <c r="A1181" t="s">
        <v>4670</v>
      </c>
      <c r="B1181" s="6" t="s">
        <v>4671</v>
      </c>
      <c r="C1181" t="s">
        <v>4672</v>
      </c>
      <c r="D1181" t="s">
        <v>4673</v>
      </c>
      <c r="E1181" t="s">
        <v>16</v>
      </c>
      <c r="F1181" t="s">
        <v>111</v>
      </c>
      <c r="G1181" t="s">
        <v>18</v>
      </c>
      <c r="H1181" s="7" t="str">
        <f t="shared" si="1"/>
        <v>Ryan Watts 509.588.4328</v>
      </c>
    </row>
    <row r="1182">
      <c r="A1182" t="s">
        <v>4674</v>
      </c>
      <c r="B1182" s="6" t="s">
        <v>4675</v>
      </c>
      <c r="C1182" t="s">
        <v>4676</v>
      </c>
      <c r="D1182" t="s">
        <v>4677</v>
      </c>
      <c r="E1182" t="s">
        <v>16</v>
      </c>
      <c r="F1182" t="s">
        <v>23</v>
      </c>
      <c r="G1182" t="s">
        <v>50</v>
      </c>
      <c r="H1182" s="7" t="str">
        <f t="shared" si="1"/>
        <v>Paul Jenkins or Miriam 866.476.9453</v>
      </c>
    </row>
    <row r="1183">
      <c r="A1183" t="s">
        <v>4678</v>
      </c>
      <c r="B1183" s="6" t="s">
        <v>4679</v>
      </c>
      <c r="C1183" t="s">
        <v>4680</v>
      </c>
      <c r="D1183" t="s">
        <v>4681</v>
      </c>
      <c r="E1183" t="s">
        <v>16</v>
      </c>
      <c r="F1183" t="s">
        <v>120</v>
      </c>
      <c r="G1183" t="s">
        <v>18</v>
      </c>
      <c r="H1183" s="7" t="str">
        <f t="shared" si="1"/>
        <v>Dewey or Maggie Griffey 828.656.2723</v>
      </c>
    </row>
    <row r="1184">
      <c r="A1184" t="s">
        <v>4682</v>
      </c>
      <c r="B1184" s="6" t="s">
        <v>4683</v>
      </c>
      <c r="C1184" t="s">
        <v>4684</v>
      </c>
      <c r="D1184" t="s">
        <v>4685</v>
      </c>
      <c r="E1184" t="s">
        <v>16</v>
      </c>
      <c r="F1184" t="s">
        <v>23</v>
      </c>
      <c r="G1184" t="s">
        <v>18</v>
      </c>
      <c r="H1184" s="7" t="str">
        <f t="shared" si="1"/>
        <v>Denny Dawes 208.875.2500</v>
      </c>
    </row>
    <row r="1185">
      <c r="A1185" t="s">
        <v>4686</v>
      </c>
      <c r="B1185" s="6" t="s">
        <v>4687</v>
      </c>
      <c r="C1185" t="s">
        <v>4688</v>
      </c>
      <c r="D1185" t="s">
        <v>4689</v>
      </c>
      <c r="E1185" t="s">
        <v>16</v>
      </c>
      <c r="F1185" t="s">
        <v>120</v>
      </c>
      <c r="G1185" t="s">
        <v>50</v>
      </c>
      <c r="H1185" s="7" t="str">
        <f t="shared" si="1"/>
        <v>Jim or Sue Lemberger 920.231.3780</v>
      </c>
    </row>
    <row r="1186">
      <c r="A1186" t="s">
        <v>4690</v>
      </c>
      <c r="B1186" s="6" t="s">
        <v>4691</v>
      </c>
      <c r="C1186" t="s">
        <v>4692</v>
      </c>
      <c r="D1186" t="s">
        <v>4693</v>
      </c>
      <c r="E1186" t="s">
        <v>16</v>
      </c>
      <c r="F1186" t="s">
        <v>23</v>
      </c>
      <c r="G1186" t="s">
        <v>133</v>
      </c>
      <c r="H1186" s="7" t="str">
        <f t="shared" si="1"/>
        <v>Gary Grasshof 800.848.0078</v>
      </c>
    </row>
    <row r="1187">
      <c r="A1187" t="s">
        <v>4694</v>
      </c>
      <c r="B1187" s="6" t="s">
        <v>4695</v>
      </c>
      <c r="C1187" t="s">
        <v>4696</v>
      </c>
      <c r="D1187" t="s">
        <v>4697</v>
      </c>
      <c r="E1187" t="s">
        <v>16</v>
      </c>
      <c r="F1187" t="s">
        <v>111</v>
      </c>
      <c r="G1187" t="s">
        <v>50</v>
      </c>
      <c r="H1187" s="7" t="str">
        <f t="shared" si="1"/>
        <v>Bill Schneider 517.244.1140</v>
      </c>
    </row>
    <row r="1188">
      <c r="A1188" t="s">
        <v>4698</v>
      </c>
      <c r="B1188" s="6" t="s">
        <v>4699</v>
      </c>
      <c r="C1188" t="s">
        <v>4700</v>
      </c>
      <c r="D1188" t="s">
        <v>4701</v>
      </c>
      <c r="E1188" t="s">
        <v>16</v>
      </c>
      <c r="F1188" t="s">
        <v>111</v>
      </c>
      <c r="G1188" t="s">
        <v>18</v>
      </c>
      <c r="H1188" s="7" t="str">
        <f t="shared" si="1"/>
        <v>Esther Gruber McEvoy 541.990.0948</v>
      </c>
    </row>
    <row r="1189">
      <c r="A1189" t="s">
        <v>4702</v>
      </c>
      <c r="B1189" s="6" t="s">
        <v>4703</v>
      </c>
      <c r="C1189" t="s">
        <v>4704</v>
      </c>
      <c r="D1189" t="s">
        <v>4705</v>
      </c>
      <c r="E1189" t="s">
        <v>16</v>
      </c>
      <c r="F1189" t="s">
        <v>120</v>
      </c>
      <c r="G1189" t="s">
        <v>50</v>
      </c>
      <c r="H1189" s="7" t="str">
        <f t="shared" si="1"/>
        <v>Shari Cappo-Fisher 541.767.9142</v>
      </c>
    </row>
    <row r="1190">
      <c r="A1190" t="s">
        <v>4706</v>
      </c>
      <c r="B1190" s="6" t="s">
        <v>4707</v>
      </c>
      <c r="C1190" t="s">
        <v>4708</v>
      </c>
      <c r="D1190" t="s">
        <v>4709</v>
      </c>
      <c r="E1190" t="s">
        <v>16</v>
      </c>
      <c r="F1190" t="s">
        <v>49</v>
      </c>
      <c r="G1190" t="s">
        <v>18</v>
      </c>
      <c r="H1190" s="7" t="str">
        <f t="shared" si="1"/>
        <v>Beverly 704.484.2709</v>
      </c>
    </row>
    <row r="1191">
      <c r="A1191" t="s">
        <v>4710</v>
      </c>
      <c r="B1191" s="6" t="s">
        <v>4711</v>
      </c>
      <c r="C1191" t="s">
        <v>4712</v>
      </c>
      <c r="D1191" t="s">
        <v>4713</v>
      </c>
      <c r="F1191" t="s">
        <v>40</v>
      </c>
      <c r="G1191" t="s">
        <v>133</v>
      </c>
      <c r="H1191" s="7" t="str">
        <f t="shared" si="1"/>
        <v>Chris Wilson 815.878.8572</v>
      </c>
    </row>
    <row r="1192">
      <c r="A1192" t="s">
        <v>4714</v>
      </c>
      <c r="B1192" s="6" t="s">
        <v>4715</v>
      </c>
      <c r="C1192" t="s">
        <v>4716</v>
      </c>
      <c r="D1192" t="s">
        <v>4717</v>
      </c>
      <c r="E1192" t="s">
        <v>16</v>
      </c>
      <c r="F1192" t="s">
        <v>23</v>
      </c>
      <c r="G1192" t="s">
        <v>133</v>
      </c>
      <c r="H1192" s="7" t="str">
        <f t="shared" si="1"/>
        <v>Russ Holzhauser 307.568.3361</v>
      </c>
    </row>
    <row r="1193">
      <c r="A1193" t="s">
        <v>4718</v>
      </c>
      <c r="B1193" s="6" t="s">
        <v>4719</v>
      </c>
      <c r="C1193" t="s">
        <v>4720</v>
      </c>
      <c r="D1193" t="s">
        <v>4721</v>
      </c>
      <c r="E1193" t="s">
        <v>16</v>
      </c>
      <c r="G1193" t="s">
        <v>18</v>
      </c>
      <c r="H1193" s="7" t="str">
        <f t="shared" si="1"/>
        <v>Karen 703.327.4211</v>
      </c>
    </row>
    <row r="1194">
      <c r="A1194" t="s">
        <v>4722</v>
      </c>
      <c r="B1194" s="6" t="s">
        <v>4723</v>
      </c>
      <c r="C1194" t="s">
        <v>4724</v>
      </c>
      <c r="D1194" t="s">
        <v>4725</v>
      </c>
      <c r="E1194" t="s">
        <v>16</v>
      </c>
      <c r="F1194" t="s">
        <v>49</v>
      </c>
      <c r="G1194" t="s">
        <v>18</v>
      </c>
      <c r="H1194" s="7" t="str">
        <f t="shared" si="1"/>
        <v>Robert Kramer 360.247.TREE</v>
      </c>
    </row>
    <row r="1195">
      <c r="A1195" t="s">
        <v>4726</v>
      </c>
      <c r="B1195" s="6" t="s">
        <v>4727</v>
      </c>
      <c r="C1195" t="s">
        <v>4728</v>
      </c>
      <c r="D1195" t="s">
        <v>4729</v>
      </c>
      <c r="E1195" t="s">
        <v>16</v>
      </c>
      <c r="F1195" t="s">
        <v>49</v>
      </c>
      <c r="G1195" t="s">
        <v>18</v>
      </c>
      <c r="H1195" s="7" t="str">
        <f t="shared" si="1"/>
        <v/>
      </c>
    </row>
    <row r="1196">
      <c r="A1196" t="s">
        <v>4730</v>
      </c>
      <c r="B1196" s="6" t="s">
        <v>4731</v>
      </c>
      <c r="C1196" t="s">
        <v>4732</v>
      </c>
      <c r="D1196" t="s">
        <v>4733</v>
      </c>
      <c r="E1196" t="s">
        <v>16</v>
      </c>
      <c r="F1196" t="s">
        <v>49</v>
      </c>
      <c r="G1196" t="s">
        <v>18</v>
      </c>
      <c r="H1196" s="7" t="str">
        <f t="shared" si="1"/>
        <v>Karen Theodore 541.948.0063</v>
      </c>
    </row>
    <row r="1197">
      <c r="A1197" t="s">
        <v>4734</v>
      </c>
      <c r="B1197" s="6" t="s">
        <v>4735</v>
      </c>
      <c r="C1197" t="s">
        <v>4736</v>
      </c>
      <c r="D1197" t="s">
        <v>4736</v>
      </c>
      <c r="E1197" t="s">
        <v>16</v>
      </c>
      <c r="F1197" t="s">
        <v>23</v>
      </c>
      <c r="G1197" t="s">
        <v>18</v>
      </c>
      <c r="H1197" s="7" t="str">
        <f t="shared" si="1"/>
        <v/>
      </c>
    </row>
    <row r="1198">
      <c r="A1198" t="s">
        <v>4737</v>
      </c>
      <c r="B1198" s="6" t="s">
        <v>4738</v>
      </c>
      <c r="C1198" t="s">
        <v>4739</v>
      </c>
      <c r="D1198" t="s">
        <v>4740</v>
      </c>
      <c r="E1198" t="s">
        <v>7</v>
      </c>
      <c r="G1198" t="s">
        <v>18</v>
      </c>
      <c r="H1198" s="7" t="str">
        <f t="shared" si="1"/>
        <v/>
      </c>
    </row>
    <row r="1199">
      <c r="A1199" t="s">
        <v>4741</v>
      </c>
      <c r="B1199" s="6" t="s">
        <v>4742</v>
      </c>
      <c r="C1199" t="s">
        <v>4743</v>
      </c>
      <c r="D1199" t="s">
        <v>4744</v>
      </c>
      <c r="E1199" t="s">
        <v>7</v>
      </c>
      <c r="G1199" t="s">
        <v>50</v>
      </c>
      <c r="H1199" s="7" t="str">
        <f t="shared" si="1"/>
        <v>Gordon or Greg Edge 715.634.2717</v>
      </c>
    </row>
    <row r="1200">
      <c r="A1200" t="s">
        <v>4745</v>
      </c>
      <c r="B1200" s="6" t="s">
        <v>4746</v>
      </c>
      <c r="C1200" t="s">
        <v>4747</v>
      </c>
      <c r="D1200" t="s">
        <v>4748</v>
      </c>
      <c r="E1200" t="s">
        <v>7</v>
      </c>
      <c r="F1200" t="s">
        <v>40</v>
      </c>
      <c r="G1200" t="s">
        <v>50</v>
      </c>
      <c r="H1200" s="7" t="str">
        <f t="shared" si="1"/>
        <v>Joe Vande Hey 608.375.4123</v>
      </c>
    </row>
    <row r="1201">
      <c r="A1201" t="s">
        <v>4749</v>
      </c>
      <c r="B1201" s="6" t="s">
        <v>4750</v>
      </c>
      <c r="C1201" t="s">
        <v>4751</v>
      </c>
      <c r="D1201" t="s">
        <v>3332</v>
      </c>
      <c r="E1201" t="s">
        <v>16</v>
      </c>
      <c r="F1201" t="s">
        <v>4752</v>
      </c>
      <c r="G1201" t="s">
        <v>18</v>
      </c>
      <c r="H1201" s="7" t="str">
        <f t="shared" si="1"/>
        <v>Kay Kottas 402.310.8167</v>
      </c>
    </row>
    <row r="1202">
      <c r="A1202" t="s">
        <v>4753</v>
      </c>
      <c r="B1202" s="6" t="s">
        <v>4754</v>
      </c>
      <c r="C1202" t="s">
        <v>4755</v>
      </c>
      <c r="D1202" t="s">
        <v>4756</v>
      </c>
      <c r="E1202" t="s">
        <v>16</v>
      </c>
      <c r="G1202" t="s">
        <v>133</v>
      </c>
      <c r="H1202" s="7" t="str">
        <f t="shared" si="1"/>
        <v>Robin 306.558.4700</v>
      </c>
    </row>
    <row r="1203">
      <c r="A1203" t="s">
        <v>4757</v>
      </c>
      <c r="B1203" s="6" t="s">
        <v>4758</v>
      </c>
      <c r="C1203" t="s">
        <v>4759</v>
      </c>
      <c r="D1203" t="s">
        <v>4760</v>
      </c>
      <c r="E1203" t="s">
        <v>16</v>
      </c>
      <c r="F1203" t="s">
        <v>480</v>
      </c>
      <c r="G1203" t="s">
        <v>18</v>
      </c>
      <c r="H1203" s="7" t="str">
        <f t="shared" si="1"/>
        <v>Larry J. Womack or Larry Don Womack 254.893.6497</v>
      </c>
    </row>
    <row r="1204">
      <c r="A1204" t="s">
        <v>4761</v>
      </c>
      <c r="B1204" s="6" t="s">
        <v>4762</v>
      </c>
      <c r="C1204" t="s">
        <v>4763</v>
      </c>
      <c r="D1204" t="s">
        <v>4764</v>
      </c>
      <c r="E1204" t="s">
        <v>16</v>
      </c>
      <c r="F1204" t="s">
        <v>1013</v>
      </c>
      <c r="G1204" t="s">
        <v>18</v>
      </c>
      <c r="H1204" s="7" t="str">
        <f t="shared" si="1"/>
        <v>Robert McCartney 803.648.7522</v>
      </c>
    </row>
    <row r="1205">
      <c r="A1205" t="s">
        <v>4765</v>
      </c>
      <c r="B1205" s="6" t="s">
        <v>4766</v>
      </c>
      <c r="C1205" t="s">
        <v>4767</v>
      </c>
      <c r="D1205" t="s">
        <v>4768</v>
      </c>
      <c r="E1205" t="s">
        <v>16</v>
      </c>
      <c r="F1205" t="s">
        <v>49</v>
      </c>
      <c r="G1205" t="s">
        <v>18</v>
      </c>
      <c r="H1205" s="7" t="str">
        <f t="shared" si="1"/>
        <v>Jeff Hoyem 780.835.5292</v>
      </c>
    </row>
    <row r="1206">
      <c r="A1206" t="s">
        <v>4769</v>
      </c>
      <c r="B1206" s="6" t="s">
        <v>4770</v>
      </c>
      <c r="C1206" t="s">
        <v>4771</v>
      </c>
      <c r="D1206" t="s">
        <v>4772</v>
      </c>
      <c r="E1206" t="s">
        <v>16</v>
      </c>
      <c r="F1206" t="s">
        <v>120</v>
      </c>
      <c r="G1206" t="s">
        <v>18</v>
      </c>
      <c r="H1206" s="7" t="str">
        <f t="shared" si="1"/>
        <v>Martha Peterson 608.739.3527</v>
      </c>
    </row>
    <row r="1207">
      <c r="A1207" t="s">
        <v>4773</v>
      </c>
      <c r="B1207" s="6" t="s">
        <v>4774</v>
      </c>
      <c r="C1207" t="s">
        <v>4775</v>
      </c>
      <c r="D1207" t="s">
        <v>4776</v>
      </c>
      <c r="E1207" t="s">
        <v>16</v>
      </c>
      <c r="F1207" t="s">
        <v>23</v>
      </c>
      <c r="G1207" t="s">
        <v>18</v>
      </c>
      <c r="H1207" s="7" t="str">
        <f t="shared" si="1"/>
        <v>Dale or Lisa 541.997.2252</v>
      </c>
    </row>
    <row r="1208">
      <c r="A1208" t="s">
        <v>4777</v>
      </c>
      <c r="B1208" s="6" t="s">
        <v>4778</v>
      </c>
      <c r="C1208" t="s">
        <v>4779</v>
      </c>
      <c r="D1208" t="s">
        <v>4780</v>
      </c>
      <c r="E1208" t="s">
        <v>16</v>
      </c>
      <c r="F1208" t="s">
        <v>146</v>
      </c>
      <c r="G1208" t="s">
        <v>18</v>
      </c>
      <c r="H1208" s="7" t="str">
        <f t="shared" si="1"/>
        <v>Pete Berg 317.994.5487</v>
      </c>
    </row>
    <row r="1209">
      <c r="A1209" t="s">
        <v>4781</v>
      </c>
      <c r="B1209" s="6" t="s">
        <v>4782</v>
      </c>
      <c r="C1209" t="s">
        <v>4783</v>
      </c>
      <c r="D1209" t="s">
        <v>4784</v>
      </c>
      <c r="E1209" t="s">
        <v>16</v>
      </c>
      <c r="F1209" t="s">
        <v>23</v>
      </c>
      <c r="G1209" t="s">
        <v>18</v>
      </c>
      <c r="H1209" s="7" t="str">
        <f t="shared" si="1"/>
        <v>Ken Wright 403.312.8018</v>
      </c>
    </row>
    <row r="1210">
      <c r="A1210" t="s">
        <v>4785</v>
      </c>
      <c r="B1210" s="6" t="s">
        <v>4786</v>
      </c>
      <c r="C1210" t="s">
        <v>4787</v>
      </c>
      <c r="D1210" t="s">
        <v>4788</v>
      </c>
      <c r="E1210" t="s">
        <v>16</v>
      </c>
      <c r="F1210" t="s">
        <v>23</v>
      </c>
      <c r="G1210" t="s">
        <v>18</v>
      </c>
      <c r="H1210" s="7" t="str">
        <f t="shared" si="1"/>
        <v/>
      </c>
    </row>
    <row r="1211">
      <c r="A1211" t="s">
        <v>4789</v>
      </c>
      <c r="B1211" s="6" t="s">
        <v>4790</v>
      </c>
      <c r="C1211" t="s">
        <v>4791</v>
      </c>
      <c r="D1211" t="s">
        <v>4792</v>
      </c>
      <c r="E1211" t="s">
        <v>16</v>
      </c>
      <c r="F1211" t="s">
        <v>58</v>
      </c>
      <c r="G1211" t="s">
        <v>18</v>
      </c>
      <c r="H1211" s="7" t="str">
        <f t="shared" si="1"/>
        <v>Terry Ward 603.638.2809</v>
      </c>
    </row>
    <row r="1212">
      <c r="A1212" t="s">
        <v>4793</v>
      </c>
      <c r="B1212" s="6" t="s">
        <v>4794</v>
      </c>
      <c r="C1212" t="s">
        <v>4795</v>
      </c>
      <c r="D1212" t="s">
        <v>425</v>
      </c>
      <c r="E1212" t="s">
        <v>425</v>
      </c>
      <c r="F1212" t="s">
        <v>425</v>
      </c>
      <c r="G1212" t="s">
        <v>18</v>
      </c>
      <c r="H1212" s="7" t="str">
        <f t="shared" si="1"/>
        <v/>
      </c>
    </row>
    <row r="1213">
      <c r="A1213" t="s">
        <v>4796</v>
      </c>
      <c r="B1213" s="6" t="s">
        <v>4797</v>
      </c>
      <c r="C1213" t="s">
        <v>4798</v>
      </c>
      <c r="D1213" t="s">
        <v>4799</v>
      </c>
      <c r="E1213" t="s">
        <v>16</v>
      </c>
      <c r="F1213" t="s">
        <v>23</v>
      </c>
      <c r="G1213" t="s">
        <v>18</v>
      </c>
      <c r="H1213" s="7" t="str">
        <f t="shared" si="1"/>
        <v>Catherine Renzi 610.827.2014</v>
      </c>
    </row>
    <row r="1214">
      <c r="A1214" t="s">
        <v>4800</v>
      </c>
      <c r="B1214" s="6" t="s">
        <v>4801</v>
      </c>
      <c r="C1214" t="s">
        <v>4802</v>
      </c>
      <c r="D1214" t="s">
        <v>4803</v>
      </c>
      <c r="E1214" t="s">
        <v>16</v>
      </c>
      <c r="F1214" t="s">
        <v>49</v>
      </c>
      <c r="G1214" t="s">
        <v>133</v>
      </c>
      <c r="H1214" s="7" t="str">
        <f t="shared" si="1"/>
        <v>Don Pigott 250.245.4635</v>
      </c>
    </row>
    <row r="1215">
      <c r="A1215" t="s">
        <v>4804</v>
      </c>
      <c r="B1215" s="6" t="s">
        <v>4805</v>
      </c>
      <c r="C1215" t="s">
        <v>4806</v>
      </c>
      <c r="D1215" t="s">
        <v>4807</v>
      </c>
      <c r="E1215" t="s">
        <v>16</v>
      </c>
      <c r="F1215" t="s">
        <v>40</v>
      </c>
      <c r="G1215" t="s">
        <v>18</v>
      </c>
      <c r="H1215" s="7" t="str">
        <f t="shared" si="1"/>
        <v>Kathy Crane 650.851.1668</v>
      </c>
    </row>
    <row r="1216">
      <c r="A1216" t="s">
        <v>4808</v>
      </c>
      <c r="B1216" s="6" t="s">
        <v>4809</v>
      </c>
      <c r="C1216" t="s">
        <v>4810</v>
      </c>
      <c r="D1216" t="s">
        <v>4811</v>
      </c>
      <c r="E1216" t="s">
        <v>16</v>
      </c>
      <c r="F1216" t="s">
        <v>453</v>
      </c>
      <c r="G1216" t="s">
        <v>18</v>
      </c>
      <c r="H1216" s="7" t="str">
        <f t="shared" si="1"/>
        <v/>
      </c>
    </row>
    <row r="1217">
      <c r="A1217" t="s">
        <v>4812</v>
      </c>
      <c r="B1217" s="6" t="s">
        <v>4813</v>
      </c>
      <c r="C1217" t="s">
        <v>4814</v>
      </c>
      <c r="D1217" t="s">
        <v>4815</v>
      </c>
      <c r="E1217" t="s">
        <v>16</v>
      </c>
      <c r="F1217" t="s">
        <v>49</v>
      </c>
      <c r="G1217" t="s">
        <v>18</v>
      </c>
      <c r="H1217" s="7" t="str">
        <f t="shared" si="1"/>
        <v>Todd Bustard 616.842.1367</v>
      </c>
    </row>
  </sheetData>
  <autoFilter ref="$A$1:$H$1217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</hyperlinks>
  <drawing r:id="rId1217"/>
</worksheet>
</file>