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nfienen/Documents/GIT/ppp_course/models/Freyberg/Freyberg_Truth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23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H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E15" i="1"/>
  <c r="G15" i="1"/>
  <c r="H2" i="1"/>
</calcChain>
</file>

<file path=xl/sharedStrings.xml><?xml version="1.0" encoding="utf-8"?>
<sst xmlns="http://schemas.openxmlformats.org/spreadsheetml/2006/main" count="41" uniqueCount="26">
  <si>
    <t>cr03c16</t>
  </si>
  <si>
    <t>cr03c10</t>
  </si>
  <si>
    <t>cr04c9</t>
  </si>
  <si>
    <t>cr10c2</t>
  </si>
  <si>
    <t>cr14c11</t>
  </si>
  <si>
    <t>cr16c17</t>
  </si>
  <si>
    <t>cr22c11</t>
  </si>
  <si>
    <t>cr23c16</t>
  </si>
  <si>
    <t>cr25c5</t>
  </si>
  <si>
    <t>cr27c7</t>
  </si>
  <si>
    <t>cr30c16</t>
  </si>
  <si>
    <t>cr34c8</t>
  </si>
  <si>
    <t>cr35c11</t>
  </si>
  <si>
    <t>rivflux_cal</t>
  </si>
  <si>
    <t>obs</t>
  </si>
  <si>
    <t>perturbed</t>
  </si>
  <si>
    <t>true</t>
  </si>
  <si>
    <t>difference</t>
  </si>
  <si>
    <t>weight</t>
  </si>
  <si>
    <t>squared weighted diff</t>
  </si>
  <si>
    <t>target PHI</t>
  </si>
  <si>
    <t>really_noisy</t>
  </si>
  <si>
    <t>diff</t>
  </si>
  <si>
    <t>randnoise</t>
  </si>
  <si>
    <t>=NORMINV(RAND(),0,0.01)</t>
  </si>
  <si>
    <t>abs_diff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</si>
</sst>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abSelected="1" topLeftCell="A9" workbookViewId="0">
      <selection activeCell="K24" sqref="K24:L37"/>
    </sheetView>
  </sheetViews>
  <sheetFormatPr baseColWidth="10" defaultRowHeight="16" x14ac:dyDescent="0.2"/>
  <cols>
    <col min="4" max="4" width="23.6640625" bestFit="1" customWidth="1"/>
    <col min="7" max="7" width="19.33203125" bestFit="1" customWidth="1"/>
  </cols>
  <sheetData>
    <row r="1" spans="2:8" x14ac:dyDescent="0.2"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2:8" x14ac:dyDescent="0.2">
      <c r="B2" t="s">
        <v>0</v>
      </c>
      <c r="C2" s="1">
        <v>22.186720000000001</v>
      </c>
      <c r="D2" s="1">
        <v>19.586379999999998</v>
      </c>
      <c r="E2" s="1">
        <f>D2-C2</f>
        <v>-2.6003400000000028</v>
      </c>
      <c r="F2" s="1">
        <v>1</v>
      </c>
      <c r="G2" s="1">
        <f>(F2*E2)^2</f>
        <v>6.761768115600014</v>
      </c>
      <c r="H2" s="4">
        <f>SUM(G2:G15)</f>
        <v>26.612395317999997</v>
      </c>
    </row>
    <row r="3" spans="2:8" x14ac:dyDescent="0.2">
      <c r="B3" t="s">
        <v>1</v>
      </c>
      <c r="C3" s="1">
        <v>24.085909999999998</v>
      </c>
      <c r="D3" s="1">
        <v>22.062660000000001</v>
      </c>
      <c r="E3" s="1">
        <f t="shared" ref="E3:E15" si="0">D3-C3</f>
        <v>-2.0232499999999973</v>
      </c>
      <c r="F3" s="1">
        <v>1</v>
      </c>
      <c r="G3" s="1">
        <f t="shared" ref="G3:G15" si="1">(F3*E3)^2</f>
        <v>4.0935405624999888</v>
      </c>
    </row>
    <row r="4" spans="2:8" x14ac:dyDescent="0.2">
      <c r="B4" t="s">
        <v>2</v>
      </c>
      <c r="C4" s="1">
        <v>22.333390000000001</v>
      </c>
      <c r="D4" s="1">
        <v>22.530650000000001</v>
      </c>
      <c r="E4" s="1">
        <f t="shared" si="0"/>
        <v>0.19725999999999999</v>
      </c>
      <c r="F4" s="1">
        <v>1</v>
      </c>
      <c r="G4" s="1">
        <f t="shared" si="1"/>
        <v>3.8911507599999999E-2</v>
      </c>
    </row>
    <row r="5" spans="2:8" x14ac:dyDescent="0.2">
      <c r="B5" t="s">
        <v>3</v>
      </c>
      <c r="C5" s="1">
        <v>31.834299999999999</v>
      </c>
      <c r="D5" s="1">
        <v>28.50647</v>
      </c>
      <c r="E5" s="1">
        <f t="shared" si="0"/>
        <v>-3.3278299999999987</v>
      </c>
      <c r="F5" s="1">
        <v>1</v>
      </c>
      <c r="G5" s="1">
        <f t="shared" si="1"/>
        <v>11.074452508899991</v>
      </c>
    </row>
    <row r="6" spans="2:8" x14ac:dyDescent="0.2">
      <c r="B6" t="s">
        <v>4</v>
      </c>
      <c r="C6" s="1">
        <v>17.72841</v>
      </c>
      <c r="D6" s="1">
        <v>18.268059999999998</v>
      </c>
      <c r="E6" s="1">
        <f t="shared" si="0"/>
        <v>0.53964999999999819</v>
      </c>
      <c r="F6" s="1">
        <v>1</v>
      </c>
      <c r="G6" s="1">
        <f t="shared" si="1"/>
        <v>0.29122212249999807</v>
      </c>
    </row>
    <row r="7" spans="2:8" x14ac:dyDescent="0.2">
      <c r="B7" t="s">
        <v>5</v>
      </c>
      <c r="C7" s="1">
        <v>16.566479999999999</v>
      </c>
      <c r="D7" s="1">
        <v>17.362770000000001</v>
      </c>
      <c r="E7" s="1">
        <f t="shared" si="0"/>
        <v>0.79629000000000261</v>
      </c>
      <c r="F7" s="1">
        <v>1</v>
      </c>
      <c r="G7" s="1">
        <f t="shared" si="1"/>
        <v>0.63407776410000416</v>
      </c>
    </row>
    <row r="8" spans="2:8" x14ac:dyDescent="0.2">
      <c r="B8" t="s">
        <v>6</v>
      </c>
      <c r="C8" s="1">
        <v>18.28594</v>
      </c>
      <c r="D8" s="1">
        <v>18.10126</v>
      </c>
      <c r="E8" s="1">
        <f t="shared" si="0"/>
        <v>-0.18468000000000018</v>
      </c>
      <c r="F8" s="1">
        <v>1</v>
      </c>
      <c r="G8" s="1">
        <f t="shared" si="1"/>
        <v>3.4106702400000063E-2</v>
      </c>
    </row>
    <row r="9" spans="2:8" x14ac:dyDescent="0.2">
      <c r="B9" t="s">
        <v>7</v>
      </c>
      <c r="C9" s="1">
        <v>15.2082</v>
      </c>
      <c r="D9" s="1">
        <v>15.918850000000001</v>
      </c>
      <c r="E9" s="1">
        <f t="shared" si="0"/>
        <v>0.71065000000000111</v>
      </c>
      <c r="F9" s="1">
        <v>1</v>
      </c>
      <c r="G9" s="1">
        <f t="shared" si="1"/>
        <v>0.50502342250000154</v>
      </c>
    </row>
    <row r="10" spans="2:8" x14ac:dyDescent="0.2">
      <c r="B10" t="s">
        <v>8</v>
      </c>
      <c r="C10" s="1">
        <v>24.242940000000001</v>
      </c>
      <c r="D10" s="1">
        <v>23.219429999999999</v>
      </c>
      <c r="E10" s="1">
        <f t="shared" si="0"/>
        <v>-1.0235100000000017</v>
      </c>
      <c r="F10" s="1">
        <v>1</v>
      </c>
      <c r="G10" s="1">
        <f t="shared" si="1"/>
        <v>1.0475727201000036</v>
      </c>
    </row>
    <row r="11" spans="2:8" x14ac:dyDescent="0.2">
      <c r="B11" t="s">
        <v>9</v>
      </c>
      <c r="C11" s="1">
        <v>22.748899999999999</v>
      </c>
      <c r="D11" s="1">
        <v>21.68402</v>
      </c>
      <c r="E11" s="1">
        <f t="shared" si="0"/>
        <v>-1.0648799999999987</v>
      </c>
      <c r="F11" s="1">
        <v>1</v>
      </c>
      <c r="G11" s="1">
        <f t="shared" si="1"/>
        <v>1.1339694143999972</v>
      </c>
    </row>
    <row r="12" spans="2:8" x14ac:dyDescent="0.2">
      <c r="B12" t="s">
        <v>10</v>
      </c>
      <c r="C12" s="1">
        <v>14.73617</v>
      </c>
      <c r="D12" s="1">
        <v>14.97242</v>
      </c>
      <c r="E12" s="1">
        <f t="shared" si="0"/>
        <v>0.23625000000000007</v>
      </c>
      <c r="F12" s="1">
        <v>1</v>
      </c>
      <c r="G12" s="1">
        <f t="shared" si="1"/>
        <v>5.5814062500000032E-2</v>
      </c>
    </row>
    <row r="13" spans="2:8" x14ac:dyDescent="0.2">
      <c r="B13" t="s">
        <v>11</v>
      </c>
      <c r="C13" s="1">
        <v>18.619890000000002</v>
      </c>
      <c r="D13" s="1">
        <v>18.934999999999999</v>
      </c>
      <c r="E13" s="1">
        <f t="shared" si="0"/>
        <v>0.31510999999999711</v>
      </c>
      <c r="F13" s="1">
        <v>1</v>
      </c>
      <c r="G13" s="1">
        <f t="shared" si="1"/>
        <v>9.9294312099998186E-2</v>
      </c>
    </row>
    <row r="14" spans="2:8" x14ac:dyDescent="0.2">
      <c r="B14" t="s">
        <v>12</v>
      </c>
      <c r="C14" s="1">
        <v>15.619960000000001</v>
      </c>
      <c r="D14" s="1">
        <v>14.70674</v>
      </c>
      <c r="E14" s="1">
        <f t="shared" si="0"/>
        <v>-0.91322000000000081</v>
      </c>
      <c r="F14" s="1">
        <v>1</v>
      </c>
      <c r="G14" s="1">
        <f t="shared" si="1"/>
        <v>0.83397076840000151</v>
      </c>
    </row>
    <row r="15" spans="2:8" x14ac:dyDescent="0.2">
      <c r="B15" t="s">
        <v>13</v>
      </c>
      <c r="C15" s="1">
        <v>-3700</v>
      </c>
      <c r="D15" s="1">
        <v>-3690.6880000000001</v>
      </c>
      <c r="E15" s="1">
        <f t="shared" si="0"/>
        <v>9.3119999999998981</v>
      </c>
      <c r="F15" s="1">
        <v>0.01</v>
      </c>
      <c r="G15" s="1">
        <f t="shared" si="1"/>
        <v>8.6713343999998103E-3</v>
      </c>
      <c r="H15" s="1"/>
    </row>
    <row r="16" spans="2:8" x14ac:dyDescent="0.2">
      <c r="E16" s="1">
        <f>AVERAGE(E2:E14)</f>
        <v>-0.64173076923076933</v>
      </c>
    </row>
    <row r="22" spans="2:12" x14ac:dyDescent="0.2">
      <c r="B22" s="2" t="s">
        <v>14</v>
      </c>
      <c r="C22" s="3" t="s">
        <v>16</v>
      </c>
      <c r="D22" s="6" t="s">
        <v>24</v>
      </c>
      <c r="E22" s="5" t="s">
        <v>23</v>
      </c>
      <c r="F22" s="5" t="s">
        <v>21</v>
      </c>
      <c r="G22" s="5" t="s">
        <v>22</v>
      </c>
      <c r="H22" s="5" t="s">
        <v>25</v>
      </c>
    </row>
    <row r="23" spans="2:12" x14ac:dyDescent="0.2">
      <c r="B23" t="s">
        <v>0</v>
      </c>
      <c r="C23" s="1">
        <v>19.586379999999998</v>
      </c>
      <c r="D23" s="1">
        <v>1.4130621178303394E-2</v>
      </c>
      <c r="E23" s="1">
        <f>SIGN(D23)*(D23+2)</f>
        <v>2.0141306211783032</v>
      </c>
      <c r="F23" s="1">
        <f>C23+E23</f>
        <v>21.600510621178302</v>
      </c>
      <c r="G23" s="1">
        <f>C23-F23</f>
        <v>-2.0141306211783032</v>
      </c>
      <c r="H23">
        <f>ABS(G23)</f>
        <v>2.0141306211783032</v>
      </c>
    </row>
    <row r="24" spans="2:12" x14ac:dyDescent="0.2">
      <c r="B24" t="s">
        <v>1</v>
      </c>
      <c r="C24" s="1">
        <v>22.062660000000001</v>
      </c>
      <c r="D24" s="1">
        <v>4.1548913342762004E-3</v>
      </c>
      <c r="E24" s="1">
        <f t="shared" ref="E24:E35" si="2">SIGN(D24)*(D24+2)</f>
        <v>2.0041548913342764</v>
      </c>
      <c r="F24" s="1">
        <f t="shared" ref="F24:F35" si="3">C24+E24</f>
        <v>24.066814891334278</v>
      </c>
      <c r="G24" s="1">
        <f t="shared" ref="G24:G35" si="4">C24-F24</f>
        <v>-2.0041548913342773</v>
      </c>
      <c r="H24">
        <f t="shared" ref="H24:H35" si="5">ABS(G24)</f>
        <v>2.0041548913342773</v>
      </c>
      <c r="K24" s="2"/>
      <c r="L24" s="5"/>
    </row>
    <row r="25" spans="2:12" x14ac:dyDescent="0.2">
      <c r="B25" t="s">
        <v>2</v>
      </c>
      <c r="C25" s="1">
        <v>22.530650000000001</v>
      </c>
      <c r="D25" s="1">
        <v>2.714186841626302E-3</v>
      </c>
      <c r="E25" s="1">
        <f t="shared" si="2"/>
        <v>2.0027141868416263</v>
      </c>
      <c r="F25" s="1">
        <f t="shared" si="3"/>
        <v>24.533364186841627</v>
      </c>
      <c r="G25" s="1">
        <f t="shared" si="4"/>
        <v>-2.0027141868416258</v>
      </c>
      <c r="H25">
        <f t="shared" si="5"/>
        <v>2.0027141868416258</v>
      </c>
      <c r="L25" s="1"/>
    </row>
    <row r="26" spans="2:12" x14ac:dyDescent="0.2">
      <c r="B26" t="s">
        <v>3</v>
      </c>
      <c r="C26" s="1">
        <v>28.50647</v>
      </c>
      <c r="D26" s="1">
        <v>-4.259700710522135E-3</v>
      </c>
      <c r="E26" s="1">
        <f t="shared" si="2"/>
        <v>-1.9957402992894779</v>
      </c>
      <c r="F26" s="1">
        <f t="shared" si="3"/>
        <v>26.510729700710524</v>
      </c>
      <c r="G26" s="1">
        <f t="shared" si="4"/>
        <v>1.9957402992894764</v>
      </c>
      <c r="H26">
        <f t="shared" si="5"/>
        <v>1.9957402992894764</v>
      </c>
      <c r="L26" s="1"/>
    </row>
    <row r="27" spans="2:12" x14ac:dyDescent="0.2">
      <c r="B27" t="s">
        <v>4</v>
      </c>
      <c r="C27" s="1">
        <v>18.268059999999998</v>
      </c>
      <c r="D27" s="1">
        <v>2.4774506079323611E-3</v>
      </c>
      <c r="E27" s="1">
        <f t="shared" si="2"/>
        <v>2.0024774506079321</v>
      </c>
      <c r="F27" s="1">
        <f t="shared" si="3"/>
        <v>20.270537450607932</v>
      </c>
      <c r="G27" s="1">
        <f t="shared" si="4"/>
        <v>-2.0024774506079339</v>
      </c>
      <c r="H27">
        <f t="shared" si="5"/>
        <v>2.0024774506079339</v>
      </c>
      <c r="L27" s="1"/>
    </row>
    <row r="28" spans="2:12" x14ac:dyDescent="0.2">
      <c r="B28" t="s">
        <v>5</v>
      </c>
      <c r="C28" s="1">
        <v>17.362770000000001</v>
      </c>
      <c r="D28" s="1">
        <v>-4.3279198819914473E-3</v>
      </c>
      <c r="E28" s="1">
        <f t="shared" si="2"/>
        <v>-1.9956720801180086</v>
      </c>
      <c r="F28" s="1">
        <f t="shared" si="3"/>
        <v>15.367097919881992</v>
      </c>
      <c r="G28" s="1">
        <f t="shared" si="4"/>
        <v>1.995672080118009</v>
      </c>
      <c r="H28">
        <f t="shared" si="5"/>
        <v>1.995672080118009</v>
      </c>
      <c r="L28" s="1"/>
    </row>
    <row r="29" spans="2:12" x14ac:dyDescent="0.2">
      <c r="B29" t="s">
        <v>6</v>
      </c>
      <c r="C29" s="1">
        <v>18.10126</v>
      </c>
      <c r="D29" s="1">
        <v>2.3606508705765555E-2</v>
      </c>
      <c r="E29" s="1">
        <f t="shared" si="2"/>
        <v>2.0236065087057655</v>
      </c>
      <c r="F29" s="1">
        <f t="shared" si="3"/>
        <v>20.124866508705765</v>
      </c>
      <c r="G29" s="1">
        <f t="shared" si="4"/>
        <v>-2.0236065087057646</v>
      </c>
      <c r="H29">
        <f t="shared" si="5"/>
        <v>2.0236065087057646</v>
      </c>
      <c r="L29" s="1"/>
    </row>
    <row r="30" spans="2:12" x14ac:dyDescent="0.2">
      <c r="B30" t="s">
        <v>7</v>
      </c>
      <c r="C30" s="1">
        <v>15.918850000000001</v>
      </c>
      <c r="D30" s="1">
        <v>-5.6969604602674475E-3</v>
      </c>
      <c r="E30" s="1">
        <f t="shared" si="2"/>
        <v>-1.9943030395397325</v>
      </c>
      <c r="F30" s="1">
        <f t="shared" si="3"/>
        <v>13.924546960460269</v>
      </c>
      <c r="G30" s="1">
        <f t="shared" si="4"/>
        <v>1.9943030395397319</v>
      </c>
      <c r="H30">
        <f t="shared" si="5"/>
        <v>1.9943030395397319</v>
      </c>
      <c r="L30" s="1"/>
    </row>
    <row r="31" spans="2:12" x14ac:dyDescent="0.2">
      <c r="B31" t="s">
        <v>8</v>
      </c>
      <c r="C31" s="1">
        <v>23.219429999999999</v>
      </c>
      <c r="D31" s="1">
        <v>2.977308259312026E-3</v>
      </c>
      <c r="E31" s="1">
        <f t="shared" si="2"/>
        <v>2.0029773082593119</v>
      </c>
      <c r="F31" s="1">
        <f t="shared" si="3"/>
        <v>25.22240730825931</v>
      </c>
      <c r="G31" s="1">
        <f t="shared" si="4"/>
        <v>-2.002977308259311</v>
      </c>
      <c r="H31">
        <f t="shared" si="5"/>
        <v>2.002977308259311</v>
      </c>
      <c r="L31" s="1"/>
    </row>
    <row r="32" spans="2:12" x14ac:dyDescent="0.2">
      <c r="B32" t="s">
        <v>9</v>
      </c>
      <c r="C32" s="1">
        <v>21.68402</v>
      </c>
      <c r="D32" s="1">
        <v>-8.1781546852286672E-3</v>
      </c>
      <c r="E32" s="1">
        <f t="shared" si="2"/>
        <v>-1.9918218453147714</v>
      </c>
      <c r="F32" s="1">
        <f t="shared" si="3"/>
        <v>19.692198154685229</v>
      </c>
      <c r="G32" s="1">
        <f t="shared" si="4"/>
        <v>1.9918218453147709</v>
      </c>
      <c r="H32">
        <f t="shared" si="5"/>
        <v>1.9918218453147709</v>
      </c>
      <c r="L32" s="1"/>
    </row>
    <row r="33" spans="2:12" x14ac:dyDescent="0.2">
      <c r="B33" t="s">
        <v>10</v>
      </c>
      <c r="C33" s="1">
        <v>14.97242</v>
      </c>
      <c r="D33" s="1">
        <v>-1.5647085033796668E-2</v>
      </c>
      <c r="E33" s="1">
        <f t="shared" si="2"/>
        <v>-1.9843529149662034</v>
      </c>
      <c r="F33" s="1">
        <f t="shared" si="3"/>
        <v>12.988067085033796</v>
      </c>
      <c r="G33" s="1">
        <f t="shared" si="4"/>
        <v>1.9843529149662036</v>
      </c>
      <c r="H33">
        <f t="shared" si="5"/>
        <v>1.9843529149662036</v>
      </c>
      <c r="L33" s="1"/>
    </row>
    <row r="34" spans="2:12" x14ac:dyDescent="0.2">
      <c r="B34" t="s">
        <v>11</v>
      </c>
      <c r="C34" s="1">
        <v>18.934999999999999</v>
      </c>
      <c r="D34" s="1">
        <v>-1.6874074433387749E-2</v>
      </c>
      <c r="E34" s="1">
        <f t="shared" si="2"/>
        <v>-1.9831259255666123</v>
      </c>
      <c r="F34" s="1">
        <f t="shared" si="3"/>
        <v>16.951874074433388</v>
      </c>
      <c r="G34" s="1">
        <f t="shared" si="4"/>
        <v>1.9831259255666112</v>
      </c>
      <c r="H34">
        <f t="shared" si="5"/>
        <v>1.9831259255666112</v>
      </c>
      <c r="L34" s="1"/>
    </row>
    <row r="35" spans="2:12" x14ac:dyDescent="0.2">
      <c r="B35" t="s">
        <v>12</v>
      </c>
      <c r="C35" s="1">
        <v>14.70674</v>
      </c>
      <c r="D35" s="1">
        <v>-1.8541778178400223E-3</v>
      </c>
      <c r="E35" s="1">
        <f t="shared" si="2"/>
        <v>-1.99814582218216</v>
      </c>
      <c r="F35" s="1">
        <f t="shared" si="3"/>
        <v>12.70859417781784</v>
      </c>
      <c r="G35" s="1">
        <f t="shared" si="4"/>
        <v>1.9981458221821597</v>
      </c>
      <c r="H35">
        <f t="shared" si="5"/>
        <v>1.9981458221821597</v>
      </c>
      <c r="L35" s="1"/>
    </row>
    <row r="36" spans="2:12" x14ac:dyDescent="0.2">
      <c r="D36" s="1"/>
      <c r="E36" s="1"/>
      <c r="F36" s="1"/>
      <c r="G36" s="1"/>
      <c r="H36">
        <f>AVERAGE(H23:H35)</f>
        <v>1.9994786841464756</v>
      </c>
      <c r="L36" s="1"/>
    </row>
    <row r="37" spans="2:12" x14ac:dyDescent="0.2">
      <c r="L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Fienen</dc:creator>
  <cp:lastModifiedBy>Mike Fienen</cp:lastModifiedBy>
  <dcterms:created xsi:type="dcterms:W3CDTF">2017-01-22T21:55:04Z</dcterms:created>
  <dcterms:modified xsi:type="dcterms:W3CDTF">2017-02-03T17:08:35Z</dcterms:modified>
</cp:coreProperties>
</file>