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inders-my.sharepoint.com/personal/poul0018_flinders_edu_au/Documents/SBDT/DISOLV_DD19AH0016/"/>
    </mc:Choice>
  </mc:AlternateContent>
  <xr:revisionPtr revIDLastSave="267" documentId="8_{B8FB3C76-B9AE-447D-86E3-44B3E3E53AFD}" xr6:coauthVersionLast="47" xr6:coauthVersionMax="47" xr10:uidLastSave="{A596A4B3-0CCB-43CC-9CA4-557F20F1928C}"/>
  <bookViews>
    <workbookView xWindow="-120" yWindow="-120" windowWidth="25440" windowHeight="15390" activeTab="1" xr2:uid="{7896DB13-AFB0-4609-B69C-C17FE3133FA3}"/>
  </bookViews>
  <sheets>
    <sheet name="plot" sheetId="4" r:id="rId1"/>
    <sheet name="plot (2)" sheetId="6" r:id="rId2"/>
    <sheet name="initialcondition" sheetId="1" r:id="rId3"/>
    <sheet name="measuredprofiles" sheetId="2" r:id="rId4"/>
    <sheet name="details" sheetId="3" r:id="rId5"/>
    <sheet name="flowmet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6" l="1"/>
  <c r="K59" i="6"/>
  <c r="K61" i="6" s="1"/>
  <c r="K63" i="6" s="1"/>
  <c r="K65" i="6" s="1"/>
  <c r="K67" i="6" s="1"/>
  <c r="K69" i="6" s="1"/>
  <c r="K71" i="6" s="1"/>
  <c r="K73" i="6" s="1"/>
  <c r="K75" i="6" s="1"/>
  <c r="K77" i="6" s="1"/>
  <c r="K79" i="6" s="1"/>
  <c r="K81" i="6" s="1"/>
  <c r="K83" i="6" s="1"/>
  <c r="K85" i="6" s="1"/>
  <c r="K87" i="6" s="1"/>
  <c r="K89" i="6" s="1"/>
  <c r="K91" i="6" s="1"/>
  <c r="K93" i="6" s="1"/>
  <c r="K95" i="6" s="1"/>
  <c r="K97" i="6" s="1"/>
  <c r="K99" i="6" s="1"/>
  <c r="K101" i="6" s="1"/>
  <c r="K103" i="6" s="1"/>
  <c r="K105" i="6" s="1"/>
  <c r="K107" i="6" s="1"/>
  <c r="K109" i="6" s="1"/>
  <c r="K111" i="6" s="1"/>
  <c r="K58" i="6"/>
  <c r="K60" i="6" s="1"/>
  <c r="K62" i="6" s="1"/>
  <c r="K64" i="6" s="1"/>
  <c r="K66" i="6" s="1"/>
  <c r="K68" i="6" s="1"/>
  <c r="K70" i="6" s="1"/>
  <c r="K72" i="6" s="1"/>
  <c r="K74" i="6" s="1"/>
  <c r="K76" i="6" s="1"/>
  <c r="K78" i="6" s="1"/>
  <c r="K80" i="6" s="1"/>
  <c r="K82" i="6" s="1"/>
  <c r="K84" i="6" s="1"/>
  <c r="K86" i="6" s="1"/>
  <c r="K88" i="6" s="1"/>
  <c r="K90" i="6" s="1"/>
  <c r="K92" i="6" s="1"/>
  <c r="K94" i="6" s="1"/>
  <c r="K96" i="6" s="1"/>
  <c r="K98" i="6" s="1"/>
  <c r="K100" i="6" s="1"/>
  <c r="K102" i="6" s="1"/>
  <c r="K104" i="6" s="1"/>
  <c r="K106" i="6" s="1"/>
  <c r="K108" i="6" s="1"/>
  <c r="K110" i="6" s="1"/>
  <c r="K55" i="6"/>
  <c r="K54" i="6"/>
  <c r="K53" i="6"/>
  <c r="K51" i="6" s="1"/>
  <c r="K49" i="6" s="1"/>
  <c r="K47" i="6" s="1"/>
  <c r="K45" i="6" s="1"/>
  <c r="K43" i="6" s="1"/>
  <c r="K41" i="6" s="1"/>
  <c r="K39" i="6" s="1"/>
  <c r="K37" i="6" s="1"/>
  <c r="K35" i="6" s="1"/>
  <c r="K33" i="6" s="1"/>
  <c r="K31" i="6" s="1"/>
  <c r="K29" i="6" s="1"/>
  <c r="K27" i="6" s="1"/>
  <c r="K25" i="6" s="1"/>
  <c r="K23" i="6" s="1"/>
  <c r="K21" i="6" s="1"/>
  <c r="K19" i="6" s="1"/>
  <c r="K17" i="6" s="1"/>
  <c r="K15" i="6" s="1"/>
  <c r="K13" i="6" s="1"/>
  <c r="K11" i="6" s="1"/>
  <c r="K9" i="6" s="1"/>
  <c r="K52" i="6"/>
  <c r="K50" i="6"/>
  <c r="K48" i="6"/>
  <c r="K46" i="6"/>
  <c r="K44" i="6"/>
  <c r="K42" i="6" s="1"/>
  <c r="K40" i="6" s="1"/>
  <c r="K38" i="6" s="1"/>
  <c r="K36" i="6" s="1"/>
  <c r="K34" i="6" s="1"/>
  <c r="K32" i="6" s="1"/>
  <c r="K30" i="6" s="1"/>
  <c r="K28" i="6" s="1"/>
  <c r="K26" i="6" s="1"/>
  <c r="K24" i="6" s="1"/>
  <c r="K22" i="6" s="1"/>
  <c r="K20" i="6" s="1"/>
  <c r="K18" i="6" s="1"/>
  <c r="K16" i="6" s="1"/>
  <c r="K14" i="6" s="1"/>
  <c r="K12" i="6" s="1"/>
  <c r="K10" i="6" s="1"/>
  <c r="K8" i="6" s="1"/>
  <c r="H14" i="6"/>
  <c r="J11" i="6"/>
  <c r="J13" i="6" s="1"/>
  <c r="J15" i="6" s="1"/>
  <c r="J17" i="6" s="1"/>
  <c r="J19" i="6" s="1"/>
  <c r="J21" i="6" s="1"/>
  <c r="J23" i="6" s="1"/>
  <c r="J25" i="6" s="1"/>
  <c r="J27" i="6" s="1"/>
  <c r="J29" i="6" s="1"/>
  <c r="J31" i="6" s="1"/>
  <c r="J33" i="6" s="1"/>
  <c r="J35" i="6" s="1"/>
  <c r="J37" i="6" s="1"/>
  <c r="J39" i="6" s="1"/>
  <c r="J41" i="6" s="1"/>
  <c r="J43" i="6" s="1"/>
  <c r="J45" i="6" s="1"/>
  <c r="J47" i="6" s="1"/>
  <c r="J49" i="6" s="1"/>
  <c r="J51" i="6" s="1"/>
  <c r="J53" i="6" s="1"/>
  <c r="J55" i="6" s="1"/>
  <c r="J57" i="6" s="1"/>
  <c r="J59" i="6" s="1"/>
  <c r="J61" i="6" s="1"/>
  <c r="J63" i="6" s="1"/>
  <c r="J65" i="6" s="1"/>
  <c r="J67" i="6" s="1"/>
  <c r="J69" i="6" s="1"/>
  <c r="J71" i="6" s="1"/>
  <c r="J73" i="6" s="1"/>
  <c r="J75" i="6" s="1"/>
  <c r="J77" i="6" s="1"/>
  <c r="J79" i="6" s="1"/>
  <c r="J81" i="6" s="1"/>
  <c r="J83" i="6" s="1"/>
  <c r="J85" i="6" s="1"/>
  <c r="J87" i="6" s="1"/>
  <c r="J89" i="6" s="1"/>
  <c r="J91" i="6" s="1"/>
  <c r="J93" i="6" s="1"/>
  <c r="J95" i="6" s="1"/>
  <c r="J97" i="6" s="1"/>
  <c r="J99" i="6" s="1"/>
  <c r="J101" i="6" s="1"/>
  <c r="J103" i="6" s="1"/>
  <c r="J105" i="6" s="1"/>
  <c r="J107" i="6" s="1"/>
  <c r="J109" i="6" s="1"/>
  <c r="J111" i="6" s="1"/>
  <c r="J7" i="6"/>
  <c r="J9" i="6" s="1"/>
  <c r="K6" i="6"/>
  <c r="H6" i="6"/>
  <c r="K5" i="6"/>
  <c r="J5" i="6"/>
  <c r="K4" i="6"/>
  <c r="J4" i="6"/>
  <c r="J6" i="6" s="1"/>
  <c r="J8" i="6" s="1"/>
  <c r="J10" i="6" s="1"/>
  <c r="J12" i="6" s="1"/>
  <c r="J14" i="6" s="1"/>
  <c r="J16" i="6" s="1"/>
  <c r="J18" i="6" s="1"/>
  <c r="J20" i="6" s="1"/>
  <c r="J22" i="6" s="1"/>
  <c r="J24" i="6" s="1"/>
  <c r="J26" i="6" s="1"/>
  <c r="J28" i="6" s="1"/>
  <c r="J30" i="6" s="1"/>
  <c r="J32" i="6" s="1"/>
  <c r="J34" i="6" s="1"/>
  <c r="J36" i="6" s="1"/>
  <c r="J38" i="6" s="1"/>
  <c r="J40" i="6" s="1"/>
  <c r="J42" i="6" s="1"/>
  <c r="J44" i="6" s="1"/>
  <c r="J46" i="6" s="1"/>
  <c r="J48" i="6" s="1"/>
  <c r="J50" i="6" s="1"/>
  <c r="J52" i="6" s="1"/>
  <c r="J54" i="6" s="1"/>
  <c r="J56" i="6" s="1"/>
  <c r="J58" i="6" s="1"/>
  <c r="J60" i="6" s="1"/>
  <c r="J62" i="6" s="1"/>
  <c r="J64" i="6" s="1"/>
  <c r="J66" i="6" s="1"/>
  <c r="J68" i="6" s="1"/>
  <c r="J70" i="6" s="1"/>
  <c r="J72" i="6" s="1"/>
  <c r="J74" i="6" s="1"/>
  <c r="J76" i="6" s="1"/>
  <c r="J78" i="6" s="1"/>
  <c r="J80" i="6" s="1"/>
  <c r="J82" i="6" s="1"/>
  <c r="J84" i="6" s="1"/>
  <c r="J86" i="6" s="1"/>
  <c r="J88" i="6" s="1"/>
  <c r="J90" i="6" s="1"/>
  <c r="J92" i="6" s="1"/>
  <c r="J94" i="6" s="1"/>
  <c r="J96" i="6" s="1"/>
  <c r="J98" i="6" s="1"/>
  <c r="J100" i="6" s="1"/>
  <c r="J102" i="6" s="1"/>
  <c r="J104" i="6" s="1"/>
  <c r="J106" i="6" s="1"/>
  <c r="J108" i="6" s="1"/>
  <c r="J110" i="6" s="1"/>
  <c r="Q3" i="6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Q96" i="6" s="1"/>
  <c r="Q97" i="6" s="1"/>
  <c r="Q98" i="6" s="1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H3" i="6"/>
  <c r="H4" i="6" s="1"/>
  <c r="H2" i="6"/>
  <c r="K11" i="4"/>
  <c r="H8" i="6" l="1"/>
  <c r="H9" i="6" a="1"/>
  <c r="H9" i="6" s="1"/>
  <c r="Q4" i="4"/>
  <c r="Q5" i="4"/>
  <c r="Q6" i="4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3" i="4"/>
  <c r="K20" i="4" l="1"/>
  <c r="K21" i="4"/>
  <c r="K50" i="4"/>
  <c r="K48" i="4" s="1"/>
  <c r="K46" i="4" s="1"/>
  <c r="K44" i="4" s="1"/>
  <c r="K42" i="4" s="1"/>
  <c r="K40" i="4" s="1"/>
  <c r="K38" i="4" s="1"/>
  <c r="K36" i="4" s="1"/>
  <c r="K34" i="4" s="1"/>
  <c r="K32" i="4" s="1"/>
  <c r="K30" i="4" s="1"/>
  <c r="K28" i="4" s="1"/>
  <c r="K26" i="4" s="1"/>
  <c r="K24" i="4" s="1"/>
  <c r="K22" i="4" s="1"/>
  <c r="K52" i="4"/>
  <c r="K53" i="4"/>
  <c r="K51" i="4" s="1"/>
  <c r="K49" i="4" s="1"/>
  <c r="K47" i="4" s="1"/>
  <c r="K45" i="4" s="1"/>
  <c r="K43" i="4" s="1"/>
  <c r="K41" i="4" s="1"/>
  <c r="K39" i="4" s="1"/>
  <c r="K37" i="4" s="1"/>
  <c r="K35" i="4" s="1"/>
  <c r="K33" i="4" s="1"/>
  <c r="K31" i="4" s="1"/>
  <c r="K29" i="4" s="1"/>
  <c r="K27" i="4" s="1"/>
  <c r="K25" i="4" s="1"/>
  <c r="K23" i="4" s="1"/>
  <c r="K54" i="4" l="1"/>
  <c r="K55" i="4"/>
  <c r="K18" i="4" l="1"/>
  <c r="K16" i="4" s="1"/>
  <c r="K14" i="4" s="1"/>
  <c r="K12" i="4" s="1"/>
  <c r="K10" i="4" s="1"/>
  <c r="K8" i="4" s="1"/>
  <c r="K6" i="4"/>
  <c r="K7" i="4"/>
  <c r="K19" i="4" l="1"/>
  <c r="K5" i="4"/>
  <c r="K59" i="4" s="1"/>
  <c r="K61" i="4" s="1"/>
  <c r="K63" i="4" s="1"/>
  <c r="K65" i="4" s="1"/>
  <c r="K67" i="4" s="1"/>
  <c r="K69" i="4" s="1"/>
  <c r="K71" i="4" s="1"/>
  <c r="K73" i="4" s="1"/>
  <c r="K75" i="4" s="1"/>
  <c r="K77" i="4" s="1"/>
  <c r="K79" i="4" s="1"/>
  <c r="K81" i="4" s="1"/>
  <c r="K83" i="4" s="1"/>
  <c r="K85" i="4" s="1"/>
  <c r="K87" i="4" s="1"/>
  <c r="K89" i="4" s="1"/>
  <c r="K91" i="4" s="1"/>
  <c r="K93" i="4" s="1"/>
  <c r="K95" i="4" s="1"/>
  <c r="K97" i="4" s="1"/>
  <c r="K99" i="4" s="1"/>
  <c r="K101" i="4" s="1"/>
  <c r="K103" i="4" s="1"/>
  <c r="K105" i="4" s="1"/>
  <c r="K107" i="4" s="1"/>
  <c r="K109" i="4" s="1"/>
  <c r="K111" i="4" s="1"/>
  <c r="K4" i="4"/>
  <c r="J6" i="4"/>
  <c r="J8" i="4" s="1"/>
  <c r="J10" i="4" s="1"/>
  <c r="J12" i="4" s="1"/>
  <c r="J14" i="4" s="1"/>
  <c r="J16" i="4" s="1"/>
  <c r="J18" i="4" s="1"/>
  <c r="J20" i="4" s="1"/>
  <c r="J22" i="4" s="1"/>
  <c r="J24" i="4" s="1"/>
  <c r="J26" i="4" s="1"/>
  <c r="J28" i="4" s="1"/>
  <c r="J30" i="4" s="1"/>
  <c r="J32" i="4" s="1"/>
  <c r="J34" i="4" s="1"/>
  <c r="J36" i="4" s="1"/>
  <c r="J38" i="4" s="1"/>
  <c r="J40" i="4" s="1"/>
  <c r="J42" i="4" s="1"/>
  <c r="J44" i="4" s="1"/>
  <c r="J46" i="4" s="1"/>
  <c r="J48" i="4" s="1"/>
  <c r="J50" i="4" s="1"/>
  <c r="J52" i="4" s="1"/>
  <c r="J54" i="4" s="1"/>
  <c r="J56" i="4" s="1"/>
  <c r="J58" i="4" s="1"/>
  <c r="J60" i="4" s="1"/>
  <c r="J62" i="4" s="1"/>
  <c r="J64" i="4" s="1"/>
  <c r="J66" i="4" s="1"/>
  <c r="J68" i="4" s="1"/>
  <c r="J70" i="4" s="1"/>
  <c r="J72" i="4" s="1"/>
  <c r="J74" i="4" s="1"/>
  <c r="J76" i="4" s="1"/>
  <c r="J78" i="4" s="1"/>
  <c r="J80" i="4" s="1"/>
  <c r="J82" i="4" s="1"/>
  <c r="J84" i="4" s="1"/>
  <c r="J86" i="4" s="1"/>
  <c r="J88" i="4" s="1"/>
  <c r="J90" i="4" s="1"/>
  <c r="J92" i="4" s="1"/>
  <c r="J94" i="4" s="1"/>
  <c r="J96" i="4" s="1"/>
  <c r="J98" i="4" s="1"/>
  <c r="J100" i="4" s="1"/>
  <c r="J102" i="4" s="1"/>
  <c r="J104" i="4" s="1"/>
  <c r="J106" i="4" s="1"/>
  <c r="J108" i="4" s="1"/>
  <c r="J110" i="4" s="1"/>
  <c r="J7" i="4"/>
  <c r="J9" i="4"/>
  <c r="J11" i="4" s="1"/>
  <c r="J13" i="4" s="1"/>
  <c r="J15" i="4" s="1"/>
  <c r="J17" i="4" s="1"/>
  <c r="J19" i="4" s="1"/>
  <c r="J21" i="4" s="1"/>
  <c r="J23" i="4" s="1"/>
  <c r="J25" i="4" s="1"/>
  <c r="J27" i="4" s="1"/>
  <c r="J29" i="4" s="1"/>
  <c r="J31" i="4" s="1"/>
  <c r="J33" i="4" s="1"/>
  <c r="J35" i="4" s="1"/>
  <c r="J37" i="4" s="1"/>
  <c r="J39" i="4" s="1"/>
  <c r="J41" i="4" s="1"/>
  <c r="J43" i="4" s="1"/>
  <c r="J45" i="4" s="1"/>
  <c r="J47" i="4" s="1"/>
  <c r="J49" i="4" s="1"/>
  <c r="J51" i="4" s="1"/>
  <c r="J53" i="4" s="1"/>
  <c r="J55" i="4" s="1"/>
  <c r="J57" i="4" s="1"/>
  <c r="J59" i="4" s="1"/>
  <c r="J61" i="4" s="1"/>
  <c r="J63" i="4" s="1"/>
  <c r="J65" i="4" s="1"/>
  <c r="J67" i="4" s="1"/>
  <c r="J69" i="4" s="1"/>
  <c r="J71" i="4" s="1"/>
  <c r="J73" i="4" s="1"/>
  <c r="J75" i="4" s="1"/>
  <c r="J77" i="4" s="1"/>
  <c r="J79" i="4" s="1"/>
  <c r="J81" i="4" s="1"/>
  <c r="J83" i="4" s="1"/>
  <c r="J85" i="4" s="1"/>
  <c r="J87" i="4" s="1"/>
  <c r="J89" i="4" s="1"/>
  <c r="J91" i="4" s="1"/>
  <c r="J93" i="4" s="1"/>
  <c r="J95" i="4" s="1"/>
  <c r="J97" i="4" s="1"/>
  <c r="J99" i="4" s="1"/>
  <c r="J101" i="4" s="1"/>
  <c r="J103" i="4" s="1"/>
  <c r="J105" i="4" s="1"/>
  <c r="J107" i="4" s="1"/>
  <c r="J109" i="4" s="1"/>
  <c r="J111" i="4" s="1"/>
  <c r="J5" i="4"/>
  <c r="J4" i="4"/>
  <c r="H6" i="4"/>
  <c r="H3" i="4"/>
  <c r="H2" i="4"/>
  <c r="K17" i="4" l="1"/>
  <c r="K58" i="4"/>
  <c r="K60" i="4" s="1"/>
  <c r="K62" i="4" s="1"/>
  <c r="K64" i="4" s="1"/>
  <c r="K66" i="4" s="1"/>
  <c r="K68" i="4" s="1"/>
  <c r="K70" i="4" s="1"/>
  <c r="K72" i="4" s="1"/>
  <c r="K74" i="4" s="1"/>
  <c r="K76" i="4" s="1"/>
  <c r="K78" i="4" s="1"/>
  <c r="K80" i="4" s="1"/>
  <c r="K82" i="4" s="1"/>
  <c r="K84" i="4" s="1"/>
  <c r="K86" i="4" s="1"/>
  <c r="K88" i="4" s="1"/>
  <c r="K90" i="4" s="1"/>
  <c r="K92" i="4" s="1"/>
  <c r="K94" i="4" s="1"/>
  <c r="K96" i="4" s="1"/>
  <c r="K98" i="4" s="1"/>
  <c r="K100" i="4" s="1"/>
  <c r="K102" i="4" s="1"/>
  <c r="K104" i="4" s="1"/>
  <c r="K106" i="4" s="1"/>
  <c r="K108" i="4" s="1"/>
  <c r="K110" i="4" s="1"/>
  <c r="H14" i="4"/>
  <c r="H4" i="4"/>
  <c r="K15" i="4" l="1"/>
  <c r="K13" i="4" s="1"/>
  <c r="K9" i="4" s="1"/>
  <c r="H8" i="4" s="1"/>
  <c r="H9" i="4" l="1" a="1"/>
  <c r="H9" i="4" s="1"/>
  <c r="B12" i="3"/>
  <c r="B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<sst xmlns="http://schemas.openxmlformats.org/spreadsheetml/2006/main" count="50" uniqueCount="35">
  <si>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Z0</t>
  </si>
  <si>
    <t>C0</t>
  </si>
  <si>
    <t>Z1</t>
  </si>
  <si>
    <t>C1</t>
  </si>
  <si>
    <t>Z2</t>
  </si>
  <si>
    <t>C2</t>
  </si>
  <si>
    <t>Z3</t>
  </si>
  <si>
    <t>C3</t>
  </si>
  <si>
    <t>Z4</t>
  </si>
  <si>
    <t>C4</t>
  </si>
  <si>
    <t>C5</t>
  </si>
  <si>
    <t>Z5</t>
  </si>
  <si>
    <t>X</t>
  </si>
  <si>
    <t>Y</t>
  </si>
  <si>
    <t>Zero</t>
  </si>
  <si>
    <t>Water level</t>
  </si>
  <si>
    <t>open depth</t>
  </si>
  <si>
    <t>Drill depth</t>
  </si>
  <si>
    <t>Depth [L]</t>
  </si>
  <si>
    <t>Flow [L^3 T^-1]</t>
  </si>
  <si>
    <t>Upper depth bound [L]</t>
  </si>
  <si>
    <t>Lower depth bound [L]</t>
  </si>
  <si>
    <t>Qcum</t>
  </si>
  <si>
    <t xml:space="preserve">Top </t>
  </si>
  <si>
    <t>Bottom</t>
  </si>
  <si>
    <t>interval</t>
  </si>
  <si>
    <t>node spacing</t>
  </si>
  <si>
    <t>node count</t>
  </si>
  <si>
    <t>sum</t>
  </si>
  <si>
    <t>total flow</t>
  </si>
  <si>
    <t>α</t>
  </si>
  <si>
    <t>Peclet</t>
  </si>
  <si>
    <t>(must be &lt; 2)</t>
  </si>
  <si>
    <t>DEPTH</t>
  </si>
  <si>
    <t>SFLOW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</si>
</sst>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DD19AH0016</a:t>
            </a:r>
          </a:p>
        </c:rich>
      </c:tx>
      <c:layout>
        <c:manualLayout>
          <c:xMode val="edge"/>
          <c:yMode val="edge"/>
          <c:x val="0.38300095665611894"/>
          <c:y val="1.3698630136986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zero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details!$A$3:$A$4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details!$B$3:$B$4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4-47E5-A95D-34B69F1662F4}"/>
            </c:ext>
          </c:extLst>
        </c:ser>
        <c:ser>
          <c:idx val="2"/>
          <c:order val="1"/>
          <c:tx>
            <c:v>WL</c:v>
          </c:tx>
          <c:spPr>
            <a:ln w="6350" cap="rnd">
              <a:solidFill>
                <a:srgbClr val="3366FF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details!$A$7:$A$8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details!$B$7:$B$8</c:f>
              <c:numCache>
                <c:formatCode>General</c:formatCode>
                <c:ptCount val="2"/>
                <c:pt idx="0">
                  <c:v>29.46</c:v>
                </c:pt>
                <c:pt idx="1">
                  <c:v>29.46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D4-47E5-A95D-34B69F1662F4}"/>
            </c:ext>
          </c:extLst>
        </c:ser>
        <c:ser>
          <c:idx val="3"/>
          <c:order val="2"/>
          <c:tx>
            <c:v>Open depth</c:v>
          </c:tx>
          <c:spPr>
            <a:ln w="63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details!$A$11:$A$12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details!$B$11:$B$12</c:f>
              <c:numCache>
                <c:formatCode>General</c:formatCode>
                <c:ptCount val="2"/>
                <c:pt idx="0">
                  <c:v>88.21</c:v>
                </c:pt>
                <c:pt idx="1">
                  <c:v>88.21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D4-47E5-A95D-34B69F1662F4}"/>
            </c:ext>
          </c:extLst>
        </c:ser>
        <c:ser>
          <c:idx val="0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plot!$K$2:$K$111</c:f>
              <c:numCache>
                <c:formatCode>General</c:formatCode>
                <c:ptCount val="110"/>
                <c:pt idx="0">
                  <c:v>0.02</c:v>
                </c:pt>
                <c:pt idx="1">
                  <c:v>-0.02</c:v>
                </c:pt>
                <c:pt idx="2">
                  <c:v>0.02</c:v>
                </c:pt>
                <c:pt idx="3">
                  <c:v>-0.02</c:v>
                </c:pt>
                <c:pt idx="4">
                  <c:v>0.02</c:v>
                </c:pt>
                <c:pt idx="5">
                  <c:v>-0.02</c:v>
                </c:pt>
                <c:pt idx="6">
                  <c:v>1.055E-2</c:v>
                </c:pt>
                <c:pt idx="7">
                  <c:v>-1.055E-2</c:v>
                </c:pt>
                <c:pt idx="8">
                  <c:v>1.055E-2</c:v>
                </c:pt>
                <c:pt idx="9">
                  <c:v>-1.055E-2</c:v>
                </c:pt>
                <c:pt idx="10">
                  <c:v>9.5499999999999995E-3</c:v>
                </c:pt>
                <c:pt idx="11">
                  <c:v>-9.5499999999999995E-3</c:v>
                </c:pt>
                <c:pt idx="12">
                  <c:v>9.5499999999999995E-3</c:v>
                </c:pt>
                <c:pt idx="13">
                  <c:v>-9.5499999999999995E-3</c:v>
                </c:pt>
                <c:pt idx="14">
                  <c:v>8.5499999999999986E-3</c:v>
                </c:pt>
                <c:pt idx="15">
                  <c:v>-8.5499999999999986E-3</c:v>
                </c:pt>
                <c:pt idx="16">
                  <c:v>7.5499999999999994E-3</c:v>
                </c:pt>
                <c:pt idx="17">
                  <c:v>-7.5499999999999994E-3</c:v>
                </c:pt>
                <c:pt idx="18">
                  <c:v>6.5499999999999994E-3</c:v>
                </c:pt>
                <c:pt idx="19">
                  <c:v>-6.5499999999999994E-3</c:v>
                </c:pt>
                <c:pt idx="20">
                  <c:v>3.5499999999999993E-3</c:v>
                </c:pt>
                <c:pt idx="21">
                  <c:v>-3.5499999999999993E-3</c:v>
                </c:pt>
                <c:pt idx="22">
                  <c:v>3.3999999999999994E-3</c:v>
                </c:pt>
                <c:pt idx="23">
                  <c:v>-3.3999999999999994E-3</c:v>
                </c:pt>
                <c:pt idx="24">
                  <c:v>3.2499999999999994E-3</c:v>
                </c:pt>
                <c:pt idx="25">
                  <c:v>-3.2499999999999994E-3</c:v>
                </c:pt>
                <c:pt idx="26">
                  <c:v>3.0999999999999995E-3</c:v>
                </c:pt>
                <c:pt idx="27">
                  <c:v>-3.0999999999999995E-3</c:v>
                </c:pt>
                <c:pt idx="28">
                  <c:v>2.9499999999999995E-3</c:v>
                </c:pt>
                <c:pt idx="29">
                  <c:v>-2.9499999999999995E-3</c:v>
                </c:pt>
                <c:pt idx="30">
                  <c:v>2.7999999999999995E-3</c:v>
                </c:pt>
                <c:pt idx="31">
                  <c:v>-2.7999999999999995E-3</c:v>
                </c:pt>
                <c:pt idx="32">
                  <c:v>2.6499999999999996E-3</c:v>
                </c:pt>
                <c:pt idx="33">
                  <c:v>-2.6499999999999996E-3</c:v>
                </c:pt>
                <c:pt idx="34">
                  <c:v>2.4999999999999996E-3</c:v>
                </c:pt>
                <c:pt idx="35">
                  <c:v>-2.4999999999999996E-3</c:v>
                </c:pt>
                <c:pt idx="36">
                  <c:v>2.3499999999999997E-3</c:v>
                </c:pt>
                <c:pt idx="37">
                  <c:v>-2.3499999999999997E-3</c:v>
                </c:pt>
                <c:pt idx="38">
                  <c:v>2.1999999999999997E-3</c:v>
                </c:pt>
                <c:pt idx="39">
                  <c:v>-2.1999999999999997E-3</c:v>
                </c:pt>
                <c:pt idx="40">
                  <c:v>2.0499999999999997E-3</c:v>
                </c:pt>
                <c:pt idx="41">
                  <c:v>-2.0499999999999997E-3</c:v>
                </c:pt>
                <c:pt idx="42">
                  <c:v>1.8999999999999998E-3</c:v>
                </c:pt>
                <c:pt idx="43">
                  <c:v>-1.8999999999999998E-3</c:v>
                </c:pt>
                <c:pt idx="44">
                  <c:v>1.7499999999999998E-3</c:v>
                </c:pt>
                <c:pt idx="45">
                  <c:v>-1.7499999999999998E-3</c:v>
                </c:pt>
                <c:pt idx="46">
                  <c:v>1.5999999999999999E-3</c:v>
                </c:pt>
                <c:pt idx="47">
                  <c:v>-1.5999999999999999E-3</c:v>
                </c:pt>
                <c:pt idx="48">
                  <c:v>1.4499999999999999E-3</c:v>
                </c:pt>
                <c:pt idx="49">
                  <c:v>-1.4499999999999999E-3</c:v>
                </c:pt>
                <c:pt idx="50">
                  <c:v>1.2999999999999999E-3</c:v>
                </c:pt>
                <c:pt idx="51">
                  <c:v>-1.2999999999999999E-3</c:v>
                </c:pt>
                <c:pt idx="52">
                  <c:v>1.15E-3</c:v>
                </c:pt>
                <c:pt idx="53">
                  <c:v>-1.15E-3</c:v>
                </c:pt>
                <c:pt idx="54">
                  <c:v>1E-3</c:v>
                </c:pt>
                <c:pt idx="55">
                  <c:v>-1E-3</c:v>
                </c:pt>
                <c:pt idx="56">
                  <c:v>1E-3</c:v>
                </c:pt>
                <c:pt idx="57">
                  <c:v>-1E-3</c:v>
                </c:pt>
                <c:pt idx="58">
                  <c:v>1E-3</c:v>
                </c:pt>
                <c:pt idx="59">
                  <c:v>-1E-3</c:v>
                </c:pt>
                <c:pt idx="60">
                  <c:v>1E-3</c:v>
                </c:pt>
                <c:pt idx="61">
                  <c:v>-1E-3</c:v>
                </c:pt>
                <c:pt idx="62">
                  <c:v>1E-3</c:v>
                </c:pt>
                <c:pt idx="63">
                  <c:v>-1E-3</c:v>
                </c:pt>
                <c:pt idx="64">
                  <c:v>1E-3</c:v>
                </c:pt>
                <c:pt idx="65">
                  <c:v>-1E-3</c:v>
                </c:pt>
                <c:pt idx="66">
                  <c:v>1E-3</c:v>
                </c:pt>
                <c:pt idx="67">
                  <c:v>-1E-3</c:v>
                </c:pt>
                <c:pt idx="68">
                  <c:v>1E-3</c:v>
                </c:pt>
                <c:pt idx="69">
                  <c:v>-1E-3</c:v>
                </c:pt>
                <c:pt idx="70">
                  <c:v>1E-3</c:v>
                </c:pt>
                <c:pt idx="71">
                  <c:v>-1E-3</c:v>
                </c:pt>
                <c:pt idx="72">
                  <c:v>1E-3</c:v>
                </c:pt>
                <c:pt idx="73">
                  <c:v>-1E-3</c:v>
                </c:pt>
                <c:pt idx="74">
                  <c:v>1E-3</c:v>
                </c:pt>
                <c:pt idx="75">
                  <c:v>-1E-3</c:v>
                </c:pt>
                <c:pt idx="76">
                  <c:v>1E-3</c:v>
                </c:pt>
                <c:pt idx="77">
                  <c:v>-1E-3</c:v>
                </c:pt>
                <c:pt idx="78">
                  <c:v>1E-3</c:v>
                </c:pt>
                <c:pt idx="79">
                  <c:v>-1E-3</c:v>
                </c:pt>
                <c:pt idx="80">
                  <c:v>1E-3</c:v>
                </c:pt>
                <c:pt idx="81">
                  <c:v>-1E-3</c:v>
                </c:pt>
                <c:pt idx="82">
                  <c:v>1E-3</c:v>
                </c:pt>
                <c:pt idx="83">
                  <c:v>-1E-3</c:v>
                </c:pt>
                <c:pt idx="84">
                  <c:v>1E-3</c:v>
                </c:pt>
                <c:pt idx="85">
                  <c:v>-1E-3</c:v>
                </c:pt>
                <c:pt idx="86">
                  <c:v>1E-3</c:v>
                </c:pt>
                <c:pt idx="87">
                  <c:v>-1E-3</c:v>
                </c:pt>
                <c:pt idx="88">
                  <c:v>1E-3</c:v>
                </c:pt>
                <c:pt idx="89">
                  <c:v>-1E-3</c:v>
                </c:pt>
                <c:pt idx="90">
                  <c:v>1E-3</c:v>
                </c:pt>
                <c:pt idx="91">
                  <c:v>-1E-3</c:v>
                </c:pt>
                <c:pt idx="92">
                  <c:v>1E-3</c:v>
                </c:pt>
                <c:pt idx="93">
                  <c:v>-1E-3</c:v>
                </c:pt>
                <c:pt idx="94">
                  <c:v>1E-3</c:v>
                </c:pt>
                <c:pt idx="95">
                  <c:v>-1E-3</c:v>
                </c:pt>
                <c:pt idx="96">
                  <c:v>1E-3</c:v>
                </c:pt>
                <c:pt idx="97">
                  <c:v>-1E-3</c:v>
                </c:pt>
                <c:pt idx="98">
                  <c:v>1E-3</c:v>
                </c:pt>
                <c:pt idx="99">
                  <c:v>-1E-3</c:v>
                </c:pt>
                <c:pt idx="100">
                  <c:v>1E-3</c:v>
                </c:pt>
                <c:pt idx="101">
                  <c:v>-1E-3</c:v>
                </c:pt>
                <c:pt idx="102">
                  <c:v>1E-3</c:v>
                </c:pt>
                <c:pt idx="103">
                  <c:v>-1E-3</c:v>
                </c:pt>
                <c:pt idx="104">
                  <c:v>1E-3</c:v>
                </c:pt>
                <c:pt idx="105">
                  <c:v>-1E-3</c:v>
                </c:pt>
                <c:pt idx="106">
                  <c:v>1E-3</c:v>
                </c:pt>
                <c:pt idx="107">
                  <c:v>-1E-3</c:v>
                </c:pt>
                <c:pt idx="108">
                  <c:v>1E-3</c:v>
                </c:pt>
                <c:pt idx="109">
                  <c:v>-1E-3</c:v>
                </c:pt>
              </c:numCache>
            </c:numRef>
          </c:xVal>
          <c:yVal>
            <c:numRef>
              <c:f>plot!$J$2:$J$111</c:f>
              <c:numCache>
                <c:formatCode>General</c:formatCode>
                <c:ptCount val="110"/>
                <c:pt idx="0">
                  <c:v>30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32</c:v>
                </c:pt>
                <c:pt idx="5">
                  <c:v>32</c:v>
                </c:pt>
                <c:pt idx="6">
                  <c:v>33</c:v>
                </c:pt>
                <c:pt idx="7">
                  <c:v>33</c:v>
                </c:pt>
                <c:pt idx="8">
                  <c:v>34</c:v>
                </c:pt>
                <c:pt idx="9">
                  <c:v>34</c:v>
                </c:pt>
                <c:pt idx="10">
                  <c:v>35</c:v>
                </c:pt>
                <c:pt idx="11">
                  <c:v>35</c:v>
                </c:pt>
                <c:pt idx="12">
                  <c:v>36</c:v>
                </c:pt>
                <c:pt idx="13">
                  <c:v>36</c:v>
                </c:pt>
                <c:pt idx="14">
                  <c:v>37</c:v>
                </c:pt>
                <c:pt idx="15">
                  <c:v>37</c:v>
                </c:pt>
                <c:pt idx="16">
                  <c:v>38</c:v>
                </c:pt>
                <c:pt idx="17">
                  <c:v>38</c:v>
                </c:pt>
                <c:pt idx="18">
                  <c:v>39</c:v>
                </c:pt>
                <c:pt idx="19">
                  <c:v>39</c:v>
                </c:pt>
                <c:pt idx="20">
                  <c:v>40</c:v>
                </c:pt>
                <c:pt idx="21">
                  <c:v>40</c:v>
                </c:pt>
                <c:pt idx="22">
                  <c:v>41</c:v>
                </c:pt>
                <c:pt idx="23">
                  <c:v>41</c:v>
                </c:pt>
                <c:pt idx="24">
                  <c:v>42</c:v>
                </c:pt>
                <c:pt idx="25">
                  <c:v>42</c:v>
                </c:pt>
                <c:pt idx="26">
                  <c:v>43</c:v>
                </c:pt>
                <c:pt idx="27">
                  <c:v>43</c:v>
                </c:pt>
                <c:pt idx="28">
                  <c:v>44</c:v>
                </c:pt>
                <c:pt idx="29">
                  <c:v>44</c:v>
                </c:pt>
                <c:pt idx="30">
                  <c:v>45</c:v>
                </c:pt>
                <c:pt idx="31">
                  <c:v>45</c:v>
                </c:pt>
                <c:pt idx="32">
                  <c:v>46</c:v>
                </c:pt>
                <c:pt idx="33">
                  <c:v>46</c:v>
                </c:pt>
                <c:pt idx="34">
                  <c:v>47</c:v>
                </c:pt>
                <c:pt idx="35">
                  <c:v>47</c:v>
                </c:pt>
                <c:pt idx="36">
                  <c:v>48</c:v>
                </c:pt>
                <c:pt idx="37">
                  <c:v>48</c:v>
                </c:pt>
                <c:pt idx="38">
                  <c:v>49</c:v>
                </c:pt>
                <c:pt idx="39">
                  <c:v>49</c:v>
                </c:pt>
                <c:pt idx="40">
                  <c:v>50</c:v>
                </c:pt>
                <c:pt idx="41">
                  <c:v>50</c:v>
                </c:pt>
                <c:pt idx="42">
                  <c:v>51</c:v>
                </c:pt>
                <c:pt idx="43">
                  <c:v>51</c:v>
                </c:pt>
                <c:pt idx="44">
                  <c:v>52</c:v>
                </c:pt>
                <c:pt idx="45">
                  <c:v>52</c:v>
                </c:pt>
                <c:pt idx="46">
                  <c:v>53</c:v>
                </c:pt>
                <c:pt idx="47">
                  <c:v>53</c:v>
                </c:pt>
                <c:pt idx="48">
                  <c:v>54</c:v>
                </c:pt>
                <c:pt idx="49">
                  <c:v>54</c:v>
                </c:pt>
                <c:pt idx="50">
                  <c:v>55</c:v>
                </c:pt>
                <c:pt idx="51">
                  <c:v>55</c:v>
                </c:pt>
                <c:pt idx="52">
                  <c:v>56</c:v>
                </c:pt>
                <c:pt idx="53">
                  <c:v>56</c:v>
                </c:pt>
                <c:pt idx="54">
                  <c:v>57</c:v>
                </c:pt>
                <c:pt idx="55">
                  <c:v>57</c:v>
                </c:pt>
                <c:pt idx="56">
                  <c:v>58</c:v>
                </c:pt>
                <c:pt idx="57">
                  <c:v>58</c:v>
                </c:pt>
                <c:pt idx="58">
                  <c:v>59</c:v>
                </c:pt>
                <c:pt idx="59">
                  <c:v>59</c:v>
                </c:pt>
                <c:pt idx="60">
                  <c:v>60</c:v>
                </c:pt>
                <c:pt idx="61">
                  <c:v>60</c:v>
                </c:pt>
                <c:pt idx="62">
                  <c:v>61</c:v>
                </c:pt>
                <c:pt idx="63">
                  <c:v>61</c:v>
                </c:pt>
                <c:pt idx="64">
                  <c:v>62</c:v>
                </c:pt>
                <c:pt idx="65">
                  <c:v>62</c:v>
                </c:pt>
                <c:pt idx="66">
                  <c:v>63</c:v>
                </c:pt>
                <c:pt idx="67">
                  <c:v>63</c:v>
                </c:pt>
                <c:pt idx="68">
                  <c:v>64</c:v>
                </c:pt>
                <c:pt idx="69">
                  <c:v>64</c:v>
                </c:pt>
                <c:pt idx="70">
                  <c:v>65</c:v>
                </c:pt>
                <c:pt idx="71">
                  <c:v>65</c:v>
                </c:pt>
                <c:pt idx="72">
                  <c:v>66</c:v>
                </c:pt>
                <c:pt idx="73">
                  <c:v>66</c:v>
                </c:pt>
                <c:pt idx="74">
                  <c:v>67</c:v>
                </c:pt>
                <c:pt idx="75">
                  <c:v>67</c:v>
                </c:pt>
                <c:pt idx="76">
                  <c:v>68</c:v>
                </c:pt>
                <c:pt idx="77">
                  <c:v>68</c:v>
                </c:pt>
                <c:pt idx="78">
                  <c:v>69</c:v>
                </c:pt>
                <c:pt idx="79">
                  <c:v>69</c:v>
                </c:pt>
                <c:pt idx="80">
                  <c:v>70</c:v>
                </c:pt>
                <c:pt idx="81">
                  <c:v>70</c:v>
                </c:pt>
                <c:pt idx="82">
                  <c:v>71</c:v>
                </c:pt>
                <c:pt idx="83">
                  <c:v>71</c:v>
                </c:pt>
                <c:pt idx="84">
                  <c:v>72</c:v>
                </c:pt>
                <c:pt idx="85">
                  <c:v>72</c:v>
                </c:pt>
                <c:pt idx="86">
                  <c:v>73</c:v>
                </c:pt>
                <c:pt idx="87">
                  <c:v>73</c:v>
                </c:pt>
                <c:pt idx="88">
                  <c:v>74</c:v>
                </c:pt>
                <c:pt idx="89">
                  <c:v>74</c:v>
                </c:pt>
                <c:pt idx="90">
                  <c:v>75</c:v>
                </c:pt>
                <c:pt idx="91">
                  <c:v>75</c:v>
                </c:pt>
                <c:pt idx="92">
                  <c:v>76</c:v>
                </c:pt>
                <c:pt idx="93">
                  <c:v>76</c:v>
                </c:pt>
                <c:pt idx="94">
                  <c:v>77</c:v>
                </c:pt>
                <c:pt idx="95">
                  <c:v>77</c:v>
                </c:pt>
                <c:pt idx="96">
                  <c:v>78</c:v>
                </c:pt>
                <c:pt idx="97">
                  <c:v>78</c:v>
                </c:pt>
                <c:pt idx="98">
                  <c:v>79</c:v>
                </c:pt>
                <c:pt idx="99">
                  <c:v>79</c:v>
                </c:pt>
                <c:pt idx="100">
                  <c:v>80</c:v>
                </c:pt>
                <c:pt idx="101">
                  <c:v>80</c:v>
                </c:pt>
                <c:pt idx="102">
                  <c:v>81</c:v>
                </c:pt>
                <c:pt idx="103">
                  <c:v>81</c:v>
                </c:pt>
                <c:pt idx="104">
                  <c:v>82</c:v>
                </c:pt>
                <c:pt idx="105">
                  <c:v>82</c:v>
                </c:pt>
                <c:pt idx="106">
                  <c:v>83</c:v>
                </c:pt>
                <c:pt idx="107">
                  <c:v>83</c:v>
                </c:pt>
                <c:pt idx="108">
                  <c:v>84</c:v>
                </c:pt>
                <c:pt idx="109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D4-47E5-A95D-34B69F166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47672"/>
        <c:axId val="440644720"/>
      </c:scatterChart>
      <c:valAx>
        <c:axId val="440647672"/>
        <c:scaling>
          <c:orientation val="minMax"/>
          <c:max val="0.1"/>
          <c:min val="-0.1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trike="noStrike" baseline="0"/>
                  <a:t>Flux between aquifer and borehole </a:t>
                </a:r>
                <a:r>
                  <a:rPr lang="en-US"/>
                  <a:t>(L/min)</a:t>
                </a:r>
              </a:p>
            </c:rich>
          </c:tx>
          <c:layout>
            <c:manualLayout>
              <c:xMode val="edge"/>
              <c:yMode val="edge"/>
              <c:x val="0.17520249221183801"/>
              <c:y val="8.51780821917808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4720"/>
        <c:crossesAt val="0"/>
        <c:crossBetween val="midCat"/>
      </c:valAx>
      <c:valAx>
        <c:axId val="440644720"/>
        <c:scaling>
          <c:orientation val="maxMin"/>
          <c:max val="90"/>
          <c:min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 bgl)</a:t>
                </a:r>
              </a:p>
            </c:rich>
          </c:tx>
          <c:layout>
            <c:manualLayout>
              <c:xMode val="edge"/>
              <c:yMode val="edge"/>
              <c:x val="3.3229491173416406E-2"/>
              <c:y val="0.47423812529762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7672"/>
        <c:crossesAt val="-3"/>
        <c:crossBetween val="midCat"/>
        <c:majorUnit val="10"/>
        <c:minorUnit val="5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DD19AH0016</a:t>
            </a:r>
          </a:p>
        </c:rich>
      </c:tx>
      <c:layout>
        <c:manualLayout>
          <c:xMode val="edge"/>
          <c:yMode val="edge"/>
          <c:x val="0.38300083356487913"/>
          <c:y val="1.09513714631824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79684185046489"/>
          <c:y val="0.16595807342264035"/>
          <c:w val="0.72165311614529193"/>
          <c:h val="0.8049029144084261"/>
        </c:manualLayout>
      </c:layout>
      <c:scatterChart>
        <c:scatterStyle val="lineMarker"/>
        <c:varyColors val="0"/>
        <c:ser>
          <c:idx val="2"/>
          <c:order val="0"/>
          <c:tx>
            <c:v>WL</c:v>
          </c:tx>
          <c:spPr>
            <a:ln w="6350" cap="rnd">
              <a:solidFill>
                <a:srgbClr val="3366FF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details!$A$7:$A$8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details!$B$7:$B$8</c:f>
              <c:numCache>
                <c:formatCode>General</c:formatCode>
                <c:ptCount val="2"/>
                <c:pt idx="0">
                  <c:v>29.46</c:v>
                </c:pt>
                <c:pt idx="1">
                  <c:v>29.46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EC-4047-B3A7-C9C29B46162A}"/>
            </c:ext>
          </c:extLst>
        </c:ser>
        <c:ser>
          <c:idx val="3"/>
          <c:order val="1"/>
          <c:tx>
            <c:v>Open depth</c:v>
          </c:tx>
          <c:spPr>
            <a:ln w="63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details!$A$11:$A$12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details!$B$11:$B$12</c:f>
              <c:numCache>
                <c:formatCode>General</c:formatCode>
                <c:ptCount val="2"/>
                <c:pt idx="0">
                  <c:v>88.21</c:v>
                </c:pt>
                <c:pt idx="1">
                  <c:v>88.21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EC-4047-B3A7-C9C29B46162A}"/>
            </c:ext>
          </c:extLst>
        </c:ser>
        <c:ser>
          <c:idx val="0"/>
          <c:order val="2"/>
          <c:tx>
            <c:v>0 d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initialcondition!$B$2:$B$152</c:f>
              <c:numCache>
                <c:formatCode>General</c:formatCode>
                <c:ptCount val="151"/>
                <c:pt idx="0">
                  <c:v>640.9</c:v>
                </c:pt>
                <c:pt idx="1">
                  <c:v>630.86</c:v>
                </c:pt>
                <c:pt idx="2">
                  <c:v>552.14</c:v>
                </c:pt>
                <c:pt idx="3">
                  <c:v>529.73</c:v>
                </c:pt>
                <c:pt idx="4">
                  <c:v>587.35</c:v>
                </c:pt>
                <c:pt idx="5">
                  <c:v>598.15</c:v>
                </c:pt>
                <c:pt idx="6">
                  <c:v>625.99</c:v>
                </c:pt>
                <c:pt idx="7">
                  <c:v>647.38</c:v>
                </c:pt>
                <c:pt idx="8">
                  <c:v>652.51</c:v>
                </c:pt>
                <c:pt idx="9">
                  <c:v>655.52</c:v>
                </c:pt>
                <c:pt idx="10">
                  <c:v>658.17</c:v>
                </c:pt>
                <c:pt idx="11">
                  <c:v>661.15</c:v>
                </c:pt>
                <c:pt idx="12">
                  <c:v>664.24</c:v>
                </c:pt>
                <c:pt idx="13">
                  <c:v>664.83</c:v>
                </c:pt>
                <c:pt idx="14">
                  <c:v>665.01</c:v>
                </c:pt>
                <c:pt idx="15">
                  <c:v>666.72</c:v>
                </c:pt>
                <c:pt idx="16">
                  <c:v>667.67</c:v>
                </c:pt>
                <c:pt idx="17">
                  <c:v>668.73</c:v>
                </c:pt>
                <c:pt idx="18">
                  <c:v>667.26</c:v>
                </c:pt>
                <c:pt idx="19">
                  <c:v>667.4</c:v>
                </c:pt>
                <c:pt idx="20">
                  <c:v>667.21</c:v>
                </c:pt>
                <c:pt idx="21">
                  <c:v>668.75</c:v>
                </c:pt>
                <c:pt idx="22">
                  <c:v>672.02</c:v>
                </c:pt>
                <c:pt idx="23">
                  <c:v>673.23</c:v>
                </c:pt>
                <c:pt idx="24">
                  <c:v>672.38</c:v>
                </c:pt>
                <c:pt idx="25">
                  <c:v>674.1</c:v>
                </c:pt>
                <c:pt idx="26">
                  <c:v>675.59</c:v>
                </c:pt>
                <c:pt idx="27">
                  <c:v>675.5</c:v>
                </c:pt>
                <c:pt idx="28">
                  <c:v>673.7</c:v>
                </c:pt>
                <c:pt idx="29">
                  <c:v>670.83</c:v>
                </c:pt>
                <c:pt idx="30">
                  <c:v>667.22</c:v>
                </c:pt>
                <c:pt idx="31">
                  <c:v>667.08</c:v>
                </c:pt>
                <c:pt idx="32">
                  <c:v>667.99</c:v>
                </c:pt>
                <c:pt idx="33">
                  <c:v>669.56</c:v>
                </c:pt>
                <c:pt idx="34">
                  <c:v>670.47</c:v>
                </c:pt>
                <c:pt idx="35">
                  <c:v>671.65</c:v>
                </c:pt>
                <c:pt idx="36">
                  <c:v>673.01</c:v>
                </c:pt>
                <c:pt idx="37">
                  <c:v>673.66</c:v>
                </c:pt>
                <c:pt idx="38">
                  <c:v>674.33</c:v>
                </c:pt>
                <c:pt idx="39">
                  <c:v>675.58</c:v>
                </c:pt>
                <c:pt idx="40">
                  <c:v>676.39</c:v>
                </c:pt>
                <c:pt idx="41">
                  <c:v>674.1</c:v>
                </c:pt>
                <c:pt idx="42">
                  <c:v>672.65</c:v>
                </c:pt>
                <c:pt idx="43">
                  <c:v>672.03</c:v>
                </c:pt>
                <c:pt idx="44">
                  <c:v>671.66</c:v>
                </c:pt>
                <c:pt idx="45">
                  <c:v>672.29</c:v>
                </c:pt>
                <c:pt idx="46">
                  <c:v>672.67</c:v>
                </c:pt>
                <c:pt idx="47">
                  <c:v>673.99</c:v>
                </c:pt>
                <c:pt idx="48">
                  <c:v>676.02</c:v>
                </c:pt>
                <c:pt idx="49">
                  <c:v>677.22</c:v>
                </c:pt>
                <c:pt idx="50">
                  <c:v>674.61</c:v>
                </c:pt>
                <c:pt idx="51">
                  <c:v>671.31</c:v>
                </c:pt>
                <c:pt idx="52">
                  <c:v>668.36</c:v>
                </c:pt>
                <c:pt idx="53">
                  <c:v>668.69</c:v>
                </c:pt>
                <c:pt idx="54">
                  <c:v>672.77</c:v>
                </c:pt>
                <c:pt idx="55">
                  <c:v>673.34</c:v>
                </c:pt>
                <c:pt idx="56">
                  <c:v>672.98</c:v>
                </c:pt>
                <c:pt idx="57">
                  <c:v>672.37</c:v>
                </c:pt>
                <c:pt idx="58">
                  <c:v>674.14</c:v>
                </c:pt>
                <c:pt idx="59">
                  <c:v>675.5</c:v>
                </c:pt>
                <c:pt idx="60">
                  <c:v>675.43</c:v>
                </c:pt>
                <c:pt idx="61">
                  <c:v>674.57</c:v>
                </c:pt>
                <c:pt idx="62">
                  <c:v>673.07</c:v>
                </c:pt>
                <c:pt idx="63">
                  <c:v>672.28</c:v>
                </c:pt>
                <c:pt idx="64">
                  <c:v>670.24</c:v>
                </c:pt>
                <c:pt idx="65">
                  <c:v>671.33</c:v>
                </c:pt>
                <c:pt idx="66">
                  <c:v>672.19</c:v>
                </c:pt>
                <c:pt idx="67">
                  <c:v>672.41</c:v>
                </c:pt>
                <c:pt idx="68">
                  <c:v>672.19</c:v>
                </c:pt>
                <c:pt idx="69">
                  <c:v>671.67</c:v>
                </c:pt>
                <c:pt idx="70">
                  <c:v>672.71</c:v>
                </c:pt>
                <c:pt idx="71">
                  <c:v>673.34</c:v>
                </c:pt>
                <c:pt idx="72">
                  <c:v>672.89</c:v>
                </c:pt>
                <c:pt idx="73">
                  <c:v>669.59</c:v>
                </c:pt>
                <c:pt idx="74">
                  <c:v>664.85</c:v>
                </c:pt>
                <c:pt idx="75">
                  <c:v>662.56</c:v>
                </c:pt>
                <c:pt idx="76">
                  <c:v>665.82</c:v>
                </c:pt>
                <c:pt idx="77">
                  <c:v>669.82</c:v>
                </c:pt>
                <c:pt idx="78">
                  <c:v>673.89</c:v>
                </c:pt>
                <c:pt idx="79">
                  <c:v>676.62</c:v>
                </c:pt>
                <c:pt idx="80">
                  <c:v>677.01</c:v>
                </c:pt>
                <c:pt idx="81">
                  <c:v>674.83</c:v>
                </c:pt>
                <c:pt idx="82">
                  <c:v>672.39</c:v>
                </c:pt>
                <c:pt idx="83">
                  <c:v>671.77</c:v>
                </c:pt>
                <c:pt idx="84">
                  <c:v>675.35</c:v>
                </c:pt>
                <c:pt idx="85">
                  <c:v>680.93</c:v>
                </c:pt>
                <c:pt idx="86">
                  <c:v>684.38</c:v>
                </c:pt>
                <c:pt idx="87">
                  <c:v>683.77</c:v>
                </c:pt>
                <c:pt idx="88">
                  <c:v>678.55</c:v>
                </c:pt>
                <c:pt idx="89">
                  <c:v>675.53</c:v>
                </c:pt>
                <c:pt idx="90">
                  <c:v>671.44</c:v>
                </c:pt>
                <c:pt idx="91">
                  <c:v>672.15</c:v>
                </c:pt>
                <c:pt idx="92">
                  <c:v>673.91</c:v>
                </c:pt>
                <c:pt idx="93">
                  <c:v>677.67</c:v>
                </c:pt>
                <c:pt idx="94">
                  <c:v>679.2</c:v>
                </c:pt>
                <c:pt idx="95">
                  <c:v>678.1</c:v>
                </c:pt>
                <c:pt idx="96">
                  <c:v>674.48</c:v>
                </c:pt>
                <c:pt idx="97">
                  <c:v>671.16</c:v>
                </c:pt>
                <c:pt idx="98">
                  <c:v>665.17</c:v>
                </c:pt>
                <c:pt idx="99">
                  <c:v>663.44</c:v>
                </c:pt>
                <c:pt idx="100">
                  <c:v>664.2</c:v>
                </c:pt>
                <c:pt idx="101">
                  <c:v>666.05</c:v>
                </c:pt>
                <c:pt idx="102">
                  <c:v>665.07</c:v>
                </c:pt>
                <c:pt idx="103">
                  <c:v>665.41</c:v>
                </c:pt>
                <c:pt idx="104">
                  <c:v>662.31</c:v>
                </c:pt>
                <c:pt idx="105">
                  <c:v>660.72</c:v>
                </c:pt>
                <c:pt idx="106">
                  <c:v>659.29</c:v>
                </c:pt>
                <c:pt idx="107">
                  <c:v>658.91</c:v>
                </c:pt>
                <c:pt idx="108">
                  <c:v>659.02</c:v>
                </c:pt>
                <c:pt idx="109">
                  <c:v>658.67</c:v>
                </c:pt>
                <c:pt idx="110">
                  <c:v>658.58</c:v>
                </c:pt>
                <c:pt idx="111">
                  <c:v>659.4</c:v>
                </c:pt>
                <c:pt idx="112">
                  <c:v>659</c:v>
                </c:pt>
                <c:pt idx="113">
                  <c:v>659.7</c:v>
                </c:pt>
                <c:pt idx="114">
                  <c:v>660.52</c:v>
                </c:pt>
                <c:pt idx="115">
                  <c:v>661.18</c:v>
                </c:pt>
                <c:pt idx="116">
                  <c:v>660.01</c:v>
                </c:pt>
                <c:pt idx="117">
                  <c:v>651.33000000000004</c:v>
                </c:pt>
                <c:pt idx="118">
                  <c:v>643.62</c:v>
                </c:pt>
                <c:pt idx="119">
                  <c:v>631.76</c:v>
                </c:pt>
                <c:pt idx="120">
                  <c:v>629.66</c:v>
                </c:pt>
                <c:pt idx="121">
                  <c:v>617.80999999999995</c:v>
                </c:pt>
                <c:pt idx="122">
                  <c:v>605.78</c:v>
                </c:pt>
                <c:pt idx="123">
                  <c:v>600.71</c:v>
                </c:pt>
                <c:pt idx="124">
                  <c:v>586.88</c:v>
                </c:pt>
                <c:pt idx="125">
                  <c:v>586.95000000000005</c:v>
                </c:pt>
                <c:pt idx="126">
                  <c:v>566.62</c:v>
                </c:pt>
                <c:pt idx="127">
                  <c:v>553.36</c:v>
                </c:pt>
                <c:pt idx="128">
                  <c:v>531.54</c:v>
                </c:pt>
                <c:pt idx="129">
                  <c:v>506.19</c:v>
                </c:pt>
                <c:pt idx="130">
                  <c:v>450.31</c:v>
                </c:pt>
                <c:pt idx="131">
                  <c:v>395.61</c:v>
                </c:pt>
                <c:pt idx="132">
                  <c:v>322.18</c:v>
                </c:pt>
                <c:pt idx="133">
                  <c:v>255.28</c:v>
                </c:pt>
                <c:pt idx="134">
                  <c:v>221.67</c:v>
                </c:pt>
                <c:pt idx="135">
                  <c:v>167.08</c:v>
                </c:pt>
                <c:pt idx="136">
                  <c:v>104.81</c:v>
                </c:pt>
                <c:pt idx="137">
                  <c:v>105.38</c:v>
                </c:pt>
                <c:pt idx="138">
                  <c:v>102.52</c:v>
                </c:pt>
                <c:pt idx="139">
                  <c:v>108.46</c:v>
                </c:pt>
                <c:pt idx="140">
                  <c:v>98.01</c:v>
                </c:pt>
                <c:pt idx="141">
                  <c:v>92.9</c:v>
                </c:pt>
                <c:pt idx="142">
                  <c:v>4.45</c:v>
                </c:pt>
                <c:pt idx="143">
                  <c:v>5.39</c:v>
                </c:pt>
                <c:pt idx="144">
                  <c:v>0.05</c:v>
                </c:pt>
                <c:pt idx="145">
                  <c:v>0.03</c:v>
                </c:pt>
                <c:pt idx="146">
                  <c:v>0.12</c:v>
                </c:pt>
                <c:pt idx="147">
                  <c:v>0.36</c:v>
                </c:pt>
                <c:pt idx="148">
                  <c:v>0.37</c:v>
                </c:pt>
                <c:pt idx="149">
                  <c:v>0.37</c:v>
                </c:pt>
                <c:pt idx="150">
                  <c:v>0.34</c:v>
                </c:pt>
              </c:numCache>
            </c:numRef>
          </c:xVal>
          <c:yVal>
            <c:numRef>
              <c:f>initialcondition!$A$2:$A$152</c:f>
              <c:numCache>
                <c:formatCode>General</c:formatCode>
                <c:ptCount val="151"/>
                <c:pt idx="0">
                  <c:v>29.51</c:v>
                </c:pt>
                <c:pt idx="1">
                  <c:v>29.84</c:v>
                </c:pt>
                <c:pt idx="2">
                  <c:v>30.150000000000002</c:v>
                </c:pt>
                <c:pt idx="3">
                  <c:v>30.42</c:v>
                </c:pt>
                <c:pt idx="4">
                  <c:v>30.810000000000002</c:v>
                </c:pt>
                <c:pt idx="5">
                  <c:v>31.240000000000002</c:v>
                </c:pt>
                <c:pt idx="6">
                  <c:v>31.64</c:v>
                </c:pt>
                <c:pt idx="7">
                  <c:v>32.07</c:v>
                </c:pt>
                <c:pt idx="8">
                  <c:v>32.49</c:v>
                </c:pt>
                <c:pt idx="9">
                  <c:v>32.92</c:v>
                </c:pt>
                <c:pt idx="10">
                  <c:v>33.410000000000004</c:v>
                </c:pt>
                <c:pt idx="11">
                  <c:v>33.880000000000003</c:v>
                </c:pt>
                <c:pt idx="12">
                  <c:v>34.32</c:v>
                </c:pt>
                <c:pt idx="13">
                  <c:v>34.82</c:v>
                </c:pt>
                <c:pt idx="14">
                  <c:v>35.36</c:v>
                </c:pt>
                <c:pt idx="15">
                  <c:v>35.840000000000003</c:v>
                </c:pt>
                <c:pt idx="16">
                  <c:v>36.35</c:v>
                </c:pt>
                <c:pt idx="17">
                  <c:v>36.840000000000003</c:v>
                </c:pt>
                <c:pt idx="18">
                  <c:v>37.36</c:v>
                </c:pt>
                <c:pt idx="19">
                  <c:v>37.85</c:v>
                </c:pt>
                <c:pt idx="20">
                  <c:v>38.28</c:v>
                </c:pt>
                <c:pt idx="21">
                  <c:v>38.79</c:v>
                </c:pt>
                <c:pt idx="22">
                  <c:v>39.340000000000003</c:v>
                </c:pt>
                <c:pt idx="23">
                  <c:v>39.86</c:v>
                </c:pt>
                <c:pt idx="24">
                  <c:v>40.33</c:v>
                </c:pt>
                <c:pt idx="25">
                  <c:v>40.71</c:v>
                </c:pt>
                <c:pt idx="26">
                  <c:v>41.050000000000004</c:v>
                </c:pt>
                <c:pt idx="27">
                  <c:v>41.5</c:v>
                </c:pt>
                <c:pt idx="28">
                  <c:v>41.89</c:v>
                </c:pt>
                <c:pt idx="29">
                  <c:v>42.32</c:v>
                </c:pt>
                <c:pt idx="30">
                  <c:v>42.7</c:v>
                </c:pt>
                <c:pt idx="31">
                  <c:v>43.22</c:v>
                </c:pt>
                <c:pt idx="32">
                  <c:v>43.650000000000006</c:v>
                </c:pt>
                <c:pt idx="33">
                  <c:v>44.06</c:v>
                </c:pt>
                <c:pt idx="34">
                  <c:v>44.44</c:v>
                </c:pt>
                <c:pt idx="35">
                  <c:v>44.82</c:v>
                </c:pt>
                <c:pt idx="36">
                  <c:v>45.2</c:v>
                </c:pt>
                <c:pt idx="37">
                  <c:v>45.68</c:v>
                </c:pt>
                <c:pt idx="38">
                  <c:v>46.08</c:v>
                </c:pt>
                <c:pt idx="39">
                  <c:v>46.5</c:v>
                </c:pt>
                <c:pt idx="40">
                  <c:v>46.89</c:v>
                </c:pt>
                <c:pt idx="41">
                  <c:v>47.32</c:v>
                </c:pt>
                <c:pt idx="42">
                  <c:v>47.739999999999995</c:v>
                </c:pt>
                <c:pt idx="43">
                  <c:v>48.1</c:v>
                </c:pt>
                <c:pt idx="44">
                  <c:v>48.09</c:v>
                </c:pt>
                <c:pt idx="45">
                  <c:v>48.47</c:v>
                </c:pt>
                <c:pt idx="46">
                  <c:v>48.86</c:v>
                </c:pt>
                <c:pt idx="47">
                  <c:v>49.260000000000005</c:v>
                </c:pt>
                <c:pt idx="48">
                  <c:v>49.68</c:v>
                </c:pt>
                <c:pt idx="49">
                  <c:v>50.06</c:v>
                </c:pt>
                <c:pt idx="50">
                  <c:v>50.53</c:v>
                </c:pt>
                <c:pt idx="51">
                  <c:v>50.95</c:v>
                </c:pt>
                <c:pt idx="52">
                  <c:v>51.41</c:v>
                </c:pt>
                <c:pt idx="53">
                  <c:v>51.94</c:v>
                </c:pt>
                <c:pt idx="54">
                  <c:v>52.45</c:v>
                </c:pt>
                <c:pt idx="55">
                  <c:v>52.879999999999995</c:v>
                </c:pt>
                <c:pt idx="56">
                  <c:v>53.36</c:v>
                </c:pt>
                <c:pt idx="57">
                  <c:v>53.769999999999996</c:v>
                </c:pt>
                <c:pt idx="58">
                  <c:v>54.230000000000004</c:v>
                </c:pt>
                <c:pt idx="59">
                  <c:v>54.69</c:v>
                </c:pt>
                <c:pt idx="60">
                  <c:v>55.08</c:v>
                </c:pt>
                <c:pt idx="61">
                  <c:v>55.46</c:v>
                </c:pt>
                <c:pt idx="62">
                  <c:v>55.84</c:v>
                </c:pt>
                <c:pt idx="63">
                  <c:v>56.22</c:v>
                </c:pt>
                <c:pt idx="64">
                  <c:v>56.57</c:v>
                </c:pt>
                <c:pt idx="65">
                  <c:v>56.95</c:v>
                </c:pt>
                <c:pt idx="66">
                  <c:v>57.36</c:v>
                </c:pt>
                <c:pt idx="67">
                  <c:v>57.769999999999996</c:v>
                </c:pt>
                <c:pt idx="68">
                  <c:v>58.2</c:v>
                </c:pt>
                <c:pt idx="69">
                  <c:v>58.6</c:v>
                </c:pt>
                <c:pt idx="70">
                  <c:v>59.05</c:v>
                </c:pt>
                <c:pt idx="71">
                  <c:v>59.46</c:v>
                </c:pt>
                <c:pt idx="72">
                  <c:v>59.8</c:v>
                </c:pt>
                <c:pt idx="73">
                  <c:v>60.2</c:v>
                </c:pt>
                <c:pt idx="74">
                  <c:v>60.58</c:v>
                </c:pt>
                <c:pt idx="75">
                  <c:v>60.980000000000004</c:v>
                </c:pt>
                <c:pt idx="76">
                  <c:v>61.49</c:v>
                </c:pt>
                <c:pt idx="77">
                  <c:v>61.92</c:v>
                </c:pt>
                <c:pt idx="78">
                  <c:v>62.32</c:v>
                </c:pt>
                <c:pt idx="79">
                  <c:v>62.7</c:v>
                </c:pt>
                <c:pt idx="80">
                  <c:v>63.13</c:v>
                </c:pt>
                <c:pt idx="81">
                  <c:v>63.56</c:v>
                </c:pt>
                <c:pt idx="82">
                  <c:v>63.96</c:v>
                </c:pt>
                <c:pt idx="83">
                  <c:v>64.330000000000013</c:v>
                </c:pt>
                <c:pt idx="84">
                  <c:v>64.78</c:v>
                </c:pt>
                <c:pt idx="85">
                  <c:v>65.17</c:v>
                </c:pt>
                <c:pt idx="86">
                  <c:v>65.56</c:v>
                </c:pt>
                <c:pt idx="87">
                  <c:v>65.95</c:v>
                </c:pt>
                <c:pt idx="88">
                  <c:v>66.42</c:v>
                </c:pt>
                <c:pt idx="89">
                  <c:v>66.84</c:v>
                </c:pt>
                <c:pt idx="90">
                  <c:v>67.319999999999993</c:v>
                </c:pt>
                <c:pt idx="91">
                  <c:v>67.98</c:v>
                </c:pt>
                <c:pt idx="92">
                  <c:v>68.41</c:v>
                </c:pt>
                <c:pt idx="93">
                  <c:v>68.830000000000013</c:v>
                </c:pt>
                <c:pt idx="94">
                  <c:v>69.240000000000009</c:v>
                </c:pt>
                <c:pt idx="95">
                  <c:v>69.63</c:v>
                </c:pt>
                <c:pt idx="96">
                  <c:v>70.06</c:v>
                </c:pt>
                <c:pt idx="97">
                  <c:v>70.490000000000009</c:v>
                </c:pt>
                <c:pt idx="98">
                  <c:v>70.88</c:v>
                </c:pt>
                <c:pt idx="99">
                  <c:v>71.290000000000006</c:v>
                </c:pt>
                <c:pt idx="100">
                  <c:v>71.66</c:v>
                </c:pt>
                <c:pt idx="101">
                  <c:v>72.010000000000005</c:v>
                </c:pt>
                <c:pt idx="102">
                  <c:v>72.39</c:v>
                </c:pt>
                <c:pt idx="103">
                  <c:v>72.790000000000006</c:v>
                </c:pt>
                <c:pt idx="104">
                  <c:v>73.180000000000007</c:v>
                </c:pt>
                <c:pt idx="105">
                  <c:v>73.56</c:v>
                </c:pt>
                <c:pt idx="106">
                  <c:v>73.95</c:v>
                </c:pt>
                <c:pt idx="107">
                  <c:v>74.330000000000013</c:v>
                </c:pt>
                <c:pt idx="108">
                  <c:v>74.77000000000001</c:v>
                </c:pt>
                <c:pt idx="109">
                  <c:v>75.25</c:v>
                </c:pt>
                <c:pt idx="110">
                  <c:v>75.710000000000008</c:v>
                </c:pt>
                <c:pt idx="111">
                  <c:v>76.09</c:v>
                </c:pt>
                <c:pt idx="112">
                  <c:v>76.53</c:v>
                </c:pt>
                <c:pt idx="113">
                  <c:v>76.94</c:v>
                </c:pt>
                <c:pt idx="114">
                  <c:v>77.360000000000014</c:v>
                </c:pt>
                <c:pt idx="115">
                  <c:v>77.710000000000008</c:v>
                </c:pt>
                <c:pt idx="116">
                  <c:v>78.099999999999994</c:v>
                </c:pt>
                <c:pt idx="117">
                  <c:v>78.66</c:v>
                </c:pt>
                <c:pt idx="118">
                  <c:v>79.03</c:v>
                </c:pt>
                <c:pt idx="119">
                  <c:v>79.430000000000007</c:v>
                </c:pt>
                <c:pt idx="120">
                  <c:v>79.760000000000005</c:v>
                </c:pt>
                <c:pt idx="121">
                  <c:v>80.12</c:v>
                </c:pt>
                <c:pt idx="122">
                  <c:v>80.45</c:v>
                </c:pt>
                <c:pt idx="123">
                  <c:v>80.740000000000009</c:v>
                </c:pt>
                <c:pt idx="124">
                  <c:v>81.069999999999993</c:v>
                </c:pt>
                <c:pt idx="125">
                  <c:v>81.39</c:v>
                </c:pt>
                <c:pt idx="126">
                  <c:v>81.710000000000008</c:v>
                </c:pt>
                <c:pt idx="127">
                  <c:v>82.07</c:v>
                </c:pt>
                <c:pt idx="128">
                  <c:v>82.48</c:v>
                </c:pt>
                <c:pt idx="129">
                  <c:v>82.82</c:v>
                </c:pt>
                <c:pt idx="130">
                  <c:v>83.14</c:v>
                </c:pt>
                <c:pt idx="131">
                  <c:v>83.5</c:v>
                </c:pt>
                <c:pt idx="132">
                  <c:v>83.860000000000014</c:v>
                </c:pt>
                <c:pt idx="133">
                  <c:v>84.19</c:v>
                </c:pt>
                <c:pt idx="134">
                  <c:v>84.56</c:v>
                </c:pt>
                <c:pt idx="135">
                  <c:v>84.93</c:v>
                </c:pt>
                <c:pt idx="136">
                  <c:v>85.31</c:v>
                </c:pt>
                <c:pt idx="137">
                  <c:v>85.66</c:v>
                </c:pt>
                <c:pt idx="138">
                  <c:v>86.03</c:v>
                </c:pt>
                <c:pt idx="139">
                  <c:v>86.4</c:v>
                </c:pt>
                <c:pt idx="140">
                  <c:v>86.77000000000001</c:v>
                </c:pt>
                <c:pt idx="141">
                  <c:v>86.98</c:v>
                </c:pt>
                <c:pt idx="142">
                  <c:v>87.22</c:v>
                </c:pt>
                <c:pt idx="143">
                  <c:v>87.52000000000001</c:v>
                </c:pt>
                <c:pt idx="144">
                  <c:v>87.65</c:v>
                </c:pt>
                <c:pt idx="145">
                  <c:v>87.7</c:v>
                </c:pt>
                <c:pt idx="146">
                  <c:v>87.7</c:v>
                </c:pt>
                <c:pt idx="147">
                  <c:v>87.710000000000008</c:v>
                </c:pt>
                <c:pt idx="148">
                  <c:v>87.710000000000008</c:v>
                </c:pt>
                <c:pt idx="149">
                  <c:v>87.710000000000008</c:v>
                </c:pt>
                <c:pt idx="150">
                  <c:v>87.72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EC-4047-B3A7-C9C29B46162A}"/>
            </c:ext>
          </c:extLst>
        </c:ser>
        <c:ser>
          <c:idx val="1"/>
          <c:order val="3"/>
          <c:tx>
            <c:v>0.08 d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measuredprofiles!$B$2:$B$174</c:f>
              <c:numCache>
                <c:formatCode>General</c:formatCode>
                <c:ptCount val="173"/>
                <c:pt idx="0">
                  <c:v>564.04999999999995</c:v>
                </c:pt>
                <c:pt idx="1">
                  <c:v>563.51</c:v>
                </c:pt>
                <c:pt idx="2">
                  <c:v>567.58000000000004</c:v>
                </c:pt>
                <c:pt idx="3">
                  <c:v>561.98</c:v>
                </c:pt>
                <c:pt idx="4">
                  <c:v>554.42999999999995</c:v>
                </c:pt>
                <c:pt idx="5">
                  <c:v>579.36</c:v>
                </c:pt>
                <c:pt idx="6">
                  <c:v>579.14</c:v>
                </c:pt>
                <c:pt idx="7">
                  <c:v>584.21</c:v>
                </c:pt>
                <c:pt idx="8">
                  <c:v>582.42999999999995</c:v>
                </c:pt>
                <c:pt idx="9">
                  <c:v>606.49</c:v>
                </c:pt>
                <c:pt idx="10">
                  <c:v>619.16</c:v>
                </c:pt>
                <c:pt idx="11">
                  <c:v>625.87</c:v>
                </c:pt>
                <c:pt idx="12">
                  <c:v>628.6</c:v>
                </c:pt>
                <c:pt idx="13">
                  <c:v>638.37</c:v>
                </c:pt>
                <c:pt idx="14">
                  <c:v>640.41</c:v>
                </c:pt>
                <c:pt idx="15">
                  <c:v>635.87</c:v>
                </c:pt>
                <c:pt idx="16">
                  <c:v>644.78</c:v>
                </c:pt>
                <c:pt idx="17">
                  <c:v>649.94000000000005</c:v>
                </c:pt>
                <c:pt idx="18">
                  <c:v>652.57000000000005</c:v>
                </c:pt>
                <c:pt idx="19">
                  <c:v>655.82</c:v>
                </c:pt>
                <c:pt idx="20">
                  <c:v>658.04</c:v>
                </c:pt>
                <c:pt idx="21">
                  <c:v>658.59</c:v>
                </c:pt>
                <c:pt idx="22">
                  <c:v>661.38</c:v>
                </c:pt>
                <c:pt idx="23">
                  <c:v>660.11</c:v>
                </c:pt>
                <c:pt idx="24">
                  <c:v>666.73</c:v>
                </c:pt>
                <c:pt idx="25">
                  <c:v>667.09</c:v>
                </c:pt>
                <c:pt idx="26">
                  <c:v>666.82</c:v>
                </c:pt>
                <c:pt idx="27">
                  <c:v>669.74</c:v>
                </c:pt>
                <c:pt idx="28">
                  <c:v>669.23</c:v>
                </c:pt>
                <c:pt idx="29">
                  <c:v>668.21</c:v>
                </c:pt>
                <c:pt idx="30">
                  <c:v>670.98</c:v>
                </c:pt>
                <c:pt idx="31">
                  <c:v>670.82</c:v>
                </c:pt>
                <c:pt idx="32">
                  <c:v>670.11</c:v>
                </c:pt>
                <c:pt idx="33">
                  <c:v>673.66</c:v>
                </c:pt>
                <c:pt idx="34">
                  <c:v>674</c:v>
                </c:pt>
                <c:pt idx="35">
                  <c:v>674.86</c:v>
                </c:pt>
                <c:pt idx="36">
                  <c:v>675</c:v>
                </c:pt>
                <c:pt idx="37">
                  <c:v>675.63</c:v>
                </c:pt>
                <c:pt idx="38">
                  <c:v>676.03</c:v>
                </c:pt>
                <c:pt idx="39">
                  <c:v>676.46</c:v>
                </c:pt>
                <c:pt idx="40">
                  <c:v>676.2</c:v>
                </c:pt>
                <c:pt idx="41">
                  <c:v>676.36</c:v>
                </c:pt>
                <c:pt idx="42">
                  <c:v>674.11</c:v>
                </c:pt>
                <c:pt idx="43">
                  <c:v>676.69</c:v>
                </c:pt>
                <c:pt idx="44">
                  <c:v>677.21</c:v>
                </c:pt>
                <c:pt idx="45">
                  <c:v>677.03</c:v>
                </c:pt>
                <c:pt idx="46">
                  <c:v>677.49</c:v>
                </c:pt>
                <c:pt idx="47">
                  <c:v>677.68</c:v>
                </c:pt>
                <c:pt idx="48">
                  <c:v>677.72</c:v>
                </c:pt>
                <c:pt idx="49">
                  <c:v>678.25</c:v>
                </c:pt>
                <c:pt idx="50">
                  <c:v>677.95</c:v>
                </c:pt>
                <c:pt idx="51">
                  <c:v>678.52</c:v>
                </c:pt>
                <c:pt idx="52">
                  <c:v>678.73</c:v>
                </c:pt>
                <c:pt idx="53">
                  <c:v>678.3</c:v>
                </c:pt>
                <c:pt idx="54">
                  <c:v>678.68</c:v>
                </c:pt>
                <c:pt idx="55">
                  <c:v>678.76</c:v>
                </c:pt>
                <c:pt idx="56">
                  <c:v>678.69</c:v>
                </c:pt>
                <c:pt idx="57">
                  <c:v>679.06</c:v>
                </c:pt>
                <c:pt idx="58">
                  <c:v>679.7</c:v>
                </c:pt>
                <c:pt idx="59">
                  <c:v>679.34</c:v>
                </c:pt>
                <c:pt idx="60">
                  <c:v>679.22</c:v>
                </c:pt>
                <c:pt idx="61">
                  <c:v>679.41</c:v>
                </c:pt>
                <c:pt idx="62">
                  <c:v>679.53</c:v>
                </c:pt>
                <c:pt idx="63">
                  <c:v>679.32</c:v>
                </c:pt>
                <c:pt idx="64">
                  <c:v>679.42</c:v>
                </c:pt>
                <c:pt idx="65">
                  <c:v>679.13</c:v>
                </c:pt>
                <c:pt idx="66">
                  <c:v>679.24</c:v>
                </c:pt>
                <c:pt idx="67">
                  <c:v>678.95</c:v>
                </c:pt>
                <c:pt idx="68">
                  <c:v>678.91</c:v>
                </c:pt>
                <c:pt idx="69">
                  <c:v>678.83</c:v>
                </c:pt>
                <c:pt idx="70">
                  <c:v>678.79</c:v>
                </c:pt>
                <c:pt idx="71">
                  <c:v>678.49</c:v>
                </c:pt>
                <c:pt idx="72">
                  <c:v>678.23</c:v>
                </c:pt>
                <c:pt idx="73">
                  <c:v>678.44</c:v>
                </c:pt>
                <c:pt idx="74">
                  <c:v>678.52</c:v>
                </c:pt>
                <c:pt idx="75">
                  <c:v>678.35</c:v>
                </c:pt>
                <c:pt idx="76">
                  <c:v>678.13</c:v>
                </c:pt>
                <c:pt idx="77">
                  <c:v>677.37</c:v>
                </c:pt>
                <c:pt idx="78">
                  <c:v>677.47</c:v>
                </c:pt>
                <c:pt idx="79">
                  <c:v>677.76</c:v>
                </c:pt>
                <c:pt idx="80">
                  <c:v>677.72</c:v>
                </c:pt>
                <c:pt idx="81">
                  <c:v>677.13</c:v>
                </c:pt>
                <c:pt idx="82">
                  <c:v>677.08</c:v>
                </c:pt>
                <c:pt idx="83">
                  <c:v>676.5</c:v>
                </c:pt>
                <c:pt idx="84">
                  <c:v>675.92</c:v>
                </c:pt>
                <c:pt idx="85">
                  <c:v>676.56</c:v>
                </c:pt>
                <c:pt idx="86">
                  <c:v>676.17</c:v>
                </c:pt>
                <c:pt idx="87">
                  <c:v>675.97</c:v>
                </c:pt>
                <c:pt idx="88">
                  <c:v>675.81</c:v>
                </c:pt>
                <c:pt idx="89">
                  <c:v>675.78</c:v>
                </c:pt>
                <c:pt idx="90">
                  <c:v>675.53</c:v>
                </c:pt>
                <c:pt idx="91">
                  <c:v>675</c:v>
                </c:pt>
                <c:pt idx="92">
                  <c:v>675.03</c:v>
                </c:pt>
                <c:pt idx="93">
                  <c:v>674.21</c:v>
                </c:pt>
                <c:pt idx="94">
                  <c:v>673.67</c:v>
                </c:pt>
                <c:pt idx="95">
                  <c:v>674.2</c:v>
                </c:pt>
                <c:pt idx="96">
                  <c:v>674.03</c:v>
                </c:pt>
                <c:pt idx="97">
                  <c:v>674.26</c:v>
                </c:pt>
                <c:pt idx="98">
                  <c:v>673.8</c:v>
                </c:pt>
                <c:pt idx="99">
                  <c:v>673.92</c:v>
                </c:pt>
                <c:pt idx="100">
                  <c:v>673.91</c:v>
                </c:pt>
                <c:pt idx="101">
                  <c:v>673.23</c:v>
                </c:pt>
                <c:pt idx="102">
                  <c:v>674.19</c:v>
                </c:pt>
                <c:pt idx="103">
                  <c:v>673.8</c:v>
                </c:pt>
                <c:pt idx="104">
                  <c:v>673.35</c:v>
                </c:pt>
                <c:pt idx="105">
                  <c:v>673.51</c:v>
                </c:pt>
                <c:pt idx="106">
                  <c:v>672.66</c:v>
                </c:pt>
                <c:pt idx="107">
                  <c:v>673.44</c:v>
                </c:pt>
                <c:pt idx="108">
                  <c:v>673.8</c:v>
                </c:pt>
                <c:pt idx="109">
                  <c:v>671.89</c:v>
                </c:pt>
                <c:pt idx="110">
                  <c:v>673.06</c:v>
                </c:pt>
                <c:pt idx="111">
                  <c:v>672.49</c:v>
                </c:pt>
                <c:pt idx="112">
                  <c:v>672.73</c:v>
                </c:pt>
                <c:pt idx="113">
                  <c:v>671.63</c:v>
                </c:pt>
                <c:pt idx="114">
                  <c:v>671.06</c:v>
                </c:pt>
                <c:pt idx="115">
                  <c:v>670.66</c:v>
                </c:pt>
                <c:pt idx="116">
                  <c:v>671.41</c:v>
                </c:pt>
                <c:pt idx="117">
                  <c:v>670.22</c:v>
                </c:pt>
                <c:pt idx="118">
                  <c:v>670.43</c:v>
                </c:pt>
                <c:pt idx="119">
                  <c:v>670.18</c:v>
                </c:pt>
                <c:pt idx="120">
                  <c:v>667.51</c:v>
                </c:pt>
                <c:pt idx="121">
                  <c:v>668.53</c:v>
                </c:pt>
                <c:pt idx="122">
                  <c:v>667.46</c:v>
                </c:pt>
                <c:pt idx="123">
                  <c:v>666.89</c:v>
                </c:pt>
                <c:pt idx="124">
                  <c:v>665.84</c:v>
                </c:pt>
                <c:pt idx="125">
                  <c:v>665.79</c:v>
                </c:pt>
                <c:pt idx="126">
                  <c:v>664.5</c:v>
                </c:pt>
                <c:pt idx="127">
                  <c:v>664.08</c:v>
                </c:pt>
                <c:pt idx="128">
                  <c:v>661.55</c:v>
                </c:pt>
                <c:pt idx="129">
                  <c:v>661.45</c:v>
                </c:pt>
                <c:pt idx="130">
                  <c:v>660.41</c:v>
                </c:pt>
                <c:pt idx="131">
                  <c:v>659.25</c:v>
                </c:pt>
                <c:pt idx="132">
                  <c:v>658.25</c:v>
                </c:pt>
                <c:pt idx="133">
                  <c:v>658.15</c:v>
                </c:pt>
                <c:pt idx="134">
                  <c:v>657.04</c:v>
                </c:pt>
                <c:pt idx="135">
                  <c:v>654.04999999999995</c:v>
                </c:pt>
                <c:pt idx="136">
                  <c:v>651.15</c:v>
                </c:pt>
                <c:pt idx="137">
                  <c:v>653.32000000000005</c:v>
                </c:pt>
                <c:pt idx="138">
                  <c:v>651.29999999999995</c:v>
                </c:pt>
                <c:pt idx="139">
                  <c:v>647.94000000000005</c:v>
                </c:pt>
                <c:pt idx="140">
                  <c:v>646.01</c:v>
                </c:pt>
                <c:pt idx="141">
                  <c:v>645.04</c:v>
                </c:pt>
                <c:pt idx="142">
                  <c:v>639.17999999999995</c:v>
                </c:pt>
                <c:pt idx="143">
                  <c:v>630.41999999999996</c:v>
                </c:pt>
                <c:pt idx="144">
                  <c:v>618.47</c:v>
                </c:pt>
                <c:pt idx="145">
                  <c:v>619.91</c:v>
                </c:pt>
                <c:pt idx="146">
                  <c:v>618.75</c:v>
                </c:pt>
                <c:pt idx="147">
                  <c:v>606.65</c:v>
                </c:pt>
                <c:pt idx="148">
                  <c:v>580.38</c:v>
                </c:pt>
                <c:pt idx="149">
                  <c:v>575.29999999999995</c:v>
                </c:pt>
                <c:pt idx="150">
                  <c:v>571.13</c:v>
                </c:pt>
                <c:pt idx="151">
                  <c:v>568.13</c:v>
                </c:pt>
                <c:pt idx="152">
                  <c:v>554.27</c:v>
                </c:pt>
                <c:pt idx="153">
                  <c:v>514.82000000000005</c:v>
                </c:pt>
                <c:pt idx="154">
                  <c:v>486.08</c:v>
                </c:pt>
                <c:pt idx="155">
                  <c:v>482.12</c:v>
                </c:pt>
                <c:pt idx="156">
                  <c:v>447.49</c:v>
                </c:pt>
                <c:pt idx="157">
                  <c:v>391.14</c:v>
                </c:pt>
                <c:pt idx="158">
                  <c:v>356.5</c:v>
                </c:pt>
                <c:pt idx="159">
                  <c:v>373.79</c:v>
                </c:pt>
                <c:pt idx="160">
                  <c:v>311.31</c:v>
                </c:pt>
                <c:pt idx="161">
                  <c:v>268.69</c:v>
                </c:pt>
                <c:pt idx="162">
                  <c:v>261.58999999999997</c:v>
                </c:pt>
                <c:pt idx="163">
                  <c:v>213.91</c:v>
                </c:pt>
                <c:pt idx="164">
                  <c:v>182.07</c:v>
                </c:pt>
                <c:pt idx="165">
                  <c:v>152.19999999999999</c:v>
                </c:pt>
                <c:pt idx="166">
                  <c:v>138.02000000000001</c:v>
                </c:pt>
                <c:pt idx="167">
                  <c:v>127.66</c:v>
                </c:pt>
                <c:pt idx="168">
                  <c:v>119.71</c:v>
                </c:pt>
                <c:pt idx="169">
                  <c:v>110.9</c:v>
                </c:pt>
                <c:pt idx="170">
                  <c:v>11.4</c:v>
                </c:pt>
                <c:pt idx="171">
                  <c:v>0.12</c:v>
                </c:pt>
                <c:pt idx="172">
                  <c:v>-0.06</c:v>
                </c:pt>
              </c:numCache>
            </c:numRef>
          </c:xVal>
          <c:yVal>
            <c:numRef>
              <c:f>measuredprofiles!$A$2:$A$174</c:f>
              <c:numCache>
                <c:formatCode>General</c:formatCode>
                <c:ptCount val="173"/>
                <c:pt idx="0">
                  <c:v>29.740000000000002</c:v>
                </c:pt>
                <c:pt idx="1">
                  <c:v>29.93</c:v>
                </c:pt>
                <c:pt idx="2">
                  <c:v>30.26</c:v>
                </c:pt>
                <c:pt idx="3">
                  <c:v>30.51</c:v>
                </c:pt>
                <c:pt idx="4">
                  <c:v>30.830000000000002</c:v>
                </c:pt>
                <c:pt idx="5">
                  <c:v>31.150000000000002</c:v>
                </c:pt>
                <c:pt idx="6">
                  <c:v>31.450000000000003</c:v>
                </c:pt>
                <c:pt idx="7">
                  <c:v>31.75</c:v>
                </c:pt>
                <c:pt idx="8">
                  <c:v>32.07</c:v>
                </c:pt>
                <c:pt idx="9">
                  <c:v>32.44</c:v>
                </c:pt>
                <c:pt idx="10">
                  <c:v>32.79</c:v>
                </c:pt>
                <c:pt idx="11">
                  <c:v>33.08</c:v>
                </c:pt>
                <c:pt idx="12">
                  <c:v>33.42</c:v>
                </c:pt>
                <c:pt idx="13">
                  <c:v>33.76</c:v>
                </c:pt>
                <c:pt idx="14">
                  <c:v>34.08</c:v>
                </c:pt>
                <c:pt idx="15">
                  <c:v>34.4</c:v>
                </c:pt>
                <c:pt idx="16">
                  <c:v>34.74</c:v>
                </c:pt>
                <c:pt idx="17">
                  <c:v>35.08</c:v>
                </c:pt>
                <c:pt idx="18">
                  <c:v>35.410000000000004</c:v>
                </c:pt>
                <c:pt idx="19">
                  <c:v>35.700000000000003</c:v>
                </c:pt>
                <c:pt idx="20">
                  <c:v>36.01</c:v>
                </c:pt>
                <c:pt idx="21">
                  <c:v>36.340000000000003</c:v>
                </c:pt>
                <c:pt idx="22">
                  <c:v>36.64</c:v>
                </c:pt>
                <c:pt idx="23">
                  <c:v>36.910000000000004</c:v>
                </c:pt>
                <c:pt idx="24">
                  <c:v>37.200000000000003</c:v>
                </c:pt>
                <c:pt idx="25">
                  <c:v>37.46</c:v>
                </c:pt>
                <c:pt idx="26">
                  <c:v>37.75</c:v>
                </c:pt>
                <c:pt idx="27">
                  <c:v>38.04</c:v>
                </c:pt>
                <c:pt idx="28">
                  <c:v>38.32</c:v>
                </c:pt>
                <c:pt idx="29">
                  <c:v>38.620000000000005</c:v>
                </c:pt>
                <c:pt idx="30">
                  <c:v>38.94</c:v>
                </c:pt>
                <c:pt idx="31">
                  <c:v>39.24</c:v>
                </c:pt>
                <c:pt idx="32">
                  <c:v>39.58</c:v>
                </c:pt>
                <c:pt idx="33">
                  <c:v>39.880000000000003</c:v>
                </c:pt>
                <c:pt idx="34">
                  <c:v>40.22</c:v>
                </c:pt>
                <c:pt idx="35">
                  <c:v>40.620000000000005</c:v>
                </c:pt>
                <c:pt idx="36">
                  <c:v>40.950000000000003</c:v>
                </c:pt>
                <c:pt idx="37">
                  <c:v>41.31</c:v>
                </c:pt>
                <c:pt idx="38">
                  <c:v>41.64</c:v>
                </c:pt>
                <c:pt idx="39">
                  <c:v>41.95</c:v>
                </c:pt>
                <c:pt idx="40">
                  <c:v>42.24</c:v>
                </c:pt>
                <c:pt idx="41">
                  <c:v>42.510000000000005</c:v>
                </c:pt>
                <c:pt idx="42">
                  <c:v>42.77</c:v>
                </c:pt>
                <c:pt idx="43">
                  <c:v>43.230000000000004</c:v>
                </c:pt>
                <c:pt idx="44">
                  <c:v>43.53</c:v>
                </c:pt>
                <c:pt idx="45">
                  <c:v>43.81</c:v>
                </c:pt>
                <c:pt idx="46">
                  <c:v>44.06</c:v>
                </c:pt>
                <c:pt idx="47">
                  <c:v>44.35</c:v>
                </c:pt>
                <c:pt idx="48">
                  <c:v>44.63</c:v>
                </c:pt>
                <c:pt idx="49">
                  <c:v>44.980000000000004</c:v>
                </c:pt>
                <c:pt idx="50">
                  <c:v>45.33</c:v>
                </c:pt>
                <c:pt idx="51">
                  <c:v>45.730000000000004</c:v>
                </c:pt>
                <c:pt idx="52">
                  <c:v>46.129999999999995</c:v>
                </c:pt>
                <c:pt idx="53">
                  <c:v>46.53</c:v>
                </c:pt>
                <c:pt idx="54">
                  <c:v>46.89</c:v>
                </c:pt>
                <c:pt idx="55">
                  <c:v>47.21</c:v>
                </c:pt>
                <c:pt idx="56">
                  <c:v>47.54</c:v>
                </c:pt>
                <c:pt idx="57">
                  <c:v>47.86</c:v>
                </c:pt>
                <c:pt idx="58">
                  <c:v>48.17</c:v>
                </c:pt>
                <c:pt idx="59">
                  <c:v>48.53</c:v>
                </c:pt>
                <c:pt idx="60">
                  <c:v>48.89</c:v>
                </c:pt>
                <c:pt idx="61">
                  <c:v>49.28</c:v>
                </c:pt>
                <c:pt idx="62">
                  <c:v>49.66</c:v>
                </c:pt>
                <c:pt idx="63">
                  <c:v>50.010000000000005</c:v>
                </c:pt>
                <c:pt idx="64">
                  <c:v>50.36</c:v>
                </c:pt>
                <c:pt idx="65">
                  <c:v>50.58</c:v>
                </c:pt>
                <c:pt idx="66">
                  <c:v>50.93</c:v>
                </c:pt>
                <c:pt idx="67">
                  <c:v>51.29</c:v>
                </c:pt>
                <c:pt idx="68">
                  <c:v>51.67</c:v>
                </c:pt>
                <c:pt idx="69">
                  <c:v>51.980000000000004</c:v>
                </c:pt>
                <c:pt idx="70">
                  <c:v>52.35</c:v>
                </c:pt>
                <c:pt idx="71">
                  <c:v>52.730000000000004</c:v>
                </c:pt>
                <c:pt idx="72">
                  <c:v>53.1</c:v>
                </c:pt>
                <c:pt idx="73">
                  <c:v>53.53</c:v>
                </c:pt>
                <c:pt idx="74">
                  <c:v>53.93</c:v>
                </c:pt>
                <c:pt idx="75">
                  <c:v>54.260000000000005</c:v>
                </c:pt>
                <c:pt idx="76">
                  <c:v>54.64</c:v>
                </c:pt>
                <c:pt idx="77">
                  <c:v>54.989999999999995</c:v>
                </c:pt>
                <c:pt idx="78">
                  <c:v>55.32</c:v>
                </c:pt>
                <c:pt idx="79">
                  <c:v>55.620000000000005</c:v>
                </c:pt>
                <c:pt idx="80">
                  <c:v>55.95</c:v>
                </c:pt>
                <c:pt idx="81">
                  <c:v>56.239999999999995</c:v>
                </c:pt>
                <c:pt idx="82">
                  <c:v>56.519999999999996</c:v>
                </c:pt>
                <c:pt idx="83">
                  <c:v>56.85</c:v>
                </c:pt>
                <c:pt idx="84">
                  <c:v>57.2</c:v>
                </c:pt>
                <c:pt idx="85">
                  <c:v>57.489999999999995</c:v>
                </c:pt>
                <c:pt idx="86">
                  <c:v>57.79</c:v>
                </c:pt>
                <c:pt idx="87">
                  <c:v>58.07</c:v>
                </c:pt>
                <c:pt idx="88">
                  <c:v>58.33</c:v>
                </c:pt>
                <c:pt idx="89">
                  <c:v>58.59</c:v>
                </c:pt>
                <c:pt idx="90">
                  <c:v>58.9</c:v>
                </c:pt>
                <c:pt idx="91">
                  <c:v>59.29</c:v>
                </c:pt>
                <c:pt idx="92">
                  <c:v>59.66</c:v>
                </c:pt>
                <c:pt idx="93">
                  <c:v>60.1</c:v>
                </c:pt>
                <c:pt idx="94">
                  <c:v>60.519999999999996</c:v>
                </c:pt>
                <c:pt idx="95">
                  <c:v>60.93</c:v>
                </c:pt>
                <c:pt idx="96">
                  <c:v>61.35</c:v>
                </c:pt>
                <c:pt idx="97">
                  <c:v>61.730000000000004</c:v>
                </c:pt>
                <c:pt idx="98">
                  <c:v>62.110000000000007</c:v>
                </c:pt>
                <c:pt idx="99">
                  <c:v>62.540000000000006</c:v>
                </c:pt>
                <c:pt idx="100">
                  <c:v>62.95</c:v>
                </c:pt>
                <c:pt idx="101">
                  <c:v>63.330000000000005</c:v>
                </c:pt>
                <c:pt idx="102">
                  <c:v>63.67</c:v>
                </c:pt>
                <c:pt idx="103">
                  <c:v>64.06</c:v>
                </c:pt>
                <c:pt idx="104">
                  <c:v>64.38</c:v>
                </c:pt>
                <c:pt idx="105">
                  <c:v>64.73</c:v>
                </c:pt>
                <c:pt idx="106">
                  <c:v>65.06</c:v>
                </c:pt>
                <c:pt idx="107">
                  <c:v>65.400000000000006</c:v>
                </c:pt>
                <c:pt idx="108">
                  <c:v>65.75</c:v>
                </c:pt>
                <c:pt idx="109">
                  <c:v>66.12</c:v>
                </c:pt>
                <c:pt idx="110">
                  <c:v>66.42</c:v>
                </c:pt>
                <c:pt idx="111">
                  <c:v>66.740000000000009</c:v>
                </c:pt>
                <c:pt idx="112">
                  <c:v>67.150000000000006</c:v>
                </c:pt>
                <c:pt idx="113">
                  <c:v>67.540000000000006</c:v>
                </c:pt>
                <c:pt idx="114">
                  <c:v>67.95</c:v>
                </c:pt>
                <c:pt idx="115">
                  <c:v>68.28</c:v>
                </c:pt>
                <c:pt idx="116">
                  <c:v>68.69</c:v>
                </c:pt>
                <c:pt idx="117">
                  <c:v>69.069999999999993</c:v>
                </c:pt>
                <c:pt idx="118">
                  <c:v>69.44</c:v>
                </c:pt>
                <c:pt idx="119">
                  <c:v>69.81</c:v>
                </c:pt>
                <c:pt idx="120">
                  <c:v>70.19</c:v>
                </c:pt>
                <c:pt idx="121">
                  <c:v>70.63</c:v>
                </c:pt>
                <c:pt idx="122">
                  <c:v>71.050000000000011</c:v>
                </c:pt>
                <c:pt idx="123">
                  <c:v>71.48</c:v>
                </c:pt>
                <c:pt idx="124">
                  <c:v>71.860000000000014</c:v>
                </c:pt>
                <c:pt idx="125">
                  <c:v>72.240000000000009</c:v>
                </c:pt>
                <c:pt idx="126">
                  <c:v>72.56</c:v>
                </c:pt>
                <c:pt idx="127">
                  <c:v>72.91</c:v>
                </c:pt>
                <c:pt idx="128">
                  <c:v>73.290000000000006</c:v>
                </c:pt>
                <c:pt idx="129">
                  <c:v>73.64</c:v>
                </c:pt>
                <c:pt idx="130">
                  <c:v>73.97</c:v>
                </c:pt>
                <c:pt idx="131">
                  <c:v>74.360000000000014</c:v>
                </c:pt>
                <c:pt idx="132">
                  <c:v>74.69</c:v>
                </c:pt>
                <c:pt idx="133">
                  <c:v>75.06</c:v>
                </c:pt>
                <c:pt idx="134">
                  <c:v>75.39</c:v>
                </c:pt>
                <c:pt idx="135">
                  <c:v>75.710000000000008</c:v>
                </c:pt>
                <c:pt idx="136">
                  <c:v>76.050000000000011</c:v>
                </c:pt>
                <c:pt idx="137">
                  <c:v>76.41</c:v>
                </c:pt>
                <c:pt idx="138">
                  <c:v>76.77000000000001</c:v>
                </c:pt>
                <c:pt idx="139">
                  <c:v>77.14</c:v>
                </c:pt>
                <c:pt idx="140">
                  <c:v>77.45</c:v>
                </c:pt>
                <c:pt idx="141">
                  <c:v>77.790000000000006</c:v>
                </c:pt>
                <c:pt idx="142">
                  <c:v>78.180000000000007</c:v>
                </c:pt>
                <c:pt idx="143">
                  <c:v>78.540000000000006</c:v>
                </c:pt>
                <c:pt idx="144">
                  <c:v>78.849999999999994</c:v>
                </c:pt>
                <c:pt idx="145">
                  <c:v>79.180000000000007</c:v>
                </c:pt>
                <c:pt idx="146">
                  <c:v>79.510000000000005</c:v>
                </c:pt>
                <c:pt idx="147">
                  <c:v>79.860000000000014</c:v>
                </c:pt>
                <c:pt idx="148">
                  <c:v>80.150000000000006</c:v>
                </c:pt>
                <c:pt idx="149">
                  <c:v>80.510000000000005</c:v>
                </c:pt>
                <c:pt idx="150">
                  <c:v>80.819999999999993</c:v>
                </c:pt>
                <c:pt idx="151">
                  <c:v>81.12</c:v>
                </c:pt>
                <c:pt idx="152">
                  <c:v>81.45</c:v>
                </c:pt>
                <c:pt idx="153">
                  <c:v>81.72</c:v>
                </c:pt>
                <c:pt idx="154">
                  <c:v>82.110000000000014</c:v>
                </c:pt>
                <c:pt idx="155">
                  <c:v>82.44</c:v>
                </c:pt>
                <c:pt idx="156">
                  <c:v>82.75</c:v>
                </c:pt>
                <c:pt idx="157">
                  <c:v>83.06</c:v>
                </c:pt>
                <c:pt idx="158">
                  <c:v>83.41</c:v>
                </c:pt>
                <c:pt idx="159">
                  <c:v>83.72</c:v>
                </c:pt>
                <c:pt idx="160">
                  <c:v>84.01</c:v>
                </c:pt>
                <c:pt idx="161">
                  <c:v>84.32</c:v>
                </c:pt>
                <c:pt idx="162">
                  <c:v>84.65</c:v>
                </c:pt>
                <c:pt idx="163">
                  <c:v>84.95</c:v>
                </c:pt>
                <c:pt idx="164">
                  <c:v>85.240000000000009</c:v>
                </c:pt>
                <c:pt idx="165">
                  <c:v>85.54</c:v>
                </c:pt>
                <c:pt idx="166">
                  <c:v>85.85</c:v>
                </c:pt>
                <c:pt idx="167">
                  <c:v>86.23</c:v>
                </c:pt>
                <c:pt idx="168">
                  <c:v>86.6</c:v>
                </c:pt>
                <c:pt idx="169">
                  <c:v>86.84</c:v>
                </c:pt>
                <c:pt idx="170">
                  <c:v>87.1</c:v>
                </c:pt>
                <c:pt idx="171">
                  <c:v>87.32</c:v>
                </c:pt>
                <c:pt idx="172">
                  <c:v>87.5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EC-4047-B3A7-C9C29B46162A}"/>
            </c:ext>
          </c:extLst>
        </c:ser>
        <c:ser>
          <c:idx val="4"/>
          <c:order val="4"/>
          <c:tx>
            <c:v>0.12 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measuredprofiles!$D$2:$D$158</c:f>
              <c:numCache>
                <c:formatCode>General</c:formatCode>
                <c:ptCount val="157"/>
                <c:pt idx="0">
                  <c:v>577.79</c:v>
                </c:pt>
                <c:pt idx="1">
                  <c:v>579.23</c:v>
                </c:pt>
                <c:pt idx="2">
                  <c:v>576.61</c:v>
                </c:pt>
                <c:pt idx="3">
                  <c:v>572.35</c:v>
                </c:pt>
                <c:pt idx="4">
                  <c:v>563.76</c:v>
                </c:pt>
                <c:pt idx="5">
                  <c:v>554.61</c:v>
                </c:pt>
                <c:pt idx="6">
                  <c:v>575.70000000000005</c:v>
                </c:pt>
                <c:pt idx="7">
                  <c:v>597.9</c:v>
                </c:pt>
                <c:pt idx="8">
                  <c:v>596.6</c:v>
                </c:pt>
                <c:pt idx="9">
                  <c:v>612.87</c:v>
                </c:pt>
                <c:pt idx="10">
                  <c:v>621.03</c:v>
                </c:pt>
                <c:pt idx="11">
                  <c:v>628.37</c:v>
                </c:pt>
                <c:pt idx="12">
                  <c:v>639.91999999999996</c:v>
                </c:pt>
                <c:pt idx="13">
                  <c:v>642.73</c:v>
                </c:pt>
                <c:pt idx="14">
                  <c:v>647.77</c:v>
                </c:pt>
                <c:pt idx="15">
                  <c:v>647.48</c:v>
                </c:pt>
                <c:pt idx="16">
                  <c:v>651.02</c:v>
                </c:pt>
                <c:pt idx="17">
                  <c:v>657.57</c:v>
                </c:pt>
                <c:pt idx="18">
                  <c:v>659.57</c:v>
                </c:pt>
                <c:pt idx="19">
                  <c:v>666.59</c:v>
                </c:pt>
                <c:pt idx="20">
                  <c:v>665.29</c:v>
                </c:pt>
                <c:pt idx="21">
                  <c:v>665.15</c:v>
                </c:pt>
                <c:pt idx="22">
                  <c:v>665.83</c:v>
                </c:pt>
                <c:pt idx="23">
                  <c:v>668.29</c:v>
                </c:pt>
                <c:pt idx="24">
                  <c:v>667.53</c:v>
                </c:pt>
                <c:pt idx="25">
                  <c:v>669.91</c:v>
                </c:pt>
                <c:pt idx="26">
                  <c:v>667.8</c:v>
                </c:pt>
                <c:pt idx="27">
                  <c:v>671.84</c:v>
                </c:pt>
                <c:pt idx="28">
                  <c:v>672.6</c:v>
                </c:pt>
                <c:pt idx="29">
                  <c:v>674.09</c:v>
                </c:pt>
                <c:pt idx="30">
                  <c:v>672.01</c:v>
                </c:pt>
                <c:pt idx="31">
                  <c:v>673.68</c:v>
                </c:pt>
                <c:pt idx="32">
                  <c:v>674.5</c:v>
                </c:pt>
                <c:pt idx="33">
                  <c:v>675.19</c:v>
                </c:pt>
                <c:pt idx="34">
                  <c:v>673.95</c:v>
                </c:pt>
                <c:pt idx="35">
                  <c:v>675.04</c:v>
                </c:pt>
                <c:pt idx="36">
                  <c:v>676.22</c:v>
                </c:pt>
                <c:pt idx="37">
                  <c:v>677.14</c:v>
                </c:pt>
                <c:pt idx="38">
                  <c:v>676.97</c:v>
                </c:pt>
                <c:pt idx="39">
                  <c:v>677.61</c:v>
                </c:pt>
                <c:pt idx="40">
                  <c:v>677.63</c:v>
                </c:pt>
                <c:pt idx="41">
                  <c:v>677.77</c:v>
                </c:pt>
                <c:pt idx="42">
                  <c:v>678.31</c:v>
                </c:pt>
                <c:pt idx="43">
                  <c:v>678.19</c:v>
                </c:pt>
                <c:pt idx="44">
                  <c:v>677.82</c:v>
                </c:pt>
                <c:pt idx="45">
                  <c:v>678.31</c:v>
                </c:pt>
                <c:pt idx="46">
                  <c:v>678.44</c:v>
                </c:pt>
                <c:pt idx="47">
                  <c:v>678.65</c:v>
                </c:pt>
                <c:pt idx="48">
                  <c:v>678.72</c:v>
                </c:pt>
                <c:pt idx="49">
                  <c:v>678.64</c:v>
                </c:pt>
                <c:pt idx="50">
                  <c:v>678.87</c:v>
                </c:pt>
                <c:pt idx="51">
                  <c:v>678.95</c:v>
                </c:pt>
                <c:pt idx="52">
                  <c:v>678.27</c:v>
                </c:pt>
                <c:pt idx="53">
                  <c:v>678.78</c:v>
                </c:pt>
                <c:pt idx="54">
                  <c:v>678.77</c:v>
                </c:pt>
                <c:pt idx="55">
                  <c:v>678.74</c:v>
                </c:pt>
                <c:pt idx="56">
                  <c:v>678.63</c:v>
                </c:pt>
                <c:pt idx="57">
                  <c:v>678.34</c:v>
                </c:pt>
                <c:pt idx="58">
                  <c:v>678.07</c:v>
                </c:pt>
                <c:pt idx="59">
                  <c:v>677.83</c:v>
                </c:pt>
                <c:pt idx="60">
                  <c:v>678.09</c:v>
                </c:pt>
                <c:pt idx="61">
                  <c:v>676.05</c:v>
                </c:pt>
                <c:pt idx="62">
                  <c:v>677.79</c:v>
                </c:pt>
                <c:pt idx="63">
                  <c:v>677.5</c:v>
                </c:pt>
                <c:pt idx="64">
                  <c:v>676.76</c:v>
                </c:pt>
                <c:pt idx="65">
                  <c:v>677.17</c:v>
                </c:pt>
                <c:pt idx="66">
                  <c:v>676.78</c:v>
                </c:pt>
                <c:pt idx="67">
                  <c:v>676.72</c:v>
                </c:pt>
                <c:pt idx="68">
                  <c:v>676.55</c:v>
                </c:pt>
                <c:pt idx="69">
                  <c:v>676.12</c:v>
                </c:pt>
                <c:pt idx="70">
                  <c:v>676.13</c:v>
                </c:pt>
                <c:pt idx="71">
                  <c:v>675.91</c:v>
                </c:pt>
                <c:pt idx="72">
                  <c:v>675.71</c:v>
                </c:pt>
                <c:pt idx="73">
                  <c:v>675.1</c:v>
                </c:pt>
                <c:pt idx="74">
                  <c:v>674.79</c:v>
                </c:pt>
                <c:pt idx="75">
                  <c:v>674.03</c:v>
                </c:pt>
                <c:pt idx="76">
                  <c:v>673.37</c:v>
                </c:pt>
                <c:pt idx="77">
                  <c:v>673.33</c:v>
                </c:pt>
                <c:pt idx="78">
                  <c:v>672.95</c:v>
                </c:pt>
                <c:pt idx="79">
                  <c:v>672.68</c:v>
                </c:pt>
                <c:pt idx="80">
                  <c:v>669.91</c:v>
                </c:pt>
                <c:pt idx="81">
                  <c:v>672.44</c:v>
                </c:pt>
                <c:pt idx="82">
                  <c:v>672.06</c:v>
                </c:pt>
                <c:pt idx="83">
                  <c:v>671.54</c:v>
                </c:pt>
                <c:pt idx="84">
                  <c:v>671.71</c:v>
                </c:pt>
                <c:pt idx="85">
                  <c:v>671.63</c:v>
                </c:pt>
                <c:pt idx="86">
                  <c:v>671.4</c:v>
                </c:pt>
                <c:pt idx="87">
                  <c:v>671.58</c:v>
                </c:pt>
                <c:pt idx="88">
                  <c:v>671.17</c:v>
                </c:pt>
                <c:pt idx="89">
                  <c:v>671.11</c:v>
                </c:pt>
                <c:pt idx="90">
                  <c:v>670.93</c:v>
                </c:pt>
                <c:pt idx="91">
                  <c:v>666.98</c:v>
                </c:pt>
                <c:pt idx="92">
                  <c:v>670.43</c:v>
                </c:pt>
                <c:pt idx="93">
                  <c:v>670</c:v>
                </c:pt>
                <c:pt idx="94">
                  <c:v>670.01</c:v>
                </c:pt>
                <c:pt idx="95">
                  <c:v>669.76</c:v>
                </c:pt>
                <c:pt idx="96">
                  <c:v>667.16</c:v>
                </c:pt>
                <c:pt idx="97">
                  <c:v>668.07</c:v>
                </c:pt>
                <c:pt idx="98">
                  <c:v>668.73</c:v>
                </c:pt>
                <c:pt idx="99">
                  <c:v>668.04</c:v>
                </c:pt>
                <c:pt idx="100">
                  <c:v>667.18</c:v>
                </c:pt>
                <c:pt idx="101">
                  <c:v>667.3</c:v>
                </c:pt>
                <c:pt idx="102">
                  <c:v>667.63</c:v>
                </c:pt>
                <c:pt idx="103">
                  <c:v>667.08</c:v>
                </c:pt>
                <c:pt idx="104">
                  <c:v>666.19</c:v>
                </c:pt>
                <c:pt idx="105">
                  <c:v>666.6</c:v>
                </c:pt>
                <c:pt idx="106">
                  <c:v>665.88</c:v>
                </c:pt>
                <c:pt idx="107">
                  <c:v>665.63</c:v>
                </c:pt>
                <c:pt idx="108">
                  <c:v>665.42</c:v>
                </c:pt>
                <c:pt idx="109">
                  <c:v>664.96</c:v>
                </c:pt>
                <c:pt idx="110">
                  <c:v>664.37</c:v>
                </c:pt>
                <c:pt idx="111">
                  <c:v>663.39</c:v>
                </c:pt>
                <c:pt idx="112">
                  <c:v>661.56</c:v>
                </c:pt>
                <c:pt idx="113">
                  <c:v>661.86</c:v>
                </c:pt>
                <c:pt idx="114">
                  <c:v>660.41</c:v>
                </c:pt>
                <c:pt idx="115">
                  <c:v>660.34</c:v>
                </c:pt>
                <c:pt idx="116">
                  <c:v>659.57</c:v>
                </c:pt>
                <c:pt idx="117">
                  <c:v>657.92</c:v>
                </c:pt>
                <c:pt idx="118">
                  <c:v>655.95</c:v>
                </c:pt>
                <c:pt idx="119">
                  <c:v>655.47</c:v>
                </c:pt>
                <c:pt idx="120">
                  <c:v>655.38</c:v>
                </c:pt>
                <c:pt idx="121">
                  <c:v>655.12</c:v>
                </c:pt>
                <c:pt idx="122">
                  <c:v>653.35</c:v>
                </c:pt>
                <c:pt idx="123">
                  <c:v>650.6</c:v>
                </c:pt>
                <c:pt idx="124">
                  <c:v>650.46</c:v>
                </c:pt>
                <c:pt idx="125">
                  <c:v>649.27</c:v>
                </c:pt>
                <c:pt idx="126">
                  <c:v>632.95000000000005</c:v>
                </c:pt>
                <c:pt idx="127">
                  <c:v>636.01</c:v>
                </c:pt>
                <c:pt idx="128">
                  <c:v>636.28</c:v>
                </c:pt>
                <c:pt idx="129">
                  <c:v>628.29</c:v>
                </c:pt>
                <c:pt idx="130">
                  <c:v>626.9</c:v>
                </c:pt>
                <c:pt idx="131">
                  <c:v>627.83000000000004</c:v>
                </c:pt>
                <c:pt idx="132">
                  <c:v>615.69000000000005</c:v>
                </c:pt>
                <c:pt idx="133">
                  <c:v>594.91999999999996</c:v>
                </c:pt>
                <c:pt idx="134">
                  <c:v>591.09</c:v>
                </c:pt>
                <c:pt idx="135">
                  <c:v>582.98</c:v>
                </c:pt>
                <c:pt idx="136">
                  <c:v>559.02</c:v>
                </c:pt>
                <c:pt idx="137">
                  <c:v>523.94000000000005</c:v>
                </c:pt>
                <c:pt idx="138">
                  <c:v>503.31</c:v>
                </c:pt>
                <c:pt idx="139">
                  <c:v>490.72</c:v>
                </c:pt>
                <c:pt idx="140">
                  <c:v>500.07</c:v>
                </c:pt>
                <c:pt idx="141">
                  <c:v>499.31</c:v>
                </c:pt>
                <c:pt idx="142">
                  <c:v>427.54</c:v>
                </c:pt>
                <c:pt idx="143">
                  <c:v>427.89</c:v>
                </c:pt>
                <c:pt idx="144">
                  <c:v>390.99</c:v>
                </c:pt>
                <c:pt idx="145">
                  <c:v>284.75</c:v>
                </c:pt>
                <c:pt idx="146">
                  <c:v>252.74</c:v>
                </c:pt>
                <c:pt idx="147">
                  <c:v>228.3</c:v>
                </c:pt>
                <c:pt idx="148">
                  <c:v>196.36</c:v>
                </c:pt>
                <c:pt idx="149">
                  <c:v>168.09</c:v>
                </c:pt>
                <c:pt idx="150">
                  <c:v>139.55000000000001</c:v>
                </c:pt>
                <c:pt idx="151">
                  <c:v>130.85</c:v>
                </c:pt>
                <c:pt idx="152">
                  <c:v>118.61</c:v>
                </c:pt>
                <c:pt idx="153">
                  <c:v>40.159999999999997</c:v>
                </c:pt>
                <c:pt idx="154">
                  <c:v>5.65</c:v>
                </c:pt>
                <c:pt idx="155">
                  <c:v>12.83</c:v>
                </c:pt>
                <c:pt idx="156">
                  <c:v>0.39</c:v>
                </c:pt>
              </c:numCache>
            </c:numRef>
          </c:xVal>
          <c:yVal>
            <c:numRef>
              <c:f>measuredprofiles!$C$2:$C$158</c:f>
              <c:numCache>
                <c:formatCode>General</c:formatCode>
                <c:ptCount val="157"/>
                <c:pt idx="0">
                  <c:v>29.77</c:v>
                </c:pt>
                <c:pt idx="1">
                  <c:v>30.150000000000002</c:v>
                </c:pt>
                <c:pt idx="2">
                  <c:v>30.53</c:v>
                </c:pt>
                <c:pt idx="3">
                  <c:v>30.900000000000002</c:v>
                </c:pt>
                <c:pt idx="4">
                  <c:v>31.220000000000002</c:v>
                </c:pt>
                <c:pt idx="5">
                  <c:v>31.54</c:v>
                </c:pt>
                <c:pt idx="6">
                  <c:v>31.79</c:v>
                </c:pt>
                <c:pt idx="7">
                  <c:v>32.11</c:v>
                </c:pt>
                <c:pt idx="8">
                  <c:v>32.369999999999997</c:v>
                </c:pt>
                <c:pt idx="9">
                  <c:v>32.79</c:v>
                </c:pt>
                <c:pt idx="10">
                  <c:v>33.18</c:v>
                </c:pt>
                <c:pt idx="11">
                  <c:v>33.61</c:v>
                </c:pt>
                <c:pt idx="12">
                  <c:v>34.04</c:v>
                </c:pt>
                <c:pt idx="13">
                  <c:v>34.39</c:v>
                </c:pt>
                <c:pt idx="14">
                  <c:v>34.78</c:v>
                </c:pt>
                <c:pt idx="15">
                  <c:v>35.06</c:v>
                </c:pt>
                <c:pt idx="16">
                  <c:v>35.53</c:v>
                </c:pt>
                <c:pt idx="17">
                  <c:v>35.980000000000004</c:v>
                </c:pt>
                <c:pt idx="18">
                  <c:v>36.4</c:v>
                </c:pt>
                <c:pt idx="19">
                  <c:v>36.85</c:v>
                </c:pt>
                <c:pt idx="20">
                  <c:v>37.270000000000003</c:v>
                </c:pt>
                <c:pt idx="21">
                  <c:v>37.65</c:v>
                </c:pt>
                <c:pt idx="22">
                  <c:v>38.020000000000003</c:v>
                </c:pt>
                <c:pt idx="23">
                  <c:v>38.4</c:v>
                </c:pt>
                <c:pt idx="24">
                  <c:v>38.74</c:v>
                </c:pt>
                <c:pt idx="25">
                  <c:v>39.14</c:v>
                </c:pt>
                <c:pt idx="26">
                  <c:v>39.5</c:v>
                </c:pt>
                <c:pt idx="27">
                  <c:v>39.870000000000005</c:v>
                </c:pt>
                <c:pt idx="28">
                  <c:v>40.25</c:v>
                </c:pt>
                <c:pt idx="29">
                  <c:v>40.620000000000005</c:v>
                </c:pt>
                <c:pt idx="30">
                  <c:v>40.99</c:v>
                </c:pt>
                <c:pt idx="31">
                  <c:v>41.33</c:v>
                </c:pt>
                <c:pt idx="32">
                  <c:v>41.71</c:v>
                </c:pt>
                <c:pt idx="33">
                  <c:v>42.1</c:v>
                </c:pt>
                <c:pt idx="34">
                  <c:v>42.43</c:v>
                </c:pt>
                <c:pt idx="35">
                  <c:v>42.82</c:v>
                </c:pt>
                <c:pt idx="36">
                  <c:v>43.17</c:v>
                </c:pt>
                <c:pt idx="37">
                  <c:v>43.58</c:v>
                </c:pt>
                <c:pt idx="38">
                  <c:v>43.89</c:v>
                </c:pt>
                <c:pt idx="39">
                  <c:v>44.260000000000005</c:v>
                </c:pt>
                <c:pt idx="40">
                  <c:v>44.620000000000005</c:v>
                </c:pt>
                <c:pt idx="41">
                  <c:v>44.99</c:v>
                </c:pt>
                <c:pt idx="42">
                  <c:v>45.38</c:v>
                </c:pt>
                <c:pt idx="43">
                  <c:v>45.730000000000004</c:v>
                </c:pt>
                <c:pt idx="44">
                  <c:v>46.09</c:v>
                </c:pt>
                <c:pt idx="45">
                  <c:v>46.46</c:v>
                </c:pt>
                <c:pt idx="46">
                  <c:v>46.870000000000005</c:v>
                </c:pt>
                <c:pt idx="47">
                  <c:v>47.3</c:v>
                </c:pt>
                <c:pt idx="48">
                  <c:v>47.72</c:v>
                </c:pt>
                <c:pt idx="49">
                  <c:v>48.07</c:v>
                </c:pt>
                <c:pt idx="50">
                  <c:v>48.47</c:v>
                </c:pt>
                <c:pt idx="51">
                  <c:v>48.86</c:v>
                </c:pt>
                <c:pt idx="52">
                  <c:v>49.21</c:v>
                </c:pt>
                <c:pt idx="53">
                  <c:v>49.620000000000005</c:v>
                </c:pt>
                <c:pt idx="54">
                  <c:v>50.08</c:v>
                </c:pt>
                <c:pt idx="55">
                  <c:v>50.489999999999995</c:v>
                </c:pt>
                <c:pt idx="56">
                  <c:v>50.92</c:v>
                </c:pt>
                <c:pt idx="57">
                  <c:v>51.31</c:v>
                </c:pt>
                <c:pt idx="58">
                  <c:v>51.71</c:v>
                </c:pt>
                <c:pt idx="59">
                  <c:v>52.14</c:v>
                </c:pt>
                <c:pt idx="60">
                  <c:v>52.599999999999994</c:v>
                </c:pt>
                <c:pt idx="61">
                  <c:v>53.03</c:v>
                </c:pt>
                <c:pt idx="62">
                  <c:v>53.42</c:v>
                </c:pt>
                <c:pt idx="63">
                  <c:v>53.78</c:v>
                </c:pt>
                <c:pt idx="64">
                  <c:v>54.120000000000005</c:v>
                </c:pt>
                <c:pt idx="65">
                  <c:v>54.47</c:v>
                </c:pt>
                <c:pt idx="66">
                  <c:v>54.86</c:v>
                </c:pt>
                <c:pt idx="67">
                  <c:v>55.22</c:v>
                </c:pt>
                <c:pt idx="68">
                  <c:v>55.58</c:v>
                </c:pt>
                <c:pt idx="69">
                  <c:v>55.980000000000004</c:v>
                </c:pt>
                <c:pt idx="70">
                  <c:v>56.41</c:v>
                </c:pt>
                <c:pt idx="71">
                  <c:v>56.84</c:v>
                </c:pt>
                <c:pt idx="72">
                  <c:v>57.26</c:v>
                </c:pt>
                <c:pt idx="73">
                  <c:v>57.76</c:v>
                </c:pt>
                <c:pt idx="74">
                  <c:v>58.17</c:v>
                </c:pt>
                <c:pt idx="75">
                  <c:v>58.59</c:v>
                </c:pt>
                <c:pt idx="76">
                  <c:v>58.95</c:v>
                </c:pt>
                <c:pt idx="77">
                  <c:v>59.29</c:v>
                </c:pt>
                <c:pt idx="78">
                  <c:v>59.7</c:v>
                </c:pt>
                <c:pt idx="79">
                  <c:v>60.06</c:v>
                </c:pt>
                <c:pt idx="80">
                  <c:v>60.39</c:v>
                </c:pt>
                <c:pt idx="81">
                  <c:v>60.730000000000004</c:v>
                </c:pt>
                <c:pt idx="82">
                  <c:v>61.07</c:v>
                </c:pt>
                <c:pt idx="83">
                  <c:v>61.42</c:v>
                </c:pt>
                <c:pt idx="84">
                  <c:v>61.76</c:v>
                </c:pt>
                <c:pt idx="85">
                  <c:v>62.11</c:v>
                </c:pt>
                <c:pt idx="86">
                  <c:v>62.47</c:v>
                </c:pt>
                <c:pt idx="87">
                  <c:v>62.82</c:v>
                </c:pt>
                <c:pt idx="88">
                  <c:v>63.19</c:v>
                </c:pt>
                <c:pt idx="89">
                  <c:v>63.55</c:v>
                </c:pt>
                <c:pt idx="90">
                  <c:v>63.89</c:v>
                </c:pt>
                <c:pt idx="91">
                  <c:v>64.28</c:v>
                </c:pt>
                <c:pt idx="92">
                  <c:v>64.61</c:v>
                </c:pt>
                <c:pt idx="93">
                  <c:v>64.960000000000008</c:v>
                </c:pt>
                <c:pt idx="94">
                  <c:v>65.319999999999993</c:v>
                </c:pt>
                <c:pt idx="95">
                  <c:v>65.67</c:v>
                </c:pt>
                <c:pt idx="96">
                  <c:v>66.069999999999993</c:v>
                </c:pt>
                <c:pt idx="97">
                  <c:v>66.45</c:v>
                </c:pt>
                <c:pt idx="98">
                  <c:v>66.819999999999993</c:v>
                </c:pt>
                <c:pt idx="99">
                  <c:v>67.210000000000008</c:v>
                </c:pt>
                <c:pt idx="100">
                  <c:v>67.58</c:v>
                </c:pt>
                <c:pt idx="101">
                  <c:v>67.95</c:v>
                </c:pt>
                <c:pt idx="102">
                  <c:v>68.31</c:v>
                </c:pt>
                <c:pt idx="103">
                  <c:v>68.62</c:v>
                </c:pt>
                <c:pt idx="104">
                  <c:v>68.95</c:v>
                </c:pt>
                <c:pt idx="105">
                  <c:v>69.31</c:v>
                </c:pt>
                <c:pt idx="106">
                  <c:v>69.63</c:v>
                </c:pt>
                <c:pt idx="107">
                  <c:v>70</c:v>
                </c:pt>
                <c:pt idx="108">
                  <c:v>70.37</c:v>
                </c:pt>
                <c:pt idx="109">
                  <c:v>70.83</c:v>
                </c:pt>
                <c:pt idx="110">
                  <c:v>71.16</c:v>
                </c:pt>
                <c:pt idx="111">
                  <c:v>71.5</c:v>
                </c:pt>
                <c:pt idx="112">
                  <c:v>71.91</c:v>
                </c:pt>
                <c:pt idx="113">
                  <c:v>72.31</c:v>
                </c:pt>
                <c:pt idx="114">
                  <c:v>72.69</c:v>
                </c:pt>
                <c:pt idx="115">
                  <c:v>73.02</c:v>
                </c:pt>
                <c:pt idx="116">
                  <c:v>73.41</c:v>
                </c:pt>
                <c:pt idx="117">
                  <c:v>73.77</c:v>
                </c:pt>
                <c:pt idx="118">
                  <c:v>74.12</c:v>
                </c:pt>
                <c:pt idx="119">
                  <c:v>74.460000000000008</c:v>
                </c:pt>
                <c:pt idx="120">
                  <c:v>74.789999999999992</c:v>
                </c:pt>
                <c:pt idx="121">
                  <c:v>75.09</c:v>
                </c:pt>
                <c:pt idx="122">
                  <c:v>75.45</c:v>
                </c:pt>
                <c:pt idx="123">
                  <c:v>75.78</c:v>
                </c:pt>
                <c:pt idx="124">
                  <c:v>76.12</c:v>
                </c:pt>
                <c:pt idx="125">
                  <c:v>76.47999999999999</c:v>
                </c:pt>
                <c:pt idx="126">
                  <c:v>76.91</c:v>
                </c:pt>
                <c:pt idx="127">
                  <c:v>77.319999999999993</c:v>
                </c:pt>
                <c:pt idx="128">
                  <c:v>77.67</c:v>
                </c:pt>
                <c:pt idx="129">
                  <c:v>77.97999999999999</c:v>
                </c:pt>
                <c:pt idx="130">
                  <c:v>78.39</c:v>
                </c:pt>
                <c:pt idx="131">
                  <c:v>78.740000000000009</c:v>
                </c:pt>
                <c:pt idx="132">
                  <c:v>79.11</c:v>
                </c:pt>
                <c:pt idx="133">
                  <c:v>79.55</c:v>
                </c:pt>
                <c:pt idx="134">
                  <c:v>79.92</c:v>
                </c:pt>
                <c:pt idx="135">
                  <c:v>80.33</c:v>
                </c:pt>
                <c:pt idx="136">
                  <c:v>80.680000000000007</c:v>
                </c:pt>
                <c:pt idx="137">
                  <c:v>81.039999999999992</c:v>
                </c:pt>
                <c:pt idx="138">
                  <c:v>81.430000000000007</c:v>
                </c:pt>
                <c:pt idx="139">
                  <c:v>81.849999999999994</c:v>
                </c:pt>
                <c:pt idx="140">
                  <c:v>82.25</c:v>
                </c:pt>
                <c:pt idx="141">
                  <c:v>82.6</c:v>
                </c:pt>
                <c:pt idx="142">
                  <c:v>82.960000000000008</c:v>
                </c:pt>
                <c:pt idx="143">
                  <c:v>83.28</c:v>
                </c:pt>
                <c:pt idx="144">
                  <c:v>83.64</c:v>
                </c:pt>
                <c:pt idx="145">
                  <c:v>84</c:v>
                </c:pt>
                <c:pt idx="146">
                  <c:v>84.34</c:v>
                </c:pt>
                <c:pt idx="147">
                  <c:v>84.72</c:v>
                </c:pt>
                <c:pt idx="148">
                  <c:v>85.12</c:v>
                </c:pt>
                <c:pt idx="149">
                  <c:v>85.460000000000008</c:v>
                </c:pt>
                <c:pt idx="150">
                  <c:v>85.82</c:v>
                </c:pt>
                <c:pt idx="151">
                  <c:v>86.22</c:v>
                </c:pt>
                <c:pt idx="152">
                  <c:v>86.58</c:v>
                </c:pt>
                <c:pt idx="153">
                  <c:v>86.87</c:v>
                </c:pt>
                <c:pt idx="154">
                  <c:v>87.28</c:v>
                </c:pt>
                <c:pt idx="155">
                  <c:v>87.52</c:v>
                </c:pt>
                <c:pt idx="156">
                  <c:v>87.55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3EC-4047-B3A7-C9C29B46162A}"/>
            </c:ext>
          </c:extLst>
        </c:ser>
        <c:ser>
          <c:idx val="5"/>
          <c:order val="5"/>
          <c:tx>
            <c:v>0.8 d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measuredprofiles!$F$2:$F$165</c:f>
              <c:numCache>
                <c:formatCode>General</c:formatCode>
                <c:ptCount val="164"/>
                <c:pt idx="0">
                  <c:v>288.23</c:v>
                </c:pt>
                <c:pt idx="1">
                  <c:v>285.48</c:v>
                </c:pt>
                <c:pt idx="2">
                  <c:v>328.58</c:v>
                </c:pt>
                <c:pt idx="3">
                  <c:v>349.12</c:v>
                </c:pt>
                <c:pt idx="4">
                  <c:v>395.48</c:v>
                </c:pt>
                <c:pt idx="5">
                  <c:v>423.01</c:v>
                </c:pt>
                <c:pt idx="6">
                  <c:v>433.26</c:v>
                </c:pt>
                <c:pt idx="7">
                  <c:v>437.41</c:v>
                </c:pt>
                <c:pt idx="8">
                  <c:v>442.77</c:v>
                </c:pt>
                <c:pt idx="9">
                  <c:v>440.53</c:v>
                </c:pt>
                <c:pt idx="10">
                  <c:v>441.91</c:v>
                </c:pt>
                <c:pt idx="11">
                  <c:v>442.53</c:v>
                </c:pt>
                <c:pt idx="12">
                  <c:v>447.4</c:v>
                </c:pt>
                <c:pt idx="13">
                  <c:v>451.91</c:v>
                </c:pt>
                <c:pt idx="14">
                  <c:v>453.65</c:v>
                </c:pt>
                <c:pt idx="15">
                  <c:v>460.35</c:v>
                </c:pt>
                <c:pt idx="16">
                  <c:v>468.66</c:v>
                </c:pt>
                <c:pt idx="17">
                  <c:v>473.84</c:v>
                </c:pt>
                <c:pt idx="18">
                  <c:v>485.27</c:v>
                </c:pt>
                <c:pt idx="19">
                  <c:v>518.20000000000005</c:v>
                </c:pt>
                <c:pt idx="20">
                  <c:v>554.41999999999996</c:v>
                </c:pt>
                <c:pt idx="21">
                  <c:v>580.91</c:v>
                </c:pt>
                <c:pt idx="22">
                  <c:v>598.20000000000005</c:v>
                </c:pt>
                <c:pt idx="23">
                  <c:v>605.08000000000004</c:v>
                </c:pt>
                <c:pt idx="24">
                  <c:v>609.24</c:v>
                </c:pt>
                <c:pt idx="25">
                  <c:v>612.5</c:v>
                </c:pt>
                <c:pt idx="26">
                  <c:v>614.11</c:v>
                </c:pt>
                <c:pt idx="27">
                  <c:v>616.71</c:v>
                </c:pt>
                <c:pt idx="28">
                  <c:v>619.13</c:v>
                </c:pt>
                <c:pt idx="29">
                  <c:v>620.6</c:v>
                </c:pt>
                <c:pt idx="30">
                  <c:v>621.78</c:v>
                </c:pt>
                <c:pt idx="31">
                  <c:v>624.98</c:v>
                </c:pt>
                <c:pt idx="32">
                  <c:v>626.25</c:v>
                </c:pt>
                <c:pt idx="33">
                  <c:v>627.59</c:v>
                </c:pt>
                <c:pt idx="34">
                  <c:v>628.82000000000005</c:v>
                </c:pt>
                <c:pt idx="35">
                  <c:v>630.4</c:v>
                </c:pt>
                <c:pt idx="36">
                  <c:v>633.89</c:v>
                </c:pt>
                <c:pt idx="37">
                  <c:v>635.57000000000005</c:v>
                </c:pt>
                <c:pt idx="38">
                  <c:v>637.59</c:v>
                </c:pt>
                <c:pt idx="39">
                  <c:v>640.77</c:v>
                </c:pt>
                <c:pt idx="40">
                  <c:v>640.98</c:v>
                </c:pt>
                <c:pt idx="41">
                  <c:v>643.17999999999995</c:v>
                </c:pt>
                <c:pt idx="42">
                  <c:v>644.87</c:v>
                </c:pt>
                <c:pt idx="43">
                  <c:v>645.95000000000005</c:v>
                </c:pt>
                <c:pt idx="44">
                  <c:v>647.86</c:v>
                </c:pt>
                <c:pt idx="45">
                  <c:v>650.16</c:v>
                </c:pt>
                <c:pt idx="46">
                  <c:v>650.98</c:v>
                </c:pt>
                <c:pt idx="47">
                  <c:v>652.28</c:v>
                </c:pt>
                <c:pt idx="48">
                  <c:v>653.96</c:v>
                </c:pt>
                <c:pt idx="49">
                  <c:v>655.29</c:v>
                </c:pt>
                <c:pt idx="50">
                  <c:v>655.42</c:v>
                </c:pt>
                <c:pt idx="51">
                  <c:v>655.94</c:v>
                </c:pt>
                <c:pt idx="52">
                  <c:v>657.87</c:v>
                </c:pt>
                <c:pt idx="53">
                  <c:v>659.12</c:v>
                </c:pt>
                <c:pt idx="54">
                  <c:v>659.44</c:v>
                </c:pt>
                <c:pt idx="55">
                  <c:v>660.63</c:v>
                </c:pt>
                <c:pt idx="56">
                  <c:v>661.11</c:v>
                </c:pt>
                <c:pt idx="57">
                  <c:v>661.22</c:v>
                </c:pt>
                <c:pt idx="58">
                  <c:v>662.02</c:v>
                </c:pt>
                <c:pt idx="59">
                  <c:v>662.36</c:v>
                </c:pt>
                <c:pt idx="60">
                  <c:v>662.95</c:v>
                </c:pt>
                <c:pt idx="61">
                  <c:v>663</c:v>
                </c:pt>
                <c:pt idx="62">
                  <c:v>662.69</c:v>
                </c:pt>
                <c:pt idx="63">
                  <c:v>663.34</c:v>
                </c:pt>
                <c:pt idx="64">
                  <c:v>663.19</c:v>
                </c:pt>
                <c:pt idx="65">
                  <c:v>663.36</c:v>
                </c:pt>
                <c:pt idx="66">
                  <c:v>663.16</c:v>
                </c:pt>
                <c:pt idx="67">
                  <c:v>663.11</c:v>
                </c:pt>
                <c:pt idx="68">
                  <c:v>662.74</c:v>
                </c:pt>
                <c:pt idx="69">
                  <c:v>662.72</c:v>
                </c:pt>
                <c:pt idx="70">
                  <c:v>662.5</c:v>
                </c:pt>
                <c:pt idx="71">
                  <c:v>661.71</c:v>
                </c:pt>
                <c:pt idx="72">
                  <c:v>661.84</c:v>
                </c:pt>
                <c:pt idx="73">
                  <c:v>661.07</c:v>
                </c:pt>
                <c:pt idx="74">
                  <c:v>660.67</c:v>
                </c:pt>
                <c:pt idx="75">
                  <c:v>660.24</c:v>
                </c:pt>
                <c:pt idx="76">
                  <c:v>659.78</c:v>
                </c:pt>
                <c:pt idx="77">
                  <c:v>657.94</c:v>
                </c:pt>
                <c:pt idx="78">
                  <c:v>657.15</c:v>
                </c:pt>
                <c:pt idx="79">
                  <c:v>656.07</c:v>
                </c:pt>
                <c:pt idx="80">
                  <c:v>655.51</c:v>
                </c:pt>
                <c:pt idx="81">
                  <c:v>654.46</c:v>
                </c:pt>
                <c:pt idx="82">
                  <c:v>653.6</c:v>
                </c:pt>
                <c:pt idx="83">
                  <c:v>652.70000000000005</c:v>
                </c:pt>
                <c:pt idx="84">
                  <c:v>650.96</c:v>
                </c:pt>
                <c:pt idx="85">
                  <c:v>649.79999999999995</c:v>
                </c:pt>
                <c:pt idx="86">
                  <c:v>648.49</c:v>
                </c:pt>
                <c:pt idx="87">
                  <c:v>647.35</c:v>
                </c:pt>
                <c:pt idx="88">
                  <c:v>645.61</c:v>
                </c:pt>
                <c:pt idx="89">
                  <c:v>643.35</c:v>
                </c:pt>
                <c:pt idx="90">
                  <c:v>642.84</c:v>
                </c:pt>
                <c:pt idx="91">
                  <c:v>641.09</c:v>
                </c:pt>
                <c:pt idx="92">
                  <c:v>639.21</c:v>
                </c:pt>
                <c:pt idx="93">
                  <c:v>637.84</c:v>
                </c:pt>
                <c:pt idx="94">
                  <c:v>637.21</c:v>
                </c:pt>
                <c:pt idx="95">
                  <c:v>635.67999999999995</c:v>
                </c:pt>
                <c:pt idx="96">
                  <c:v>634.14</c:v>
                </c:pt>
                <c:pt idx="97">
                  <c:v>633.53</c:v>
                </c:pt>
                <c:pt idx="98">
                  <c:v>627.76</c:v>
                </c:pt>
                <c:pt idx="99">
                  <c:v>631.71</c:v>
                </c:pt>
                <c:pt idx="100">
                  <c:v>630.6</c:v>
                </c:pt>
                <c:pt idx="101">
                  <c:v>630.15</c:v>
                </c:pt>
                <c:pt idx="102">
                  <c:v>630.75</c:v>
                </c:pt>
                <c:pt idx="103">
                  <c:v>631.29</c:v>
                </c:pt>
                <c:pt idx="104">
                  <c:v>631.73</c:v>
                </c:pt>
                <c:pt idx="105">
                  <c:v>631.76</c:v>
                </c:pt>
                <c:pt idx="106">
                  <c:v>632.19000000000005</c:v>
                </c:pt>
                <c:pt idx="107">
                  <c:v>632.5</c:v>
                </c:pt>
                <c:pt idx="108">
                  <c:v>633.13</c:v>
                </c:pt>
                <c:pt idx="109">
                  <c:v>633.36</c:v>
                </c:pt>
                <c:pt idx="110">
                  <c:v>633.75</c:v>
                </c:pt>
                <c:pt idx="111">
                  <c:v>634.16999999999996</c:v>
                </c:pt>
                <c:pt idx="112">
                  <c:v>634</c:v>
                </c:pt>
                <c:pt idx="113">
                  <c:v>634.25</c:v>
                </c:pt>
                <c:pt idx="114">
                  <c:v>634.15</c:v>
                </c:pt>
                <c:pt idx="115">
                  <c:v>633.66999999999996</c:v>
                </c:pt>
                <c:pt idx="116">
                  <c:v>633.54999999999995</c:v>
                </c:pt>
                <c:pt idx="117">
                  <c:v>632.84</c:v>
                </c:pt>
                <c:pt idx="118">
                  <c:v>632.45000000000005</c:v>
                </c:pt>
                <c:pt idx="119">
                  <c:v>631.9</c:v>
                </c:pt>
                <c:pt idx="120">
                  <c:v>631.37</c:v>
                </c:pt>
                <c:pt idx="121">
                  <c:v>629.51</c:v>
                </c:pt>
                <c:pt idx="122">
                  <c:v>630.16</c:v>
                </c:pt>
                <c:pt idx="123">
                  <c:v>628.46</c:v>
                </c:pt>
                <c:pt idx="124">
                  <c:v>626.95000000000005</c:v>
                </c:pt>
                <c:pt idx="125">
                  <c:v>625.24</c:v>
                </c:pt>
                <c:pt idx="126">
                  <c:v>622.94000000000005</c:v>
                </c:pt>
                <c:pt idx="127">
                  <c:v>620.72</c:v>
                </c:pt>
                <c:pt idx="128">
                  <c:v>610.72</c:v>
                </c:pt>
                <c:pt idx="129">
                  <c:v>615.92999999999995</c:v>
                </c:pt>
                <c:pt idx="130">
                  <c:v>613.61</c:v>
                </c:pt>
                <c:pt idx="131">
                  <c:v>611.67999999999995</c:v>
                </c:pt>
                <c:pt idx="132">
                  <c:v>606.96</c:v>
                </c:pt>
                <c:pt idx="133">
                  <c:v>605.17999999999995</c:v>
                </c:pt>
                <c:pt idx="134">
                  <c:v>600.14</c:v>
                </c:pt>
                <c:pt idx="135">
                  <c:v>596.27</c:v>
                </c:pt>
                <c:pt idx="136">
                  <c:v>594.29999999999995</c:v>
                </c:pt>
                <c:pt idx="137">
                  <c:v>593.79</c:v>
                </c:pt>
                <c:pt idx="138">
                  <c:v>591.55999999999995</c:v>
                </c:pt>
                <c:pt idx="139">
                  <c:v>587.38</c:v>
                </c:pt>
                <c:pt idx="140">
                  <c:v>583.66</c:v>
                </c:pt>
                <c:pt idx="141">
                  <c:v>581.30999999999995</c:v>
                </c:pt>
                <c:pt idx="142">
                  <c:v>577.80999999999995</c:v>
                </c:pt>
                <c:pt idx="143">
                  <c:v>575.96</c:v>
                </c:pt>
                <c:pt idx="144">
                  <c:v>574.44000000000005</c:v>
                </c:pt>
                <c:pt idx="145">
                  <c:v>571.46</c:v>
                </c:pt>
                <c:pt idx="146">
                  <c:v>569.86</c:v>
                </c:pt>
                <c:pt idx="147">
                  <c:v>568.91999999999996</c:v>
                </c:pt>
                <c:pt idx="148">
                  <c:v>566.80999999999995</c:v>
                </c:pt>
                <c:pt idx="149">
                  <c:v>564.16999999999996</c:v>
                </c:pt>
                <c:pt idx="150">
                  <c:v>392.38</c:v>
                </c:pt>
                <c:pt idx="151">
                  <c:v>277.51</c:v>
                </c:pt>
                <c:pt idx="152">
                  <c:v>234.88</c:v>
                </c:pt>
                <c:pt idx="153">
                  <c:v>218.89</c:v>
                </c:pt>
                <c:pt idx="154">
                  <c:v>209.21</c:v>
                </c:pt>
                <c:pt idx="155">
                  <c:v>182.77</c:v>
                </c:pt>
                <c:pt idx="156">
                  <c:v>173.69</c:v>
                </c:pt>
                <c:pt idx="157">
                  <c:v>150.25</c:v>
                </c:pt>
                <c:pt idx="158">
                  <c:v>144.19999999999999</c:v>
                </c:pt>
                <c:pt idx="159">
                  <c:v>132.81</c:v>
                </c:pt>
                <c:pt idx="160">
                  <c:v>8.9700000000000006</c:v>
                </c:pt>
                <c:pt idx="161">
                  <c:v>8.7200000000000006</c:v>
                </c:pt>
                <c:pt idx="162">
                  <c:v>25.34</c:v>
                </c:pt>
                <c:pt idx="163">
                  <c:v>6.29</c:v>
                </c:pt>
              </c:numCache>
            </c:numRef>
          </c:xVal>
          <c:yVal>
            <c:numRef>
              <c:f>measuredprofiles!$E$2:$E$165</c:f>
              <c:numCache>
                <c:formatCode>General</c:formatCode>
                <c:ptCount val="164"/>
                <c:pt idx="0">
                  <c:v>29.73</c:v>
                </c:pt>
                <c:pt idx="1">
                  <c:v>30.09</c:v>
                </c:pt>
                <c:pt idx="2">
                  <c:v>30.380000000000003</c:v>
                </c:pt>
                <c:pt idx="3">
                  <c:v>30.57</c:v>
                </c:pt>
                <c:pt idx="4">
                  <c:v>30.92</c:v>
                </c:pt>
                <c:pt idx="5">
                  <c:v>31.19</c:v>
                </c:pt>
                <c:pt idx="6">
                  <c:v>31.43</c:v>
                </c:pt>
                <c:pt idx="7">
                  <c:v>31.8</c:v>
                </c:pt>
                <c:pt idx="8">
                  <c:v>32.160000000000004</c:v>
                </c:pt>
                <c:pt idx="9">
                  <c:v>32.46</c:v>
                </c:pt>
                <c:pt idx="10">
                  <c:v>32.81</c:v>
                </c:pt>
                <c:pt idx="11">
                  <c:v>33.160000000000004</c:v>
                </c:pt>
                <c:pt idx="12">
                  <c:v>33.57</c:v>
                </c:pt>
                <c:pt idx="13">
                  <c:v>33.96</c:v>
                </c:pt>
                <c:pt idx="14">
                  <c:v>34.39</c:v>
                </c:pt>
                <c:pt idx="15">
                  <c:v>34.76</c:v>
                </c:pt>
                <c:pt idx="16">
                  <c:v>35.06</c:v>
                </c:pt>
                <c:pt idx="17">
                  <c:v>35.410000000000004</c:v>
                </c:pt>
                <c:pt idx="18">
                  <c:v>35.700000000000003</c:v>
                </c:pt>
                <c:pt idx="19">
                  <c:v>36.120000000000005</c:v>
                </c:pt>
                <c:pt idx="20">
                  <c:v>36.53</c:v>
                </c:pt>
                <c:pt idx="21">
                  <c:v>36.92</c:v>
                </c:pt>
                <c:pt idx="22">
                  <c:v>37.35</c:v>
                </c:pt>
                <c:pt idx="23">
                  <c:v>37.730000000000004</c:v>
                </c:pt>
                <c:pt idx="24">
                  <c:v>38.090000000000003</c:v>
                </c:pt>
                <c:pt idx="25">
                  <c:v>38.5</c:v>
                </c:pt>
                <c:pt idx="26">
                  <c:v>38.870000000000005</c:v>
                </c:pt>
                <c:pt idx="27">
                  <c:v>39.28</c:v>
                </c:pt>
                <c:pt idx="28">
                  <c:v>39.650000000000006</c:v>
                </c:pt>
                <c:pt idx="29">
                  <c:v>40.050000000000004</c:v>
                </c:pt>
                <c:pt idx="30">
                  <c:v>40.450000000000003</c:v>
                </c:pt>
                <c:pt idx="31">
                  <c:v>40.910000000000004</c:v>
                </c:pt>
                <c:pt idx="32">
                  <c:v>41.33</c:v>
                </c:pt>
                <c:pt idx="33">
                  <c:v>41.78</c:v>
                </c:pt>
                <c:pt idx="34">
                  <c:v>42.25</c:v>
                </c:pt>
                <c:pt idx="35">
                  <c:v>42.760000000000005</c:v>
                </c:pt>
                <c:pt idx="36">
                  <c:v>43.18</c:v>
                </c:pt>
                <c:pt idx="37">
                  <c:v>43.57</c:v>
                </c:pt>
                <c:pt idx="38">
                  <c:v>43.99</c:v>
                </c:pt>
                <c:pt idx="39">
                  <c:v>44.45</c:v>
                </c:pt>
                <c:pt idx="40">
                  <c:v>44.89</c:v>
                </c:pt>
                <c:pt idx="41">
                  <c:v>45.33</c:v>
                </c:pt>
                <c:pt idx="42">
                  <c:v>45.730000000000004</c:v>
                </c:pt>
                <c:pt idx="43">
                  <c:v>46.1</c:v>
                </c:pt>
                <c:pt idx="44">
                  <c:v>46.480000000000004</c:v>
                </c:pt>
                <c:pt idx="45">
                  <c:v>46.83</c:v>
                </c:pt>
                <c:pt idx="46">
                  <c:v>47.25</c:v>
                </c:pt>
                <c:pt idx="47">
                  <c:v>47.66</c:v>
                </c:pt>
                <c:pt idx="48">
                  <c:v>48.03</c:v>
                </c:pt>
                <c:pt idx="49">
                  <c:v>48.379999999999995</c:v>
                </c:pt>
                <c:pt idx="50">
                  <c:v>48.739999999999995</c:v>
                </c:pt>
                <c:pt idx="51">
                  <c:v>49.04</c:v>
                </c:pt>
                <c:pt idx="52">
                  <c:v>49.43</c:v>
                </c:pt>
                <c:pt idx="53">
                  <c:v>49.82</c:v>
                </c:pt>
                <c:pt idx="54">
                  <c:v>50.18</c:v>
                </c:pt>
                <c:pt idx="55">
                  <c:v>50.6</c:v>
                </c:pt>
                <c:pt idx="56">
                  <c:v>50.91</c:v>
                </c:pt>
                <c:pt idx="57">
                  <c:v>51.239999999999995</c:v>
                </c:pt>
                <c:pt idx="58">
                  <c:v>51.65</c:v>
                </c:pt>
                <c:pt idx="59">
                  <c:v>51.989999999999995</c:v>
                </c:pt>
                <c:pt idx="60">
                  <c:v>52.33</c:v>
                </c:pt>
                <c:pt idx="61">
                  <c:v>52.66</c:v>
                </c:pt>
                <c:pt idx="62">
                  <c:v>52.989999999999995</c:v>
                </c:pt>
                <c:pt idx="63">
                  <c:v>53.41</c:v>
                </c:pt>
                <c:pt idx="64">
                  <c:v>53.84</c:v>
                </c:pt>
                <c:pt idx="65">
                  <c:v>54.25</c:v>
                </c:pt>
                <c:pt idx="66">
                  <c:v>54.57</c:v>
                </c:pt>
                <c:pt idx="67">
                  <c:v>54.94</c:v>
                </c:pt>
                <c:pt idx="68">
                  <c:v>55.3</c:v>
                </c:pt>
                <c:pt idx="69">
                  <c:v>55.68</c:v>
                </c:pt>
                <c:pt idx="70">
                  <c:v>56.08</c:v>
                </c:pt>
                <c:pt idx="71">
                  <c:v>56.4</c:v>
                </c:pt>
                <c:pt idx="72">
                  <c:v>56.72</c:v>
                </c:pt>
                <c:pt idx="73">
                  <c:v>57.07</c:v>
                </c:pt>
                <c:pt idx="74">
                  <c:v>57.39</c:v>
                </c:pt>
                <c:pt idx="75">
                  <c:v>57.75</c:v>
                </c:pt>
                <c:pt idx="76">
                  <c:v>58.1</c:v>
                </c:pt>
                <c:pt idx="77">
                  <c:v>58.510000000000005</c:v>
                </c:pt>
                <c:pt idx="78">
                  <c:v>58.879999999999995</c:v>
                </c:pt>
                <c:pt idx="79">
                  <c:v>59.25</c:v>
                </c:pt>
                <c:pt idx="80">
                  <c:v>59.620000000000005</c:v>
                </c:pt>
                <c:pt idx="81">
                  <c:v>59.980000000000004</c:v>
                </c:pt>
                <c:pt idx="82">
                  <c:v>60.370000000000005</c:v>
                </c:pt>
                <c:pt idx="83">
                  <c:v>60.8</c:v>
                </c:pt>
                <c:pt idx="84">
                  <c:v>61.2</c:v>
                </c:pt>
                <c:pt idx="85">
                  <c:v>61.57</c:v>
                </c:pt>
                <c:pt idx="86">
                  <c:v>61.980000000000004</c:v>
                </c:pt>
                <c:pt idx="87">
                  <c:v>62.38</c:v>
                </c:pt>
                <c:pt idx="88">
                  <c:v>62.760000000000005</c:v>
                </c:pt>
                <c:pt idx="89">
                  <c:v>63.13</c:v>
                </c:pt>
                <c:pt idx="90">
                  <c:v>63.49</c:v>
                </c:pt>
                <c:pt idx="91">
                  <c:v>63.88</c:v>
                </c:pt>
                <c:pt idx="92">
                  <c:v>64.260000000000005</c:v>
                </c:pt>
                <c:pt idx="93">
                  <c:v>64.64</c:v>
                </c:pt>
                <c:pt idx="94">
                  <c:v>64.990000000000009</c:v>
                </c:pt>
                <c:pt idx="95">
                  <c:v>65.41</c:v>
                </c:pt>
                <c:pt idx="96">
                  <c:v>65.800000000000011</c:v>
                </c:pt>
                <c:pt idx="97">
                  <c:v>66.150000000000006</c:v>
                </c:pt>
                <c:pt idx="98">
                  <c:v>66.550000000000011</c:v>
                </c:pt>
                <c:pt idx="99">
                  <c:v>66.87</c:v>
                </c:pt>
                <c:pt idx="100">
                  <c:v>67.210000000000008</c:v>
                </c:pt>
                <c:pt idx="101">
                  <c:v>67.569999999999993</c:v>
                </c:pt>
                <c:pt idx="102">
                  <c:v>67.91</c:v>
                </c:pt>
                <c:pt idx="103">
                  <c:v>68.260000000000005</c:v>
                </c:pt>
                <c:pt idx="104">
                  <c:v>68.490000000000009</c:v>
                </c:pt>
                <c:pt idx="105">
                  <c:v>68.69</c:v>
                </c:pt>
                <c:pt idx="106">
                  <c:v>68.990000000000009</c:v>
                </c:pt>
                <c:pt idx="107">
                  <c:v>69.39</c:v>
                </c:pt>
                <c:pt idx="108">
                  <c:v>69.69</c:v>
                </c:pt>
                <c:pt idx="109">
                  <c:v>70.080000000000013</c:v>
                </c:pt>
                <c:pt idx="110">
                  <c:v>70.48</c:v>
                </c:pt>
                <c:pt idx="111">
                  <c:v>70.87</c:v>
                </c:pt>
                <c:pt idx="112">
                  <c:v>71.23</c:v>
                </c:pt>
                <c:pt idx="113">
                  <c:v>71.63</c:v>
                </c:pt>
                <c:pt idx="114">
                  <c:v>71.98</c:v>
                </c:pt>
                <c:pt idx="115">
                  <c:v>72.349999999999994</c:v>
                </c:pt>
                <c:pt idx="116">
                  <c:v>72.710000000000008</c:v>
                </c:pt>
                <c:pt idx="117">
                  <c:v>73.010000000000005</c:v>
                </c:pt>
                <c:pt idx="118">
                  <c:v>73.330000000000013</c:v>
                </c:pt>
                <c:pt idx="119">
                  <c:v>73.650000000000006</c:v>
                </c:pt>
                <c:pt idx="120">
                  <c:v>73.98</c:v>
                </c:pt>
                <c:pt idx="121">
                  <c:v>74.300000000000011</c:v>
                </c:pt>
                <c:pt idx="122">
                  <c:v>74.599999999999994</c:v>
                </c:pt>
                <c:pt idx="123">
                  <c:v>74.930000000000007</c:v>
                </c:pt>
                <c:pt idx="124">
                  <c:v>75.23</c:v>
                </c:pt>
                <c:pt idx="125">
                  <c:v>75.56</c:v>
                </c:pt>
                <c:pt idx="126">
                  <c:v>75.960000000000008</c:v>
                </c:pt>
                <c:pt idx="127">
                  <c:v>76.330000000000013</c:v>
                </c:pt>
                <c:pt idx="128">
                  <c:v>76.69</c:v>
                </c:pt>
                <c:pt idx="129">
                  <c:v>77.010000000000005</c:v>
                </c:pt>
                <c:pt idx="130">
                  <c:v>77.349999999999994</c:v>
                </c:pt>
                <c:pt idx="131">
                  <c:v>77.680000000000007</c:v>
                </c:pt>
                <c:pt idx="132">
                  <c:v>78.06</c:v>
                </c:pt>
                <c:pt idx="133">
                  <c:v>78.400000000000006</c:v>
                </c:pt>
                <c:pt idx="134">
                  <c:v>78.69</c:v>
                </c:pt>
                <c:pt idx="135">
                  <c:v>78.97</c:v>
                </c:pt>
                <c:pt idx="136">
                  <c:v>79.260000000000005</c:v>
                </c:pt>
                <c:pt idx="137">
                  <c:v>79.56</c:v>
                </c:pt>
                <c:pt idx="138">
                  <c:v>79.94</c:v>
                </c:pt>
                <c:pt idx="139">
                  <c:v>80.31</c:v>
                </c:pt>
                <c:pt idx="140">
                  <c:v>80.69</c:v>
                </c:pt>
                <c:pt idx="141">
                  <c:v>81.069999999999993</c:v>
                </c:pt>
                <c:pt idx="142">
                  <c:v>81.430000000000007</c:v>
                </c:pt>
                <c:pt idx="143">
                  <c:v>81.830000000000013</c:v>
                </c:pt>
                <c:pt idx="144">
                  <c:v>82.22</c:v>
                </c:pt>
                <c:pt idx="145">
                  <c:v>82.54</c:v>
                </c:pt>
                <c:pt idx="146">
                  <c:v>82.860000000000014</c:v>
                </c:pt>
                <c:pt idx="147">
                  <c:v>83.29</c:v>
                </c:pt>
                <c:pt idx="148">
                  <c:v>83.56</c:v>
                </c:pt>
                <c:pt idx="149">
                  <c:v>83.860000000000014</c:v>
                </c:pt>
                <c:pt idx="150">
                  <c:v>84.18</c:v>
                </c:pt>
                <c:pt idx="151">
                  <c:v>84.48</c:v>
                </c:pt>
                <c:pt idx="152">
                  <c:v>84.740000000000009</c:v>
                </c:pt>
                <c:pt idx="153">
                  <c:v>84.98</c:v>
                </c:pt>
                <c:pt idx="154">
                  <c:v>85.25</c:v>
                </c:pt>
                <c:pt idx="155">
                  <c:v>85.56</c:v>
                </c:pt>
                <c:pt idx="156">
                  <c:v>85.89</c:v>
                </c:pt>
                <c:pt idx="157">
                  <c:v>86.2</c:v>
                </c:pt>
                <c:pt idx="158">
                  <c:v>86.48</c:v>
                </c:pt>
                <c:pt idx="159">
                  <c:v>86.77000000000001</c:v>
                </c:pt>
                <c:pt idx="160">
                  <c:v>87.04</c:v>
                </c:pt>
                <c:pt idx="161">
                  <c:v>87.210000000000008</c:v>
                </c:pt>
                <c:pt idx="162">
                  <c:v>87.45</c:v>
                </c:pt>
                <c:pt idx="163">
                  <c:v>87.52000000000001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EC-4047-B3A7-C9C29B46162A}"/>
            </c:ext>
          </c:extLst>
        </c:ser>
        <c:ser>
          <c:idx val="6"/>
          <c:order val="6"/>
          <c:tx>
            <c:v>1.92 d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measuredprofiles!$H$2:$H$143</c:f>
              <c:numCache>
                <c:formatCode>General</c:formatCode>
                <c:ptCount val="142"/>
                <c:pt idx="0">
                  <c:v>2.38</c:v>
                </c:pt>
                <c:pt idx="1">
                  <c:v>3.6</c:v>
                </c:pt>
                <c:pt idx="2">
                  <c:v>9.2899999999999991</c:v>
                </c:pt>
                <c:pt idx="3">
                  <c:v>18.649999999999999</c:v>
                </c:pt>
                <c:pt idx="4">
                  <c:v>33.83</c:v>
                </c:pt>
                <c:pt idx="5">
                  <c:v>83.12</c:v>
                </c:pt>
                <c:pt idx="6">
                  <c:v>131.37</c:v>
                </c:pt>
                <c:pt idx="7">
                  <c:v>160.16</c:v>
                </c:pt>
                <c:pt idx="8">
                  <c:v>186.57</c:v>
                </c:pt>
                <c:pt idx="9">
                  <c:v>197.24</c:v>
                </c:pt>
                <c:pt idx="10">
                  <c:v>202.6</c:v>
                </c:pt>
                <c:pt idx="11">
                  <c:v>205.43</c:v>
                </c:pt>
                <c:pt idx="12">
                  <c:v>206.58</c:v>
                </c:pt>
                <c:pt idx="13">
                  <c:v>209.35</c:v>
                </c:pt>
                <c:pt idx="14">
                  <c:v>228.76</c:v>
                </c:pt>
                <c:pt idx="15">
                  <c:v>300.29000000000002</c:v>
                </c:pt>
                <c:pt idx="16">
                  <c:v>326.85000000000002</c:v>
                </c:pt>
                <c:pt idx="17">
                  <c:v>350.57</c:v>
                </c:pt>
                <c:pt idx="18">
                  <c:v>366.8</c:v>
                </c:pt>
                <c:pt idx="19">
                  <c:v>374.22</c:v>
                </c:pt>
                <c:pt idx="20">
                  <c:v>377.79</c:v>
                </c:pt>
                <c:pt idx="21">
                  <c:v>382.98</c:v>
                </c:pt>
                <c:pt idx="22">
                  <c:v>386.71</c:v>
                </c:pt>
                <c:pt idx="23">
                  <c:v>395.07</c:v>
                </c:pt>
                <c:pt idx="24">
                  <c:v>400.97</c:v>
                </c:pt>
                <c:pt idx="25">
                  <c:v>408.7</c:v>
                </c:pt>
                <c:pt idx="26">
                  <c:v>417.14</c:v>
                </c:pt>
                <c:pt idx="27">
                  <c:v>422.86</c:v>
                </c:pt>
                <c:pt idx="28">
                  <c:v>431.01</c:v>
                </c:pt>
                <c:pt idx="29">
                  <c:v>436.45</c:v>
                </c:pt>
                <c:pt idx="30">
                  <c:v>448.42</c:v>
                </c:pt>
                <c:pt idx="31">
                  <c:v>458.53</c:v>
                </c:pt>
                <c:pt idx="32">
                  <c:v>465.98</c:v>
                </c:pt>
                <c:pt idx="33">
                  <c:v>472.32</c:v>
                </c:pt>
                <c:pt idx="34">
                  <c:v>479.1</c:v>
                </c:pt>
                <c:pt idx="35">
                  <c:v>486.62</c:v>
                </c:pt>
                <c:pt idx="36">
                  <c:v>493.31</c:v>
                </c:pt>
                <c:pt idx="37">
                  <c:v>505.5</c:v>
                </c:pt>
                <c:pt idx="38">
                  <c:v>508.77</c:v>
                </c:pt>
                <c:pt idx="39">
                  <c:v>515.95000000000005</c:v>
                </c:pt>
                <c:pt idx="40">
                  <c:v>523.34</c:v>
                </c:pt>
                <c:pt idx="41">
                  <c:v>529.88</c:v>
                </c:pt>
                <c:pt idx="42">
                  <c:v>532.91999999999996</c:v>
                </c:pt>
                <c:pt idx="43">
                  <c:v>541.57000000000005</c:v>
                </c:pt>
                <c:pt idx="44">
                  <c:v>547.32000000000005</c:v>
                </c:pt>
                <c:pt idx="45">
                  <c:v>552.54</c:v>
                </c:pt>
                <c:pt idx="46">
                  <c:v>556.82000000000005</c:v>
                </c:pt>
                <c:pt idx="47">
                  <c:v>561.25</c:v>
                </c:pt>
                <c:pt idx="48">
                  <c:v>562.97</c:v>
                </c:pt>
                <c:pt idx="49">
                  <c:v>566.35</c:v>
                </c:pt>
                <c:pt idx="50">
                  <c:v>569.99</c:v>
                </c:pt>
                <c:pt idx="51">
                  <c:v>572.83000000000004</c:v>
                </c:pt>
                <c:pt idx="52">
                  <c:v>575.99</c:v>
                </c:pt>
                <c:pt idx="53">
                  <c:v>577.52</c:v>
                </c:pt>
                <c:pt idx="54">
                  <c:v>579.77</c:v>
                </c:pt>
                <c:pt idx="55">
                  <c:v>581.5</c:v>
                </c:pt>
                <c:pt idx="56">
                  <c:v>582.62</c:v>
                </c:pt>
                <c:pt idx="57">
                  <c:v>584.92999999999995</c:v>
                </c:pt>
                <c:pt idx="58">
                  <c:v>586.11</c:v>
                </c:pt>
                <c:pt idx="59">
                  <c:v>587.02</c:v>
                </c:pt>
                <c:pt idx="60">
                  <c:v>587.82000000000005</c:v>
                </c:pt>
                <c:pt idx="61">
                  <c:v>588.25</c:v>
                </c:pt>
                <c:pt idx="62">
                  <c:v>588.6</c:v>
                </c:pt>
                <c:pt idx="63">
                  <c:v>585.4</c:v>
                </c:pt>
                <c:pt idx="64">
                  <c:v>588.74</c:v>
                </c:pt>
                <c:pt idx="65">
                  <c:v>588.79999999999995</c:v>
                </c:pt>
                <c:pt idx="66">
                  <c:v>587.92999999999995</c:v>
                </c:pt>
                <c:pt idx="67">
                  <c:v>587.95000000000005</c:v>
                </c:pt>
                <c:pt idx="68">
                  <c:v>587.41</c:v>
                </c:pt>
                <c:pt idx="69">
                  <c:v>586.13</c:v>
                </c:pt>
                <c:pt idx="70">
                  <c:v>585.46</c:v>
                </c:pt>
                <c:pt idx="71">
                  <c:v>583.27</c:v>
                </c:pt>
                <c:pt idx="72">
                  <c:v>582.80999999999995</c:v>
                </c:pt>
                <c:pt idx="73">
                  <c:v>580.32000000000005</c:v>
                </c:pt>
                <c:pt idx="74">
                  <c:v>578.91999999999996</c:v>
                </c:pt>
                <c:pt idx="75">
                  <c:v>576.75</c:v>
                </c:pt>
                <c:pt idx="76">
                  <c:v>574.66999999999996</c:v>
                </c:pt>
                <c:pt idx="77">
                  <c:v>570.41999999999996</c:v>
                </c:pt>
                <c:pt idx="78">
                  <c:v>569.79999999999995</c:v>
                </c:pt>
                <c:pt idx="79">
                  <c:v>567.26</c:v>
                </c:pt>
                <c:pt idx="80">
                  <c:v>565.07000000000005</c:v>
                </c:pt>
                <c:pt idx="81">
                  <c:v>563.48</c:v>
                </c:pt>
                <c:pt idx="82">
                  <c:v>560.98</c:v>
                </c:pt>
                <c:pt idx="83">
                  <c:v>558.94000000000005</c:v>
                </c:pt>
                <c:pt idx="84">
                  <c:v>557.49</c:v>
                </c:pt>
                <c:pt idx="85">
                  <c:v>555.67999999999995</c:v>
                </c:pt>
                <c:pt idx="86">
                  <c:v>554.28</c:v>
                </c:pt>
                <c:pt idx="87">
                  <c:v>552.46</c:v>
                </c:pt>
                <c:pt idx="88">
                  <c:v>554.23</c:v>
                </c:pt>
                <c:pt idx="89">
                  <c:v>555.16999999999996</c:v>
                </c:pt>
                <c:pt idx="90">
                  <c:v>555.62</c:v>
                </c:pt>
                <c:pt idx="91">
                  <c:v>553.04</c:v>
                </c:pt>
                <c:pt idx="92">
                  <c:v>540.99</c:v>
                </c:pt>
                <c:pt idx="93">
                  <c:v>557.54999999999995</c:v>
                </c:pt>
                <c:pt idx="94">
                  <c:v>558.71</c:v>
                </c:pt>
                <c:pt idx="95">
                  <c:v>556.13</c:v>
                </c:pt>
                <c:pt idx="96">
                  <c:v>559.73</c:v>
                </c:pt>
                <c:pt idx="97">
                  <c:v>560.42999999999995</c:v>
                </c:pt>
                <c:pt idx="98">
                  <c:v>561.21</c:v>
                </c:pt>
                <c:pt idx="99">
                  <c:v>561.66</c:v>
                </c:pt>
                <c:pt idx="100">
                  <c:v>561.95000000000005</c:v>
                </c:pt>
                <c:pt idx="101">
                  <c:v>562.28</c:v>
                </c:pt>
                <c:pt idx="102">
                  <c:v>562.16999999999996</c:v>
                </c:pt>
                <c:pt idx="103">
                  <c:v>562.6</c:v>
                </c:pt>
                <c:pt idx="104">
                  <c:v>562.02</c:v>
                </c:pt>
                <c:pt idx="105">
                  <c:v>562.02</c:v>
                </c:pt>
                <c:pt idx="106">
                  <c:v>561.49</c:v>
                </c:pt>
                <c:pt idx="107">
                  <c:v>561.15</c:v>
                </c:pt>
                <c:pt idx="108">
                  <c:v>560.53</c:v>
                </c:pt>
                <c:pt idx="109">
                  <c:v>560.42999999999995</c:v>
                </c:pt>
                <c:pt idx="110">
                  <c:v>559.5</c:v>
                </c:pt>
                <c:pt idx="111">
                  <c:v>559.14</c:v>
                </c:pt>
                <c:pt idx="112">
                  <c:v>556.74</c:v>
                </c:pt>
                <c:pt idx="113">
                  <c:v>555.57000000000005</c:v>
                </c:pt>
                <c:pt idx="114">
                  <c:v>555.27</c:v>
                </c:pt>
                <c:pt idx="115">
                  <c:v>554.17999999999995</c:v>
                </c:pt>
                <c:pt idx="116">
                  <c:v>552.86</c:v>
                </c:pt>
                <c:pt idx="117">
                  <c:v>552.04</c:v>
                </c:pt>
                <c:pt idx="118">
                  <c:v>550.48</c:v>
                </c:pt>
                <c:pt idx="119">
                  <c:v>549.13</c:v>
                </c:pt>
                <c:pt idx="120">
                  <c:v>548.33000000000004</c:v>
                </c:pt>
                <c:pt idx="121">
                  <c:v>546.79999999999995</c:v>
                </c:pt>
                <c:pt idx="122">
                  <c:v>546.29</c:v>
                </c:pt>
                <c:pt idx="123">
                  <c:v>545.78</c:v>
                </c:pt>
                <c:pt idx="124">
                  <c:v>544.46</c:v>
                </c:pt>
                <c:pt idx="125">
                  <c:v>543.13</c:v>
                </c:pt>
                <c:pt idx="126">
                  <c:v>543.23</c:v>
                </c:pt>
                <c:pt idx="127">
                  <c:v>531.19000000000005</c:v>
                </c:pt>
                <c:pt idx="128">
                  <c:v>538.15</c:v>
                </c:pt>
                <c:pt idx="129">
                  <c:v>508.86</c:v>
                </c:pt>
                <c:pt idx="130">
                  <c:v>438.27</c:v>
                </c:pt>
                <c:pt idx="131">
                  <c:v>392.55</c:v>
                </c:pt>
                <c:pt idx="132">
                  <c:v>319.20999999999998</c:v>
                </c:pt>
                <c:pt idx="133">
                  <c:v>211.43</c:v>
                </c:pt>
                <c:pt idx="134">
                  <c:v>206.39</c:v>
                </c:pt>
                <c:pt idx="135">
                  <c:v>183.29</c:v>
                </c:pt>
                <c:pt idx="136">
                  <c:v>144.25</c:v>
                </c:pt>
                <c:pt idx="137">
                  <c:v>126.28</c:v>
                </c:pt>
                <c:pt idx="138">
                  <c:v>27.09</c:v>
                </c:pt>
                <c:pt idx="139">
                  <c:v>2.15</c:v>
                </c:pt>
                <c:pt idx="140">
                  <c:v>0.91</c:v>
                </c:pt>
                <c:pt idx="141">
                  <c:v>1.29</c:v>
                </c:pt>
              </c:numCache>
            </c:numRef>
          </c:xVal>
          <c:yVal>
            <c:numRef>
              <c:f>measuredprofiles!$G$2:$G$143</c:f>
              <c:numCache>
                <c:formatCode>General</c:formatCode>
                <c:ptCount val="142"/>
                <c:pt idx="0">
                  <c:v>29.69</c:v>
                </c:pt>
                <c:pt idx="1">
                  <c:v>30.1</c:v>
                </c:pt>
                <c:pt idx="2">
                  <c:v>30.44</c:v>
                </c:pt>
                <c:pt idx="3">
                  <c:v>30.89</c:v>
                </c:pt>
                <c:pt idx="4">
                  <c:v>31.380000000000003</c:v>
                </c:pt>
                <c:pt idx="5">
                  <c:v>31.91</c:v>
                </c:pt>
                <c:pt idx="6">
                  <c:v>32.380000000000003</c:v>
                </c:pt>
                <c:pt idx="7">
                  <c:v>32.880000000000003</c:v>
                </c:pt>
                <c:pt idx="8">
                  <c:v>33.42</c:v>
                </c:pt>
                <c:pt idx="9">
                  <c:v>33.94</c:v>
                </c:pt>
                <c:pt idx="10">
                  <c:v>34.43</c:v>
                </c:pt>
                <c:pt idx="11">
                  <c:v>34.9</c:v>
                </c:pt>
                <c:pt idx="12">
                  <c:v>35.340000000000003</c:v>
                </c:pt>
                <c:pt idx="13">
                  <c:v>35.75</c:v>
                </c:pt>
                <c:pt idx="14">
                  <c:v>36.19</c:v>
                </c:pt>
                <c:pt idx="15">
                  <c:v>36.69</c:v>
                </c:pt>
                <c:pt idx="16">
                  <c:v>37.14</c:v>
                </c:pt>
                <c:pt idx="17">
                  <c:v>37.58</c:v>
                </c:pt>
                <c:pt idx="18">
                  <c:v>38.06</c:v>
                </c:pt>
                <c:pt idx="19">
                  <c:v>38.54</c:v>
                </c:pt>
                <c:pt idx="20">
                  <c:v>39.020000000000003</c:v>
                </c:pt>
                <c:pt idx="21">
                  <c:v>39.49</c:v>
                </c:pt>
                <c:pt idx="22">
                  <c:v>39.93</c:v>
                </c:pt>
                <c:pt idx="23">
                  <c:v>40.4</c:v>
                </c:pt>
                <c:pt idx="24">
                  <c:v>40.83</c:v>
                </c:pt>
                <c:pt idx="25">
                  <c:v>41.35</c:v>
                </c:pt>
                <c:pt idx="26">
                  <c:v>41.83</c:v>
                </c:pt>
                <c:pt idx="27">
                  <c:v>42.3</c:v>
                </c:pt>
                <c:pt idx="28">
                  <c:v>42.74</c:v>
                </c:pt>
                <c:pt idx="29">
                  <c:v>43.19</c:v>
                </c:pt>
                <c:pt idx="30">
                  <c:v>43.66</c:v>
                </c:pt>
                <c:pt idx="31">
                  <c:v>44.09</c:v>
                </c:pt>
                <c:pt idx="32">
                  <c:v>44.480000000000004</c:v>
                </c:pt>
                <c:pt idx="33">
                  <c:v>44.88</c:v>
                </c:pt>
                <c:pt idx="34">
                  <c:v>45.24</c:v>
                </c:pt>
                <c:pt idx="35">
                  <c:v>45.620000000000005</c:v>
                </c:pt>
                <c:pt idx="36">
                  <c:v>46.070000000000007</c:v>
                </c:pt>
                <c:pt idx="37">
                  <c:v>46.53</c:v>
                </c:pt>
                <c:pt idx="38">
                  <c:v>46.99</c:v>
                </c:pt>
                <c:pt idx="39">
                  <c:v>47.5</c:v>
                </c:pt>
                <c:pt idx="40">
                  <c:v>47.97</c:v>
                </c:pt>
                <c:pt idx="41">
                  <c:v>48.430000000000007</c:v>
                </c:pt>
                <c:pt idx="42">
                  <c:v>48.83</c:v>
                </c:pt>
                <c:pt idx="43">
                  <c:v>49.25</c:v>
                </c:pt>
                <c:pt idx="44">
                  <c:v>49.64</c:v>
                </c:pt>
                <c:pt idx="45">
                  <c:v>50.03</c:v>
                </c:pt>
                <c:pt idx="46">
                  <c:v>50.430000000000007</c:v>
                </c:pt>
                <c:pt idx="47">
                  <c:v>50.78</c:v>
                </c:pt>
                <c:pt idx="48">
                  <c:v>51.19</c:v>
                </c:pt>
                <c:pt idx="49">
                  <c:v>51.58</c:v>
                </c:pt>
                <c:pt idx="50">
                  <c:v>52</c:v>
                </c:pt>
                <c:pt idx="51">
                  <c:v>52.44</c:v>
                </c:pt>
                <c:pt idx="52">
                  <c:v>52.83</c:v>
                </c:pt>
                <c:pt idx="53">
                  <c:v>53.22</c:v>
                </c:pt>
                <c:pt idx="54">
                  <c:v>53.620000000000005</c:v>
                </c:pt>
                <c:pt idx="55">
                  <c:v>54.010000000000005</c:v>
                </c:pt>
                <c:pt idx="56">
                  <c:v>54.45</c:v>
                </c:pt>
                <c:pt idx="57">
                  <c:v>54.870000000000005</c:v>
                </c:pt>
                <c:pt idx="58">
                  <c:v>55.31</c:v>
                </c:pt>
                <c:pt idx="59">
                  <c:v>55.71</c:v>
                </c:pt>
                <c:pt idx="60">
                  <c:v>56.11</c:v>
                </c:pt>
                <c:pt idx="61">
                  <c:v>56.49</c:v>
                </c:pt>
                <c:pt idx="62">
                  <c:v>56.86</c:v>
                </c:pt>
                <c:pt idx="63">
                  <c:v>57.320000000000007</c:v>
                </c:pt>
                <c:pt idx="64">
                  <c:v>57.7</c:v>
                </c:pt>
                <c:pt idx="65">
                  <c:v>58.14</c:v>
                </c:pt>
                <c:pt idx="66">
                  <c:v>58.53</c:v>
                </c:pt>
                <c:pt idx="67">
                  <c:v>58.910000000000004</c:v>
                </c:pt>
                <c:pt idx="68">
                  <c:v>59.28</c:v>
                </c:pt>
                <c:pt idx="69">
                  <c:v>59.67</c:v>
                </c:pt>
                <c:pt idx="70">
                  <c:v>60.05</c:v>
                </c:pt>
                <c:pt idx="71">
                  <c:v>60.430000000000007</c:v>
                </c:pt>
                <c:pt idx="72">
                  <c:v>60.910000000000004</c:v>
                </c:pt>
                <c:pt idx="73">
                  <c:v>61.410000000000004</c:v>
                </c:pt>
                <c:pt idx="74">
                  <c:v>61.89</c:v>
                </c:pt>
                <c:pt idx="75">
                  <c:v>62.330000000000005</c:v>
                </c:pt>
                <c:pt idx="76">
                  <c:v>62.72</c:v>
                </c:pt>
                <c:pt idx="77">
                  <c:v>63.14</c:v>
                </c:pt>
                <c:pt idx="78">
                  <c:v>63.57</c:v>
                </c:pt>
                <c:pt idx="79">
                  <c:v>63.980000000000004</c:v>
                </c:pt>
                <c:pt idx="80">
                  <c:v>64.42</c:v>
                </c:pt>
                <c:pt idx="81">
                  <c:v>64.849999999999994</c:v>
                </c:pt>
                <c:pt idx="82">
                  <c:v>65.34</c:v>
                </c:pt>
                <c:pt idx="83">
                  <c:v>65.800000000000011</c:v>
                </c:pt>
                <c:pt idx="84">
                  <c:v>66.25</c:v>
                </c:pt>
                <c:pt idx="85">
                  <c:v>66.66</c:v>
                </c:pt>
                <c:pt idx="86">
                  <c:v>67.080000000000013</c:v>
                </c:pt>
                <c:pt idx="87">
                  <c:v>67.510000000000005</c:v>
                </c:pt>
                <c:pt idx="88">
                  <c:v>67.930000000000007</c:v>
                </c:pt>
                <c:pt idx="89">
                  <c:v>68.39</c:v>
                </c:pt>
                <c:pt idx="90">
                  <c:v>68.84</c:v>
                </c:pt>
                <c:pt idx="91">
                  <c:v>69.25</c:v>
                </c:pt>
                <c:pt idx="92">
                  <c:v>69.67</c:v>
                </c:pt>
                <c:pt idx="93">
                  <c:v>70.099999999999994</c:v>
                </c:pt>
                <c:pt idx="94">
                  <c:v>70.510000000000005</c:v>
                </c:pt>
                <c:pt idx="95">
                  <c:v>70.92</c:v>
                </c:pt>
                <c:pt idx="96">
                  <c:v>71.349999999999994</c:v>
                </c:pt>
                <c:pt idx="97">
                  <c:v>71.75</c:v>
                </c:pt>
                <c:pt idx="98">
                  <c:v>72.13</c:v>
                </c:pt>
                <c:pt idx="99">
                  <c:v>72.48</c:v>
                </c:pt>
                <c:pt idx="100">
                  <c:v>72.89</c:v>
                </c:pt>
                <c:pt idx="101">
                  <c:v>73.260000000000005</c:v>
                </c:pt>
                <c:pt idx="102">
                  <c:v>73.67</c:v>
                </c:pt>
                <c:pt idx="103">
                  <c:v>74.080000000000013</c:v>
                </c:pt>
                <c:pt idx="104">
                  <c:v>74.44</c:v>
                </c:pt>
                <c:pt idx="105">
                  <c:v>74.84</c:v>
                </c:pt>
                <c:pt idx="106">
                  <c:v>75.22</c:v>
                </c:pt>
                <c:pt idx="107">
                  <c:v>75.61</c:v>
                </c:pt>
                <c:pt idx="108">
                  <c:v>75.960000000000008</c:v>
                </c:pt>
                <c:pt idx="109">
                  <c:v>76.300000000000011</c:v>
                </c:pt>
                <c:pt idx="110">
                  <c:v>76.67</c:v>
                </c:pt>
                <c:pt idx="111">
                  <c:v>77.039999999999992</c:v>
                </c:pt>
                <c:pt idx="112">
                  <c:v>77.42</c:v>
                </c:pt>
                <c:pt idx="113">
                  <c:v>77.830000000000013</c:v>
                </c:pt>
                <c:pt idx="114">
                  <c:v>78.210000000000008</c:v>
                </c:pt>
                <c:pt idx="115">
                  <c:v>78.580000000000013</c:v>
                </c:pt>
                <c:pt idx="116">
                  <c:v>78.97</c:v>
                </c:pt>
                <c:pt idx="117">
                  <c:v>79.37</c:v>
                </c:pt>
                <c:pt idx="118">
                  <c:v>79.740000000000009</c:v>
                </c:pt>
                <c:pt idx="119">
                  <c:v>80.14</c:v>
                </c:pt>
                <c:pt idx="120">
                  <c:v>80.5</c:v>
                </c:pt>
                <c:pt idx="121">
                  <c:v>80.88</c:v>
                </c:pt>
                <c:pt idx="122">
                  <c:v>81.22</c:v>
                </c:pt>
                <c:pt idx="123">
                  <c:v>81.53</c:v>
                </c:pt>
                <c:pt idx="124">
                  <c:v>81.86</c:v>
                </c:pt>
                <c:pt idx="125">
                  <c:v>82.2</c:v>
                </c:pt>
                <c:pt idx="126">
                  <c:v>82.539999999999992</c:v>
                </c:pt>
                <c:pt idx="127">
                  <c:v>82.89</c:v>
                </c:pt>
                <c:pt idx="128">
                  <c:v>83.25</c:v>
                </c:pt>
                <c:pt idx="129">
                  <c:v>83.66</c:v>
                </c:pt>
                <c:pt idx="130">
                  <c:v>83.990000000000009</c:v>
                </c:pt>
                <c:pt idx="131">
                  <c:v>84.28</c:v>
                </c:pt>
                <c:pt idx="132">
                  <c:v>84.67</c:v>
                </c:pt>
                <c:pt idx="133">
                  <c:v>85.06</c:v>
                </c:pt>
                <c:pt idx="134">
                  <c:v>85.25</c:v>
                </c:pt>
                <c:pt idx="135">
                  <c:v>85.66</c:v>
                </c:pt>
                <c:pt idx="136">
                  <c:v>86.12</c:v>
                </c:pt>
                <c:pt idx="137">
                  <c:v>86.52000000000001</c:v>
                </c:pt>
                <c:pt idx="138">
                  <c:v>86.86</c:v>
                </c:pt>
                <c:pt idx="139">
                  <c:v>87.25</c:v>
                </c:pt>
                <c:pt idx="140">
                  <c:v>87.61</c:v>
                </c:pt>
                <c:pt idx="141">
                  <c:v>87.66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3EC-4047-B3A7-C9C29B46162A}"/>
            </c:ext>
          </c:extLst>
        </c:ser>
        <c:ser>
          <c:idx val="7"/>
          <c:order val="7"/>
          <c:tx>
            <c:v>2.83 d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measuredprofiles!$J$2:$J$211</c:f>
              <c:numCache>
                <c:formatCode>General</c:formatCode>
                <c:ptCount val="210"/>
                <c:pt idx="0">
                  <c:v>0.36</c:v>
                </c:pt>
                <c:pt idx="1">
                  <c:v>0.31</c:v>
                </c:pt>
                <c:pt idx="2">
                  <c:v>0.38</c:v>
                </c:pt>
                <c:pt idx="3">
                  <c:v>0.73</c:v>
                </c:pt>
                <c:pt idx="4">
                  <c:v>1.48</c:v>
                </c:pt>
                <c:pt idx="5">
                  <c:v>2.09</c:v>
                </c:pt>
                <c:pt idx="6">
                  <c:v>3.51</c:v>
                </c:pt>
                <c:pt idx="7">
                  <c:v>5.24</c:v>
                </c:pt>
                <c:pt idx="8">
                  <c:v>6.6</c:v>
                </c:pt>
                <c:pt idx="9">
                  <c:v>7.65</c:v>
                </c:pt>
                <c:pt idx="10">
                  <c:v>9.07</c:v>
                </c:pt>
                <c:pt idx="11">
                  <c:v>12.65</c:v>
                </c:pt>
                <c:pt idx="12">
                  <c:v>14.61</c:v>
                </c:pt>
                <c:pt idx="13">
                  <c:v>20.91</c:v>
                </c:pt>
                <c:pt idx="14">
                  <c:v>27.45</c:v>
                </c:pt>
                <c:pt idx="15">
                  <c:v>30.52</c:v>
                </c:pt>
                <c:pt idx="16">
                  <c:v>37.9</c:v>
                </c:pt>
                <c:pt idx="17">
                  <c:v>42.4</c:v>
                </c:pt>
                <c:pt idx="18">
                  <c:v>50.97</c:v>
                </c:pt>
                <c:pt idx="19">
                  <c:v>58.66</c:v>
                </c:pt>
                <c:pt idx="20">
                  <c:v>61</c:v>
                </c:pt>
                <c:pt idx="21">
                  <c:v>62.86</c:v>
                </c:pt>
                <c:pt idx="22">
                  <c:v>62.54</c:v>
                </c:pt>
                <c:pt idx="23">
                  <c:v>63.6</c:v>
                </c:pt>
                <c:pt idx="24">
                  <c:v>63.78</c:v>
                </c:pt>
                <c:pt idx="25">
                  <c:v>66.06</c:v>
                </c:pt>
                <c:pt idx="26">
                  <c:v>68.45</c:v>
                </c:pt>
                <c:pt idx="27">
                  <c:v>79.47</c:v>
                </c:pt>
                <c:pt idx="28">
                  <c:v>82.86</c:v>
                </c:pt>
                <c:pt idx="29">
                  <c:v>92</c:v>
                </c:pt>
                <c:pt idx="30">
                  <c:v>97.61</c:v>
                </c:pt>
                <c:pt idx="31">
                  <c:v>106.31</c:v>
                </c:pt>
                <c:pt idx="32">
                  <c:v>118.49</c:v>
                </c:pt>
                <c:pt idx="33">
                  <c:v>152.06</c:v>
                </c:pt>
                <c:pt idx="34">
                  <c:v>178.93</c:v>
                </c:pt>
                <c:pt idx="35">
                  <c:v>234.86</c:v>
                </c:pt>
                <c:pt idx="36">
                  <c:v>265.16000000000003</c:v>
                </c:pt>
                <c:pt idx="37">
                  <c:v>277.73</c:v>
                </c:pt>
                <c:pt idx="38">
                  <c:v>297.29000000000002</c:v>
                </c:pt>
                <c:pt idx="39">
                  <c:v>301.87</c:v>
                </c:pt>
                <c:pt idx="40">
                  <c:v>300.14999999999998</c:v>
                </c:pt>
                <c:pt idx="41">
                  <c:v>305.87</c:v>
                </c:pt>
                <c:pt idx="42">
                  <c:v>311.8</c:v>
                </c:pt>
                <c:pt idx="43">
                  <c:v>318.5</c:v>
                </c:pt>
                <c:pt idx="44">
                  <c:v>321.58999999999997</c:v>
                </c:pt>
                <c:pt idx="45">
                  <c:v>324.14</c:v>
                </c:pt>
                <c:pt idx="46">
                  <c:v>323.93</c:v>
                </c:pt>
                <c:pt idx="47">
                  <c:v>333.32</c:v>
                </c:pt>
                <c:pt idx="48">
                  <c:v>333.89</c:v>
                </c:pt>
                <c:pt idx="49">
                  <c:v>336.78</c:v>
                </c:pt>
                <c:pt idx="50">
                  <c:v>339.39</c:v>
                </c:pt>
                <c:pt idx="51">
                  <c:v>343.65</c:v>
                </c:pt>
                <c:pt idx="52">
                  <c:v>346.3</c:v>
                </c:pt>
                <c:pt idx="53">
                  <c:v>347.96</c:v>
                </c:pt>
                <c:pt idx="54">
                  <c:v>351.73</c:v>
                </c:pt>
                <c:pt idx="55">
                  <c:v>354.16</c:v>
                </c:pt>
                <c:pt idx="56">
                  <c:v>361.72</c:v>
                </c:pt>
                <c:pt idx="57">
                  <c:v>367.57</c:v>
                </c:pt>
                <c:pt idx="58">
                  <c:v>369.68</c:v>
                </c:pt>
                <c:pt idx="59">
                  <c:v>375.1</c:v>
                </c:pt>
                <c:pt idx="60">
                  <c:v>380.1</c:v>
                </c:pt>
                <c:pt idx="61">
                  <c:v>385.45</c:v>
                </c:pt>
                <c:pt idx="62">
                  <c:v>391.43</c:v>
                </c:pt>
                <c:pt idx="63">
                  <c:v>396.5</c:v>
                </c:pt>
                <c:pt idx="64">
                  <c:v>402.39</c:v>
                </c:pt>
                <c:pt idx="65">
                  <c:v>405.35</c:v>
                </c:pt>
                <c:pt idx="66">
                  <c:v>410.07</c:v>
                </c:pt>
                <c:pt idx="67">
                  <c:v>415.61</c:v>
                </c:pt>
                <c:pt idx="68">
                  <c:v>421.27</c:v>
                </c:pt>
                <c:pt idx="69">
                  <c:v>426.94</c:v>
                </c:pt>
                <c:pt idx="70">
                  <c:v>430.6</c:v>
                </c:pt>
                <c:pt idx="71">
                  <c:v>436.2</c:v>
                </c:pt>
                <c:pt idx="72">
                  <c:v>440.26</c:v>
                </c:pt>
                <c:pt idx="73">
                  <c:v>445.96</c:v>
                </c:pt>
                <c:pt idx="74">
                  <c:v>451.62</c:v>
                </c:pt>
                <c:pt idx="75">
                  <c:v>458.46</c:v>
                </c:pt>
                <c:pt idx="76">
                  <c:v>463.4</c:v>
                </c:pt>
                <c:pt idx="77">
                  <c:v>465.57</c:v>
                </c:pt>
                <c:pt idx="78">
                  <c:v>472.39</c:v>
                </c:pt>
                <c:pt idx="79">
                  <c:v>474.75</c:v>
                </c:pt>
                <c:pt idx="80">
                  <c:v>479.31</c:v>
                </c:pt>
                <c:pt idx="81">
                  <c:v>483.75</c:v>
                </c:pt>
                <c:pt idx="82">
                  <c:v>486.85</c:v>
                </c:pt>
                <c:pt idx="83">
                  <c:v>489.46</c:v>
                </c:pt>
                <c:pt idx="84">
                  <c:v>493.63</c:v>
                </c:pt>
                <c:pt idx="85">
                  <c:v>499.28</c:v>
                </c:pt>
                <c:pt idx="86">
                  <c:v>501.43</c:v>
                </c:pt>
                <c:pt idx="87">
                  <c:v>505.66</c:v>
                </c:pt>
                <c:pt idx="88">
                  <c:v>510.1</c:v>
                </c:pt>
                <c:pt idx="89">
                  <c:v>513.87</c:v>
                </c:pt>
                <c:pt idx="90">
                  <c:v>517.58000000000004</c:v>
                </c:pt>
                <c:pt idx="91">
                  <c:v>519.05999999999995</c:v>
                </c:pt>
                <c:pt idx="92">
                  <c:v>522.39</c:v>
                </c:pt>
                <c:pt idx="93">
                  <c:v>523.19000000000005</c:v>
                </c:pt>
                <c:pt idx="94">
                  <c:v>527.41999999999996</c:v>
                </c:pt>
                <c:pt idx="95">
                  <c:v>528.33000000000004</c:v>
                </c:pt>
                <c:pt idx="96">
                  <c:v>527.42999999999995</c:v>
                </c:pt>
                <c:pt idx="97">
                  <c:v>532</c:v>
                </c:pt>
                <c:pt idx="98">
                  <c:v>532.48</c:v>
                </c:pt>
                <c:pt idx="99">
                  <c:v>535.01</c:v>
                </c:pt>
                <c:pt idx="100">
                  <c:v>535.61</c:v>
                </c:pt>
                <c:pt idx="101">
                  <c:v>537.16999999999996</c:v>
                </c:pt>
                <c:pt idx="102">
                  <c:v>538.04</c:v>
                </c:pt>
                <c:pt idx="103">
                  <c:v>539.02</c:v>
                </c:pt>
                <c:pt idx="104">
                  <c:v>539.98</c:v>
                </c:pt>
                <c:pt idx="105">
                  <c:v>539.97</c:v>
                </c:pt>
                <c:pt idx="106">
                  <c:v>540.61</c:v>
                </c:pt>
                <c:pt idx="107">
                  <c:v>541.08000000000004</c:v>
                </c:pt>
                <c:pt idx="108">
                  <c:v>541.17999999999995</c:v>
                </c:pt>
                <c:pt idx="109">
                  <c:v>541.42999999999995</c:v>
                </c:pt>
                <c:pt idx="110">
                  <c:v>541.28</c:v>
                </c:pt>
                <c:pt idx="111">
                  <c:v>541.15</c:v>
                </c:pt>
                <c:pt idx="112">
                  <c:v>541.02</c:v>
                </c:pt>
                <c:pt idx="113">
                  <c:v>539.36</c:v>
                </c:pt>
                <c:pt idx="114">
                  <c:v>539.71</c:v>
                </c:pt>
                <c:pt idx="115">
                  <c:v>539.41999999999996</c:v>
                </c:pt>
                <c:pt idx="116">
                  <c:v>537.54</c:v>
                </c:pt>
                <c:pt idx="117">
                  <c:v>538.23</c:v>
                </c:pt>
                <c:pt idx="118">
                  <c:v>537.1</c:v>
                </c:pt>
                <c:pt idx="119">
                  <c:v>535.45000000000005</c:v>
                </c:pt>
                <c:pt idx="120">
                  <c:v>535.17999999999995</c:v>
                </c:pt>
                <c:pt idx="121">
                  <c:v>533.78</c:v>
                </c:pt>
                <c:pt idx="122">
                  <c:v>532.76</c:v>
                </c:pt>
                <c:pt idx="123">
                  <c:v>532.36</c:v>
                </c:pt>
                <c:pt idx="124">
                  <c:v>530.9</c:v>
                </c:pt>
                <c:pt idx="125">
                  <c:v>530.29999999999995</c:v>
                </c:pt>
                <c:pt idx="126">
                  <c:v>528.74</c:v>
                </c:pt>
                <c:pt idx="127">
                  <c:v>528.32000000000005</c:v>
                </c:pt>
                <c:pt idx="128">
                  <c:v>527.4</c:v>
                </c:pt>
                <c:pt idx="129">
                  <c:v>526.87</c:v>
                </c:pt>
                <c:pt idx="130">
                  <c:v>526.41</c:v>
                </c:pt>
                <c:pt idx="131">
                  <c:v>526.76</c:v>
                </c:pt>
                <c:pt idx="132">
                  <c:v>526.86</c:v>
                </c:pt>
                <c:pt idx="133">
                  <c:v>526.9</c:v>
                </c:pt>
                <c:pt idx="134">
                  <c:v>526.86</c:v>
                </c:pt>
                <c:pt idx="135">
                  <c:v>529.19000000000005</c:v>
                </c:pt>
                <c:pt idx="136">
                  <c:v>529.77</c:v>
                </c:pt>
                <c:pt idx="137">
                  <c:v>531.21</c:v>
                </c:pt>
                <c:pt idx="138">
                  <c:v>530.76</c:v>
                </c:pt>
                <c:pt idx="139">
                  <c:v>528.67999999999995</c:v>
                </c:pt>
                <c:pt idx="140">
                  <c:v>534.30999999999995</c:v>
                </c:pt>
                <c:pt idx="141">
                  <c:v>535.42999999999995</c:v>
                </c:pt>
                <c:pt idx="142">
                  <c:v>537.42999999999995</c:v>
                </c:pt>
                <c:pt idx="143">
                  <c:v>537.01</c:v>
                </c:pt>
                <c:pt idx="144">
                  <c:v>538.11</c:v>
                </c:pt>
                <c:pt idx="145">
                  <c:v>539.22</c:v>
                </c:pt>
                <c:pt idx="146">
                  <c:v>539.76</c:v>
                </c:pt>
                <c:pt idx="147">
                  <c:v>541.04</c:v>
                </c:pt>
                <c:pt idx="148">
                  <c:v>541.37</c:v>
                </c:pt>
                <c:pt idx="149">
                  <c:v>542.39</c:v>
                </c:pt>
                <c:pt idx="150">
                  <c:v>542.69000000000005</c:v>
                </c:pt>
                <c:pt idx="151">
                  <c:v>543.66</c:v>
                </c:pt>
                <c:pt idx="152">
                  <c:v>543.82000000000005</c:v>
                </c:pt>
                <c:pt idx="153">
                  <c:v>545.15</c:v>
                </c:pt>
                <c:pt idx="154">
                  <c:v>545.78</c:v>
                </c:pt>
                <c:pt idx="155">
                  <c:v>545.82000000000005</c:v>
                </c:pt>
                <c:pt idx="156">
                  <c:v>545.75</c:v>
                </c:pt>
                <c:pt idx="157">
                  <c:v>545.1</c:v>
                </c:pt>
                <c:pt idx="158">
                  <c:v>546.48</c:v>
                </c:pt>
                <c:pt idx="159">
                  <c:v>546.57000000000005</c:v>
                </c:pt>
                <c:pt idx="160">
                  <c:v>546.83000000000004</c:v>
                </c:pt>
                <c:pt idx="161">
                  <c:v>547.04</c:v>
                </c:pt>
                <c:pt idx="162">
                  <c:v>546.91</c:v>
                </c:pt>
                <c:pt idx="163">
                  <c:v>546.82000000000005</c:v>
                </c:pt>
                <c:pt idx="164">
                  <c:v>546.97</c:v>
                </c:pt>
                <c:pt idx="165">
                  <c:v>546.64</c:v>
                </c:pt>
                <c:pt idx="166">
                  <c:v>546.41999999999996</c:v>
                </c:pt>
                <c:pt idx="167">
                  <c:v>546.52</c:v>
                </c:pt>
                <c:pt idx="168">
                  <c:v>546.52</c:v>
                </c:pt>
                <c:pt idx="169">
                  <c:v>545.66</c:v>
                </c:pt>
                <c:pt idx="170">
                  <c:v>546.13</c:v>
                </c:pt>
                <c:pt idx="171">
                  <c:v>545.44000000000005</c:v>
                </c:pt>
                <c:pt idx="172">
                  <c:v>544.49</c:v>
                </c:pt>
                <c:pt idx="173">
                  <c:v>545.32000000000005</c:v>
                </c:pt>
                <c:pt idx="174">
                  <c:v>545.07000000000005</c:v>
                </c:pt>
                <c:pt idx="175">
                  <c:v>544.95000000000005</c:v>
                </c:pt>
                <c:pt idx="176">
                  <c:v>543.87</c:v>
                </c:pt>
                <c:pt idx="177">
                  <c:v>543.99</c:v>
                </c:pt>
                <c:pt idx="178">
                  <c:v>543.94000000000005</c:v>
                </c:pt>
                <c:pt idx="179">
                  <c:v>543.9</c:v>
                </c:pt>
                <c:pt idx="180">
                  <c:v>543.39</c:v>
                </c:pt>
                <c:pt idx="181">
                  <c:v>542.85</c:v>
                </c:pt>
                <c:pt idx="182">
                  <c:v>542.82000000000005</c:v>
                </c:pt>
                <c:pt idx="183">
                  <c:v>542.57000000000005</c:v>
                </c:pt>
                <c:pt idx="184">
                  <c:v>542.14</c:v>
                </c:pt>
                <c:pt idx="185">
                  <c:v>540.53</c:v>
                </c:pt>
                <c:pt idx="186">
                  <c:v>541.38</c:v>
                </c:pt>
                <c:pt idx="187">
                  <c:v>541.24</c:v>
                </c:pt>
                <c:pt idx="188">
                  <c:v>540.83000000000004</c:v>
                </c:pt>
                <c:pt idx="189">
                  <c:v>537.87</c:v>
                </c:pt>
                <c:pt idx="190">
                  <c:v>517.9</c:v>
                </c:pt>
                <c:pt idx="191">
                  <c:v>472.5</c:v>
                </c:pt>
                <c:pt idx="192">
                  <c:v>339.07</c:v>
                </c:pt>
                <c:pt idx="193">
                  <c:v>321.39999999999998</c:v>
                </c:pt>
                <c:pt idx="194">
                  <c:v>295.98</c:v>
                </c:pt>
                <c:pt idx="195">
                  <c:v>228.2</c:v>
                </c:pt>
                <c:pt idx="196">
                  <c:v>210.67</c:v>
                </c:pt>
                <c:pt idx="197">
                  <c:v>211.54</c:v>
                </c:pt>
                <c:pt idx="198">
                  <c:v>176.77</c:v>
                </c:pt>
                <c:pt idx="199">
                  <c:v>163.08000000000001</c:v>
                </c:pt>
                <c:pt idx="200">
                  <c:v>145.30000000000001</c:v>
                </c:pt>
                <c:pt idx="201">
                  <c:v>125.14</c:v>
                </c:pt>
                <c:pt idx="202">
                  <c:v>120.1</c:v>
                </c:pt>
                <c:pt idx="203">
                  <c:v>62.87</c:v>
                </c:pt>
                <c:pt idx="204">
                  <c:v>25.28</c:v>
                </c:pt>
                <c:pt idx="205">
                  <c:v>-0.09</c:v>
                </c:pt>
                <c:pt idx="206">
                  <c:v>0.04</c:v>
                </c:pt>
                <c:pt idx="207">
                  <c:v>-0.15</c:v>
                </c:pt>
                <c:pt idx="208">
                  <c:v>1.38</c:v>
                </c:pt>
                <c:pt idx="209">
                  <c:v>3.53</c:v>
                </c:pt>
              </c:numCache>
            </c:numRef>
          </c:xVal>
          <c:yVal>
            <c:numRef>
              <c:f>measuredprofiles!$I$2:$I$211</c:f>
              <c:numCache>
                <c:formatCode>General</c:formatCode>
                <c:ptCount val="210"/>
                <c:pt idx="0">
                  <c:v>29.51</c:v>
                </c:pt>
                <c:pt idx="1">
                  <c:v>29.880000000000003</c:v>
                </c:pt>
                <c:pt idx="2">
                  <c:v>30.060000000000002</c:v>
                </c:pt>
                <c:pt idx="3">
                  <c:v>30.23</c:v>
                </c:pt>
                <c:pt idx="4">
                  <c:v>30.400000000000002</c:v>
                </c:pt>
                <c:pt idx="5">
                  <c:v>30.6</c:v>
                </c:pt>
                <c:pt idx="6">
                  <c:v>30.86</c:v>
                </c:pt>
                <c:pt idx="7">
                  <c:v>31.150000000000002</c:v>
                </c:pt>
                <c:pt idx="8">
                  <c:v>31.32</c:v>
                </c:pt>
                <c:pt idx="9">
                  <c:v>31.490000000000002</c:v>
                </c:pt>
                <c:pt idx="10">
                  <c:v>31.75</c:v>
                </c:pt>
                <c:pt idx="11">
                  <c:v>31.98</c:v>
                </c:pt>
                <c:pt idx="12">
                  <c:v>32.19</c:v>
                </c:pt>
                <c:pt idx="13">
                  <c:v>32.450000000000003</c:v>
                </c:pt>
                <c:pt idx="14">
                  <c:v>32.71</c:v>
                </c:pt>
                <c:pt idx="15">
                  <c:v>32.99</c:v>
                </c:pt>
                <c:pt idx="16">
                  <c:v>33.26</c:v>
                </c:pt>
                <c:pt idx="17">
                  <c:v>33.549999999999997</c:v>
                </c:pt>
                <c:pt idx="18">
                  <c:v>33.86</c:v>
                </c:pt>
                <c:pt idx="19">
                  <c:v>34.19</c:v>
                </c:pt>
                <c:pt idx="20">
                  <c:v>34.480000000000004</c:v>
                </c:pt>
                <c:pt idx="21">
                  <c:v>34.730000000000004</c:v>
                </c:pt>
                <c:pt idx="22">
                  <c:v>34.97</c:v>
                </c:pt>
                <c:pt idx="23">
                  <c:v>35.270000000000003</c:v>
                </c:pt>
                <c:pt idx="24">
                  <c:v>35.54</c:v>
                </c:pt>
                <c:pt idx="25">
                  <c:v>35.82</c:v>
                </c:pt>
                <c:pt idx="26">
                  <c:v>36.07</c:v>
                </c:pt>
                <c:pt idx="27">
                  <c:v>36.35</c:v>
                </c:pt>
                <c:pt idx="28">
                  <c:v>36.64</c:v>
                </c:pt>
                <c:pt idx="29">
                  <c:v>36.94</c:v>
                </c:pt>
                <c:pt idx="30">
                  <c:v>37.24</c:v>
                </c:pt>
                <c:pt idx="31">
                  <c:v>37.54</c:v>
                </c:pt>
                <c:pt idx="32">
                  <c:v>37.799999999999997</c:v>
                </c:pt>
                <c:pt idx="33">
                  <c:v>38.120000000000005</c:v>
                </c:pt>
                <c:pt idx="34">
                  <c:v>38.409999999999997</c:v>
                </c:pt>
                <c:pt idx="35">
                  <c:v>38.730000000000004</c:v>
                </c:pt>
                <c:pt idx="36">
                  <c:v>39.03</c:v>
                </c:pt>
                <c:pt idx="37">
                  <c:v>39.32</c:v>
                </c:pt>
                <c:pt idx="38">
                  <c:v>39.61</c:v>
                </c:pt>
                <c:pt idx="39">
                  <c:v>39.730000000000004</c:v>
                </c:pt>
                <c:pt idx="40">
                  <c:v>39.760000000000005</c:v>
                </c:pt>
                <c:pt idx="41">
                  <c:v>40.03</c:v>
                </c:pt>
                <c:pt idx="42">
                  <c:v>40.370000000000005</c:v>
                </c:pt>
                <c:pt idx="43">
                  <c:v>40.68</c:v>
                </c:pt>
                <c:pt idx="44">
                  <c:v>40.94</c:v>
                </c:pt>
                <c:pt idx="45">
                  <c:v>41.21</c:v>
                </c:pt>
                <c:pt idx="46">
                  <c:v>41.49</c:v>
                </c:pt>
                <c:pt idx="47">
                  <c:v>41.8</c:v>
                </c:pt>
                <c:pt idx="48">
                  <c:v>42.08</c:v>
                </c:pt>
                <c:pt idx="49">
                  <c:v>42.34</c:v>
                </c:pt>
                <c:pt idx="50">
                  <c:v>42.620000000000005</c:v>
                </c:pt>
                <c:pt idx="51">
                  <c:v>42.88</c:v>
                </c:pt>
                <c:pt idx="52">
                  <c:v>43.14</c:v>
                </c:pt>
                <c:pt idx="53">
                  <c:v>43.39</c:v>
                </c:pt>
                <c:pt idx="54">
                  <c:v>43.65</c:v>
                </c:pt>
                <c:pt idx="55">
                  <c:v>43.92</c:v>
                </c:pt>
                <c:pt idx="56">
                  <c:v>44.21</c:v>
                </c:pt>
                <c:pt idx="57">
                  <c:v>44.5</c:v>
                </c:pt>
                <c:pt idx="58">
                  <c:v>44.79</c:v>
                </c:pt>
                <c:pt idx="59">
                  <c:v>45.07</c:v>
                </c:pt>
                <c:pt idx="60">
                  <c:v>45.42</c:v>
                </c:pt>
                <c:pt idx="61">
                  <c:v>45.78</c:v>
                </c:pt>
                <c:pt idx="62">
                  <c:v>46.09</c:v>
                </c:pt>
                <c:pt idx="63">
                  <c:v>46.45</c:v>
                </c:pt>
                <c:pt idx="64">
                  <c:v>46.769999999999996</c:v>
                </c:pt>
                <c:pt idx="65">
                  <c:v>47.1</c:v>
                </c:pt>
                <c:pt idx="66">
                  <c:v>47.41</c:v>
                </c:pt>
                <c:pt idx="67">
                  <c:v>47.74</c:v>
                </c:pt>
                <c:pt idx="68">
                  <c:v>48.07</c:v>
                </c:pt>
                <c:pt idx="69">
                  <c:v>48.39</c:v>
                </c:pt>
                <c:pt idx="70">
                  <c:v>48.71</c:v>
                </c:pt>
                <c:pt idx="71">
                  <c:v>49.03</c:v>
                </c:pt>
                <c:pt idx="72">
                  <c:v>49.32</c:v>
                </c:pt>
                <c:pt idx="73">
                  <c:v>49.629999999999995</c:v>
                </c:pt>
                <c:pt idx="74">
                  <c:v>49.97</c:v>
                </c:pt>
                <c:pt idx="75">
                  <c:v>50.28</c:v>
                </c:pt>
                <c:pt idx="76">
                  <c:v>50.58</c:v>
                </c:pt>
                <c:pt idx="77">
                  <c:v>50.86</c:v>
                </c:pt>
                <c:pt idx="78">
                  <c:v>51.28</c:v>
                </c:pt>
                <c:pt idx="79">
                  <c:v>51.54</c:v>
                </c:pt>
                <c:pt idx="80">
                  <c:v>51.8</c:v>
                </c:pt>
                <c:pt idx="81">
                  <c:v>52.120000000000005</c:v>
                </c:pt>
                <c:pt idx="82">
                  <c:v>52.44</c:v>
                </c:pt>
                <c:pt idx="83">
                  <c:v>52.72</c:v>
                </c:pt>
                <c:pt idx="84">
                  <c:v>53.010000000000005</c:v>
                </c:pt>
                <c:pt idx="85">
                  <c:v>53.31</c:v>
                </c:pt>
                <c:pt idx="86">
                  <c:v>53.58</c:v>
                </c:pt>
                <c:pt idx="87">
                  <c:v>53.83</c:v>
                </c:pt>
                <c:pt idx="88">
                  <c:v>54.120000000000005</c:v>
                </c:pt>
                <c:pt idx="89">
                  <c:v>54.41</c:v>
                </c:pt>
                <c:pt idx="90">
                  <c:v>54.69</c:v>
                </c:pt>
                <c:pt idx="91">
                  <c:v>54.96</c:v>
                </c:pt>
                <c:pt idx="92">
                  <c:v>55.24</c:v>
                </c:pt>
                <c:pt idx="93">
                  <c:v>55.519999999999996</c:v>
                </c:pt>
                <c:pt idx="94">
                  <c:v>55.84</c:v>
                </c:pt>
                <c:pt idx="95">
                  <c:v>56.11</c:v>
                </c:pt>
                <c:pt idx="96">
                  <c:v>56.36</c:v>
                </c:pt>
                <c:pt idx="97">
                  <c:v>56.57</c:v>
                </c:pt>
                <c:pt idx="98">
                  <c:v>56.71</c:v>
                </c:pt>
                <c:pt idx="99">
                  <c:v>57.05</c:v>
                </c:pt>
                <c:pt idx="100">
                  <c:v>57.36</c:v>
                </c:pt>
                <c:pt idx="101">
                  <c:v>57.68</c:v>
                </c:pt>
                <c:pt idx="102">
                  <c:v>57.980000000000004</c:v>
                </c:pt>
                <c:pt idx="103">
                  <c:v>58.260000000000005</c:v>
                </c:pt>
                <c:pt idx="104">
                  <c:v>58.54</c:v>
                </c:pt>
                <c:pt idx="105">
                  <c:v>58.83</c:v>
                </c:pt>
                <c:pt idx="106">
                  <c:v>59.11</c:v>
                </c:pt>
                <c:pt idx="107">
                  <c:v>59.400000000000006</c:v>
                </c:pt>
                <c:pt idx="108">
                  <c:v>59.7</c:v>
                </c:pt>
                <c:pt idx="109">
                  <c:v>59.96</c:v>
                </c:pt>
                <c:pt idx="110">
                  <c:v>60.21</c:v>
                </c:pt>
                <c:pt idx="111">
                  <c:v>60.5</c:v>
                </c:pt>
                <c:pt idx="112">
                  <c:v>60.8</c:v>
                </c:pt>
                <c:pt idx="113">
                  <c:v>61.1</c:v>
                </c:pt>
                <c:pt idx="114">
                  <c:v>61.42</c:v>
                </c:pt>
                <c:pt idx="115">
                  <c:v>61.730000000000004</c:v>
                </c:pt>
                <c:pt idx="116">
                  <c:v>62.06</c:v>
                </c:pt>
                <c:pt idx="117">
                  <c:v>62.400000000000006</c:v>
                </c:pt>
                <c:pt idx="118">
                  <c:v>62.730000000000004</c:v>
                </c:pt>
                <c:pt idx="119">
                  <c:v>63.1</c:v>
                </c:pt>
                <c:pt idx="120">
                  <c:v>63.45</c:v>
                </c:pt>
                <c:pt idx="121">
                  <c:v>63.78</c:v>
                </c:pt>
                <c:pt idx="122">
                  <c:v>64.080000000000013</c:v>
                </c:pt>
                <c:pt idx="123">
                  <c:v>64.41</c:v>
                </c:pt>
                <c:pt idx="124">
                  <c:v>64.72</c:v>
                </c:pt>
                <c:pt idx="125">
                  <c:v>65.03</c:v>
                </c:pt>
                <c:pt idx="126">
                  <c:v>65.320000000000007</c:v>
                </c:pt>
                <c:pt idx="127">
                  <c:v>65.63</c:v>
                </c:pt>
                <c:pt idx="128">
                  <c:v>65.960000000000008</c:v>
                </c:pt>
                <c:pt idx="129">
                  <c:v>66.27000000000001</c:v>
                </c:pt>
                <c:pt idx="130">
                  <c:v>66.570000000000007</c:v>
                </c:pt>
                <c:pt idx="131">
                  <c:v>66.84</c:v>
                </c:pt>
                <c:pt idx="132">
                  <c:v>67.140000000000015</c:v>
                </c:pt>
                <c:pt idx="133">
                  <c:v>67.44</c:v>
                </c:pt>
                <c:pt idx="134">
                  <c:v>67.790000000000006</c:v>
                </c:pt>
                <c:pt idx="135">
                  <c:v>68.09</c:v>
                </c:pt>
                <c:pt idx="136">
                  <c:v>68.390000000000015</c:v>
                </c:pt>
                <c:pt idx="137">
                  <c:v>68.7</c:v>
                </c:pt>
                <c:pt idx="138">
                  <c:v>68.95</c:v>
                </c:pt>
                <c:pt idx="139">
                  <c:v>69.260000000000005</c:v>
                </c:pt>
                <c:pt idx="140">
                  <c:v>69.570000000000007</c:v>
                </c:pt>
                <c:pt idx="141">
                  <c:v>69.930000000000007</c:v>
                </c:pt>
                <c:pt idx="142">
                  <c:v>70.27000000000001</c:v>
                </c:pt>
                <c:pt idx="143">
                  <c:v>70.56</c:v>
                </c:pt>
                <c:pt idx="144">
                  <c:v>70.87</c:v>
                </c:pt>
                <c:pt idx="145">
                  <c:v>71.210000000000008</c:v>
                </c:pt>
                <c:pt idx="146">
                  <c:v>71.52000000000001</c:v>
                </c:pt>
                <c:pt idx="147">
                  <c:v>71.820000000000007</c:v>
                </c:pt>
                <c:pt idx="148">
                  <c:v>72.09</c:v>
                </c:pt>
                <c:pt idx="149">
                  <c:v>72.38</c:v>
                </c:pt>
                <c:pt idx="150">
                  <c:v>72.640000000000015</c:v>
                </c:pt>
                <c:pt idx="151">
                  <c:v>72.97</c:v>
                </c:pt>
                <c:pt idx="152">
                  <c:v>73.25</c:v>
                </c:pt>
                <c:pt idx="153">
                  <c:v>73.550000000000011</c:v>
                </c:pt>
                <c:pt idx="154">
                  <c:v>73.890000000000015</c:v>
                </c:pt>
                <c:pt idx="155">
                  <c:v>74.16</c:v>
                </c:pt>
                <c:pt idx="156">
                  <c:v>74.47</c:v>
                </c:pt>
                <c:pt idx="157">
                  <c:v>74.78</c:v>
                </c:pt>
                <c:pt idx="158">
                  <c:v>75.080000000000013</c:v>
                </c:pt>
                <c:pt idx="159">
                  <c:v>75.349999999999994</c:v>
                </c:pt>
                <c:pt idx="160">
                  <c:v>75.62</c:v>
                </c:pt>
                <c:pt idx="161">
                  <c:v>75.860000000000014</c:v>
                </c:pt>
                <c:pt idx="162">
                  <c:v>76.080000000000013</c:v>
                </c:pt>
                <c:pt idx="163">
                  <c:v>76.300000000000011</c:v>
                </c:pt>
                <c:pt idx="164">
                  <c:v>76.56</c:v>
                </c:pt>
                <c:pt idx="165">
                  <c:v>76.790000000000006</c:v>
                </c:pt>
                <c:pt idx="166">
                  <c:v>77.03</c:v>
                </c:pt>
                <c:pt idx="167">
                  <c:v>77.290000000000006</c:v>
                </c:pt>
                <c:pt idx="168">
                  <c:v>77.52000000000001</c:v>
                </c:pt>
                <c:pt idx="169">
                  <c:v>77.72</c:v>
                </c:pt>
                <c:pt idx="170">
                  <c:v>77.960000000000008</c:v>
                </c:pt>
                <c:pt idx="171">
                  <c:v>78.210000000000008</c:v>
                </c:pt>
                <c:pt idx="172">
                  <c:v>78.45</c:v>
                </c:pt>
                <c:pt idx="173">
                  <c:v>78.680000000000007</c:v>
                </c:pt>
                <c:pt idx="174">
                  <c:v>78.930000000000007</c:v>
                </c:pt>
                <c:pt idx="175">
                  <c:v>79.210000000000008</c:v>
                </c:pt>
                <c:pt idx="176">
                  <c:v>79.490000000000009</c:v>
                </c:pt>
                <c:pt idx="177">
                  <c:v>79.740000000000009</c:v>
                </c:pt>
                <c:pt idx="178">
                  <c:v>79.98</c:v>
                </c:pt>
                <c:pt idx="179">
                  <c:v>80.23</c:v>
                </c:pt>
                <c:pt idx="180">
                  <c:v>80.48</c:v>
                </c:pt>
                <c:pt idx="181">
                  <c:v>80.740000000000009</c:v>
                </c:pt>
                <c:pt idx="182">
                  <c:v>80.97</c:v>
                </c:pt>
                <c:pt idx="183">
                  <c:v>81.240000000000009</c:v>
                </c:pt>
                <c:pt idx="184">
                  <c:v>81.48</c:v>
                </c:pt>
                <c:pt idx="185">
                  <c:v>81.77000000000001</c:v>
                </c:pt>
                <c:pt idx="186">
                  <c:v>82.06</c:v>
                </c:pt>
                <c:pt idx="187">
                  <c:v>82.41</c:v>
                </c:pt>
                <c:pt idx="188">
                  <c:v>82.75</c:v>
                </c:pt>
                <c:pt idx="189">
                  <c:v>83.070000000000007</c:v>
                </c:pt>
                <c:pt idx="190">
                  <c:v>83.37</c:v>
                </c:pt>
                <c:pt idx="191">
                  <c:v>83.72</c:v>
                </c:pt>
                <c:pt idx="192">
                  <c:v>84.050000000000011</c:v>
                </c:pt>
                <c:pt idx="193">
                  <c:v>84.390000000000015</c:v>
                </c:pt>
                <c:pt idx="194">
                  <c:v>84.7</c:v>
                </c:pt>
                <c:pt idx="195">
                  <c:v>85</c:v>
                </c:pt>
                <c:pt idx="196">
                  <c:v>85.29</c:v>
                </c:pt>
                <c:pt idx="197">
                  <c:v>85.59</c:v>
                </c:pt>
                <c:pt idx="198">
                  <c:v>85.87</c:v>
                </c:pt>
                <c:pt idx="199">
                  <c:v>86.17</c:v>
                </c:pt>
                <c:pt idx="200">
                  <c:v>86.48</c:v>
                </c:pt>
                <c:pt idx="201">
                  <c:v>86.72</c:v>
                </c:pt>
                <c:pt idx="202">
                  <c:v>86.800000000000011</c:v>
                </c:pt>
                <c:pt idx="203">
                  <c:v>87.04</c:v>
                </c:pt>
                <c:pt idx="204">
                  <c:v>87.29</c:v>
                </c:pt>
                <c:pt idx="205">
                  <c:v>87.580000000000013</c:v>
                </c:pt>
                <c:pt idx="206">
                  <c:v>87.65</c:v>
                </c:pt>
                <c:pt idx="207">
                  <c:v>87.31</c:v>
                </c:pt>
                <c:pt idx="208">
                  <c:v>87.56</c:v>
                </c:pt>
                <c:pt idx="209">
                  <c:v>87.66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3EC-4047-B3A7-C9C29B461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47672"/>
        <c:axId val="440644720"/>
      </c:scatterChart>
      <c:valAx>
        <c:axId val="440647672"/>
        <c:scaling>
          <c:orientation val="minMax"/>
          <c:max val="800"/>
          <c:min val="0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Fluorescein (ppb)</a:t>
                </a:r>
              </a:p>
            </c:rich>
          </c:tx>
          <c:layout>
            <c:manualLayout>
              <c:xMode val="edge"/>
              <c:yMode val="edge"/>
              <c:x val="0.37000049033228183"/>
              <c:y val="7.142684087565977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4720"/>
        <c:crossesAt val="0"/>
        <c:crossBetween val="midCat"/>
      </c:valAx>
      <c:valAx>
        <c:axId val="440644720"/>
        <c:scaling>
          <c:orientation val="maxMin"/>
          <c:max val="9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Depth (m bgl)</a:t>
                </a:r>
              </a:p>
            </c:rich>
          </c:tx>
          <c:layout>
            <c:manualLayout>
              <c:xMode val="edge"/>
              <c:yMode val="edge"/>
              <c:x val="2.5996212498754109E-2"/>
              <c:y val="0.470082257899580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7672"/>
        <c:crossesAt val="-3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2169964830345574"/>
          <c:y val="0.5981989160445853"/>
          <c:w val="0.19963894757057807"/>
          <c:h val="0.1814639533694651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DD19AH0016</a:t>
            </a:r>
          </a:p>
        </c:rich>
      </c:tx>
      <c:layout>
        <c:manualLayout>
          <c:xMode val="edge"/>
          <c:yMode val="edge"/>
          <c:x val="0.38300095665611894"/>
          <c:y val="1.3698630136986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00131716318058"/>
          <c:y val="0.1903387153834902"/>
          <c:w val="0.75007667969270753"/>
          <c:h val="0.7799602256685183"/>
        </c:manualLayout>
      </c:layout>
      <c:scatterChart>
        <c:scatterStyle val="lineMarker"/>
        <c:varyColors val="0"/>
        <c:ser>
          <c:idx val="1"/>
          <c:order val="0"/>
          <c:tx>
            <c:v>zero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details!$A$3:$A$4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details!$B$3:$B$4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90-410C-B374-404E431B52D8}"/>
            </c:ext>
          </c:extLst>
        </c:ser>
        <c:ser>
          <c:idx val="2"/>
          <c:order val="1"/>
          <c:tx>
            <c:v>WL</c:v>
          </c:tx>
          <c:spPr>
            <a:ln w="6350" cap="rnd">
              <a:solidFill>
                <a:srgbClr val="3366FF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details!$A$7:$A$8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details!$B$7:$B$8</c:f>
              <c:numCache>
                <c:formatCode>General</c:formatCode>
                <c:ptCount val="2"/>
                <c:pt idx="0">
                  <c:v>29.46</c:v>
                </c:pt>
                <c:pt idx="1">
                  <c:v>29.46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90-410C-B374-404E431B52D8}"/>
            </c:ext>
          </c:extLst>
        </c:ser>
        <c:ser>
          <c:idx val="3"/>
          <c:order val="2"/>
          <c:tx>
            <c:v>Open depth</c:v>
          </c:tx>
          <c:spPr>
            <a:ln w="63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details!$A$11:$A$12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details!$B$11:$B$12</c:f>
              <c:numCache>
                <c:formatCode>General</c:formatCode>
                <c:ptCount val="2"/>
                <c:pt idx="0">
                  <c:v>88.21</c:v>
                </c:pt>
                <c:pt idx="1">
                  <c:v>88.21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90-410C-B374-404E431B52D8}"/>
            </c:ext>
          </c:extLst>
        </c:ser>
        <c:ser>
          <c:idx val="0"/>
          <c:order val="3"/>
          <c:tx>
            <c:v>Tracer 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plot!$Q$2:$Q$111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xVal>
          <c:yVal>
            <c:numRef>
              <c:f>plot!$J$2:$J$111</c:f>
              <c:numCache>
                <c:formatCode>General</c:formatCode>
                <c:ptCount val="110"/>
                <c:pt idx="0">
                  <c:v>30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32</c:v>
                </c:pt>
                <c:pt idx="5">
                  <c:v>32</c:v>
                </c:pt>
                <c:pt idx="6">
                  <c:v>33</c:v>
                </c:pt>
                <c:pt idx="7">
                  <c:v>33</c:v>
                </c:pt>
                <c:pt idx="8">
                  <c:v>34</c:v>
                </c:pt>
                <c:pt idx="9">
                  <c:v>34</c:v>
                </c:pt>
                <c:pt idx="10">
                  <c:v>35</c:v>
                </c:pt>
                <c:pt idx="11">
                  <c:v>35</c:v>
                </c:pt>
                <c:pt idx="12">
                  <c:v>36</c:v>
                </c:pt>
                <c:pt idx="13">
                  <c:v>36</c:v>
                </c:pt>
                <c:pt idx="14">
                  <c:v>37</c:v>
                </c:pt>
                <c:pt idx="15">
                  <c:v>37</c:v>
                </c:pt>
                <c:pt idx="16">
                  <c:v>38</c:v>
                </c:pt>
                <c:pt idx="17">
                  <c:v>38</c:v>
                </c:pt>
                <c:pt idx="18">
                  <c:v>39</c:v>
                </c:pt>
                <c:pt idx="19">
                  <c:v>39</c:v>
                </c:pt>
                <c:pt idx="20">
                  <c:v>40</c:v>
                </c:pt>
                <c:pt idx="21">
                  <c:v>40</c:v>
                </c:pt>
                <c:pt idx="22">
                  <c:v>41</c:v>
                </c:pt>
                <c:pt idx="23">
                  <c:v>41</c:v>
                </c:pt>
                <c:pt idx="24">
                  <c:v>42</c:v>
                </c:pt>
                <c:pt idx="25">
                  <c:v>42</c:v>
                </c:pt>
                <c:pt idx="26">
                  <c:v>43</c:v>
                </c:pt>
                <c:pt idx="27">
                  <c:v>43</c:v>
                </c:pt>
                <c:pt idx="28">
                  <c:v>44</c:v>
                </c:pt>
                <c:pt idx="29">
                  <c:v>44</c:v>
                </c:pt>
                <c:pt idx="30">
                  <c:v>45</c:v>
                </c:pt>
                <c:pt idx="31">
                  <c:v>45</c:v>
                </c:pt>
                <c:pt idx="32">
                  <c:v>46</c:v>
                </c:pt>
                <c:pt idx="33">
                  <c:v>46</c:v>
                </c:pt>
                <c:pt idx="34">
                  <c:v>47</c:v>
                </c:pt>
                <c:pt idx="35">
                  <c:v>47</c:v>
                </c:pt>
                <c:pt idx="36">
                  <c:v>48</c:v>
                </c:pt>
                <c:pt idx="37">
                  <c:v>48</c:v>
                </c:pt>
                <c:pt idx="38">
                  <c:v>49</c:v>
                </c:pt>
                <c:pt idx="39">
                  <c:v>49</c:v>
                </c:pt>
                <c:pt idx="40">
                  <c:v>50</c:v>
                </c:pt>
                <c:pt idx="41">
                  <c:v>50</c:v>
                </c:pt>
                <c:pt idx="42">
                  <c:v>51</c:v>
                </c:pt>
                <c:pt idx="43">
                  <c:v>51</c:v>
                </c:pt>
                <c:pt idx="44">
                  <c:v>52</c:v>
                </c:pt>
                <c:pt idx="45">
                  <c:v>52</c:v>
                </c:pt>
                <c:pt idx="46">
                  <c:v>53</c:v>
                </c:pt>
                <c:pt idx="47">
                  <c:v>53</c:v>
                </c:pt>
                <c:pt idx="48">
                  <c:v>54</c:v>
                </c:pt>
                <c:pt idx="49">
                  <c:v>54</c:v>
                </c:pt>
                <c:pt idx="50">
                  <c:v>55</c:v>
                </c:pt>
                <c:pt idx="51">
                  <c:v>55</c:v>
                </c:pt>
                <c:pt idx="52">
                  <c:v>56</c:v>
                </c:pt>
                <c:pt idx="53">
                  <c:v>56</c:v>
                </c:pt>
                <c:pt idx="54">
                  <c:v>57</c:v>
                </c:pt>
                <c:pt idx="55">
                  <c:v>57</c:v>
                </c:pt>
                <c:pt idx="56">
                  <c:v>58</c:v>
                </c:pt>
                <c:pt idx="57">
                  <c:v>58</c:v>
                </c:pt>
                <c:pt idx="58">
                  <c:v>59</c:v>
                </c:pt>
                <c:pt idx="59">
                  <c:v>59</c:v>
                </c:pt>
                <c:pt idx="60">
                  <c:v>60</c:v>
                </c:pt>
                <c:pt idx="61">
                  <c:v>60</c:v>
                </c:pt>
                <c:pt idx="62">
                  <c:v>61</c:v>
                </c:pt>
                <c:pt idx="63">
                  <c:v>61</c:v>
                </c:pt>
                <c:pt idx="64">
                  <c:v>62</c:v>
                </c:pt>
                <c:pt idx="65">
                  <c:v>62</c:v>
                </c:pt>
                <c:pt idx="66">
                  <c:v>63</c:v>
                </c:pt>
                <c:pt idx="67">
                  <c:v>63</c:v>
                </c:pt>
                <c:pt idx="68">
                  <c:v>64</c:v>
                </c:pt>
                <c:pt idx="69">
                  <c:v>64</c:v>
                </c:pt>
                <c:pt idx="70">
                  <c:v>65</c:v>
                </c:pt>
                <c:pt idx="71">
                  <c:v>65</c:v>
                </c:pt>
                <c:pt idx="72">
                  <c:v>66</c:v>
                </c:pt>
                <c:pt idx="73">
                  <c:v>66</c:v>
                </c:pt>
                <c:pt idx="74">
                  <c:v>67</c:v>
                </c:pt>
                <c:pt idx="75">
                  <c:v>67</c:v>
                </c:pt>
                <c:pt idx="76">
                  <c:v>68</c:v>
                </c:pt>
                <c:pt idx="77">
                  <c:v>68</c:v>
                </c:pt>
                <c:pt idx="78">
                  <c:v>69</c:v>
                </c:pt>
                <c:pt idx="79">
                  <c:v>69</c:v>
                </c:pt>
                <c:pt idx="80">
                  <c:v>70</c:v>
                </c:pt>
                <c:pt idx="81">
                  <c:v>70</c:v>
                </c:pt>
                <c:pt idx="82">
                  <c:v>71</c:v>
                </c:pt>
                <c:pt idx="83">
                  <c:v>71</c:v>
                </c:pt>
                <c:pt idx="84">
                  <c:v>72</c:v>
                </c:pt>
                <c:pt idx="85">
                  <c:v>72</c:v>
                </c:pt>
                <c:pt idx="86">
                  <c:v>73</c:v>
                </c:pt>
                <c:pt idx="87">
                  <c:v>73</c:v>
                </c:pt>
                <c:pt idx="88">
                  <c:v>74</c:v>
                </c:pt>
                <c:pt idx="89">
                  <c:v>74</c:v>
                </c:pt>
                <c:pt idx="90">
                  <c:v>75</c:v>
                </c:pt>
                <c:pt idx="91">
                  <c:v>75</c:v>
                </c:pt>
                <c:pt idx="92">
                  <c:v>76</c:v>
                </c:pt>
                <c:pt idx="93">
                  <c:v>76</c:v>
                </c:pt>
                <c:pt idx="94">
                  <c:v>77</c:v>
                </c:pt>
                <c:pt idx="95">
                  <c:v>77</c:v>
                </c:pt>
                <c:pt idx="96">
                  <c:v>78</c:v>
                </c:pt>
                <c:pt idx="97">
                  <c:v>78</c:v>
                </c:pt>
                <c:pt idx="98">
                  <c:v>79</c:v>
                </c:pt>
                <c:pt idx="99">
                  <c:v>79</c:v>
                </c:pt>
                <c:pt idx="100">
                  <c:v>80</c:v>
                </c:pt>
                <c:pt idx="101">
                  <c:v>80</c:v>
                </c:pt>
                <c:pt idx="102">
                  <c:v>81</c:v>
                </c:pt>
                <c:pt idx="103">
                  <c:v>81</c:v>
                </c:pt>
                <c:pt idx="104">
                  <c:v>82</c:v>
                </c:pt>
                <c:pt idx="105">
                  <c:v>82</c:v>
                </c:pt>
                <c:pt idx="106">
                  <c:v>83</c:v>
                </c:pt>
                <c:pt idx="107">
                  <c:v>83</c:v>
                </c:pt>
                <c:pt idx="108">
                  <c:v>84</c:v>
                </c:pt>
                <c:pt idx="109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90-410C-B374-404E431B52D8}"/>
            </c:ext>
          </c:extLst>
        </c:ser>
        <c:ser>
          <c:idx val="4"/>
          <c:order val="4"/>
          <c:tx>
            <c:v>Flowmeter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flowmeter!$B$2:$B$19</c:f>
              <c:numCache>
                <c:formatCode>General</c:formatCode>
                <c:ptCount val="18"/>
                <c:pt idx="1">
                  <c:v>0.27300000000000002</c:v>
                </c:pt>
                <c:pt idx="2">
                  <c:v>0.13200000000000001</c:v>
                </c:pt>
                <c:pt idx="3">
                  <c:v>0.122</c:v>
                </c:pt>
                <c:pt idx="4">
                  <c:v>7.0000000000000007E-2</c:v>
                </c:pt>
                <c:pt idx="5">
                  <c:v>0.01</c:v>
                </c:pt>
                <c:pt idx="6">
                  <c:v>6.0000000000000001E-3</c:v>
                </c:pt>
                <c:pt idx="7">
                  <c:v>-1.7999999999999999E-2</c:v>
                </c:pt>
                <c:pt idx="8">
                  <c:v>-1.4999999999999999E-2</c:v>
                </c:pt>
                <c:pt idx="9">
                  <c:v>-8.9999999999999993E-3</c:v>
                </c:pt>
                <c:pt idx="10">
                  <c:v>4.0000000000000001E-3</c:v>
                </c:pt>
                <c:pt idx="11">
                  <c:v>-1.7999999999999999E-2</c:v>
                </c:pt>
                <c:pt idx="12">
                  <c:v>-1.9E-2</c:v>
                </c:pt>
                <c:pt idx="13">
                  <c:v>-3.6999999999999998E-2</c:v>
                </c:pt>
                <c:pt idx="14">
                  <c:v>-3.5999999999999997E-2</c:v>
                </c:pt>
                <c:pt idx="15">
                  <c:v>-5.1999999999999998E-2</c:v>
                </c:pt>
                <c:pt idx="16">
                  <c:v>-8.5999999999999993E-2</c:v>
                </c:pt>
                <c:pt idx="17">
                  <c:v>-0.125</c:v>
                </c:pt>
              </c:numCache>
            </c:numRef>
          </c:xVal>
          <c:yVal>
            <c:numRef>
              <c:f>flowmeter!$A$2:$A$19</c:f>
              <c:numCache>
                <c:formatCode>General</c:formatCode>
                <c:ptCount val="18"/>
                <c:pt idx="0">
                  <c:v>29.46</c:v>
                </c:pt>
                <c:pt idx="1">
                  <c:v>29.9</c:v>
                </c:pt>
                <c:pt idx="2">
                  <c:v>32.799999999999997</c:v>
                </c:pt>
                <c:pt idx="3">
                  <c:v>35.299999999999997</c:v>
                </c:pt>
                <c:pt idx="4">
                  <c:v>39.6</c:v>
                </c:pt>
                <c:pt idx="5">
                  <c:v>44</c:v>
                </c:pt>
                <c:pt idx="6">
                  <c:v>46.4</c:v>
                </c:pt>
                <c:pt idx="7">
                  <c:v>50.5</c:v>
                </c:pt>
                <c:pt idx="8">
                  <c:v>53.7</c:v>
                </c:pt>
                <c:pt idx="9">
                  <c:v>56.2</c:v>
                </c:pt>
                <c:pt idx="10">
                  <c:v>59.5</c:v>
                </c:pt>
                <c:pt idx="11">
                  <c:v>63.1</c:v>
                </c:pt>
                <c:pt idx="12">
                  <c:v>66.3</c:v>
                </c:pt>
                <c:pt idx="13">
                  <c:v>69.3</c:v>
                </c:pt>
                <c:pt idx="14">
                  <c:v>72.2</c:v>
                </c:pt>
                <c:pt idx="15">
                  <c:v>78.5</c:v>
                </c:pt>
                <c:pt idx="16">
                  <c:v>82.1</c:v>
                </c:pt>
                <c:pt idx="17">
                  <c:v>83.7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90-410C-B374-404E431B5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47672"/>
        <c:axId val="440644720"/>
      </c:scatterChart>
      <c:valAx>
        <c:axId val="440647672"/>
        <c:scaling>
          <c:orientation val="minMax"/>
          <c:max val="0.4"/>
          <c:min val="-0.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trike="noStrike" baseline="0"/>
                  <a:t>Vertical flow </a:t>
                </a:r>
                <a:r>
                  <a:rPr lang="en-US"/>
                  <a:t>(L/min)</a:t>
                </a:r>
              </a:p>
            </c:rich>
          </c:tx>
          <c:layout>
            <c:manualLayout>
              <c:xMode val="edge"/>
              <c:yMode val="edge"/>
              <c:x val="0.37478677951118905"/>
              <c:y val="8.79178082191780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4720"/>
        <c:crossesAt val="0"/>
        <c:crossBetween val="midCat"/>
        <c:majorUnit val="0.2"/>
        <c:minorUnit val="0.1"/>
      </c:valAx>
      <c:valAx>
        <c:axId val="440644720"/>
        <c:scaling>
          <c:orientation val="maxMin"/>
          <c:max val="90"/>
          <c:min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 bgl)</a:t>
                </a:r>
              </a:p>
            </c:rich>
          </c:tx>
          <c:layout>
            <c:manualLayout>
              <c:xMode val="edge"/>
              <c:yMode val="edge"/>
              <c:x val="3.3229491173416406E-2"/>
              <c:y val="0.47423812529762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7672"/>
        <c:crossesAt val="-3"/>
        <c:crossBetween val="midCat"/>
        <c:majorUnit val="10"/>
        <c:minorUnit val="5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989731277198474"/>
          <c:y val="0.19804780913763606"/>
          <c:w val="0.32497717536458304"/>
          <c:h val="9.1128886862989894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DD19AH0016</a:t>
            </a:r>
          </a:p>
        </c:rich>
      </c:tx>
      <c:layout>
        <c:manualLayout>
          <c:xMode val="edge"/>
          <c:yMode val="edge"/>
          <c:x val="0.38300095665611894"/>
          <c:y val="1.3698630136986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zero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details!$A$3:$A$4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details!$B$3:$B$4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06-4EEA-98A7-8D345497E2E8}"/>
            </c:ext>
          </c:extLst>
        </c:ser>
        <c:ser>
          <c:idx val="2"/>
          <c:order val="1"/>
          <c:tx>
            <c:v>WL</c:v>
          </c:tx>
          <c:spPr>
            <a:ln w="6350" cap="rnd">
              <a:solidFill>
                <a:srgbClr val="3366FF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details!$A$7:$A$8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details!$B$7:$B$8</c:f>
              <c:numCache>
                <c:formatCode>General</c:formatCode>
                <c:ptCount val="2"/>
                <c:pt idx="0">
                  <c:v>29.46</c:v>
                </c:pt>
                <c:pt idx="1">
                  <c:v>29.46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06-4EEA-98A7-8D345497E2E8}"/>
            </c:ext>
          </c:extLst>
        </c:ser>
        <c:ser>
          <c:idx val="3"/>
          <c:order val="2"/>
          <c:tx>
            <c:v>Open depth</c:v>
          </c:tx>
          <c:spPr>
            <a:ln w="63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details!$A$11:$A$12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details!$B$11:$B$12</c:f>
              <c:numCache>
                <c:formatCode>General</c:formatCode>
                <c:ptCount val="2"/>
                <c:pt idx="0">
                  <c:v>88.21</c:v>
                </c:pt>
                <c:pt idx="1">
                  <c:v>88.21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06-4EEA-98A7-8D345497E2E8}"/>
            </c:ext>
          </c:extLst>
        </c:ser>
        <c:ser>
          <c:idx val="0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(2)'!$K$2:$K$111</c:f>
              <c:numCache>
                <c:formatCode>General</c:formatCode>
                <c:ptCount val="110"/>
                <c:pt idx="0">
                  <c:v>0.02</c:v>
                </c:pt>
                <c:pt idx="1">
                  <c:v>-0.02</c:v>
                </c:pt>
                <c:pt idx="2">
                  <c:v>0.02</c:v>
                </c:pt>
                <c:pt idx="3">
                  <c:v>-0.02</c:v>
                </c:pt>
                <c:pt idx="4">
                  <c:v>0.02</c:v>
                </c:pt>
                <c:pt idx="5">
                  <c:v>-0.02</c:v>
                </c:pt>
                <c:pt idx="6">
                  <c:v>1.055E-2</c:v>
                </c:pt>
                <c:pt idx="7">
                  <c:v>-1.055E-2</c:v>
                </c:pt>
                <c:pt idx="8">
                  <c:v>1.055E-2</c:v>
                </c:pt>
                <c:pt idx="9">
                  <c:v>-1.055E-2</c:v>
                </c:pt>
                <c:pt idx="10">
                  <c:v>9.5499999999999995E-3</c:v>
                </c:pt>
                <c:pt idx="11">
                  <c:v>-9.5499999999999995E-3</c:v>
                </c:pt>
                <c:pt idx="12">
                  <c:v>9.5499999999999995E-3</c:v>
                </c:pt>
                <c:pt idx="13">
                  <c:v>-9.5499999999999995E-3</c:v>
                </c:pt>
                <c:pt idx="14">
                  <c:v>8.5499999999999986E-3</c:v>
                </c:pt>
                <c:pt idx="15">
                  <c:v>-8.5499999999999986E-3</c:v>
                </c:pt>
                <c:pt idx="16">
                  <c:v>7.5499999999999994E-3</c:v>
                </c:pt>
                <c:pt idx="17">
                  <c:v>-7.5499999999999994E-3</c:v>
                </c:pt>
                <c:pt idx="18">
                  <c:v>6.5499999999999994E-3</c:v>
                </c:pt>
                <c:pt idx="19">
                  <c:v>-6.5499999999999994E-3</c:v>
                </c:pt>
                <c:pt idx="20">
                  <c:v>3.5499999999999993E-3</c:v>
                </c:pt>
                <c:pt idx="21">
                  <c:v>-3.5499999999999993E-3</c:v>
                </c:pt>
                <c:pt idx="22">
                  <c:v>3.3999999999999994E-3</c:v>
                </c:pt>
                <c:pt idx="23">
                  <c:v>-3.3999999999999994E-3</c:v>
                </c:pt>
                <c:pt idx="24">
                  <c:v>3.2499999999999994E-3</c:v>
                </c:pt>
                <c:pt idx="25">
                  <c:v>-3.2499999999999994E-3</c:v>
                </c:pt>
                <c:pt idx="26">
                  <c:v>3.0999999999999995E-3</c:v>
                </c:pt>
                <c:pt idx="27">
                  <c:v>-3.0999999999999995E-3</c:v>
                </c:pt>
                <c:pt idx="28">
                  <c:v>2.9499999999999995E-3</c:v>
                </c:pt>
                <c:pt idx="29">
                  <c:v>-2.9499999999999995E-3</c:v>
                </c:pt>
                <c:pt idx="30">
                  <c:v>2.7999999999999995E-3</c:v>
                </c:pt>
                <c:pt idx="31">
                  <c:v>-2.7999999999999995E-3</c:v>
                </c:pt>
                <c:pt idx="32">
                  <c:v>2.6499999999999996E-3</c:v>
                </c:pt>
                <c:pt idx="33">
                  <c:v>-2.6499999999999996E-3</c:v>
                </c:pt>
                <c:pt idx="34">
                  <c:v>2.4999999999999996E-3</c:v>
                </c:pt>
                <c:pt idx="35">
                  <c:v>-2.4999999999999996E-3</c:v>
                </c:pt>
                <c:pt idx="36">
                  <c:v>2.3499999999999997E-3</c:v>
                </c:pt>
                <c:pt idx="37">
                  <c:v>-2.3499999999999997E-3</c:v>
                </c:pt>
                <c:pt idx="38">
                  <c:v>2.1999999999999997E-3</c:v>
                </c:pt>
                <c:pt idx="39">
                  <c:v>-2.1999999999999997E-3</c:v>
                </c:pt>
                <c:pt idx="40">
                  <c:v>2.0499999999999997E-3</c:v>
                </c:pt>
                <c:pt idx="41">
                  <c:v>-2.0499999999999997E-3</c:v>
                </c:pt>
                <c:pt idx="42">
                  <c:v>1.8999999999999998E-3</c:v>
                </c:pt>
                <c:pt idx="43">
                  <c:v>-1.8999999999999998E-3</c:v>
                </c:pt>
                <c:pt idx="44">
                  <c:v>1.7499999999999998E-3</c:v>
                </c:pt>
                <c:pt idx="45">
                  <c:v>-1.7499999999999998E-3</c:v>
                </c:pt>
                <c:pt idx="46">
                  <c:v>1.5999999999999999E-3</c:v>
                </c:pt>
                <c:pt idx="47">
                  <c:v>-1.5999999999999999E-3</c:v>
                </c:pt>
                <c:pt idx="48">
                  <c:v>1.4499999999999999E-3</c:v>
                </c:pt>
                <c:pt idx="49">
                  <c:v>-1.4499999999999999E-3</c:v>
                </c:pt>
                <c:pt idx="50">
                  <c:v>1.2999999999999999E-3</c:v>
                </c:pt>
                <c:pt idx="51">
                  <c:v>-1.2999999999999999E-3</c:v>
                </c:pt>
                <c:pt idx="52">
                  <c:v>1.15E-3</c:v>
                </c:pt>
                <c:pt idx="53">
                  <c:v>-1.15E-3</c:v>
                </c:pt>
                <c:pt idx="54">
                  <c:v>1E-3</c:v>
                </c:pt>
                <c:pt idx="55">
                  <c:v>-1E-3</c:v>
                </c:pt>
                <c:pt idx="56">
                  <c:v>1E-3</c:v>
                </c:pt>
                <c:pt idx="57">
                  <c:v>-1E-3</c:v>
                </c:pt>
                <c:pt idx="58">
                  <c:v>1E-3</c:v>
                </c:pt>
                <c:pt idx="59">
                  <c:v>-1E-3</c:v>
                </c:pt>
                <c:pt idx="60">
                  <c:v>1E-3</c:v>
                </c:pt>
                <c:pt idx="61">
                  <c:v>-1E-3</c:v>
                </c:pt>
                <c:pt idx="62">
                  <c:v>1E-3</c:v>
                </c:pt>
                <c:pt idx="63">
                  <c:v>-1E-3</c:v>
                </c:pt>
                <c:pt idx="64">
                  <c:v>1E-3</c:v>
                </c:pt>
                <c:pt idx="65">
                  <c:v>-1E-3</c:v>
                </c:pt>
                <c:pt idx="66">
                  <c:v>1E-3</c:v>
                </c:pt>
                <c:pt idx="67">
                  <c:v>-1E-3</c:v>
                </c:pt>
                <c:pt idx="68">
                  <c:v>1E-3</c:v>
                </c:pt>
                <c:pt idx="69">
                  <c:v>-1E-3</c:v>
                </c:pt>
                <c:pt idx="70">
                  <c:v>1E-3</c:v>
                </c:pt>
                <c:pt idx="71">
                  <c:v>-1E-3</c:v>
                </c:pt>
                <c:pt idx="72">
                  <c:v>1E-3</c:v>
                </c:pt>
                <c:pt idx="73">
                  <c:v>-1E-3</c:v>
                </c:pt>
                <c:pt idx="74">
                  <c:v>1E-3</c:v>
                </c:pt>
                <c:pt idx="75">
                  <c:v>-1E-3</c:v>
                </c:pt>
                <c:pt idx="76">
                  <c:v>1E-3</c:v>
                </c:pt>
                <c:pt idx="77">
                  <c:v>-1E-3</c:v>
                </c:pt>
                <c:pt idx="78">
                  <c:v>1E-3</c:v>
                </c:pt>
                <c:pt idx="79">
                  <c:v>-1E-3</c:v>
                </c:pt>
                <c:pt idx="80">
                  <c:v>1E-3</c:v>
                </c:pt>
                <c:pt idx="81">
                  <c:v>-1E-3</c:v>
                </c:pt>
                <c:pt idx="82">
                  <c:v>1E-3</c:v>
                </c:pt>
                <c:pt idx="83">
                  <c:v>-1E-3</c:v>
                </c:pt>
                <c:pt idx="84">
                  <c:v>1E-3</c:v>
                </c:pt>
                <c:pt idx="85">
                  <c:v>-1E-3</c:v>
                </c:pt>
                <c:pt idx="86">
                  <c:v>1E-3</c:v>
                </c:pt>
                <c:pt idx="87">
                  <c:v>-1E-3</c:v>
                </c:pt>
                <c:pt idx="88">
                  <c:v>1E-3</c:v>
                </c:pt>
                <c:pt idx="89">
                  <c:v>-1E-3</c:v>
                </c:pt>
                <c:pt idx="90">
                  <c:v>1E-3</c:v>
                </c:pt>
                <c:pt idx="91">
                  <c:v>-1E-3</c:v>
                </c:pt>
                <c:pt idx="92">
                  <c:v>1E-3</c:v>
                </c:pt>
                <c:pt idx="93">
                  <c:v>-1E-3</c:v>
                </c:pt>
                <c:pt idx="94">
                  <c:v>1E-3</c:v>
                </c:pt>
                <c:pt idx="95">
                  <c:v>-1E-3</c:v>
                </c:pt>
                <c:pt idx="96">
                  <c:v>1E-3</c:v>
                </c:pt>
                <c:pt idx="97">
                  <c:v>-1E-3</c:v>
                </c:pt>
                <c:pt idx="98">
                  <c:v>1E-3</c:v>
                </c:pt>
                <c:pt idx="99">
                  <c:v>-1E-3</c:v>
                </c:pt>
                <c:pt idx="100">
                  <c:v>1E-3</c:v>
                </c:pt>
                <c:pt idx="101">
                  <c:v>-1E-3</c:v>
                </c:pt>
                <c:pt idx="102">
                  <c:v>1E-3</c:v>
                </c:pt>
                <c:pt idx="103">
                  <c:v>-1E-3</c:v>
                </c:pt>
                <c:pt idx="104">
                  <c:v>1E-3</c:v>
                </c:pt>
                <c:pt idx="105">
                  <c:v>-1E-3</c:v>
                </c:pt>
                <c:pt idx="106">
                  <c:v>1E-3</c:v>
                </c:pt>
                <c:pt idx="107">
                  <c:v>-1E-3</c:v>
                </c:pt>
                <c:pt idx="108">
                  <c:v>1E-3</c:v>
                </c:pt>
                <c:pt idx="109">
                  <c:v>-1E-3</c:v>
                </c:pt>
              </c:numCache>
            </c:numRef>
          </c:xVal>
          <c:yVal>
            <c:numRef>
              <c:f>'plot (2)'!$J$2:$J$111</c:f>
              <c:numCache>
                <c:formatCode>General</c:formatCode>
                <c:ptCount val="110"/>
                <c:pt idx="0">
                  <c:v>30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32</c:v>
                </c:pt>
                <c:pt idx="5">
                  <c:v>32</c:v>
                </c:pt>
                <c:pt idx="6">
                  <c:v>33</c:v>
                </c:pt>
                <c:pt idx="7">
                  <c:v>33</c:v>
                </c:pt>
                <c:pt idx="8">
                  <c:v>34</c:v>
                </c:pt>
                <c:pt idx="9">
                  <c:v>34</c:v>
                </c:pt>
                <c:pt idx="10">
                  <c:v>35</c:v>
                </c:pt>
                <c:pt idx="11">
                  <c:v>35</c:v>
                </c:pt>
                <c:pt idx="12">
                  <c:v>36</c:v>
                </c:pt>
                <c:pt idx="13">
                  <c:v>36</c:v>
                </c:pt>
                <c:pt idx="14">
                  <c:v>37</c:v>
                </c:pt>
                <c:pt idx="15">
                  <c:v>37</c:v>
                </c:pt>
                <c:pt idx="16">
                  <c:v>38</c:v>
                </c:pt>
                <c:pt idx="17">
                  <c:v>38</c:v>
                </c:pt>
                <c:pt idx="18">
                  <c:v>39</c:v>
                </c:pt>
                <c:pt idx="19">
                  <c:v>39</c:v>
                </c:pt>
                <c:pt idx="20">
                  <c:v>40</c:v>
                </c:pt>
                <c:pt idx="21">
                  <c:v>40</c:v>
                </c:pt>
                <c:pt idx="22">
                  <c:v>41</c:v>
                </c:pt>
                <c:pt idx="23">
                  <c:v>41</c:v>
                </c:pt>
                <c:pt idx="24">
                  <c:v>42</c:v>
                </c:pt>
                <c:pt idx="25">
                  <c:v>42</c:v>
                </c:pt>
                <c:pt idx="26">
                  <c:v>43</c:v>
                </c:pt>
                <c:pt idx="27">
                  <c:v>43</c:v>
                </c:pt>
                <c:pt idx="28">
                  <c:v>44</c:v>
                </c:pt>
                <c:pt idx="29">
                  <c:v>44</c:v>
                </c:pt>
                <c:pt idx="30">
                  <c:v>45</c:v>
                </c:pt>
                <c:pt idx="31">
                  <c:v>45</c:v>
                </c:pt>
                <c:pt idx="32">
                  <c:v>46</c:v>
                </c:pt>
                <c:pt idx="33">
                  <c:v>46</c:v>
                </c:pt>
                <c:pt idx="34">
                  <c:v>47</c:v>
                </c:pt>
                <c:pt idx="35">
                  <c:v>47</c:v>
                </c:pt>
                <c:pt idx="36">
                  <c:v>48</c:v>
                </c:pt>
                <c:pt idx="37">
                  <c:v>48</c:v>
                </c:pt>
                <c:pt idx="38">
                  <c:v>49</c:v>
                </c:pt>
                <c:pt idx="39">
                  <c:v>49</c:v>
                </c:pt>
                <c:pt idx="40">
                  <c:v>50</c:v>
                </c:pt>
                <c:pt idx="41">
                  <c:v>50</c:v>
                </c:pt>
                <c:pt idx="42">
                  <c:v>51</c:v>
                </c:pt>
                <c:pt idx="43">
                  <c:v>51</c:v>
                </c:pt>
                <c:pt idx="44">
                  <c:v>52</c:v>
                </c:pt>
                <c:pt idx="45">
                  <c:v>52</c:v>
                </c:pt>
                <c:pt idx="46">
                  <c:v>53</c:v>
                </c:pt>
                <c:pt idx="47">
                  <c:v>53</c:v>
                </c:pt>
                <c:pt idx="48">
                  <c:v>54</c:v>
                </c:pt>
                <c:pt idx="49">
                  <c:v>54</c:v>
                </c:pt>
                <c:pt idx="50">
                  <c:v>55</c:v>
                </c:pt>
                <c:pt idx="51">
                  <c:v>55</c:v>
                </c:pt>
                <c:pt idx="52">
                  <c:v>56</c:v>
                </c:pt>
                <c:pt idx="53">
                  <c:v>56</c:v>
                </c:pt>
                <c:pt idx="54">
                  <c:v>57</c:v>
                </c:pt>
                <c:pt idx="55">
                  <c:v>57</c:v>
                </c:pt>
                <c:pt idx="56">
                  <c:v>58</c:v>
                </c:pt>
                <c:pt idx="57">
                  <c:v>58</c:v>
                </c:pt>
                <c:pt idx="58">
                  <c:v>59</c:v>
                </c:pt>
                <c:pt idx="59">
                  <c:v>59</c:v>
                </c:pt>
                <c:pt idx="60">
                  <c:v>60</c:v>
                </c:pt>
                <c:pt idx="61">
                  <c:v>60</c:v>
                </c:pt>
                <c:pt idx="62">
                  <c:v>61</c:v>
                </c:pt>
                <c:pt idx="63">
                  <c:v>61</c:v>
                </c:pt>
                <c:pt idx="64">
                  <c:v>62</c:v>
                </c:pt>
                <c:pt idx="65">
                  <c:v>62</c:v>
                </c:pt>
                <c:pt idx="66">
                  <c:v>63</c:v>
                </c:pt>
                <c:pt idx="67">
                  <c:v>63</c:v>
                </c:pt>
                <c:pt idx="68">
                  <c:v>64</c:v>
                </c:pt>
                <c:pt idx="69">
                  <c:v>64</c:v>
                </c:pt>
                <c:pt idx="70">
                  <c:v>65</c:v>
                </c:pt>
                <c:pt idx="71">
                  <c:v>65</c:v>
                </c:pt>
                <c:pt idx="72">
                  <c:v>66</c:v>
                </c:pt>
                <c:pt idx="73">
                  <c:v>66</c:v>
                </c:pt>
                <c:pt idx="74">
                  <c:v>67</c:v>
                </c:pt>
                <c:pt idx="75">
                  <c:v>67</c:v>
                </c:pt>
                <c:pt idx="76">
                  <c:v>68</c:v>
                </c:pt>
                <c:pt idx="77">
                  <c:v>68</c:v>
                </c:pt>
                <c:pt idx="78">
                  <c:v>69</c:v>
                </c:pt>
                <c:pt idx="79">
                  <c:v>69</c:v>
                </c:pt>
                <c:pt idx="80">
                  <c:v>70</c:v>
                </c:pt>
                <c:pt idx="81">
                  <c:v>70</c:v>
                </c:pt>
                <c:pt idx="82">
                  <c:v>71</c:v>
                </c:pt>
                <c:pt idx="83">
                  <c:v>71</c:v>
                </c:pt>
                <c:pt idx="84">
                  <c:v>72</c:v>
                </c:pt>
                <c:pt idx="85">
                  <c:v>72</c:v>
                </c:pt>
                <c:pt idx="86">
                  <c:v>73</c:v>
                </c:pt>
                <c:pt idx="87">
                  <c:v>73</c:v>
                </c:pt>
                <c:pt idx="88">
                  <c:v>74</c:v>
                </c:pt>
                <c:pt idx="89">
                  <c:v>74</c:v>
                </c:pt>
                <c:pt idx="90">
                  <c:v>75</c:v>
                </c:pt>
                <c:pt idx="91">
                  <c:v>75</c:v>
                </c:pt>
                <c:pt idx="92">
                  <c:v>76</c:v>
                </c:pt>
                <c:pt idx="93">
                  <c:v>76</c:v>
                </c:pt>
                <c:pt idx="94">
                  <c:v>77</c:v>
                </c:pt>
                <c:pt idx="95">
                  <c:v>77</c:v>
                </c:pt>
                <c:pt idx="96">
                  <c:v>78</c:v>
                </c:pt>
                <c:pt idx="97">
                  <c:v>78</c:v>
                </c:pt>
                <c:pt idx="98">
                  <c:v>79</c:v>
                </c:pt>
                <c:pt idx="99">
                  <c:v>79</c:v>
                </c:pt>
                <c:pt idx="100">
                  <c:v>80</c:v>
                </c:pt>
                <c:pt idx="101">
                  <c:v>80</c:v>
                </c:pt>
                <c:pt idx="102">
                  <c:v>81</c:v>
                </c:pt>
                <c:pt idx="103">
                  <c:v>81</c:v>
                </c:pt>
                <c:pt idx="104">
                  <c:v>82</c:v>
                </c:pt>
                <c:pt idx="105">
                  <c:v>82</c:v>
                </c:pt>
                <c:pt idx="106">
                  <c:v>83</c:v>
                </c:pt>
                <c:pt idx="107">
                  <c:v>83</c:v>
                </c:pt>
                <c:pt idx="108">
                  <c:v>84</c:v>
                </c:pt>
                <c:pt idx="109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06-4EEA-98A7-8D345497E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47672"/>
        <c:axId val="440644720"/>
      </c:scatterChart>
      <c:valAx>
        <c:axId val="440647672"/>
        <c:scaling>
          <c:orientation val="minMax"/>
          <c:max val="0.1"/>
          <c:min val="-0.1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trike="noStrike" baseline="0"/>
                  <a:t>Flux between aquifer and borehole </a:t>
                </a:r>
                <a:r>
                  <a:rPr lang="en-US"/>
                  <a:t>(L/min)</a:t>
                </a:r>
              </a:p>
            </c:rich>
          </c:tx>
          <c:layout>
            <c:manualLayout>
              <c:xMode val="edge"/>
              <c:yMode val="edge"/>
              <c:x val="0.17520249221183801"/>
              <c:y val="8.51780821917808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4720"/>
        <c:crossesAt val="0"/>
        <c:crossBetween val="midCat"/>
      </c:valAx>
      <c:valAx>
        <c:axId val="440644720"/>
        <c:scaling>
          <c:orientation val="maxMin"/>
          <c:max val="90"/>
          <c:min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 bgl)</a:t>
                </a:r>
              </a:p>
            </c:rich>
          </c:tx>
          <c:layout>
            <c:manualLayout>
              <c:xMode val="edge"/>
              <c:yMode val="edge"/>
              <c:x val="3.3229491173416406E-2"/>
              <c:y val="0.47423812529762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7672"/>
        <c:crossesAt val="-3"/>
        <c:crossBetween val="midCat"/>
        <c:majorUnit val="10"/>
        <c:minorUnit val="5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DD19AH0016</a:t>
            </a:r>
          </a:p>
        </c:rich>
      </c:tx>
      <c:layout>
        <c:manualLayout>
          <c:xMode val="edge"/>
          <c:yMode val="edge"/>
          <c:x val="0.38300083356487913"/>
          <c:y val="1.09513714631824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79684185046489"/>
          <c:y val="0.16595807342264035"/>
          <c:w val="0.72165311614529193"/>
          <c:h val="0.8049029144084261"/>
        </c:manualLayout>
      </c:layout>
      <c:scatterChart>
        <c:scatterStyle val="lineMarker"/>
        <c:varyColors val="0"/>
        <c:ser>
          <c:idx val="2"/>
          <c:order val="0"/>
          <c:tx>
            <c:v>WL</c:v>
          </c:tx>
          <c:spPr>
            <a:ln w="6350" cap="rnd">
              <a:solidFill>
                <a:srgbClr val="3366FF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details!$A$7:$A$8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details!$B$7:$B$8</c:f>
              <c:numCache>
                <c:formatCode>General</c:formatCode>
                <c:ptCount val="2"/>
                <c:pt idx="0">
                  <c:v>29.46</c:v>
                </c:pt>
                <c:pt idx="1">
                  <c:v>29.46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21-437D-9E90-89B6BB98FEEF}"/>
            </c:ext>
          </c:extLst>
        </c:ser>
        <c:ser>
          <c:idx val="3"/>
          <c:order val="1"/>
          <c:tx>
            <c:v>Open depth</c:v>
          </c:tx>
          <c:spPr>
            <a:ln w="63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details!$A$11:$A$12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details!$B$11:$B$12</c:f>
              <c:numCache>
                <c:formatCode>General</c:formatCode>
                <c:ptCount val="2"/>
                <c:pt idx="0">
                  <c:v>88.21</c:v>
                </c:pt>
                <c:pt idx="1">
                  <c:v>88.21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21-437D-9E90-89B6BB98FEEF}"/>
            </c:ext>
          </c:extLst>
        </c:ser>
        <c:ser>
          <c:idx val="0"/>
          <c:order val="2"/>
          <c:tx>
            <c:v>0 d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initialcondition!$B$2:$B$152</c:f>
              <c:numCache>
                <c:formatCode>General</c:formatCode>
                <c:ptCount val="151"/>
                <c:pt idx="0">
                  <c:v>640.9</c:v>
                </c:pt>
                <c:pt idx="1">
                  <c:v>630.86</c:v>
                </c:pt>
                <c:pt idx="2">
                  <c:v>552.14</c:v>
                </c:pt>
                <c:pt idx="3">
                  <c:v>529.73</c:v>
                </c:pt>
                <c:pt idx="4">
                  <c:v>587.35</c:v>
                </c:pt>
                <c:pt idx="5">
                  <c:v>598.15</c:v>
                </c:pt>
                <c:pt idx="6">
                  <c:v>625.99</c:v>
                </c:pt>
                <c:pt idx="7">
                  <c:v>647.38</c:v>
                </c:pt>
                <c:pt idx="8">
                  <c:v>652.51</c:v>
                </c:pt>
                <c:pt idx="9">
                  <c:v>655.52</c:v>
                </c:pt>
                <c:pt idx="10">
                  <c:v>658.17</c:v>
                </c:pt>
                <c:pt idx="11">
                  <c:v>661.15</c:v>
                </c:pt>
                <c:pt idx="12">
                  <c:v>664.24</c:v>
                </c:pt>
                <c:pt idx="13">
                  <c:v>664.83</c:v>
                </c:pt>
                <c:pt idx="14">
                  <c:v>665.01</c:v>
                </c:pt>
                <c:pt idx="15">
                  <c:v>666.72</c:v>
                </c:pt>
                <c:pt idx="16">
                  <c:v>667.67</c:v>
                </c:pt>
                <c:pt idx="17">
                  <c:v>668.73</c:v>
                </c:pt>
                <c:pt idx="18">
                  <c:v>667.26</c:v>
                </c:pt>
                <c:pt idx="19">
                  <c:v>667.4</c:v>
                </c:pt>
                <c:pt idx="20">
                  <c:v>667.21</c:v>
                </c:pt>
                <c:pt idx="21">
                  <c:v>668.75</c:v>
                </c:pt>
                <c:pt idx="22">
                  <c:v>672.02</c:v>
                </c:pt>
                <c:pt idx="23">
                  <c:v>673.23</c:v>
                </c:pt>
                <c:pt idx="24">
                  <c:v>672.38</c:v>
                </c:pt>
                <c:pt idx="25">
                  <c:v>674.1</c:v>
                </c:pt>
                <c:pt idx="26">
                  <c:v>675.59</c:v>
                </c:pt>
                <c:pt idx="27">
                  <c:v>675.5</c:v>
                </c:pt>
                <c:pt idx="28">
                  <c:v>673.7</c:v>
                </c:pt>
                <c:pt idx="29">
                  <c:v>670.83</c:v>
                </c:pt>
                <c:pt idx="30">
                  <c:v>667.22</c:v>
                </c:pt>
                <c:pt idx="31">
                  <c:v>667.08</c:v>
                </c:pt>
                <c:pt idx="32">
                  <c:v>667.99</c:v>
                </c:pt>
                <c:pt idx="33">
                  <c:v>669.56</c:v>
                </c:pt>
                <c:pt idx="34">
                  <c:v>670.47</c:v>
                </c:pt>
                <c:pt idx="35">
                  <c:v>671.65</c:v>
                </c:pt>
                <c:pt idx="36">
                  <c:v>673.01</c:v>
                </c:pt>
                <c:pt idx="37">
                  <c:v>673.66</c:v>
                </c:pt>
                <c:pt idx="38">
                  <c:v>674.33</c:v>
                </c:pt>
                <c:pt idx="39">
                  <c:v>675.58</c:v>
                </c:pt>
                <c:pt idx="40">
                  <c:v>676.39</c:v>
                </c:pt>
                <c:pt idx="41">
                  <c:v>674.1</c:v>
                </c:pt>
                <c:pt idx="42">
                  <c:v>672.65</c:v>
                </c:pt>
                <c:pt idx="43">
                  <c:v>672.03</c:v>
                </c:pt>
                <c:pt idx="44">
                  <c:v>671.66</c:v>
                </c:pt>
                <c:pt idx="45">
                  <c:v>672.29</c:v>
                </c:pt>
                <c:pt idx="46">
                  <c:v>672.67</c:v>
                </c:pt>
                <c:pt idx="47">
                  <c:v>673.99</c:v>
                </c:pt>
                <c:pt idx="48">
                  <c:v>676.02</c:v>
                </c:pt>
                <c:pt idx="49">
                  <c:v>677.22</c:v>
                </c:pt>
                <c:pt idx="50">
                  <c:v>674.61</c:v>
                </c:pt>
                <c:pt idx="51">
                  <c:v>671.31</c:v>
                </c:pt>
                <c:pt idx="52">
                  <c:v>668.36</c:v>
                </c:pt>
                <c:pt idx="53">
                  <c:v>668.69</c:v>
                </c:pt>
                <c:pt idx="54">
                  <c:v>672.77</c:v>
                </c:pt>
                <c:pt idx="55">
                  <c:v>673.34</c:v>
                </c:pt>
                <c:pt idx="56">
                  <c:v>672.98</c:v>
                </c:pt>
                <c:pt idx="57">
                  <c:v>672.37</c:v>
                </c:pt>
                <c:pt idx="58">
                  <c:v>674.14</c:v>
                </c:pt>
                <c:pt idx="59">
                  <c:v>675.5</c:v>
                </c:pt>
                <c:pt idx="60">
                  <c:v>675.43</c:v>
                </c:pt>
                <c:pt idx="61">
                  <c:v>674.57</c:v>
                </c:pt>
                <c:pt idx="62">
                  <c:v>673.07</c:v>
                </c:pt>
                <c:pt idx="63">
                  <c:v>672.28</c:v>
                </c:pt>
                <c:pt idx="64">
                  <c:v>670.24</c:v>
                </c:pt>
                <c:pt idx="65">
                  <c:v>671.33</c:v>
                </c:pt>
                <c:pt idx="66">
                  <c:v>672.19</c:v>
                </c:pt>
                <c:pt idx="67">
                  <c:v>672.41</c:v>
                </c:pt>
                <c:pt idx="68">
                  <c:v>672.19</c:v>
                </c:pt>
                <c:pt idx="69">
                  <c:v>671.67</c:v>
                </c:pt>
                <c:pt idx="70">
                  <c:v>672.71</c:v>
                </c:pt>
                <c:pt idx="71">
                  <c:v>673.34</c:v>
                </c:pt>
                <c:pt idx="72">
                  <c:v>672.89</c:v>
                </c:pt>
                <c:pt idx="73">
                  <c:v>669.59</c:v>
                </c:pt>
                <c:pt idx="74">
                  <c:v>664.85</c:v>
                </c:pt>
                <c:pt idx="75">
                  <c:v>662.56</c:v>
                </c:pt>
                <c:pt idx="76">
                  <c:v>665.82</c:v>
                </c:pt>
                <c:pt idx="77">
                  <c:v>669.82</c:v>
                </c:pt>
                <c:pt idx="78">
                  <c:v>673.89</c:v>
                </c:pt>
                <c:pt idx="79">
                  <c:v>676.62</c:v>
                </c:pt>
                <c:pt idx="80">
                  <c:v>677.01</c:v>
                </c:pt>
                <c:pt idx="81">
                  <c:v>674.83</c:v>
                </c:pt>
                <c:pt idx="82">
                  <c:v>672.39</c:v>
                </c:pt>
                <c:pt idx="83">
                  <c:v>671.77</c:v>
                </c:pt>
                <c:pt idx="84">
                  <c:v>675.35</c:v>
                </c:pt>
                <c:pt idx="85">
                  <c:v>680.93</c:v>
                </c:pt>
                <c:pt idx="86">
                  <c:v>684.38</c:v>
                </c:pt>
                <c:pt idx="87">
                  <c:v>683.77</c:v>
                </c:pt>
                <c:pt idx="88">
                  <c:v>678.55</c:v>
                </c:pt>
                <c:pt idx="89">
                  <c:v>675.53</c:v>
                </c:pt>
                <c:pt idx="90">
                  <c:v>671.44</c:v>
                </c:pt>
                <c:pt idx="91">
                  <c:v>672.15</c:v>
                </c:pt>
                <c:pt idx="92">
                  <c:v>673.91</c:v>
                </c:pt>
                <c:pt idx="93">
                  <c:v>677.67</c:v>
                </c:pt>
                <c:pt idx="94">
                  <c:v>679.2</c:v>
                </c:pt>
                <c:pt idx="95">
                  <c:v>678.1</c:v>
                </c:pt>
                <c:pt idx="96">
                  <c:v>674.48</c:v>
                </c:pt>
                <c:pt idx="97">
                  <c:v>671.16</c:v>
                </c:pt>
                <c:pt idx="98">
                  <c:v>665.17</c:v>
                </c:pt>
                <c:pt idx="99">
                  <c:v>663.44</c:v>
                </c:pt>
                <c:pt idx="100">
                  <c:v>664.2</c:v>
                </c:pt>
                <c:pt idx="101">
                  <c:v>666.05</c:v>
                </c:pt>
                <c:pt idx="102">
                  <c:v>665.07</c:v>
                </c:pt>
                <c:pt idx="103">
                  <c:v>665.41</c:v>
                </c:pt>
                <c:pt idx="104">
                  <c:v>662.31</c:v>
                </c:pt>
                <c:pt idx="105">
                  <c:v>660.72</c:v>
                </c:pt>
                <c:pt idx="106">
                  <c:v>659.29</c:v>
                </c:pt>
                <c:pt idx="107">
                  <c:v>658.91</c:v>
                </c:pt>
                <c:pt idx="108">
                  <c:v>659.02</c:v>
                </c:pt>
                <c:pt idx="109">
                  <c:v>658.67</c:v>
                </c:pt>
                <c:pt idx="110">
                  <c:v>658.58</c:v>
                </c:pt>
                <c:pt idx="111">
                  <c:v>659.4</c:v>
                </c:pt>
                <c:pt idx="112">
                  <c:v>659</c:v>
                </c:pt>
                <c:pt idx="113">
                  <c:v>659.7</c:v>
                </c:pt>
                <c:pt idx="114">
                  <c:v>660.52</c:v>
                </c:pt>
                <c:pt idx="115">
                  <c:v>661.18</c:v>
                </c:pt>
                <c:pt idx="116">
                  <c:v>660.01</c:v>
                </c:pt>
                <c:pt idx="117">
                  <c:v>651.33000000000004</c:v>
                </c:pt>
                <c:pt idx="118">
                  <c:v>643.62</c:v>
                </c:pt>
                <c:pt idx="119">
                  <c:v>631.76</c:v>
                </c:pt>
                <c:pt idx="120">
                  <c:v>629.66</c:v>
                </c:pt>
                <c:pt idx="121">
                  <c:v>617.80999999999995</c:v>
                </c:pt>
                <c:pt idx="122">
                  <c:v>605.78</c:v>
                </c:pt>
                <c:pt idx="123">
                  <c:v>600.71</c:v>
                </c:pt>
                <c:pt idx="124">
                  <c:v>586.88</c:v>
                </c:pt>
                <c:pt idx="125">
                  <c:v>586.95000000000005</c:v>
                </c:pt>
                <c:pt idx="126">
                  <c:v>566.62</c:v>
                </c:pt>
                <c:pt idx="127">
                  <c:v>553.36</c:v>
                </c:pt>
                <c:pt idx="128">
                  <c:v>531.54</c:v>
                </c:pt>
                <c:pt idx="129">
                  <c:v>506.19</c:v>
                </c:pt>
                <c:pt idx="130">
                  <c:v>450.31</c:v>
                </c:pt>
                <c:pt idx="131">
                  <c:v>395.61</c:v>
                </c:pt>
                <c:pt idx="132">
                  <c:v>322.18</c:v>
                </c:pt>
                <c:pt idx="133">
                  <c:v>255.28</c:v>
                </c:pt>
                <c:pt idx="134">
                  <c:v>221.67</c:v>
                </c:pt>
                <c:pt idx="135">
                  <c:v>167.08</c:v>
                </c:pt>
                <c:pt idx="136">
                  <c:v>104.81</c:v>
                </c:pt>
                <c:pt idx="137">
                  <c:v>105.38</c:v>
                </c:pt>
                <c:pt idx="138">
                  <c:v>102.52</c:v>
                </c:pt>
                <c:pt idx="139">
                  <c:v>108.46</c:v>
                </c:pt>
                <c:pt idx="140">
                  <c:v>98.01</c:v>
                </c:pt>
                <c:pt idx="141">
                  <c:v>92.9</c:v>
                </c:pt>
                <c:pt idx="142">
                  <c:v>4.45</c:v>
                </c:pt>
                <c:pt idx="143">
                  <c:v>5.39</c:v>
                </c:pt>
                <c:pt idx="144">
                  <c:v>0.05</c:v>
                </c:pt>
                <c:pt idx="145">
                  <c:v>0.03</c:v>
                </c:pt>
                <c:pt idx="146">
                  <c:v>0.12</c:v>
                </c:pt>
                <c:pt idx="147">
                  <c:v>0.36</c:v>
                </c:pt>
                <c:pt idx="148">
                  <c:v>0.37</c:v>
                </c:pt>
                <c:pt idx="149">
                  <c:v>0.37</c:v>
                </c:pt>
                <c:pt idx="150">
                  <c:v>0.34</c:v>
                </c:pt>
              </c:numCache>
            </c:numRef>
          </c:xVal>
          <c:yVal>
            <c:numRef>
              <c:f>initialcondition!$A$2:$A$152</c:f>
              <c:numCache>
                <c:formatCode>General</c:formatCode>
                <c:ptCount val="151"/>
                <c:pt idx="0">
                  <c:v>29.51</c:v>
                </c:pt>
                <c:pt idx="1">
                  <c:v>29.84</c:v>
                </c:pt>
                <c:pt idx="2">
                  <c:v>30.150000000000002</c:v>
                </c:pt>
                <c:pt idx="3">
                  <c:v>30.42</c:v>
                </c:pt>
                <c:pt idx="4">
                  <c:v>30.810000000000002</c:v>
                </c:pt>
                <c:pt idx="5">
                  <c:v>31.240000000000002</c:v>
                </c:pt>
                <c:pt idx="6">
                  <c:v>31.64</c:v>
                </c:pt>
                <c:pt idx="7">
                  <c:v>32.07</c:v>
                </c:pt>
                <c:pt idx="8">
                  <c:v>32.49</c:v>
                </c:pt>
                <c:pt idx="9">
                  <c:v>32.92</c:v>
                </c:pt>
                <c:pt idx="10">
                  <c:v>33.410000000000004</c:v>
                </c:pt>
                <c:pt idx="11">
                  <c:v>33.880000000000003</c:v>
                </c:pt>
                <c:pt idx="12">
                  <c:v>34.32</c:v>
                </c:pt>
                <c:pt idx="13">
                  <c:v>34.82</c:v>
                </c:pt>
                <c:pt idx="14">
                  <c:v>35.36</c:v>
                </c:pt>
                <c:pt idx="15">
                  <c:v>35.840000000000003</c:v>
                </c:pt>
                <c:pt idx="16">
                  <c:v>36.35</c:v>
                </c:pt>
                <c:pt idx="17">
                  <c:v>36.840000000000003</c:v>
                </c:pt>
                <c:pt idx="18">
                  <c:v>37.36</c:v>
                </c:pt>
                <c:pt idx="19">
                  <c:v>37.85</c:v>
                </c:pt>
                <c:pt idx="20">
                  <c:v>38.28</c:v>
                </c:pt>
                <c:pt idx="21">
                  <c:v>38.79</c:v>
                </c:pt>
                <c:pt idx="22">
                  <c:v>39.340000000000003</c:v>
                </c:pt>
                <c:pt idx="23">
                  <c:v>39.86</c:v>
                </c:pt>
                <c:pt idx="24">
                  <c:v>40.33</c:v>
                </c:pt>
                <c:pt idx="25">
                  <c:v>40.71</c:v>
                </c:pt>
                <c:pt idx="26">
                  <c:v>41.050000000000004</c:v>
                </c:pt>
                <c:pt idx="27">
                  <c:v>41.5</c:v>
                </c:pt>
                <c:pt idx="28">
                  <c:v>41.89</c:v>
                </c:pt>
                <c:pt idx="29">
                  <c:v>42.32</c:v>
                </c:pt>
                <c:pt idx="30">
                  <c:v>42.7</c:v>
                </c:pt>
                <c:pt idx="31">
                  <c:v>43.22</c:v>
                </c:pt>
                <c:pt idx="32">
                  <c:v>43.650000000000006</c:v>
                </c:pt>
                <c:pt idx="33">
                  <c:v>44.06</c:v>
                </c:pt>
                <c:pt idx="34">
                  <c:v>44.44</c:v>
                </c:pt>
                <c:pt idx="35">
                  <c:v>44.82</c:v>
                </c:pt>
                <c:pt idx="36">
                  <c:v>45.2</c:v>
                </c:pt>
                <c:pt idx="37">
                  <c:v>45.68</c:v>
                </c:pt>
                <c:pt idx="38">
                  <c:v>46.08</c:v>
                </c:pt>
                <c:pt idx="39">
                  <c:v>46.5</c:v>
                </c:pt>
                <c:pt idx="40">
                  <c:v>46.89</c:v>
                </c:pt>
                <c:pt idx="41">
                  <c:v>47.32</c:v>
                </c:pt>
                <c:pt idx="42">
                  <c:v>47.739999999999995</c:v>
                </c:pt>
                <c:pt idx="43">
                  <c:v>48.1</c:v>
                </c:pt>
                <c:pt idx="44">
                  <c:v>48.09</c:v>
                </c:pt>
                <c:pt idx="45">
                  <c:v>48.47</c:v>
                </c:pt>
                <c:pt idx="46">
                  <c:v>48.86</c:v>
                </c:pt>
                <c:pt idx="47">
                  <c:v>49.260000000000005</c:v>
                </c:pt>
                <c:pt idx="48">
                  <c:v>49.68</c:v>
                </c:pt>
                <c:pt idx="49">
                  <c:v>50.06</c:v>
                </c:pt>
                <c:pt idx="50">
                  <c:v>50.53</c:v>
                </c:pt>
                <c:pt idx="51">
                  <c:v>50.95</c:v>
                </c:pt>
                <c:pt idx="52">
                  <c:v>51.41</c:v>
                </c:pt>
                <c:pt idx="53">
                  <c:v>51.94</c:v>
                </c:pt>
                <c:pt idx="54">
                  <c:v>52.45</c:v>
                </c:pt>
                <c:pt idx="55">
                  <c:v>52.879999999999995</c:v>
                </c:pt>
                <c:pt idx="56">
                  <c:v>53.36</c:v>
                </c:pt>
                <c:pt idx="57">
                  <c:v>53.769999999999996</c:v>
                </c:pt>
                <c:pt idx="58">
                  <c:v>54.230000000000004</c:v>
                </c:pt>
                <c:pt idx="59">
                  <c:v>54.69</c:v>
                </c:pt>
                <c:pt idx="60">
                  <c:v>55.08</c:v>
                </c:pt>
                <c:pt idx="61">
                  <c:v>55.46</c:v>
                </c:pt>
                <c:pt idx="62">
                  <c:v>55.84</c:v>
                </c:pt>
                <c:pt idx="63">
                  <c:v>56.22</c:v>
                </c:pt>
                <c:pt idx="64">
                  <c:v>56.57</c:v>
                </c:pt>
                <c:pt idx="65">
                  <c:v>56.95</c:v>
                </c:pt>
                <c:pt idx="66">
                  <c:v>57.36</c:v>
                </c:pt>
                <c:pt idx="67">
                  <c:v>57.769999999999996</c:v>
                </c:pt>
                <c:pt idx="68">
                  <c:v>58.2</c:v>
                </c:pt>
                <c:pt idx="69">
                  <c:v>58.6</c:v>
                </c:pt>
                <c:pt idx="70">
                  <c:v>59.05</c:v>
                </c:pt>
                <c:pt idx="71">
                  <c:v>59.46</c:v>
                </c:pt>
                <c:pt idx="72">
                  <c:v>59.8</c:v>
                </c:pt>
                <c:pt idx="73">
                  <c:v>60.2</c:v>
                </c:pt>
                <c:pt idx="74">
                  <c:v>60.58</c:v>
                </c:pt>
                <c:pt idx="75">
                  <c:v>60.980000000000004</c:v>
                </c:pt>
                <c:pt idx="76">
                  <c:v>61.49</c:v>
                </c:pt>
                <c:pt idx="77">
                  <c:v>61.92</c:v>
                </c:pt>
                <c:pt idx="78">
                  <c:v>62.32</c:v>
                </c:pt>
                <c:pt idx="79">
                  <c:v>62.7</c:v>
                </c:pt>
                <c:pt idx="80">
                  <c:v>63.13</c:v>
                </c:pt>
                <c:pt idx="81">
                  <c:v>63.56</c:v>
                </c:pt>
                <c:pt idx="82">
                  <c:v>63.96</c:v>
                </c:pt>
                <c:pt idx="83">
                  <c:v>64.330000000000013</c:v>
                </c:pt>
                <c:pt idx="84">
                  <c:v>64.78</c:v>
                </c:pt>
                <c:pt idx="85">
                  <c:v>65.17</c:v>
                </c:pt>
                <c:pt idx="86">
                  <c:v>65.56</c:v>
                </c:pt>
                <c:pt idx="87">
                  <c:v>65.95</c:v>
                </c:pt>
                <c:pt idx="88">
                  <c:v>66.42</c:v>
                </c:pt>
                <c:pt idx="89">
                  <c:v>66.84</c:v>
                </c:pt>
                <c:pt idx="90">
                  <c:v>67.319999999999993</c:v>
                </c:pt>
                <c:pt idx="91">
                  <c:v>67.98</c:v>
                </c:pt>
                <c:pt idx="92">
                  <c:v>68.41</c:v>
                </c:pt>
                <c:pt idx="93">
                  <c:v>68.830000000000013</c:v>
                </c:pt>
                <c:pt idx="94">
                  <c:v>69.240000000000009</c:v>
                </c:pt>
                <c:pt idx="95">
                  <c:v>69.63</c:v>
                </c:pt>
                <c:pt idx="96">
                  <c:v>70.06</c:v>
                </c:pt>
                <c:pt idx="97">
                  <c:v>70.490000000000009</c:v>
                </c:pt>
                <c:pt idx="98">
                  <c:v>70.88</c:v>
                </c:pt>
                <c:pt idx="99">
                  <c:v>71.290000000000006</c:v>
                </c:pt>
                <c:pt idx="100">
                  <c:v>71.66</c:v>
                </c:pt>
                <c:pt idx="101">
                  <c:v>72.010000000000005</c:v>
                </c:pt>
                <c:pt idx="102">
                  <c:v>72.39</c:v>
                </c:pt>
                <c:pt idx="103">
                  <c:v>72.790000000000006</c:v>
                </c:pt>
                <c:pt idx="104">
                  <c:v>73.180000000000007</c:v>
                </c:pt>
                <c:pt idx="105">
                  <c:v>73.56</c:v>
                </c:pt>
                <c:pt idx="106">
                  <c:v>73.95</c:v>
                </c:pt>
                <c:pt idx="107">
                  <c:v>74.330000000000013</c:v>
                </c:pt>
                <c:pt idx="108">
                  <c:v>74.77000000000001</c:v>
                </c:pt>
                <c:pt idx="109">
                  <c:v>75.25</c:v>
                </c:pt>
                <c:pt idx="110">
                  <c:v>75.710000000000008</c:v>
                </c:pt>
                <c:pt idx="111">
                  <c:v>76.09</c:v>
                </c:pt>
                <c:pt idx="112">
                  <c:v>76.53</c:v>
                </c:pt>
                <c:pt idx="113">
                  <c:v>76.94</c:v>
                </c:pt>
                <c:pt idx="114">
                  <c:v>77.360000000000014</c:v>
                </c:pt>
                <c:pt idx="115">
                  <c:v>77.710000000000008</c:v>
                </c:pt>
                <c:pt idx="116">
                  <c:v>78.099999999999994</c:v>
                </c:pt>
                <c:pt idx="117">
                  <c:v>78.66</c:v>
                </c:pt>
                <c:pt idx="118">
                  <c:v>79.03</c:v>
                </c:pt>
                <c:pt idx="119">
                  <c:v>79.430000000000007</c:v>
                </c:pt>
                <c:pt idx="120">
                  <c:v>79.760000000000005</c:v>
                </c:pt>
                <c:pt idx="121">
                  <c:v>80.12</c:v>
                </c:pt>
                <c:pt idx="122">
                  <c:v>80.45</c:v>
                </c:pt>
                <c:pt idx="123">
                  <c:v>80.740000000000009</c:v>
                </c:pt>
                <c:pt idx="124">
                  <c:v>81.069999999999993</c:v>
                </c:pt>
                <c:pt idx="125">
                  <c:v>81.39</c:v>
                </c:pt>
                <c:pt idx="126">
                  <c:v>81.710000000000008</c:v>
                </c:pt>
                <c:pt idx="127">
                  <c:v>82.07</c:v>
                </c:pt>
                <c:pt idx="128">
                  <c:v>82.48</c:v>
                </c:pt>
                <c:pt idx="129">
                  <c:v>82.82</c:v>
                </c:pt>
                <c:pt idx="130">
                  <c:v>83.14</c:v>
                </c:pt>
                <c:pt idx="131">
                  <c:v>83.5</c:v>
                </c:pt>
                <c:pt idx="132">
                  <c:v>83.860000000000014</c:v>
                </c:pt>
                <c:pt idx="133">
                  <c:v>84.19</c:v>
                </c:pt>
                <c:pt idx="134">
                  <c:v>84.56</c:v>
                </c:pt>
                <c:pt idx="135">
                  <c:v>84.93</c:v>
                </c:pt>
                <c:pt idx="136">
                  <c:v>85.31</c:v>
                </c:pt>
                <c:pt idx="137">
                  <c:v>85.66</c:v>
                </c:pt>
                <c:pt idx="138">
                  <c:v>86.03</c:v>
                </c:pt>
                <c:pt idx="139">
                  <c:v>86.4</c:v>
                </c:pt>
                <c:pt idx="140">
                  <c:v>86.77000000000001</c:v>
                </c:pt>
                <c:pt idx="141">
                  <c:v>86.98</c:v>
                </c:pt>
                <c:pt idx="142">
                  <c:v>87.22</c:v>
                </c:pt>
                <c:pt idx="143">
                  <c:v>87.52000000000001</c:v>
                </c:pt>
                <c:pt idx="144">
                  <c:v>87.65</c:v>
                </c:pt>
                <c:pt idx="145">
                  <c:v>87.7</c:v>
                </c:pt>
                <c:pt idx="146">
                  <c:v>87.7</c:v>
                </c:pt>
                <c:pt idx="147">
                  <c:v>87.710000000000008</c:v>
                </c:pt>
                <c:pt idx="148">
                  <c:v>87.710000000000008</c:v>
                </c:pt>
                <c:pt idx="149">
                  <c:v>87.710000000000008</c:v>
                </c:pt>
                <c:pt idx="150">
                  <c:v>87.72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21-437D-9E90-89B6BB98FEEF}"/>
            </c:ext>
          </c:extLst>
        </c:ser>
        <c:ser>
          <c:idx val="1"/>
          <c:order val="3"/>
          <c:tx>
            <c:v>0.08 d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measuredprofiles!$B$2:$B$174</c:f>
              <c:numCache>
                <c:formatCode>General</c:formatCode>
                <c:ptCount val="173"/>
                <c:pt idx="0">
                  <c:v>564.04999999999995</c:v>
                </c:pt>
                <c:pt idx="1">
                  <c:v>563.51</c:v>
                </c:pt>
                <c:pt idx="2">
                  <c:v>567.58000000000004</c:v>
                </c:pt>
                <c:pt idx="3">
                  <c:v>561.98</c:v>
                </c:pt>
                <c:pt idx="4">
                  <c:v>554.42999999999995</c:v>
                </c:pt>
                <c:pt idx="5">
                  <c:v>579.36</c:v>
                </c:pt>
                <c:pt idx="6">
                  <c:v>579.14</c:v>
                </c:pt>
                <c:pt idx="7">
                  <c:v>584.21</c:v>
                </c:pt>
                <c:pt idx="8">
                  <c:v>582.42999999999995</c:v>
                </c:pt>
                <c:pt idx="9">
                  <c:v>606.49</c:v>
                </c:pt>
                <c:pt idx="10">
                  <c:v>619.16</c:v>
                </c:pt>
                <c:pt idx="11">
                  <c:v>625.87</c:v>
                </c:pt>
                <c:pt idx="12">
                  <c:v>628.6</c:v>
                </c:pt>
                <c:pt idx="13">
                  <c:v>638.37</c:v>
                </c:pt>
                <c:pt idx="14">
                  <c:v>640.41</c:v>
                </c:pt>
                <c:pt idx="15">
                  <c:v>635.87</c:v>
                </c:pt>
                <c:pt idx="16">
                  <c:v>644.78</c:v>
                </c:pt>
                <c:pt idx="17">
                  <c:v>649.94000000000005</c:v>
                </c:pt>
                <c:pt idx="18">
                  <c:v>652.57000000000005</c:v>
                </c:pt>
                <c:pt idx="19">
                  <c:v>655.82</c:v>
                </c:pt>
                <c:pt idx="20">
                  <c:v>658.04</c:v>
                </c:pt>
                <c:pt idx="21">
                  <c:v>658.59</c:v>
                </c:pt>
                <c:pt idx="22">
                  <c:v>661.38</c:v>
                </c:pt>
                <c:pt idx="23">
                  <c:v>660.11</c:v>
                </c:pt>
                <c:pt idx="24">
                  <c:v>666.73</c:v>
                </c:pt>
                <c:pt idx="25">
                  <c:v>667.09</c:v>
                </c:pt>
                <c:pt idx="26">
                  <c:v>666.82</c:v>
                </c:pt>
                <c:pt idx="27">
                  <c:v>669.74</c:v>
                </c:pt>
                <c:pt idx="28">
                  <c:v>669.23</c:v>
                </c:pt>
                <c:pt idx="29">
                  <c:v>668.21</c:v>
                </c:pt>
                <c:pt idx="30">
                  <c:v>670.98</c:v>
                </c:pt>
                <c:pt idx="31">
                  <c:v>670.82</c:v>
                </c:pt>
                <c:pt idx="32">
                  <c:v>670.11</c:v>
                </c:pt>
                <c:pt idx="33">
                  <c:v>673.66</c:v>
                </c:pt>
                <c:pt idx="34">
                  <c:v>674</c:v>
                </c:pt>
                <c:pt idx="35">
                  <c:v>674.86</c:v>
                </c:pt>
                <c:pt idx="36">
                  <c:v>675</c:v>
                </c:pt>
                <c:pt idx="37">
                  <c:v>675.63</c:v>
                </c:pt>
                <c:pt idx="38">
                  <c:v>676.03</c:v>
                </c:pt>
                <c:pt idx="39">
                  <c:v>676.46</c:v>
                </c:pt>
                <c:pt idx="40">
                  <c:v>676.2</c:v>
                </c:pt>
                <c:pt idx="41">
                  <c:v>676.36</c:v>
                </c:pt>
                <c:pt idx="42">
                  <c:v>674.11</c:v>
                </c:pt>
                <c:pt idx="43">
                  <c:v>676.69</c:v>
                </c:pt>
                <c:pt idx="44">
                  <c:v>677.21</c:v>
                </c:pt>
                <c:pt idx="45">
                  <c:v>677.03</c:v>
                </c:pt>
                <c:pt idx="46">
                  <c:v>677.49</c:v>
                </c:pt>
                <c:pt idx="47">
                  <c:v>677.68</c:v>
                </c:pt>
                <c:pt idx="48">
                  <c:v>677.72</c:v>
                </c:pt>
                <c:pt idx="49">
                  <c:v>678.25</c:v>
                </c:pt>
                <c:pt idx="50">
                  <c:v>677.95</c:v>
                </c:pt>
                <c:pt idx="51">
                  <c:v>678.52</c:v>
                </c:pt>
                <c:pt idx="52">
                  <c:v>678.73</c:v>
                </c:pt>
                <c:pt idx="53">
                  <c:v>678.3</c:v>
                </c:pt>
                <c:pt idx="54">
                  <c:v>678.68</c:v>
                </c:pt>
                <c:pt idx="55">
                  <c:v>678.76</c:v>
                </c:pt>
                <c:pt idx="56">
                  <c:v>678.69</c:v>
                </c:pt>
                <c:pt idx="57">
                  <c:v>679.06</c:v>
                </c:pt>
                <c:pt idx="58">
                  <c:v>679.7</c:v>
                </c:pt>
                <c:pt idx="59">
                  <c:v>679.34</c:v>
                </c:pt>
                <c:pt idx="60">
                  <c:v>679.22</c:v>
                </c:pt>
                <c:pt idx="61">
                  <c:v>679.41</c:v>
                </c:pt>
                <c:pt idx="62">
                  <c:v>679.53</c:v>
                </c:pt>
                <c:pt idx="63">
                  <c:v>679.32</c:v>
                </c:pt>
                <c:pt idx="64">
                  <c:v>679.42</c:v>
                </c:pt>
                <c:pt idx="65">
                  <c:v>679.13</c:v>
                </c:pt>
                <c:pt idx="66">
                  <c:v>679.24</c:v>
                </c:pt>
                <c:pt idx="67">
                  <c:v>678.95</c:v>
                </c:pt>
                <c:pt idx="68">
                  <c:v>678.91</c:v>
                </c:pt>
                <c:pt idx="69">
                  <c:v>678.83</c:v>
                </c:pt>
                <c:pt idx="70">
                  <c:v>678.79</c:v>
                </c:pt>
                <c:pt idx="71">
                  <c:v>678.49</c:v>
                </c:pt>
                <c:pt idx="72">
                  <c:v>678.23</c:v>
                </c:pt>
                <c:pt idx="73">
                  <c:v>678.44</c:v>
                </c:pt>
                <c:pt idx="74">
                  <c:v>678.52</c:v>
                </c:pt>
                <c:pt idx="75">
                  <c:v>678.35</c:v>
                </c:pt>
                <c:pt idx="76">
                  <c:v>678.13</c:v>
                </c:pt>
                <c:pt idx="77">
                  <c:v>677.37</c:v>
                </c:pt>
                <c:pt idx="78">
                  <c:v>677.47</c:v>
                </c:pt>
                <c:pt idx="79">
                  <c:v>677.76</c:v>
                </c:pt>
                <c:pt idx="80">
                  <c:v>677.72</c:v>
                </c:pt>
                <c:pt idx="81">
                  <c:v>677.13</c:v>
                </c:pt>
                <c:pt idx="82">
                  <c:v>677.08</c:v>
                </c:pt>
                <c:pt idx="83">
                  <c:v>676.5</c:v>
                </c:pt>
                <c:pt idx="84">
                  <c:v>675.92</c:v>
                </c:pt>
                <c:pt idx="85">
                  <c:v>676.56</c:v>
                </c:pt>
                <c:pt idx="86">
                  <c:v>676.17</c:v>
                </c:pt>
                <c:pt idx="87">
                  <c:v>675.97</c:v>
                </c:pt>
                <c:pt idx="88">
                  <c:v>675.81</c:v>
                </c:pt>
                <c:pt idx="89">
                  <c:v>675.78</c:v>
                </c:pt>
                <c:pt idx="90">
                  <c:v>675.53</c:v>
                </c:pt>
                <c:pt idx="91">
                  <c:v>675</c:v>
                </c:pt>
                <c:pt idx="92">
                  <c:v>675.03</c:v>
                </c:pt>
                <c:pt idx="93">
                  <c:v>674.21</c:v>
                </c:pt>
                <c:pt idx="94">
                  <c:v>673.67</c:v>
                </c:pt>
                <c:pt idx="95">
                  <c:v>674.2</c:v>
                </c:pt>
                <c:pt idx="96">
                  <c:v>674.03</c:v>
                </c:pt>
                <c:pt idx="97">
                  <c:v>674.26</c:v>
                </c:pt>
                <c:pt idx="98">
                  <c:v>673.8</c:v>
                </c:pt>
                <c:pt idx="99">
                  <c:v>673.92</c:v>
                </c:pt>
                <c:pt idx="100">
                  <c:v>673.91</c:v>
                </c:pt>
                <c:pt idx="101">
                  <c:v>673.23</c:v>
                </c:pt>
                <c:pt idx="102">
                  <c:v>674.19</c:v>
                </c:pt>
                <c:pt idx="103">
                  <c:v>673.8</c:v>
                </c:pt>
                <c:pt idx="104">
                  <c:v>673.35</c:v>
                </c:pt>
                <c:pt idx="105">
                  <c:v>673.51</c:v>
                </c:pt>
                <c:pt idx="106">
                  <c:v>672.66</c:v>
                </c:pt>
                <c:pt idx="107">
                  <c:v>673.44</c:v>
                </c:pt>
                <c:pt idx="108">
                  <c:v>673.8</c:v>
                </c:pt>
                <c:pt idx="109">
                  <c:v>671.89</c:v>
                </c:pt>
                <c:pt idx="110">
                  <c:v>673.06</c:v>
                </c:pt>
                <c:pt idx="111">
                  <c:v>672.49</c:v>
                </c:pt>
                <c:pt idx="112">
                  <c:v>672.73</c:v>
                </c:pt>
                <c:pt idx="113">
                  <c:v>671.63</c:v>
                </c:pt>
                <c:pt idx="114">
                  <c:v>671.06</c:v>
                </c:pt>
                <c:pt idx="115">
                  <c:v>670.66</c:v>
                </c:pt>
                <c:pt idx="116">
                  <c:v>671.41</c:v>
                </c:pt>
                <c:pt idx="117">
                  <c:v>670.22</c:v>
                </c:pt>
                <c:pt idx="118">
                  <c:v>670.43</c:v>
                </c:pt>
                <c:pt idx="119">
                  <c:v>670.18</c:v>
                </c:pt>
                <c:pt idx="120">
                  <c:v>667.51</c:v>
                </c:pt>
                <c:pt idx="121">
                  <c:v>668.53</c:v>
                </c:pt>
                <c:pt idx="122">
                  <c:v>667.46</c:v>
                </c:pt>
                <c:pt idx="123">
                  <c:v>666.89</c:v>
                </c:pt>
                <c:pt idx="124">
                  <c:v>665.84</c:v>
                </c:pt>
                <c:pt idx="125">
                  <c:v>665.79</c:v>
                </c:pt>
                <c:pt idx="126">
                  <c:v>664.5</c:v>
                </c:pt>
                <c:pt idx="127">
                  <c:v>664.08</c:v>
                </c:pt>
                <c:pt idx="128">
                  <c:v>661.55</c:v>
                </c:pt>
                <c:pt idx="129">
                  <c:v>661.45</c:v>
                </c:pt>
                <c:pt idx="130">
                  <c:v>660.41</c:v>
                </c:pt>
                <c:pt idx="131">
                  <c:v>659.25</c:v>
                </c:pt>
                <c:pt idx="132">
                  <c:v>658.25</c:v>
                </c:pt>
                <c:pt idx="133">
                  <c:v>658.15</c:v>
                </c:pt>
                <c:pt idx="134">
                  <c:v>657.04</c:v>
                </c:pt>
                <c:pt idx="135">
                  <c:v>654.04999999999995</c:v>
                </c:pt>
                <c:pt idx="136">
                  <c:v>651.15</c:v>
                </c:pt>
                <c:pt idx="137">
                  <c:v>653.32000000000005</c:v>
                </c:pt>
                <c:pt idx="138">
                  <c:v>651.29999999999995</c:v>
                </c:pt>
                <c:pt idx="139">
                  <c:v>647.94000000000005</c:v>
                </c:pt>
                <c:pt idx="140">
                  <c:v>646.01</c:v>
                </c:pt>
                <c:pt idx="141">
                  <c:v>645.04</c:v>
                </c:pt>
                <c:pt idx="142">
                  <c:v>639.17999999999995</c:v>
                </c:pt>
                <c:pt idx="143">
                  <c:v>630.41999999999996</c:v>
                </c:pt>
                <c:pt idx="144">
                  <c:v>618.47</c:v>
                </c:pt>
                <c:pt idx="145">
                  <c:v>619.91</c:v>
                </c:pt>
                <c:pt idx="146">
                  <c:v>618.75</c:v>
                </c:pt>
                <c:pt idx="147">
                  <c:v>606.65</c:v>
                </c:pt>
                <c:pt idx="148">
                  <c:v>580.38</c:v>
                </c:pt>
                <c:pt idx="149">
                  <c:v>575.29999999999995</c:v>
                </c:pt>
                <c:pt idx="150">
                  <c:v>571.13</c:v>
                </c:pt>
                <c:pt idx="151">
                  <c:v>568.13</c:v>
                </c:pt>
                <c:pt idx="152">
                  <c:v>554.27</c:v>
                </c:pt>
                <c:pt idx="153">
                  <c:v>514.82000000000005</c:v>
                </c:pt>
                <c:pt idx="154">
                  <c:v>486.08</c:v>
                </c:pt>
                <c:pt idx="155">
                  <c:v>482.12</c:v>
                </c:pt>
                <c:pt idx="156">
                  <c:v>447.49</c:v>
                </c:pt>
                <c:pt idx="157">
                  <c:v>391.14</c:v>
                </c:pt>
                <c:pt idx="158">
                  <c:v>356.5</c:v>
                </c:pt>
                <c:pt idx="159">
                  <c:v>373.79</c:v>
                </c:pt>
                <c:pt idx="160">
                  <c:v>311.31</c:v>
                </c:pt>
                <c:pt idx="161">
                  <c:v>268.69</c:v>
                </c:pt>
                <c:pt idx="162">
                  <c:v>261.58999999999997</c:v>
                </c:pt>
                <c:pt idx="163">
                  <c:v>213.91</c:v>
                </c:pt>
                <c:pt idx="164">
                  <c:v>182.07</c:v>
                </c:pt>
                <c:pt idx="165">
                  <c:v>152.19999999999999</c:v>
                </c:pt>
                <c:pt idx="166">
                  <c:v>138.02000000000001</c:v>
                </c:pt>
                <c:pt idx="167">
                  <c:v>127.66</c:v>
                </c:pt>
                <c:pt idx="168">
                  <c:v>119.71</c:v>
                </c:pt>
                <c:pt idx="169">
                  <c:v>110.9</c:v>
                </c:pt>
                <c:pt idx="170">
                  <c:v>11.4</c:v>
                </c:pt>
                <c:pt idx="171">
                  <c:v>0.12</c:v>
                </c:pt>
                <c:pt idx="172">
                  <c:v>-0.06</c:v>
                </c:pt>
              </c:numCache>
            </c:numRef>
          </c:xVal>
          <c:yVal>
            <c:numRef>
              <c:f>measuredprofiles!$A$2:$A$174</c:f>
              <c:numCache>
                <c:formatCode>General</c:formatCode>
                <c:ptCount val="173"/>
                <c:pt idx="0">
                  <c:v>29.740000000000002</c:v>
                </c:pt>
                <c:pt idx="1">
                  <c:v>29.93</c:v>
                </c:pt>
                <c:pt idx="2">
                  <c:v>30.26</c:v>
                </c:pt>
                <c:pt idx="3">
                  <c:v>30.51</c:v>
                </c:pt>
                <c:pt idx="4">
                  <c:v>30.830000000000002</c:v>
                </c:pt>
                <c:pt idx="5">
                  <c:v>31.150000000000002</c:v>
                </c:pt>
                <c:pt idx="6">
                  <c:v>31.450000000000003</c:v>
                </c:pt>
                <c:pt idx="7">
                  <c:v>31.75</c:v>
                </c:pt>
                <c:pt idx="8">
                  <c:v>32.07</c:v>
                </c:pt>
                <c:pt idx="9">
                  <c:v>32.44</c:v>
                </c:pt>
                <c:pt idx="10">
                  <c:v>32.79</c:v>
                </c:pt>
                <c:pt idx="11">
                  <c:v>33.08</c:v>
                </c:pt>
                <c:pt idx="12">
                  <c:v>33.42</c:v>
                </c:pt>
                <c:pt idx="13">
                  <c:v>33.76</c:v>
                </c:pt>
                <c:pt idx="14">
                  <c:v>34.08</c:v>
                </c:pt>
                <c:pt idx="15">
                  <c:v>34.4</c:v>
                </c:pt>
                <c:pt idx="16">
                  <c:v>34.74</c:v>
                </c:pt>
                <c:pt idx="17">
                  <c:v>35.08</c:v>
                </c:pt>
                <c:pt idx="18">
                  <c:v>35.410000000000004</c:v>
                </c:pt>
                <c:pt idx="19">
                  <c:v>35.700000000000003</c:v>
                </c:pt>
                <c:pt idx="20">
                  <c:v>36.01</c:v>
                </c:pt>
                <c:pt idx="21">
                  <c:v>36.340000000000003</c:v>
                </c:pt>
                <c:pt idx="22">
                  <c:v>36.64</c:v>
                </c:pt>
                <c:pt idx="23">
                  <c:v>36.910000000000004</c:v>
                </c:pt>
                <c:pt idx="24">
                  <c:v>37.200000000000003</c:v>
                </c:pt>
                <c:pt idx="25">
                  <c:v>37.46</c:v>
                </c:pt>
                <c:pt idx="26">
                  <c:v>37.75</c:v>
                </c:pt>
                <c:pt idx="27">
                  <c:v>38.04</c:v>
                </c:pt>
                <c:pt idx="28">
                  <c:v>38.32</c:v>
                </c:pt>
                <c:pt idx="29">
                  <c:v>38.620000000000005</c:v>
                </c:pt>
                <c:pt idx="30">
                  <c:v>38.94</c:v>
                </c:pt>
                <c:pt idx="31">
                  <c:v>39.24</c:v>
                </c:pt>
                <c:pt idx="32">
                  <c:v>39.58</c:v>
                </c:pt>
                <c:pt idx="33">
                  <c:v>39.880000000000003</c:v>
                </c:pt>
                <c:pt idx="34">
                  <c:v>40.22</c:v>
                </c:pt>
                <c:pt idx="35">
                  <c:v>40.620000000000005</c:v>
                </c:pt>
                <c:pt idx="36">
                  <c:v>40.950000000000003</c:v>
                </c:pt>
                <c:pt idx="37">
                  <c:v>41.31</c:v>
                </c:pt>
                <c:pt idx="38">
                  <c:v>41.64</c:v>
                </c:pt>
                <c:pt idx="39">
                  <c:v>41.95</c:v>
                </c:pt>
                <c:pt idx="40">
                  <c:v>42.24</c:v>
                </c:pt>
                <c:pt idx="41">
                  <c:v>42.510000000000005</c:v>
                </c:pt>
                <c:pt idx="42">
                  <c:v>42.77</c:v>
                </c:pt>
                <c:pt idx="43">
                  <c:v>43.230000000000004</c:v>
                </c:pt>
                <c:pt idx="44">
                  <c:v>43.53</c:v>
                </c:pt>
                <c:pt idx="45">
                  <c:v>43.81</c:v>
                </c:pt>
                <c:pt idx="46">
                  <c:v>44.06</c:v>
                </c:pt>
                <c:pt idx="47">
                  <c:v>44.35</c:v>
                </c:pt>
                <c:pt idx="48">
                  <c:v>44.63</c:v>
                </c:pt>
                <c:pt idx="49">
                  <c:v>44.980000000000004</c:v>
                </c:pt>
                <c:pt idx="50">
                  <c:v>45.33</c:v>
                </c:pt>
                <c:pt idx="51">
                  <c:v>45.730000000000004</c:v>
                </c:pt>
                <c:pt idx="52">
                  <c:v>46.129999999999995</c:v>
                </c:pt>
                <c:pt idx="53">
                  <c:v>46.53</c:v>
                </c:pt>
                <c:pt idx="54">
                  <c:v>46.89</c:v>
                </c:pt>
                <c:pt idx="55">
                  <c:v>47.21</c:v>
                </c:pt>
                <c:pt idx="56">
                  <c:v>47.54</c:v>
                </c:pt>
                <c:pt idx="57">
                  <c:v>47.86</c:v>
                </c:pt>
                <c:pt idx="58">
                  <c:v>48.17</c:v>
                </c:pt>
                <c:pt idx="59">
                  <c:v>48.53</c:v>
                </c:pt>
                <c:pt idx="60">
                  <c:v>48.89</c:v>
                </c:pt>
                <c:pt idx="61">
                  <c:v>49.28</c:v>
                </c:pt>
                <c:pt idx="62">
                  <c:v>49.66</c:v>
                </c:pt>
                <c:pt idx="63">
                  <c:v>50.010000000000005</c:v>
                </c:pt>
                <c:pt idx="64">
                  <c:v>50.36</c:v>
                </c:pt>
                <c:pt idx="65">
                  <c:v>50.58</c:v>
                </c:pt>
                <c:pt idx="66">
                  <c:v>50.93</c:v>
                </c:pt>
                <c:pt idx="67">
                  <c:v>51.29</c:v>
                </c:pt>
                <c:pt idx="68">
                  <c:v>51.67</c:v>
                </c:pt>
                <c:pt idx="69">
                  <c:v>51.980000000000004</c:v>
                </c:pt>
                <c:pt idx="70">
                  <c:v>52.35</c:v>
                </c:pt>
                <c:pt idx="71">
                  <c:v>52.730000000000004</c:v>
                </c:pt>
                <c:pt idx="72">
                  <c:v>53.1</c:v>
                </c:pt>
                <c:pt idx="73">
                  <c:v>53.53</c:v>
                </c:pt>
                <c:pt idx="74">
                  <c:v>53.93</c:v>
                </c:pt>
                <c:pt idx="75">
                  <c:v>54.260000000000005</c:v>
                </c:pt>
                <c:pt idx="76">
                  <c:v>54.64</c:v>
                </c:pt>
                <c:pt idx="77">
                  <c:v>54.989999999999995</c:v>
                </c:pt>
                <c:pt idx="78">
                  <c:v>55.32</c:v>
                </c:pt>
                <c:pt idx="79">
                  <c:v>55.620000000000005</c:v>
                </c:pt>
                <c:pt idx="80">
                  <c:v>55.95</c:v>
                </c:pt>
                <c:pt idx="81">
                  <c:v>56.239999999999995</c:v>
                </c:pt>
                <c:pt idx="82">
                  <c:v>56.519999999999996</c:v>
                </c:pt>
                <c:pt idx="83">
                  <c:v>56.85</c:v>
                </c:pt>
                <c:pt idx="84">
                  <c:v>57.2</c:v>
                </c:pt>
                <c:pt idx="85">
                  <c:v>57.489999999999995</c:v>
                </c:pt>
                <c:pt idx="86">
                  <c:v>57.79</c:v>
                </c:pt>
                <c:pt idx="87">
                  <c:v>58.07</c:v>
                </c:pt>
                <c:pt idx="88">
                  <c:v>58.33</c:v>
                </c:pt>
                <c:pt idx="89">
                  <c:v>58.59</c:v>
                </c:pt>
                <c:pt idx="90">
                  <c:v>58.9</c:v>
                </c:pt>
                <c:pt idx="91">
                  <c:v>59.29</c:v>
                </c:pt>
                <c:pt idx="92">
                  <c:v>59.66</c:v>
                </c:pt>
                <c:pt idx="93">
                  <c:v>60.1</c:v>
                </c:pt>
                <c:pt idx="94">
                  <c:v>60.519999999999996</c:v>
                </c:pt>
                <c:pt idx="95">
                  <c:v>60.93</c:v>
                </c:pt>
                <c:pt idx="96">
                  <c:v>61.35</c:v>
                </c:pt>
                <c:pt idx="97">
                  <c:v>61.730000000000004</c:v>
                </c:pt>
                <c:pt idx="98">
                  <c:v>62.110000000000007</c:v>
                </c:pt>
                <c:pt idx="99">
                  <c:v>62.540000000000006</c:v>
                </c:pt>
                <c:pt idx="100">
                  <c:v>62.95</c:v>
                </c:pt>
                <c:pt idx="101">
                  <c:v>63.330000000000005</c:v>
                </c:pt>
                <c:pt idx="102">
                  <c:v>63.67</c:v>
                </c:pt>
                <c:pt idx="103">
                  <c:v>64.06</c:v>
                </c:pt>
                <c:pt idx="104">
                  <c:v>64.38</c:v>
                </c:pt>
                <c:pt idx="105">
                  <c:v>64.73</c:v>
                </c:pt>
                <c:pt idx="106">
                  <c:v>65.06</c:v>
                </c:pt>
                <c:pt idx="107">
                  <c:v>65.400000000000006</c:v>
                </c:pt>
                <c:pt idx="108">
                  <c:v>65.75</c:v>
                </c:pt>
                <c:pt idx="109">
                  <c:v>66.12</c:v>
                </c:pt>
                <c:pt idx="110">
                  <c:v>66.42</c:v>
                </c:pt>
                <c:pt idx="111">
                  <c:v>66.740000000000009</c:v>
                </c:pt>
                <c:pt idx="112">
                  <c:v>67.150000000000006</c:v>
                </c:pt>
                <c:pt idx="113">
                  <c:v>67.540000000000006</c:v>
                </c:pt>
                <c:pt idx="114">
                  <c:v>67.95</c:v>
                </c:pt>
                <c:pt idx="115">
                  <c:v>68.28</c:v>
                </c:pt>
                <c:pt idx="116">
                  <c:v>68.69</c:v>
                </c:pt>
                <c:pt idx="117">
                  <c:v>69.069999999999993</c:v>
                </c:pt>
                <c:pt idx="118">
                  <c:v>69.44</c:v>
                </c:pt>
                <c:pt idx="119">
                  <c:v>69.81</c:v>
                </c:pt>
                <c:pt idx="120">
                  <c:v>70.19</c:v>
                </c:pt>
                <c:pt idx="121">
                  <c:v>70.63</c:v>
                </c:pt>
                <c:pt idx="122">
                  <c:v>71.050000000000011</c:v>
                </c:pt>
                <c:pt idx="123">
                  <c:v>71.48</c:v>
                </c:pt>
                <c:pt idx="124">
                  <c:v>71.860000000000014</c:v>
                </c:pt>
                <c:pt idx="125">
                  <c:v>72.240000000000009</c:v>
                </c:pt>
                <c:pt idx="126">
                  <c:v>72.56</c:v>
                </c:pt>
                <c:pt idx="127">
                  <c:v>72.91</c:v>
                </c:pt>
                <c:pt idx="128">
                  <c:v>73.290000000000006</c:v>
                </c:pt>
                <c:pt idx="129">
                  <c:v>73.64</c:v>
                </c:pt>
                <c:pt idx="130">
                  <c:v>73.97</c:v>
                </c:pt>
                <c:pt idx="131">
                  <c:v>74.360000000000014</c:v>
                </c:pt>
                <c:pt idx="132">
                  <c:v>74.69</c:v>
                </c:pt>
                <c:pt idx="133">
                  <c:v>75.06</c:v>
                </c:pt>
                <c:pt idx="134">
                  <c:v>75.39</c:v>
                </c:pt>
                <c:pt idx="135">
                  <c:v>75.710000000000008</c:v>
                </c:pt>
                <c:pt idx="136">
                  <c:v>76.050000000000011</c:v>
                </c:pt>
                <c:pt idx="137">
                  <c:v>76.41</c:v>
                </c:pt>
                <c:pt idx="138">
                  <c:v>76.77000000000001</c:v>
                </c:pt>
                <c:pt idx="139">
                  <c:v>77.14</c:v>
                </c:pt>
                <c:pt idx="140">
                  <c:v>77.45</c:v>
                </c:pt>
                <c:pt idx="141">
                  <c:v>77.790000000000006</c:v>
                </c:pt>
                <c:pt idx="142">
                  <c:v>78.180000000000007</c:v>
                </c:pt>
                <c:pt idx="143">
                  <c:v>78.540000000000006</c:v>
                </c:pt>
                <c:pt idx="144">
                  <c:v>78.849999999999994</c:v>
                </c:pt>
                <c:pt idx="145">
                  <c:v>79.180000000000007</c:v>
                </c:pt>
                <c:pt idx="146">
                  <c:v>79.510000000000005</c:v>
                </c:pt>
                <c:pt idx="147">
                  <c:v>79.860000000000014</c:v>
                </c:pt>
                <c:pt idx="148">
                  <c:v>80.150000000000006</c:v>
                </c:pt>
                <c:pt idx="149">
                  <c:v>80.510000000000005</c:v>
                </c:pt>
                <c:pt idx="150">
                  <c:v>80.819999999999993</c:v>
                </c:pt>
                <c:pt idx="151">
                  <c:v>81.12</c:v>
                </c:pt>
                <c:pt idx="152">
                  <c:v>81.45</c:v>
                </c:pt>
                <c:pt idx="153">
                  <c:v>81.72</c:v>
                </c:pt>
                <c:pt idx="154">
                  <c:v>82.110000000000014</c:v>
                </c:pt>
                <c:pt idx="155">
                  <c:v>82.44</c:v>
                </c:pt>
                <c:pt idx="156">
                  <c:v>82.75</c:v>
                </c:pt>
                <c:pt idx="157">
                  <c:v>83.06</c:v>
                </c:pt>
                <c:pt idx="158">
                  <c:v>83.41</c:v>
                </c:pt>
                <c:pt idx="159">
                  <c:v>83.72</c:v>
                </c:pt>
                <c:pt idx="160">
                  <c:v>84.01</c:v>
                </c:pt>
                <c:pt idx="161">
                  <c:v>84.32</c:v>
                </c:pt>
                <c:pt idx="162">
                  <c:v>84.65</c:v>
                </c:pt>
                <c:pt idx="163">
                  <c:v>84.95</c:v>
                </c:pt>
                <c:pt idx="164">
                  <c:v>85.240000000000009</c:v>
                </c:pt>
                <c:pt idx="165">
                  <c:v>85.54</c:v>
                </c:pt>
                <c:pt idx="166">
                  <c:v>85.85</c:v>
                </c:pt>
                <c:pt idx="167">
                  <c:v>86.23</c:v>
                </c:pt>
                <c:pt idx="168">
                  <c:v>86.6</c:v>
                </c:pt>
                <c:pt idx="169">
                  <c:v>86.84</c:v>
                </c:pt>
                <c:pt idx="170">
                  <c:v>87.1</c:v>
                </c:pt>
                <c:pt idx="171">
                  <c:v>87.32</c:v>
                </c:pt>
                <c:pt idx="172">
                  <c:v>87.5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21-437D-9E90-89B6BB98FEEF}"/>
            </c:ext>
          </c:extLst>
        </c:ser>
        <c:ser>
          <c:idx val="4"/>
          <c:order val="4"/>
          <c:tx>
            <c:v>0.12 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measuredprofiles!$D$2:$D$158</c:f>
              <c:numCache>
                <c:formatCode>General</c:formatCode>
                <c:ptCount val="157"/>
                <c:pt idx="0">
                  <c:v>577.79</c:v>
                </c:pt>
                <c:pt idx="1">
                  <c:v>579.23</c:v>
                </c:pt>
                <c:pt idx="2">
                  <c:v>576.61</c:v>
                </c:pt>
                <c:pt idx="3">
                  <c:v>572.35</c:v>
                </c:pt>
                <c:pt idx="4">
                  <c:v>563.76</c:v>
                </c:pt>
                <c:pt idx="5">
                  <c:v>554.61</c:v>
                </c:pt>
                <c:pt idx="6">
                  <c:v>575.70000000000005</c:v>
                </c:pt>
                <c:pt idx="7">
                  <c:v>597.9</c:v>
                </c:pt>
                <c:pt idx="8">
                  <c:v>596.6</c:v>
                </c:pt>
                <c:pt idx="9">
                  <c:v>612.87</c:v>
                </c:pt>
                <c:pt idx="10">
                  <c:v>621.03</c:v>
                </c:pt>
                <c:pt idx="11">
                  <c:v>628.37</c:v>
                </c:pt>
                <c:pt idx="12">
                  <c:v>639.91999999999996</c:v>
                </c:pt>
                <c:pt idx="13">
                  <c:v>642.73</c:v>
                </c:pt>
                <c:pt idx="14">
                  <c:v>647.77</c:v>
                </c:pt>
                <c:pt idx="15">
                  <c:v>647.48</c:v>
                </c:pt>
                <c:pt idx="16">
                  <c:v>651.02</c:v>
                </c:pt>
                <c:pt idx="17">
                  <c:v>657.57</c:v>
                </c:pt>
                <c:pt idx="18">
                  <c:v>659.57</c:v>
                </c:pt>
                <c:pt idx="19">
                  <c:v>666.59</c:v>
                </c:pt>
                <c:pt idx="20">
                  <c:v>665.29</c:v>
                </c:pt>
                <c:pt idx="21">
                  <c:v>665.15</c:v>
                </c:pt>
                <c:pt idx="22">
                  <c:v>665.83</c:v>
                </c:pt>
                <c:pt idx="23">
                  <c:v>668.29</c:v>
                </c:pt>
                <c:pt idx="24">
                  <c:v>667.53</c:v>
                </c:pt>
                <c:pt idx="25">
                  <c:v>669.91</c:v>
                </c:pt>
                <c:pt idx="26">
                  <c:v>667.8</c:v>
                </c:pt>
                <c:pt idx="27">
                  <c:v>671.84</c:v>
                </c:pt>
                <c:pt idx="28">
                  <c:v>672.6</c:v>
                </c:pt>
                <c:pt idx="29">
                  <c:v>674.09</c:v>
                </c:pt>
                <c:pt idx="30">
                  <c:v>672.01</c:v>
                </c:pt>
                <c:pt idx="31">
                  <c:v>673.68</c:v>
                </c:pt>
                <c:pt idx="32">
                  <c:v>674.5</c:v>
                </c:pt>
                <c:pt idx="33">
                  <c:v>675.19</c:v>
                </c:pt>
                <c:pt idx="34">
                  <c:v>673.95</c:v>
                </c:pt>
                <c:pt idx="35">
                  <c:v>675.04</c:v>
                </c:pt>
                <c:pt idx="36">
                  <c:v>676.22</c:v>
                </c:pt>
                <c:pt idx="37">
                  <c:v>677.14</c:v>
                </c:pt>
                <c:pt idx="38">
                  <c:v>676.97</c:v>
                </c:pt>
                <c:pt idx="39">
                  <c:v>677.61</c:v>
                </c:pt>
                <c:pt idx="40">
                  <c:v>677.63</c:v>
                </c:pt>
                <c:pt idx="41">
                  <c:v>677.77</c:v>
                </c:pt>
                <c:pt idx="42">
                  <c:v>678.31</c:v>
                </c:pt>
                <c:pt idx="43">
                  <c:v>678.19</c:v>
                </c:pt>
                <c:pt idx="44">
                  <c:v>677.82</c:v>
                </c:pt>
                <c:pt idx="45">
                  <c:v>678.31</c:v>
                </c:pt>
                <c:pt idx="46">
                  <c:v>678.44</c:v>
                </c:pt>
                <c:pt idx="47">
                  <c:v>678.65</c:v>
                </c:pt>
                <c:pt idx="48">
                  <c:v>678.72</c:v>
                </c:pt>
                <c:pt idx="49">
                  <c:v>678.64</c:v>
                </c:pt>
                <c:pt idx="50">
                  <c:v>678.87</c:v>
                </c:pt>
                <c:pt idx="51">
                  <c:v>678.95</c:v>
                </c:pt>
                <c:pt idx="52">
                  <c:v>678.27</c:v>
                </c:pt>
                <c:pt idx="53">
                  <c:v>678.78</c:v>
                </c:pt>
                <c:pt idx="54">
                  <c:v>678.77</c:v>
                </c:pt>
                <c:pt idx="55">
                  <c:v>678.74</c:v>
                </c:pt>
                <c:pt idx="56">
                  <c:v>678.63</c:v>
                </c:pt>
                <c:pt idx="57">
                  <c:v>678.34</c:v>
                </c:pt>
                <c:pt idx="58">
                  <c:v>678.07</c:v>
                </c:pt>
                <c:pt idx="59">
                  <c:v>677.83</c:v>
                </c:pt>
                <c:pt idx="60">
                  <c:v>678.09</c:v>
                </c:pt>
                <c:pt idx="61">
                  <c:v>676.05</c:v>
                </c:pt>
                <c:pt idx="62">
                  <c:v>677.79</c:v>
                </c:pt>
                <c:pt idx="63">
                  <c:v>677.5</c:v>
                </c:pt>
                <c:pt idx="64">
                  <c:v>676.76</c:v>
                </c:pt>
                <c:pt idx="65">
                  <c:v>677.17</c:v>
                </c:pt>
                <c:pt idx="66">
                  <c:v>676.78</c:v>
                </c:pt>
                <c:pt idx="67">
                  <c:v>676.72</c:v>
                </c:pt>
                <c:pt idx="68">
                  <c:v>676.55</c:v>
                </c:pt>
                <c:pt idx="69">
                  <c:v>676.12</c:v>
                </c:pt>
                <c:pt idx="70">
                  <c:v>676.13</c:v>
                </c:pt>
                <c:pt idx="71">
                  <c:v>675.91</c:v>
                </c:pt>
                <c:pt idx="72">
                  <c:v>675.71</c:v>
                </c:pt>
                <c:pt idx="73">
                  <c:v>675.1</c:v>
                </c:pt>
                <c:pt idx="74">
                  <c:v>674.79</c:v>
                </c:pt>
                <c:pt idx="75">
                  <c:v>674.03</c:v>
                </c:pt>
                <c:pt idx="76">
                  <c:v>673.37</c:v>
                </c:pt>
                <c:pt idx="77">
                  <c:v>673.33</c:v>
                </c:pt>
                <c:pt idx="78">
                  <c:v>672.95</c:v>
                </c:pt>
                <c:pt idx="79">
                  <c:v>672.68</c:v>
                </c:pt>
                <c:pt idx="80">
                  <c:v>669.91</c:v>
                </c:pt>
                <c:pt idx="81">
                  <c:v>672.44</c:v>
                </c:pt>
                <c:pt idx="82">
                  <c:v>672.06</c:v>
                </c:pt>
                <c:pt idx="83">
                  <c:v>671.54</c:v>
                </c:pt>
                <c:pt idx="84">
                  <c:v>671.71</c:v>
                </c:pt>
                <c:pt idx="85">
                  <c:v>671.63</c:v>
                </c:pt>
                <c:pt idx="86">
                  <c:v>671.4</c:v>
                </c:pt>
                <c:pt idx="87">
                  <c:v>671.58</c:v>
                </c:pt>
                <c:pt idx="88">
                  <c:v>671.17</c:v>
                </c:pt>
                <c:pt idx="89">
                  <c:v>671.11</c:v>
                </c:pt>
                <c:pt idx="90">
                  <c:v>670.93</c:v>
                </c:pt>
                <c:pt idx="91">
                  <c:v>666.98</c:v>
                </c:pt>
                <c:pt idx="92">
                  <c:v>670.43</c:v>
                </c:pt>
                <c:pt idx="93">
                  <c:v>670</c:v>
                </c:pt>
                <c:pt idx="94">
                  <c:v>670.01</c:v>
                </c:pt>
                <c:pt idx="95">
                  <c:v>669.76</c:v>
                </c:pt>
                <c:pt idx="96">
                  <c:v>667.16</c:v>
                </c:pt>
                <c:pt idx="97">
                  <c:v>668.07</c:v>
                </c:pt>
                <c:pt idx="98">
                  <c:v>668.73</c:v>
                </c:pt>
                <c:pt idx="99">
                  <c:v>668.04</c:v>
                </c:pt>
                <c:pt idx="100">
                  <c:v>667.18</c:v>
                </c:pt>
                <c:pt idx="101">
                  <c:v>667.3</c:v>
                </c:pt>
                <c:pt idx="102">
                  <c:v>667.63</c:v>
                </c:pt>
                <c:pt idx="103">
                  <c:v>667.08</c:v>
                </c:pt>
                <c:pt idx="104">
                  <c:v>666.19</c:v>
                </c:pt>
                <c:pt idx="105">
                  <c:v>666.6</c:v>
                </c:pt>
                <c:pt idx="106">
                  <c:v>665.88</c:v>
                </c:pt>
                <c:pt idx="107">
                  <c:v>665.63</c:v>
                </c:pt>
                <c:pt idx="108">
                  <c:v>665.42</c:v>
                </c:pt>
                <c:pt idx="109">
                  <c:v>664.96</c:v>
                </c:pt>
                <c:pt idx="110">
                  <c:v>664.37</c:v>
                </c:pt>
                <c:pt idx="111">
                  <c:v>663.39</c:v>
                </c:pt>
                <c:pt idx="112">
                  <c:v>661.56</c:v>
                </c:pt>
                <c:pt idx="113">
                  <c:v>661.86</c:v>
                </c:pt>
                <c:pt idx="114">
                  <c:v>660.41</c:v>
                </c:pt>
                <c:pt idx="115">
                  <c:v>660.34</c:v>
                </c:pt>
                <c:pt idx="116">
                  <c:v>659.57</c:v>
                </c:pt>
                <c:pt idx="117">
                  <c:v>657.92</c:v>
                </c:pt>
                <c:pt idx="118">
                  <c:v>655.95</c:v>
                </c:pt>
                <c:pt idx="119">
                  <c:v>655.47</c:v>
                </c:pt>
                <c:pt idx="120">
                  <c:v>655.38</c:v>
                </c:pt>
                <c:pt idx="121">
                  <c:v>655.12</c:v>
                </c:pt>
                <c:pt idx="122">
                  <c:v>653.35</c:v>
                </c:pt>
                <c:pt idx="123">
                  <c:v>650.6</c:v>
                </c:pt>
                <c:pt idx="124">
                  <c:v>650.46</c:v>
                </c:pt>
                <c:pt idx="125">
                  <c:v>649.27</c:v>
                </c:pt>
                <c:pt idx="126">
                  <c:v>632.95000000000005</c:v>
                </c:pt>
                <c:pt idx="127">
                  <c:v>636.01</c:v>
                </c:pt>
                <c:pt idx="128">
                  <c:v>636.28</c:v>
                </c:pt>
                <c:pt idx="129">
                  <c:v>628.29</c:v>
                </c:pt>
                <c:pt idx="130">
                  <c:v>626.9</c:v>
                </c:pt>
                <c:pt idx="131">
                  <c:v>627.83000000000004</c:v>
                </c:pt>
                <c:pt idx="132">
                  <c:v>615.69000000000005</c:v>
                </c:pt>
                <c:pt idx="133">
                  <c:v>594.91999999999996</c:v>
                </c:pt>
                <c:pt idx="134">
                  <c:v>591.09</c:v>
                </c:pt>
                <c:pt idx="135">
                  <c:v>582.98</c:v>
                </c:pt>
                <c:pt idx="136">
                  <c:v>559.02</c:v>
                </c:pt>
                <c:pt idx="137">
                  <c:v>523.94000000000005</c:v>
                </c:pt>
                <c:pt idx="138">
                  <c:v>503.31</c:v>
                </c:pt>
                <c:pt idx="139">
                  <c:v>490.72</c:v>
                </c:pt>
                <c:pt idx="140">
                  <c:v>500.07</c:v>
                </c:pt>
                <c:pt idx="141">
                  <c:v>499.31</c:v>
                </c:pt>
                <c:pt idx="142">
                  <c:v>427.54</c:v>
                </c:pt>
                <c:pt idx="143">
                  <c:v>427.89</c:v>
                </c:pt>
                <c:pt idx="144">
                  <c:v>390.99</c:v>
                </c:pt>
                <c:pt idx="145">
                  <c:v>284.75</c:v>
                </c:pt>
                <c:pt idx="146">
                  <c:v>252.74</c:v>
                </c:pt>
                <c:pt idx="147">
                  <c:v>228.3</c:v>
                </c:pt>
                <c:pt idx="148">
                  <c:v>196.36</c:v>
                </c:pt>
                <c:pt idx="149">
                  <c:v>168.09</c:v>
                </c:pt>
                <c:pt idx="150">
                  <c:v>139.55000000000001</c:v>
                </c:pt>
                <c:pt idx="151">
                  <c:v>130.85</c:v>
                </c:pt>
                <c:pt idx="152">
                  <c:v>118.61</c:v>
                </c:pt>
                <c:pt idx="153">
                  <c:v>40.159999999999997</c:v>
                </c:pt>
                <c:pt idx="154">
                  <c:v>5.65</c:v>
                </c:pt>
                <c:pt idx="155">
                  <c:v>12.83</c:v>
                </c:pt>
                <c:pt idx="156">
                  <c:v>0.39</c:v>
                </c:pt>
              </c:numCache>
            </c:numRef>
          </c:xVal>
          <c:yVal>
            <c:numRef>
              <c:f>measuredprofiles!$C$2:$C$158</c:f>
              <c:numCache>
                <c:formatCode>General</c:formatCode>
                <c:ptCount val="157"/>
                <c:pt idx="0">
                  <c:v>29.77</c:v>
                </c:pt>
                <c:pt idx="1">
                  <c:v>30.150000000000002</c:v>
                </c:pt>
                <c:pt idx="2">
                  <c:v>30.53</c:v>
                </c:pt>
                <c:pt idx="3">
                  <c:v>30.900000000000002</c:v>
                </c:pt>
                <c:pt idx="4">
                  <c:v>31.220000000000002</c:v>
                </c:pt>
                <c:pt idx="5">
                  <c:v>31.54</c:v>
                </c:pt>
                <c:pt idx="6">
                  <c:v>31.79</c:v>
                </c:pt>
                <c:pt idx="7">
                  <c:v>32.11</c:v>
                </c:pt>
                <c:pt idx="8">
                  <c:v>32.369999999999997</c:v>
                </c:pt>
                <c:pt idx="9">
                  <c:v>32.79</c:v>
                </c:pt>
                <c:pt idx="10">
                  <c:v>33.18</c:v>
                </c:pt>
                <c:pt idx="11">
                  <c:v>33.61</c:v>
                </c:pt>
                <c:pt idx="12">
                  <c:v>34.04</c:v>
                </c:pt>
                <c:pt idx="13">
                  <c:v>34.39</c:v>
                </c:pt>
                <c:pt idx="14">
                  <c:v>34.78</c:v>
                </c:pt>
                <c:pt idx="15">
                  <c:v>35.06</c:v>
                </c:pt>
                <c:pt idx="16">
                  <c:v>35.53</c:v>
                </c:pt>
                <c:pt idx="17">
                  <c:v>35.980000000000004</c:v>
                </c:pt>
                <c:pt idx="18">
                  <c:v>36.4</c:v>
                </c:pt>
                <c:pt idx="19">
                  <c:v>36.85</c:v>
                </c:pt>
                <c:pt idx="20">
                  <c:v>37.270000000000003</c:v>
                </c:pt>
                <c:pt idx="21">
                  <c:v>37.65</c:v>
                </c:pt>
                <c:pt idx="22">
                  <c:v>38.020000000000003</c:v>
                </c:pt>
                <c:pt idx="23">
                  <c:v>38.4</c:v>
                </c:pt>
                <c:pt idx="24">
                  <c:v>38.74</c:v>
                </c:pt>
                <c:pt idx="25">
                  <c:v>39.14</c:v>
                </c:pt>
                <c:pt idx="26">
                  <c:v>39.5</c:v>
                </c:pt>
                <c:pt idx="27">
                  <c:v>39.870000000000005</c:v>
                </c:pt>
                <c:pt idx="28">
                  <c:v>40.25</c:v>
                </c:pt>
                <c:pt idx="29">
                  <c:v>40.620000000000005</c:v>
                </c:pt>
                <c:pt idx="30">
                  <c:v>40.99</c:v>
                </c:pt>
                <c:pt idx="31">
                  <c:v>41.33</c:v>
                </c:pt>
                <c:pt idx="32">
                  <c:v>41.71</c:v>
                </c:pt>
                <c:pt idx="33">
                  <c:v>42.1</c:v>
                </c:pt>
                <c:pt idx="34">
                  <c:v>42.43</c:v>
                </c:pt>
                <c:pt idx="35">
                  <c:v>42.82</c:v>
                </c:pt>
                <c:pt idx="36">
                  <c:v>43.17</c:v>
                </c:pt>
                <c:pt idx="37">
                  <c:v>43.58</c:v>
                </c:pt>
                <c:pt idx="38">
                  <c:v>43.89</c:v>
                </c:pt>
                <c:pt idx="39">
                  <c:v>44.260000000000005</c:v>
                </c:pt>
                <c:pt idx="40">
                  <c:v>44.620000000000005</c:v>
                </c:pt>
                <c:pt idx="41">
                  <c:v>44.99</c:v>
                </c:pt>
                <c:pt idx="42">
                  <c:v>45.38</c:v>
                </c:pt>
                <c:pt idx="43">
                  <c:v>45.730000000000004</c:v>
                </c:pt>
                <c:pt idx="44">
                  <c:v>46.09</c:v>
                </c:pt>
                <c:pt idx="45">
                  <c:v>46.46</c:v>
                </c:pt>
                <c:pt idx="46">
                  <c:v>46.870000000000005</c:v>
                </c:pt>
                <c:pt idx="47">
                  <c:v>47.3</c:v>
                </c:pt>
                <c:pt idx="48">
                  <c:v>47.72</c:v>
                </c:pt>
                <c:pt idx="49">
                  <c:v>48.07</c:v>
                </c:pt>
                <c:pt idx="50">
                  <c:v>48.47</c:v>
                </c:pt>
                <c:pt idx="51">
                  <c:v>48.86</c:v>
                </c:pt>
                <c:pt idx="52">
                  <c:v>49.21</c:v>
                </c:pt>
                <c:pt idx="53">
                  <c:v>49.620000000000005</c:v>
                </c:pt>
                <c:pt idx="54">
                  <c:v>50.08</c:v>
                </c:pt>
                <c:pt idx="55">
                  <c:v>50.489999999999995</c:v>
                </c:pt>
                <c:pt idx="56">
                  <c:v>50.92</c:v>
                </c:pt>
                <c:pt idx="57">
                  <c:v>51.31</c:v>
                </c:pt>
                <c:pt idx="58">
                  <c:v>51.71</c:v>
                </c:pt>
                <c:pt idx="59">
                  <c:v>52.14</c:v>
                </c:pt>
                <c:pt idx="60">
                  <c:v>52.599999999999994</c:v>
                </c:pt>
                <c:pt idx="61">
                  <c:v>53.03</c:v>
                </c:pt>
                <c:pt idx="62">
                  <c:v>53.42</c:v>
                </c:pt>
                <c:pt idx="63">
                  <c:v>53.78</c:v>
                </c:pt>
                <c:pt idx="64">
                  <c:v>54.120000000000005</c:v>
                </c:pt>
                <c:pt idx="65">
                  <c:v>54.47</c:v>
                </c:pt>
                <c:pt idx="66">
                  <c:v>54.86</c:v>
                </c:pt>
                <c:pt idx="67">
                  <c:v>55.22</c:v>
                </c:pt>
                <c:pt idx="68">
                  <c:v>55.58</c:v>
                </c:pt>
                <c:pt idx="69">
                  <c:v>55.980000000000004</c:v>
                </c:pt>
                <c:pt idx="70">
                  <c:v>56.41</c:v>
                </c:pt>
                <c:pt idx="71">
                  <c:v>56.84</c:v>
                </c:pt>
                <c:pt idx="72">
                  <c:v>57.26</c:v>
                </c:pt>
                <c:pt idx="73">
                  <c:v>57.76</c:v>
                </c:pt>
                <c:pt idx="74">
                  <c:v>58.17</c:v>
                </c:pt>
                <c:pt idx="75">
                  <c:v>58.59</c:v>
                </c:pt>
                <c:pt idx="76">
                  <c:v>58.95</c:v>
                </c:pt>
                <c:pt idx="77">
                  <c:v>59.29</c:v>
                </c:pt>
                <c:pt idx="78">
                  <c:v>59.7</c:v>
                </c:pt>
                <c:pt idx="79">
                  <c:v>60.06</c:v>
                </c:pt>
                <c:pt idx="80">
                  <c:v>60.39</c:v>
                </c:pt>
                <c:pt idx="81">
                  <c:v>60.730000000000004</c:v>
                </c:pt>
                <c:pt idx="82">
                  <c:v>61.07</c:v>
                </c:pt>
                <c:pt idx="83">
                  <c:v>61.42</c:v>
                </c:pt>
                <c:pt idx="84">
                  <c:v>61.76</c:v>
                </c:pt>
                <c:pt idx="85">
                  <c:v>62.11</c:v>
                </c:pt>
                <c:pt idx="86">
                  <c:v>62.47</c:v>
                </c:pt>
                <c:pt idx="87">
                  <c:v>62.82</c:v>
                </c:pt>
                <c:pt idx="88">
                  <c:v>63.19</c:v>
                </c:pt>
                <c:pt idx="89">
                  <c:v>63.55</c:v>
                </c:pt>
                <c:pt idx="90">
                  <c:v>63.89</c:v>
                </c:pt>
                <c:pt idx="91">
                  <c:v>64.28</c:v>
                </c:pt>
                <c:pt idx="92">
                  <c:v>64.61</c:v>
                </c:pt>
                <c:pt idx="93">
                  <c:v>64.960000000000008</c:v>
                </c:pt>
                <c:pt idx="94">
                  <c:v>65.319999999999993</c:v>
                </c:pt>
                <c:pt idx="95">
                  <c:v>65.67</c:v>
                </c:pt>
                <c:pt idx="96">
                  <c:v>66.069999999999993</c:v>
                </c:pt>
                <c:pt idx="97">
                  <c:v>66.45</c:v>
                </c:pt>
                <c:pt idx="98">
                  <c:v>66.819999999999993</c:v>
                </c:pt>
                <c:pt idx="99">
                  <c:v>67.210000000000008</c:v>
                </c:pt>
                <c:pt idx="100">
                  <c:v>67.58</c:v>
                </c:pt>
                <c:pt idx="101">
                  <c:v>67.95</c:v>
                </c:pt>
                <c:pt idx="102">
                  <c:v>68.31</c:v>
                </c:pt>
                <c:pt idx="103">
                  <c:v>68.62</c:v>
                </c:pt>
                <c:pt idx="104">
                  <c:v>68.95</c:v>
                </c:pt>
                <c:pt idx="105">
                  <c:v>69.31</c:v>
                </c:pt>
                <c:pt idx="106">
                  <c:v>69.63</c:v>
                </c:pt>
                <c:pt idx="107">
                  <c:v>70</c:v>
                </c:pt>
                <c:pt idx="108">
                  <c:v>70.37</c:v>
                </c:pt>
                <c:pt idx="109">
                  <c:v>70.83</c:v>
                </c:pt>
                <c:pt idx="110">
                  <c:v>71.16</c:v>
                </c:pt>
                <c:pt idx="111">
                  <c:v>71.5</c:v>
                </c:pt>
                <c:pt idx="112">
                  <c:v>71.91</c:v>
                </c:pt>
                <c:pt idx="113">
                  <c:v>72.31</c:v>
                </c:pt>
                <c:pt idx="114">
                  <c:v>72.69</c:v>
                </c:pt>
                <c:pt idx="115">
                  <c:v>73.02</c:v>
                </c:pt>
                <c:pt idx="116">
                  <c:v>73.41</c:v>
                </c:pt>
                <c:pt idx="117">
                  <c:v>73.77</c:v>
                </c:pt>
                <c:pt idx="118">
                  <c:v>74.12</c:v>
                </c:pt>
                <c:pt idx="119">
                  <c:v>74.460000000000008</c:v>
                </c:pt>
                <c:pt idx="120">
                  <c:v>74.789999999999992</c:v>
                </c:pt>
                <c:pt idx="121">
                  <c:v>75.09</c:v>
                </c:pt>
                <c:pt idx="122">
                  <c:v>75.45</c:v>
                </c:pt>
                <c:pt idx="123">
                  <c:v>75.78</c:v>
                </c:pt>
                <c:pt idx="124">
                  <c:v>76.12</c:v>
                </c:pt>
                <c:pt idx="125">
                  <c:v>76.47999999999999</c:v>
                </c:pt>
                <c:pt idx="126">
                  <c:v>76.91</c:v>
                </c:pt>
                <c:pt idx="127">
                  <c:v>77.319999999999993</c:v>
                </c:pt>
                <c:pt idx="128">
                  <c:v>77.67</c:v>
                </c:pt>
                <c:pt idx="129">
                  <c:v>77.97999999999999</c:v>
                </c:pt>
                <c:pt idx="130">
                  <c:v>78.39</c:v>
                </c:pt>
                <c:pt idx="131">
                  <c:v>78.740000000000009</c:v>
                </c:pt>
                <c:pt idx="132">
                  <c:v>79.11</c:v>
                </c:pt>
                <c:pt idx="133">
                  <c:v>79.55</c:v>
                </c:pt>
                <c:pt idx="134">
                  <c:v>79.92</c:v>
                </c:pt>
                <c:pt idx="135">
                  <c:v>80.33</c:v>
                </c:pt>
                <c:pt idx="136">
                  <c:v>80.680000000000007</c:v>
                </c:pt>
                <c:pt idx="137">
                  <c:v>81.039999999999992</c:v>
                </c:pt>
                <c:pt idx="138">
                  <c:v>81.430000000000007</c:v>
                </c:pt>
                <c:pt idx="139">
                  <c:v>81.849999999999994</c:v>
                </c:pt>
                <c:pt idx="140">
                  <c:v>82.25</c:v>
                </c:pt>
                <c:pt idx="141">
                  <c:v>82.6</c:v>
                </c:pt>
                <c:pt idx="142">
                  <c:v>82.960000000000008</c:v>
                </c:pt>
                <c:pt idx="143">
                  <c:v>83.28</c:v>
                </c:pt>
                <c:pt idx="144">
                  <c:v>83.64</c:v>
                </c:pt>
                <c:pt idx="145">
                  <c:v>84</c:v>
                </c:pt>
                <c:pt idx="146">
                  <c:v>84.34</c:v>
                </c:pt>
                <c:pt idx="147">
                  <c:v>84.72</c:v>
                </c:pt>
                <c:pt idx="148">
                  <c:v>85.12</c:v>
                </c:pt>
                <c:pt idx="149">
                  <c:v>85.460000000000008</c:v>
                </c:pt>
                <c:pt idx="150">
                  <c:v>85.82</c:v>
                </c:pt>
                <c:pt idx="151">
                  <c:v>86.22</c:v>
                </c:pt>
                <c:pt idx="152">
                  <c:v>86.58</c:v>
                </c:pt>
                <c:pt idx="153">
                  <c:v>86.87</c:v>
                </c:pt>
                <c:pt idx="154">
                  <c:v>87.28</c:v>
                </c:pt>
                <c:pt idx="155">
                  <c:v>87.52</c:v>
                </c:pt>
                <c:pt idx="156">
                  <c:v>87.55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21-437D-9E90-89B6BB98FEEF}"/>
            </c:ext>
          </c:extLst>
        </c:ser>
        <c:ser>
          <c:idx val="5"/>
          <c:order val="5"/>
          <c:tx>
            <c:v>0.8 d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measuredprofiles!$F$2:$F$165</c:f>
              <c:numCache>
                <c:formatCode>General</c:formatCode>
                <c:ptCount val="164"/>
                <c:pt idx="0">
                  <c:v>288.23</c:v>
                </c:pt>
                <c:pt idx="1">
                  <c:v>285.48</c:v>
                </c:pt>
                <c:pt idx="2">
                  <c:v>328.58</c:v>
                </c:pt>
                <c:pt idx="3">
                  <c:v>349.12</c:v>
                </c:pt>
                <c:pt idx="4">
                  <c:v>395.48</c:v>
                </c:pt>
                <c:pt idx="5">
                  <c:v>423.01</c:v>
                </c:pt>
                <c:pt idx="6">
                  <c:v>433.26</c:v>
                </c:pt>
                <c:pt idx="7">
                  <c:v>437.41</c:v>
                </c:pt>
                <c:pt idx="8">
                  <c:v>442.77</c:v>
                </c:pt>
                <c:pt idx="9">
                  <c:v>440.53</c:v>
                </c:pt>
                <c:pt idx="10">
                  <c:v>441.91</c:v>
                </c:pt>
                <c:pt idx="11">
                  <c:v>442.53</c:v>
                </c:pt>
                <c:pt idx="12">
                  <c:v>447.4</c:v>
                </c:pt>
                <c:pt idx="13">
                  <c:v>451.91</c:v>
                </c:pt>
                <c:pt idx="14">
                  <c:v>453.65</c:v>
                </c:pt>
                <c:pt idx="15">
                  <c:v>460.35</c:v>
                </c:pt>
                <c:pt idx="16">
                  <c:v>468.66</c:v>
                </c:pt>
                <c:pt idx="17">
                  <c:v>473.84</c:v>
                </c:pt>
                <c:pt idx="18">
                  <c:v>485.27</c:v>
                </c:pt>
                <c:pt idx="19">
                  <c:v>518.20000000000005</c:v>
                </c:pt>
                <c:pt idx="20">
                  <c:v>554.41999999999996</c:v>
                </c:pt>
                <c:pt idx="21">
                  <c:v>580.91</c:v>
                </c:pt>
                <c:pt idx="22">
                  <c:v>598.20000000000005</c:v>
                </c:pt>
                <c:pt idx="23">
                  <c:v>605.08000000000004</c:v>
                </c:pt>
                <c:pt idx="24">
                  <c:v>609.24</c:v>
                </c:pt>
                <c:pt idx="25">
                  <c:v>612.5</c:v>
                </c:pt>
                <c:pt idx="26">
                  <c:v>614.11</c:v>
                </c:pt>
                <c:pt idx="27">
                  <c:v>616.71</c:v>
                </c:pt>
                <c:pt idx="28">
                  <c:v>619.13</c:v>
                </c:pt>
                <c:pt idx="29">
                  <c:v>620.6</c:v>
                </c:pt>
                <c:pt idx="30">
                  <c:v>621.78</c:v>
                </c:pt>
                <c:pt idx="31">
                  <c:v>624.98</c:v>
                </c:pt>
                <c:pt idx="32">
                  <c:v>626.25</c:v>
                </c:pt>
                <c:pt idx="33">
                  <c:v>627.59</c:v>
                </c:pt>
                <c:pt idx="34">
                  <c:v>628.82000000000005</c:v>
                </c:pt>
                <c:pt idx="35">
                  <c:v>630.4</c:v>
                </c:pt>
                <c:pt idx="36">
                  <c:v>633.89</c:v>
                </c:pt>
                <c:pt idx="37">
                  <c:v>635.57000000000005</c:v>
                </c:pt>
                <c:pt idx="38">
                  <c:v>637.59</c:v>
                </c:pt>
                <c:pt idx="39">
                  <c:v>640.77</c:v>
                </c:pt>
                <c:pt idx="40">
                  <c:v>640.98</c:v>
                </c:pt>
                <c:pt idx="41">
                  <c:v>643.17999999999995</c:v>
                </c:pt>
                <c:pt idx="42">
                  <c:v>644.87</c:v>
                </c:pt>
                <c:pt idx="43">
                  <c:v>645.95000000000005</c:v>
                </c:pt>
                <c:pt idx="44">
                  <c:v>647.86</c:v>
                </c:pt>
                <c:pt idx="45">
                  <c:v>650.16</c:v>
                </c:pt>
                <c:pt idx="46">
                  <c:v>650.98</c:v>
                </c:pt>
                <c:pt idx="47">
                  <c:v>652.28</c:v>
                </c:pt>
                <c:pt idx="48">
                  <c:v>653.96</c:v>
                </c:pt>
                <c:pt idx="49">
                  <c:v>655.29</c:v>
                </c:pt>
                <c:pt idx="50">
                  <c:v>655.42</c:v>
                </c:pt>
                <c:pt idx="51">
                  <c:v>655.94</c:v>
                </c:pt>
                <c:pt idx="52">
                  <c:v>657.87</c:v>
                </c:pt>
                <c:pt idx="53">
                  <c:v>659.12</c:v>
                </c:pt>
                <c:pt idx="54">
                  <c:v>659.44</c:v>
                </c:pt>
                <c:pt idx="55">
                  <c:v>660.63</c:v>
                </c:pt>
                <c:pt idx="56">
                  <c:v>661.11</c:v>
                </c:pt>
                <c:pt idx="57">
                  <c:v>661.22</c:v>
                </c:pt>
                <c:pt idx="58">
                  <c:v>662.02</c:v>
                </c:pt>
                <c:pt idx="59">
                  <c:v>662.36</c:v>
                </c:pt>
                <c:pt idx="60">
                  <c:v>662.95</c:v>
                </c:pt>
                <c:pt idx="61">
                  <c:v>663</c:v>
                </c:pt>
                <c:pt idx="62">
                  <c:v>662.69</c:v>
                </c:pt>
                <c:pt idx="63">
                  <c:v>663.34</c:v>
                </c:pt>
                <c:pt idx="64">
                  <c:v>663.19</c:v>
                </c:pt>
                <c:pt idx="65">
                  <c:v>663.36</c:v>
                </c:pt>
                <c:pt idx="66">
                  <c:v>663.16</c:v>
                </c:pt>
                <c:pt idx="67">
                  <c:v>663.11</c:v>
                </c:pt>
                <c:pt idx="68">
                  <c:v>662.74</c:v>
                </c:pt>
                <c:pt idx="69">
                  <c:v>662.72</c:v>
                </c:pt>
                <c:pt idx="70">
                  <c:v>662.5</c:v>
                </c:pt>
                <c:pt idx="71">
                  <c:v>661.71</c:v>
                </c:pt>
                <c:pt idx="72">
                  <c:v>661.84</c:v>
                </c:pt>
                <c:pt idx="73">
                  <c:v>661.07</c:v>
                </c:pt>
                <c:pt idx="74">
                  <c:v>660.67</c:v>
                </c:pt>
                <c:pt idx="75">
                  <c:v>660.24</c:v>
                </c:pt>
                <c:pt idx="76">
                  <c:v>659.78</c:v>
                </c:pt>
                <c:pt idx="77">
                  <c:v>657.94</c:v>
                </c:pt>
                <c:pt idx="78">
                  <c:v>657.15</c:v>
                </c:pt>
                <c:pt idx="79">
                  <c:v>656.07</c:v>
                </c:pt>
                <c:pt idx="80">
                  <c:v>655.51</c:v>
                </c:pt>
                <c:pt idx="81">
                  <c:v>654.46</c:v>
                </c:pt>
                <c:pt idx="82">
                  <c:v>653.6</c:v>
                </c:pt>
                <c:pt idx="83">
                  <c:v>652.70000000000005</c:v>
                </c:pt>
                <c:pt idx="84">
                  <c:v>650.96</c:v>
                </c:pt>
                <c:pt idx="85">
                  <c:v>649.79999999999995</c:v>
                </c:pt>
                <c:pt idx="86">
                  <c:v>648.49</c:v>
                </c:pt>
                <c:pt idx="87">
                  <c:v>647.35</c:v>
                </c:pt>
                <c:pt idx="88">
                  <c:v>645.61</c:v>
                </c:pt>
                <c:pt idx="89">
                  <c:v>643.35</c:v>
                </c:pt>
                <c:pt idx="90">
                  <c:v>642.84</c:v>
                </c:pt>
                <c:pt idx="91">
                  <c:v>641.09</c:v>
                </c:pt>
                <c:pt idx="92">
                  <c:v>639.21</c:v>
                </c:pt>
                <c:pt idx="93">
                  <c:v>637.84</c:v>
                </c:pt>
                <c:pt idx="94">
                  <c:v>637.21</c:v>
                </c:pt>
                <c:pt idx="95">
                  <c:v>635.67999999999995</c:v>
                </c:pt>
                <c:pt idx="96">
                  <c:v>634.14</c:v>
                </c:pt>
                <c:pt idx="97">
                  <c:v>633.53</c:v>
                </c:pt>
                <c:pt idx="98">
                  <c:v>627.76</c:v>
                </c:pt>
                <c:pt idx="99">
                  <c:v>631.71</c:v>
                </c:pt>
                <c:pt idx="100">
                  <c:v>630.6</c:v>
                </c:pt>
                <c:pt idx="101">
                  <c:v>630.15</c:v>
                </c:pt>
                <c:pt idx="102">
                  <c:v>630.75</c:v>
                </c:pt>
                <c:pt idx="103">
                  <c:v>631.29</c:v>
                </c:pt>
                <c:pt idx="104">
                  <c:v>631.73</c:v>
                </c:pt>
                <c:pt idx="105">
                  <c:v>631.76</c:v>
                </c:pt>
                <c:pt idx="106">
                  <c:v>632.19000000000005</c:v>
                </c:pt>
                <c:pt idx="107">
                  <c:v>632.5</c:v>
                </c:pt>
                <c:pt idx="108">
                  <c:v>633.13</c:v>
                </c:pt>
                <c:pt idx="109">
                  <c:v>633.36</c:v>
                </c:pt>
                <c:pt idx="110">
                  <c:v>633.75</c:v>
                </c:pt>
                <c:pt idx="111">
                  <c:v>634.16999999999996</c:v>
                </c:pt>
                <c:pt idx="112">
                  <c:v>634</c:v>
                </c:pt>
                <c:pt idx="113">
                  <c:v>634.25</c:v>
                </c:pt>
                <c:pt idx="114">
                  <c:v>634.15</c:v>
                </c:pt>
                <c:pt idx="115">
                  <c:v>633.66999999999996</c:v>
                </c:pt>
                <c:pt idx="116">
                  <c:v>633.54999999999995</c:v>
                </c:pt>
                <c:pt idx="117">
                  <c:v>632.84</c:v>
                </c:pt>
                <c:pt idx="118">
                  <c:v>632.45000000000005</c:v>
                </c:pt>
                <c:pt idx="119">
                  <c:v>631.9</c:v>
                </c:pt>
                <c:pt idx="120">
                  <c:v>631.37</c:v>
                </c:pt>
                <c:pt idx="121">
                  <c:v>629.51</c:v>
                </c:pt>
                <c:pt idx="122">
                  <c:v>630.16</c:v>
                </c:pt>
                <c:pt idx="123">
                  <c:v>628.46</c:v>
                </c:pt>
                <c:pt idx="124">
                  <c:v>626.95000000000005</c:v>
                </c:pt>
                <c:pt idx="125">
                  <c:v>625.24</c:v>
                </c:pt>
                <c:pt idx="126">
                  <c:v>622.94000000000005</c:v>
                </c:pt>
                <c:pt idx="127">
                  <c:v>620.72</c:v>
                </c:pt>
                <c:pt idx="128">
                  <c:v>610.72</c:v>
                </c:pt>
                <c:pt idx="129">
                  <c:v>615.92999999999995</c:v>
                </c:pt>
                <c:pt idx="130">
                  <c:v>613.61</c:v>
                </c:pt>
                <c:pt idx="131">
                  <c:v>611.67999999999995</c:v>
                </c:pt>
                <c:pt idx="132">
                  <c:v>606.96</c:v>
                </c:pt>
                <c:pt idx="133">
                  <c:v>605.17999999999995</c:v>
                </c:pt>
                <c:pt idx="134">
                  <c:v>600.14</c:v>
                </c:pt>
                <c:pt idx="135">
                  <c:v>596.27</c:v>
                </c:pt>
                <c:pt idx="136">
                  <c:v>594.29999999999995</c:v>
                </c:pt>
                <c:pt idx="137">
                  <c:v>593.79</c:v>
                </c:pt>
                <c:pt idx="138">
                  <c:v>591.55999999999995</c:v>
                </c:pt>
                <c:pt idx="139">
                  <c:v>587.38</c:v>
                </c:pt>
                <c:pt idx="140">
                  <c:v>583.66</c:v>
                </c:pt>
                <c:pt idx="141">
                  <c:v>581.30999999999995</c:v>
                </c:pt>
                <c:pt idx="142">
                  <c:v>577.80999999999995</c:v>
                </c:pt>
                <c:pt idx="143">
                  <c:v>575.96</c:v>
                </c:pt>
                <c:pt idx="144">
                  <c:v>574.44000000000005</c:v>
                </c:pt>
                <c:pt idx="145">
                  <c:v>571.46</c:v>
                </c:pt>
                <c:pt idx="146">
                  <c:v>569.86</c:v>
                </c:pt>
                <c:pt idx="147">
                  <c:v>568.91999999999996</c:v>
                </c:pt>
                <c:pt idx="148">
                  <c:v>566.80999999999995</c:v>
                </c:pt>
                <c:pt idx="149">
                  <c:v>564.16999999999996</c:v>
                </c:pt>
                <c:pt idx="150">
                  <c:v>392.38</c:v>
                </c:pt>
                <c:pt idx="151">
                  <c:v>277.51</c:v>
                </c:pt>
                <c:pt idx="152">
                  <c:v>234.88</c:v>
                </c:pt>
                <c:pt idx="153">
                  <c:v>218.89</c:v>
                </c:pt>
                <c:pt idx="154">
                  <c:v>209.21</c:v>
                </c:pt>
                <c:pt idx="155">
                  <c:v>182.77</c:v>
                </c:pt>
                <c:pt idx="156">
                  <c:v>173.69</c:v>
                </c:pt>
                <c:pt idx="157">
                  <c:v>150.25</c:v>
                </c:pt>
                <c:pt idx="158">
                  <c:v>144.19999999999999</c:v>
                </c:pt>
                <c:pt idx="159">
                  <c:v>132.81</c:v>
                </c:pt>
                <c:pt idx="160">
                  <c:v>8.9700000000000006</c:v>
                </c:pt>
                <c:pt idx="161">
                  <c:v>8.7200000000000006</c:v>
                </c:pt>
                <c:pt idx="162">
                  <c:v>25.34</c:v>
                </c:pt>
                <c:pt idx="163">
                  <c:v>6.29</c:v>
                </c:pt>
              </c:numCache>
            </c:numRef>
          </c:xVal>
          <c:yVal>
            <c:numRef>
              <c:f>measuredprofiles!$E$2:$E$165</c:f>
              <c:numCache>
                <c:formatCode>General</c:formatCode>
                <c:ptCount val="164"/>
                <c:pt idx="0">
                  <c:v>29.73</c:v>
                </c:pt>
                <c:pt idx="1">
                  <c:v>30.09</c:v>
                </c:pt>
                <c:pt idx="2">
                  <c:v>30.380000000000003</c:v>
                </c:pt>
                <c:pt idx="3">
                  <c:v>30.57</c:v>
                </c:pt>
                <c:pt idx="4">
                  <c:v>30.92</c:v>
                </c:pt>
                <c:pt idx="5">
                  <c:v>31.19</c:v>
                </c:pt>
                <c:pt idx="6">
                  <c:v>31.43</c:v>
                </c:pt>
                <c:pt idx="7">
                  <c:v>31.8</c:v>
                </c:pt>
                <c:pt idx="8">
                  <c:v>32.160000000000004</c:v>
                </c:pt>
                <c:pt idx="9">
                  <c:v>32.46</c:v>
                </c:pt>
                <c:pt idx="10">
                  <c:v>32.81</c:v>
                </c:pt>
                <c:pt idx="11">
                  <c:v>33.160000000000004</c:v>
                </c:pt>
                <c:pt idx="12">
                  <c:v>33.57</c:v>
                </c:pt>
                <c:pt idx="13">
                  <c:v>33.96</c:v>
                </c:pt>
                <c:pt idx="14">
                  <c:v>34.39</c:v>
                </c:pt>
                <c:pt idx="15">
                  <c:v>34.76</c:v>
                </c:pt>
                <c:pt idx="16">
                  <c:v>35.06</c:v>
                </c:pt>
                <c:pt idx="17">
                  <c:v>35.410000000000004</c:v>
                </c:pt>
                <c:pt idx="18">
                  <c:v>35.700000000000003</c:v>
                </c:pt>
                <c:pt idx="19">
                  <c:v>36.120000000000005</c:v>
                </c:pt>
                <c:pt idx="20">
                  <c:v>36.53</c:v>
                </c:pt>
                <c:pt idx="21">
                  <c:v>36.92</c:v>
                </c:pt>
                <c:pt idx="22">
                  <c:v>37.35</c:v>
                </c:pt>
                <c:pt idx="23">
                  <c:v>37.730000000000004</c:v>
                </c:pt>
                <c:pt idx="24">
                  <c:v>38.090000000000003</c:v>
                </c:pt>
                <c:pt idx="25">
                  <c:v>38.5</c:v>
                </c:pt>
                <c:pt idx="26">
                  <c:v>38.870000000000005</c:v>
                </c:pt>
                <c:pt idx="27">
                  <c:v>39.28</c:v>
                </c:pt>
                <c:pt idx="28">
                  <c:v>39.650000000000006</c:v>
                </c:pt>
                <c:pt idx="29">
                  <c:v>40.050000000000004</c:v>
                </c:pt>
                <c:pt idx="30">
                  <c:v>40.450000000000003</c:v>
                </c:pt>
                <c:pt idx="31">
                  <c:v>40.910000000000004</c:v>
                </c:pt>
                <c:pt idx="32">
                  <c:v>41.33</c:v>
                </c:pt>
                <c:pt idx="33">
                  <c:v>41.78</c:v>
                </c:pt>
                <c:pt idx="34">
                  <c:v>42.25</c:v>
                </c:pt>
                <c:pt idx="35">
                  <c:v>42.760000000000005</c:v>
                </c:pt>
                <c:pt idx="36">
                  <c:v>43.18</c:v>
                </c:pt>
                <c:pt idx="37">
                  <c:v>43.57</c:v>
                </c:pt>
                <c:pt idx="38">
                  <c:v>43.99</c:v>
                </c:pt>
                <c:pt idx="39">
                  <c:v>44.45</c:v>
                </c:pt>
                <c:pt idx="40">
                  <c:v>44.89</c:v>
                </c:pt>
                <c:pt idx="41">
                  <c:v>45.33</c:v>
                </c:pt>
                <c:pt idx="42">
                  <c:v>45.730000000000004</c:v>
                </c:pt>
                <c:pt idx="43">
                  <c:v>46.1</c:v>
                </c:pt>
                <c:pt idx="44">
                  <c:v>46.480000000000004</c:v>
                </c:pt>
                <c:pt idx="45">
                  <c:v>46.83</c:v>
                </c:pt>
                <c:pt idx="46">
                  <c:v>47.25</c:v>
                </c:pt>
                <c:pt idx="47">
                  <c:v>47.66</c:v>
                </c:pt>
                <c:pt idx="48">
                  <c:v>48.03</c:v>
                </c:pt>
                <c:pt idx="49">
                  <c:v>48.379999999999995</c:v>
                </c:pt>
                <c:pt idx="50">
                  <c:v>48.739999999999995</c:v>
                </c:pt>
                <c:pt idx="51">
                  <c:v>49.04</c:v>
                </c:pt>
                <c:pt idx="52">
                  <c:v>49.43</c:v>
                </c:pt>
                <c:pt idx="53">
                  <c:v>49.82</c:v>
                </c:pt>
                <c:pt idx="54">
                  <c:v>50.18</c:v>
                </c:pt>
                <c:pt idx="55">
                  <c:v>50.6</c:v>
                </c:pt>
                <c:pt idx="56">
                  <c:v>50.91</c:v>
                </c:pt>
                <c:pt idx="57">
                  <c:v>51.239999999999995</c:v>
                </c:pt>
                <c:pt idx="58">
                  <c:v>51.65</c:v>
                </c:pt>
                <c:pt idx="59">
                  <c:v>51.989999999999995</c:v>
                </c:pt>
                <c:pt idx="60">
                  <c:v>52.33</c:v>
                </c:pt>
                <c:pt idx="61">
                  <c:v>52.66</c:v>
                </c:pt>
                <c:pt idx="62">
                  <c:v>52.989999999999995</c:v>
                </c:pt>
                <c:pt idx="63">
                  <c:v>53.41</c:v>
                </c:pt>
                <c:pt idx="64">
                  <c:v>53.84</c:v>
                </c:pt>
                <c:pt idx="65">
                  <c:v>54.25</c:v>
                </c:pt>
                <c:pt idx="66">
                  <c:v>54.57</c:v>
                </c:pt>
                <c:pt idx="67">
                  <c:v>54.94</c:v>
                </c:pt>
                <c:pt idx="68">
                  <c:v>55.3</c:v>
                </c:pt>
                <c:pt idx="69">
                  <c:v>55.68</c:v>
                </c:pt>
                <c:pt idx="70">
                  <c:v>56.08</c:v>
                </c:pt>
                <c:pt idx="71">
                  <c:v>56.4</c:v>
                </c:pt>
                <c:pt idx="72">
                  <c:v>56.72</c:v>
                </c:pt>
                <c:pt idx="73">
                  <c:v>57.07</c:v>
                </c:pt>
                <c:pt idx="74">
                  <c:v>57.39</c:v>
                </c:pt>
                <c:pt idx="75">
                  <c:v>57.75</c:v>
                </c:pt>
                <c:pt idx="76">
                  <c:v>58.1</c:v>
                </c:pt>
                <c:pt idx="77">
                  <c:v>58.510000000000005</c:v>
                </c:pt>
                <c:pt idx="78">
                  <c:v>58.879999999999995</c:v>
                </c:pt>
                <c:pt idx="79">
                  <c:v>59.25</c:v>
                </c:pt>
                <c:pt idx="80">
                  <c:v>59.620000000000005</c:v>
                </c:pt>
                <c:pt idx="81">
                  <c:v>59.980000000000004</c:v>
                </c:pt>
                <c:pt idx="82">
                  <c:v>60.370000000000005</c:v>
                </c:pt>
                <c:pt idx="83">
                  <c:v>60.8</c:v>
                </c:pt>
                <c:pt idx="84">
                  <c:v>61.2</c:v>
                </c:pt>
                <c:pt idx="85">
                  <c:v>61.57</c:v>
                </c:pt>
                <c:pt idx="86">
                  <c:v>61.980000000000004</c:v>
                </c:pt>
                <c:pt idx="87">
                  <c:v>62.38</c:v>
                </c:pt>
                <c:pt idx="88">
                  <c:v>62.760000000000005</c:v>
                </c:pt>
                <c:pt idx="89">
                  <c:v>63.13</c:v>
                </c:pt>
                <c:pt idx="90">
                  <c:v>63.49</c:v>
                </c:pt>
                <c:pt idx="91">
                  <c:v>63.88</c:v>
                </c:pt>
                <c:pt idx="92">
                  <c:v>64.260000000000005</c:v>
                </c:pt>
                <c:pt idx="93">
                  <c:v>64.64</c:v>
                </c:pt>
                <c:pt idx="94">
                  <c:v>64.990000000000009</c:v>
                </c:pt>
                <c:pt idx="95">
                  <c:v>65.41</c:v>
                </c:pt>
                <c:pt idx="96">
                  <c:v>65.800000000000011</c:v>
                </c:pt>
                <c:pt idx="97">
                  <c:v>66.150000000000006</c:v>
                </c:pt>
                <c:pt idx="98">
                  <c:v>66.550000000000011</c:v>
                </c:pt>
                <c:pt idx="99">
                  <c:v>66.87</c:v>
                </c:pt>
                <c:pt idx="100">
                  <c:v>67.210000000000008</c:v>
                </c:pt>
                <c:pt idx="101">
                  <c:v>67.569999999999993</c:v>
                </c:pt>
                <c:pt idx="102">
                  <c:v>67.91</c:v>
                </c:pt>
                <c:pt idx="103">
                  <c:v>68.260000000000005</c:v>
                </c:pt>
                <c:pt idx="104">
                  <c:v>68.490000000000009</c:v>
                </c:pt>
                <c:pt idx="105">
                  <c:v>68.69</c:v>
                </c:pt>
                <c:pt idx="106">
                  <c:v>68.990000000000009</c:v>
                </c:pt>
                <c:pt idx="107">
                  <c:v>69.39</c:v>
                </c:pt>
                <c:pt idx="108">
                  <c:v>69.69</c:v>
                </c:pt>
                <c:pt idx="109">
                  <c:v>70.080000000000013</c:v>
                </c:pt>
                <c:pt idx="110">
                  <c:v>70.48</c:v>
                </c:pt>
                <c:pt idx="111">
                  <c:v>70.87</c:v>
                </c:pt>
                <c:pt idx="112">
                  <c:v>71.23</c:v>
                </c:pt>
                <c:pt idx="113">
                  <c:v>71.63</c:v>
                </c:pt>
                <c:pt idx="114">
                  <c:v>71.98</c:v>
                </c:pt>
                <c:pt idx="115">
                  <c:v>72.349999999999994</c:v>
                </c:pt>
                <c:pt idx="116">
                  <c:v>72.710000000000008</c:v>
                </c:pt>
                <c:pt idx="117">
                  <c:v>73.010000000000005</c:v>
                </c:pt>
                <c:pt idx="118">
                  <c:v>73.330000000000013</c:v>
                </c:pt>
                <c:pt idx="119">
                  <c:v>73.650000000000006</c:v>
                </c:pt>
                <c:pt idx="120">
                  <c:v>73.98</c:v>
                </c:pt>
                <c:pt idx="121">
                  <c:v>74.300000000000011</c:v>
                </c:pt>
                <c:pt idx="122">
                  <c:v>74.599999999999994</c:v>
                </c:pt>
                <c:pt idx="123">
                  <c:v>74.930000000000007</c:v>
                </c:pt>
                <c:pt idx="124">
                  <c:v>75.23</c:v>
                </c:pt>
                <c:pt idx="125">
                  <c:v>75.56</c:v>
                </c:pt>
                <c:pt idx="126">
                  <c:v>75.960000000000008</c:v>
                </c:pt>
                <c:pt idx="127">
                  <c:v>76.330000000000013</c:v>
                </c:pt>
                <c:pt idx="128">
                  <c:v>76.69</c:v>
                </c:pt>
                <c:pt idx="129">
                  <c:v>77.010000000000005</c:v>
                </c:pt>
                <c:pt idx="130">
                  <c:v>77.349999999999994</c:v>
                </c:pt>
                <c:pt idx="131">
                  <c:v>77.680000000000007</c:v>
                </c:pt>
                <c:pt idx="132">
                  <c:v>78.06</c:v>
                </c:pt>
                <c:pt idx="133">
                  <c:v>78.400000000000006</c:v>
                </c:pt>
                <c:pt idx="134">
                  <c:v>78.69</c:v>
                </c:pt>
                <c:pt idx="135">
                  <c:v>78.97</c:v>
                </c:pt>
                <c:pt idx="136">
                  <c:v>79.260000000000005</c:v>
                </c:pt>
                <c:pt idx="137">
                  <c:v>79.56</c:v>
                </c:pt>
                <c:pt idx="138">
                  <c:v>79.94</c:v>
                </c:pt>
                <c:pt idx="139">
                  <c:v>80.31</c:v>
                </c:pt>
                <c:pt idx="140">
                  <c:v>80.69</c:v>
                </c:pt>
                <c:pt idx="141">
                  <c:v>81.069999999999993</c:v>
                </c:pt>
                <c:pt idx="142">
                  <c:v>81.430000000000007</c:v>
                </c:pt>
                <c:pt idx="143">
                  <c:v>81.830000000000013</c:v>
                </c:pt>
                <c:pt idx="144">
                  <c:v>82.22</c:v>
                </c:pt>
                <c:pt idx="145">
                  <c:v>82.54</c:v>
                </c:pt>
                <c:pt idx="146">
                  <c:v>82.860000000000014</c:v>
                </c:pt>
                <c:pt idx="147">
                  <c:v>83.29</c:v>
                </c:pt>
                <c:pt idx="148">
                  <c:v>83.56</c:v>
                </c:pt>
                <c:pt idx="149">
                  <c:v>83.860000000000014</c:v>
                </c:pt>
                <c:pt idx="150">
                  <c:v>84.18</c:v>
                </c:pt>
                <c:pt idx="151">
                  <c:v>84.48</c:v>
                </c:pt>
                <c:pt idx="152">
                  <c:v>84.740000000000009</c:v>
                </c:pt>
                <c:pt idx="153">
                  <c:v>84.98</c:v>
                </c:pt>
                <c:pt idx="154">
                  <c:v>85.25</c:v>
                </c:pt>
                <c:pt idx="155">
                  <c:v>85.56</c:v>
                </c:pt>
                <c:pt idx="156">
                  <c:v>85.89</c:v>
                </c:pt>
                <c:pt idx="157">
                  <c:v>86.2</c:v>
                </c:pt>
                <c:pt idx="158">
                  <c:v>86.48</c:v>
                </c:pt>
                <c:pt idx="159">
                  <c:v>86.77000000000001</c:v>
                </c:pt>
                <c:pt idx="160">
                  <c:v>87.04</c:v>
                </c:pt>
                <c:pt idx="161">
                  <c:v>87.210000000000008</c:v>
                </c:pt>
                <c:pt idx="162">
                  <c:v>87.45</c:v>
                </c:pt>
                <c:pt idx="163">
                  <c:v>87.52000000000001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21-437D-9E90-89B6BB98FEEF}"/>
            </c:ext>
          </c:extLst>
        </c:ser>
        <c:ser>
          <c:idx val="6"/>
          <c:order val="6"/>
          <c:tx>
            <c:v>1.92 d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measuredprofiles!$H$2:$H$143</c:f>
              <c:numCache>
                <c:formatCode>General</c:formatCode>
                <c:ptCount val="142"/>
                <c:pt idx="0">
                  <c:v>2.38</c:v>
                </c:pt>
                <c:pt idx="1">
                  <c:v>3.6</c:v>
                </c:pt>
                <c:pt idx="2">
                  <c:v>9.2899999999999991</c:v>
                </c:pt>
                <c:pt idx="3">
                  <c:v>18.649999999999999</c:v>
                </c:pt>
                <c:pt idx="4">
                  <c:v>33.83</c:v>
                </c:pt>
                <c:pt idx="5">
                  <c:v>83.12</c:v>
                </c:pt>
                <c:pt idx="6">
                  <c:v>131.37</c:v>
                </c:pt>
                <c:pt idx="7">
                  <c:v>160.16</c:v>
                </c:pt>
                <c:pt idx="8">
                  <c:v>186.57</c:v>
                </c:pt>
                <c:pt idx="9">
                  <c:v>197.24</c:v>
                </c:pt>
                <c:pt idx="10">
                  <c:v>202.6</c:v>
                </c:pt>
                <c:pt idx="11">
                  <c:v>205.43</c:v>
                </c:pt>
                <c:pt idx="12">
                  <c:v>206.58</c:v>
                </c:pt>
                <c:pt idx="13">
                  <c:v>209.35</c:v>
                </c:pt>
                <c:pt idx="14">
                  <c:v>228.76</c:v>
                </c:pt>
                <c:pt idx="15">
                  <c:v>300.29000000000002</c:v>
                </c:pt>
                <c:pt idx="16">
                  <c:v>326.85000000000002</c:v>
                </c:pt>
                <c:pt idx="17">
                  <c:v>350.57</c:v>
                </c:pt>
                <c:pt idx="18">
                  <c:v>366.8</c:v>
                </c:pt>
                <c:pt idx="19">
                  <c:v>374.22</c:v>
                </c:pt>
                <c:pt idx="20">
                  <c:v>377.79</c:v>
                </c:pt>
                <c:pt idx="21">
                  <c:v>382.98</c:v>
                </c:pt>
                <c:pt idx="22">
                  <c:v>386.71</c:v>
                </c:pt>
                <c:pt idx="23">
                  <c:v>395.07</c:v>
                </c:pt>
                <c:pt idx="24">
                  <c:v>400.97</c:v>
                </c:pt>
                <c:pt idx="25">
                  <c:v>408.7</c:v>
                </c:pt>
                <c:pt idx="26">
                  <c:v>417.14</c:v>
                </c:pt>
                <c:pt idx="27">
                  <c:v>422.86</c:v>
                </c:pt>
                <c:pt idx="28">
                  <c:v>431.01</c:v>
                </c:pt>
                <c:pt idx="29">
                  <c:v>436.45</c:v>
                </c:pt>
                <c:pt idx="30">
                  <c:v>448.42</c:v>
                </c:pt>
                <c:pt idx="31">
                  <c:v>458.53</c:v>
                </c:pt>
                <c:pt idx="32">
                  <c:v>465.98</c:v>
                </c:pt>
                <c:pt idx="33">
                  <c:v>472.32</c:v>
                </c:pt>
                <c:pt idx="34">
                  <c:v>479.1</c:v>
                </c:pt>
                <c:pt idx="35">
                  <c:v>486.62</c:v>
                </c:pt>
                <c:pt idx="36">
                  <c:v>493.31</c:v>
                </c:pt>
                <c:pt idx="37">
                  <c:v>505.5</c:v>
                </c:pt>
                <c:pt idx="38">
                  <c:v>508.77</c:v>
                </c:pt>
                <c:pt idx="39">
                  <c:v>515.95000000000005</c:v>
                </c:pt>
                <c:pt idx="40">
                  <c:v>523.34</c:v>
                </c:pt>
                <c:pt idx="41">
                  <c:v>529.88</c:v>
                </c:pt>
                <c:pt idx="42">
                  <c:v>532.91999999999996</c:v>
                </c:pt>
                <c:pt idx="43">
                  <c:v>541.57000000000005</c:v>
                </c:pt>
                <c:pt idx="44">
                  <c:v>547.32000000000005</c:v>
                </c:pt>
                <c:pt idx="45">
                  <c:v>552.54</c:v>
                </c:pt>
                <c:pt idx="46">
                  <c:v>556.82000000000005</c:v>
                </c:pt>
                <c:pt idx="47">
                  <c:v>561.25</c:v>
                </c:pt>
                <c:pt idx="48">
                  <c:v>562.97</c:v>
                </c:pt>
                <c:pt idx="49">
                  <c:v>566.35</c:v>
                </c:pt>
                <c:pt idx="50">
                  <c:v>569.99</c:v>
                </c:pt>
                <c:pt idx="51">
                  <c:v>572.83000000000004</c:v>
                </c:pt>
                <c:pt idx="52">
                  <c:v>575.99</c:v>
                </c:pt>
                <c:pt idx="53">
                  <c:v>577.52</c:v>
                </c:pt>
                <c:pt idx="54">
                  <c:v>579.77</c:v>
                </c:pt>
                <c:pt idx="55">
                  <c:v>581.5</c:v>
                </c:pt>
                <c:pt idx="56">
                  <c:v>582.62</c:v>
                </c:pt>
                <c:pt idx="57">
                  <c:v>584.92999999999995</c:v>
                </c:pt>
                <c:pt idx="58">
                  <c:v>586.11</c:v>
                </c:pt>
                <c:pt idx="59">
                  <c:v>587.02</c:v>
                </c:pt>
                <c:pt idx="60">
                  <c:v>587.82000000000005</c:v>
                </c:pt>
                <c:pt idx="61">
                  <c:v>588.25</c:v>
                </c:pt>
                <c:pt idx="62">
                  <c:v>588.6</c:v>
                </c:pt>
                <c:pt idx="63">
                  <c:v>585.4</c:v>
                </c:pt>
                <c:pt idx="64">
                  <c:v>588.74</c:v>
                </c:pt>
                <c:pt idx="65">
                  <c:v>588.79999999999995</c:v>
                </c:pt>
                <c:pt idx="66">
                  <c:v>587.92999999999995</c:v>
                </c:pt>
                <c:pt idx="67">
                  <c:v>587.95000000000005</c:v>
                </c:pt>
                <c:pt idx="68">
                  <c:v>587.41</c:v>
                </c:pt>
                <c:pt idx="69">
                  <c:v>586.13</c:v>
                </c:pt>
                <c:pt idx="70">
                  <c:v>585.46</c:v>
                </c:pt>
                <c:pt idx="71">
                  <c:v>583.27</c:v>
                </c:pt>
                <c:pt idx="72">
                  <c:v>582.80999999999995</c:v>
                </c:pt>
                <c:pt idx="73">
                  <c:v>580.32000000000005</c:v>
                </c:pt>
                <c:pt idx="74">
                  <c:v>578.91999999999996</c:v>
                </c:pt>
                <c:pt idx="75">
                  <c:v>576.75</c:v>
                </c:pt>
                <c:pt idx="76">
                  <c:v>574.66999999999996</c:v>
                </c:pt>
                <c:pt idx="77">
                  <c:v>570.41999999999996</c:v>
                </c:pt>
                <c:pt idx="78">
                  <c:v>569.79999999999995</c:v>
                </c:pt>
                <c:pt idx="79">
                  <c:v>567.26</c:v>
                </c:pt>
                <c:pt idx="80">
                  <c:v>565.07000000000005</c:v>
                </c:pt>
                <c:pt idx="81">
                  <c:v>563.48</c:v>
                </c:pt>
                <c:pt idx="82">
                  <c:v>560.98</c:v>
                </c:pt>
                <c:pt idx="83">
                  <c:v>558.94000000000005</c:v>
                </c:pt>
                <c:pt idx="84">
                  <c:v>557.49</c:v>
                </c:pt>
                <c:pt idx="85">
                  <c:v>555.67999999999995</c:v>
                </c:pt>
                <c:pt idx="86">
                  <c:v>554.28</c:v>
                </c:pt>
                <c:pt idx="87">
                  <c:v>552.46</c:v>
                </c:pt>
                <c:pt idx="88">
                  <c:v>554.23</c:v>
                </c:pt>
                <c:pt idx="89">
                  <c:v>555.16999999999996</c:v>
                </c:pt>
                <c:pt idx="90">
                  <c:v>555.62</c:v>
                </c:pt>
                <c:pt idx="91">
                  <c:v>553.04</c:v>
                </c:pt>
                <c:pt idx="92">
                  <c:v>540.99</c:v>
                </c:pt>
                <c:pt idx="93">
                  <c:v>557.54999999999995</c:v>
                </c:pt>
                <c:pt idx="94">
                  <c:v>558.71</c:v>
                </c:pt>
                <c:pt idx="95">
                  <c:v>556.13</c:v>
                </c:pt>
                <c:pt idx="96">
                  <c:v>559.73</c:v>
                </c:pt>
                <c:pt idx="97">
                  <c:v>560.42999999999995</c:v>
                </c:pt>
                <c:pt idx="98">
                  <c:v>561.21</c:v>
                </c:pt>
                <c:pt idx="99">
                  <c:v>561.66</c:v>
                </c:pt>
                <c:pt idx="100">
                  <c:v>561.95000000000005</c:v>
                </c:pt>
                <c:pt idx="101">
                  <c:v>562.28</c:v>
                </c:pt>
                <c:pt idx="102">
                  <c:v>562.16999999999996</c:v>
                </c:pt>
                <c:pt idx="103">
                  <c:v>562.6</c:v>
                </c:pt>
                <c:pt idx="104">
                  <c:v>562.02</c:v>
                </c:pt>
                <c:pt idx="105">
                  <c:v>562.02</c:v>
                </c:pt>
                <c:pt idx="106">
                  <c:v>561.49</c:v>
                </c:pt>
                <c:pt idx="107">
                  <c:v>561.15</c:v>
                </c:pt>
                <c:pt idx="108">
                  <c:v>560.53</c:v>
                </c:pt>
                <c:pt idx="109">
                  <c:v>560.42999999999995</c:v>
                </c:pt>
                <c:pt idx="110">
                  <c:v>559.5</c:v>
                </c:pt>
                <c:pt idx="111">
                  <c:v>559.14</c:v>
                </c:pt>
                <c:pt idx="112">
                  <c:v>556.74</c:v>
                </c:pt>
                <c:pt idx="113">
                  <c:v>555.57000000000005</c:v>
                </c:pt>
                <c:pt idx="114">
                  <c:v>555.27</c:v>
                </c:pt>
                <c:pt idx="115">
                  <c:v>554.17999999999995</c:v>
                </c:pt>
                <c:pt idx="116">
                  <c:v>552.86</c:v>
                </c:pt>
                <c:pt idx="117">
                  <c:v>552.04</c:v>
                </c:pt>
                <c:pt idx="118">
                  <c:v>550.48</c:v>
                </c:pt>
                <c:pt idx="119">
                  <c:v>549.13</c:v>
                </c:pt>
                <c:pt idx="120">
                  <c:v>548.33000000000004</c:v>
                </c:pt>
                <c:pt idx="121">
                  <c:v>546.79999999999995</c:v>
                </c:pt>
                <c:pt idx="122">
                  <c:v>546.29</c:v>
                </c:pt>
                <c:pt idx="123">
                  <c:v>545.78</c:v>
                </c:pt>
                <c:pt idx="124">
                  <c:v>544.46</c:v>
                </c:pt>
                <c:pt idx="125">
                  <c:v>543.13</c:v>
                </c:pt>
                <c:pt idx="126">
                  <c:v>543.23</c:v>
                </c:pt>
                <c:pt idx="127">
                  <c:v>531.19000000000005</c:v>
                </c:pt>
                <c:pt idx="128">
                  <c:v>538.15</c:v>
                </c:pt>
                <c:pt idx="129">
                  <c:v>508.86</c:v>
                </c:pt>
                <c:pt idx="130">
                  <c:v>438.27</c:v>
                </c:pt>
                <c:pt idx="131">
                  <c:v>392.55</c:v>
                </c:pt>
                <c:pt idx="132">
                  <c:v>319.20999999999998</c:v>
                </c:pt>
                <c:pt idx="133">
                  <c:v>211.43</c:v>
                </c:pt>
                <c:pt idx="134">
                  <c:v>206.39</c:v>
                </c:pt>
                <c:pt idx="135">
                  <c:v>183.29</c:v>
                </c:pt>
                <c:pt idx="136">
                  <c:v>144.25</c:v>
                </c:pt>
                <c:pt idx="137">
                  <c:v>126.28</c:v>
                </c:pt>
                <c:pt idx="138">
                  <c:v>27.09</c:v>
                </c:pt>
                <c:pt idx="139">
                  <c:v>2.15</c:v>
                </c:pt>
                <c:pt idx="140">
                  <c:v>0.91</c:v>
                </c:pt>
                <c:pt idx="141">
                  <c:v>1.29</c:v>
                </c:pt>
              </c:numCache>
            </c:numRef>
          </c:xVal>
          <c:yVal>
            <c:numRef>
              <c:f>measuredprofiles!$G$2:$G$143</c:f>
              <c:numCache>
                <c:formatCode>General</c:formatCode>
                <c:ptCount val="142"/>
                <c:pt idx="0">
                  <c:v>29.69</c:v>
                </c:pt>
                <c:pt idx="1">
                  <c:v>30.1</c:v>
                </c:pt>
                <c:pt idx="2">
                  <c:v>30.44</c:v>
                </c:pt>
                <c:pt idx="3">
                  <c:v>30.89</c:v>
                </c:pt>
                <c:pt idx="4">
                  <c:v>31.380000000000003</c:v>
                </c:pt>
                <c:pt idx="5">
                  <c:v>31.91</c:v>
                </c:pt>
                <c:pt idx="6">
                  <c:v>32.380000000000003</c:v>
                </c:pt>
                <c:pt idx="7">
                  <c:v>32.880000000000003</c:v>
                </c:pt>
                <c:pt idx="8">
                  <c:v>33.42</c:v>
                </c:pt>
                <c:pt idx="9">
                  <c:v>33.94</c:v>
                </c:pt>
                <c:pt idx="10">
                  <c:v>34.43</c:v>
                </c:pt>
                <c:pt idx="11">
                  <c:v>34.9</c:v>
                </c:pt>
                <c:pt idx="12">
                  <c:v>35.340000000000003</c:v>
                </c:pt>
                <c:pt idx="13">
                  <c:v>35.75</c:v>
                </c:pt>
                <c:pt idx="14">
                  <c:v>36.19</c:v>
                </c:pt>
                <c:pt idx="15">
                  <c:v>36.69</c:v>
                </c:pt>
                <c:pt idx="16">
                  <c:v>37.14</c:v>
                </c:pt>
                <c:pt idx="17">
                  <c:v>37.58</c:v>
                </c:pt>
                <c:pt idx="18">
                  <c:v>38.06</c:v>
                </c:pt>
                <c:pt idx="19">
                  <c:v>38.54</c:v>
                </c:pt>
                <c:pt idx="20">
                  <c:v>39.020000000000003</c:v>
                </c:pt>
                <c:pt idx="21">
                  <c:v>39.49</c:v>
                </c:pt>
                <c:pt idx="22">
                  <c:v>39.93</c:v>
                </c:pt>
                <c:pt idx="23">
                  <c:v>40.4</c:v>
                </c:pt>
                <c:pt idx="24">
                  <c:v>40.83</c:v>
                </c:pt>
                <c:pt idx="25">
                  <c:v>41.35</c:v>
                </c:pt>
                <c:pt idx="26">
                  <c:v>41.83</c:v>
                </c:pt>
                <c:pt idx="27">
                  <c:v>42.3</c:v>
                </c:pt>
                <c:pt idx="28">
                  <c:v>42.74</c:v>
                </c:pt>
                <c:pt idx="29">
                  <c:v>43.19</c:v>
                </c:pt>
                <c:pt idx="30">
                  <c:v>43.66</c:v>
                </c:pt>
                <c:pt idx="31">
                  <c:v>44.09</c:v>
                </c:pt>
                <c:pt idx="32">
                  <c:v>44.480000000000004</c:v>
                </c:pt>
                <c:pt idx="33">
                  <c:v>44.88</c:v>
                </c:pt>
                <c:pt idx="34">
                  <c:v>45.24</c:v>
                </c:pt>
                <c:pt idx="35">
                  <c:v>45.620000000000005</c:v>
                </c:pt>
                <c:pt idx="36">
                  <c:v>46.070000000000007</c:v>
                </c:pt>
                <c:pt idx="37">
                  <c:v>46.53</c:v>
                </c:pt>
                <c:pt idx="38">
                  <c:v>46.99</c:v>
                </c:pt>
                <c:pt idx="39">
                  <c:v>47.5</c:v>
                </c:pt>
                <c:pt idx="40">
                  <c:v>47.97</c:v>
                </c:pt>
                <c:pt idx="41">
                  <c:v>48.430000000000007</c:v>
                </c:pt>
                <c:pt idx="42">
                  <c:v>48.83</c:v>
                </c:pt>
                <c:pt idx="43">
                  <c:v>49.25</c:v>
                </c:pt>
                <c:pt idx="44">
                  <c:v>49.64</c:v>
                </c:pt>
                <c:pt idx="45">
                  <c:v>50.03</c:v>
                </c:pt>
                <c:pt idx="46">
                  <c:v>50.430000000000007</c:v>
                </c:pt>
                <c:pt idx="47">
                  <c:v>50.78</c:v>
                </c:pt>
                <c:pt idx="48">
                  <c:v>51.19</c:v>
                </c:pt>
                <c:pt idx="49">
                  <c:v>51.58</c:v>
                </c:pt>
                <c:pt idx="50">
                  <c:v>52</c:v>
                </c:pt>
                <c:pt idx="51">
                  <c:v>52.44</c:v>
                </c:pt>
                <c:pt idx="52">
                  <c:v>52.83</c:v>
                </c:pt>
                <c:pt idx="53">
                  <c:v>53.22</c:v>
                </c:pt>
                <c:pt idx="54">
                  <c:v>53.620000000000005</c:v>
                </c:pt>
                <c:pt idx="55">
                  <c:v>54.010000000000005</c:v>
                </c:pt>
                <c:pt idx="56">
                  <c:v>54.45</c:v>
                </c:pt>
                <c:pt idx="57">
                  <c:v>54.870000000000005</c:v>
                </c:pt>
                <c:pt idx="58">
                  <c:v>55.31</c:v>
                </c:pt>
                <c:pt idx="59">
                  <c:v>55.71</c:v>
                </c:pt>
                <c:pt idx="60">
                  <c:v>56.11</c:v>
                </c:pt>
                <c:pt idx="61">
                  <c:v>56.49</c:v>
                </c:pt>
                <c:pt idx="62">
                  <c:v>56.86</c:v>
                </c:pt>
                <c:pt idx="63">
                  <c:v>57.320000000000007</c:v>
                </c:pt>
                <c:pt idx="64">
                  <c:v>57.7</c:v>
                </c:pt>
                <c:pt idx="65">
                  <c:v>58.14</c:v>
                </c:pt>
                <c:pt idx="66">
                  <c:v>58.53</c:v>
                </c:pt>
                <c:pt idx="67">
                  <c:v>58.910000000000004</c:v>
                </c:pt>
                <c:pt idx="68">
                  <c:v>59.28</c:v>
                </c:pt>
                <c:pt idx="69">
                  <c:v>59.67</c:v>
                </c:pt>
                <c:pt idx="70">
                  <c:v>60.05</c:v>
                </c:pt>
                <c:pt idx="71">
                  <c:v>60.430000000000007</c:v>
                </c:pt>
                <c:pt idx="72">
                  <c:v>60.910000000000004</c:v>
                </c:pt>
                <c:pt idx="73">
                  <c:v>61.410000000000004</c:v>
                </c:pt>
                <c:pt idx="74">
                  <c:v>61.89</c:v>
                </c:pt>
                <c:pt idx="75">
                  <c:v>62.330000000000005</c:v>
                </c:pt>
                <c:pt idx="76">
                  <c:v>62.72</c:v>
                </c:pt>
                <c:pt idx="77">
                  <c:v>63.14</c:v>
                </c:pt>
                <c:pt idx="78">
                  <c:v>63.57</c:v>
                </c:pt>
                <c:pt idx="79">
                  <c:v>63.980000000000004</c:v>
                </c:pt>
                <c:pt idx="80">
                  <c:v>64.42</c:v>
                </c:pt>
                <c:pt idx="81">
                  <c:v>64.849999999999994</c:v>
                </c:pt>
                <c:pt idx="82">
                  <c:v>65.34</c:v>
                </c:pt>
                <c:pt idx="83">
                  <c:v>65.800000000000011</c:v>
                </c:pt>
                <c:pt idx="84">
                  <c:v>66.25</c:v>
                </c:pt>
                <c:pt idx="85">
                  <c:v>66.66</c:v>
                </c:pt>
                <c:pt idx="86">
                  <c:v>67.080000000000013</c:v>
                </c:pt>
                <c:pt idx="87">
                  <c:v>67.510000000000005</c:v>
                </c:pt>
                <c:pt idx="88">
                  <c:v>67.930000000000007</c:v>
                </c:pt>
                <c:pt idx="89">
                  <c:v>68.39</c:v>
                </c:pt>
                <c:pt idx="90">
                  <c:v>68.84</c:v>
                </c:pt>
                <c:pt idx="91">
                  <c:v>69.25</c:v>
                </c:pt>
                <c:pt idx="92">
                  <c:v>69.67</c:v>
                </c:pt>
                <c:pt idx="93">
                  <c:v>70.099999999999994</c:v>
                </c:pt>
                <c:pt idx="94">
                  <c:v>70.510000000000005</c:v>
                </c:pt>
                <c:pt idx="95">
                  <c:v>70.92</c:v>
                </c:pt>
                <c:pt idx="96">
                  <c:v>71.349999999999994</c:v>
                </c:pt>
                <c:pt idx="97">
                  <c:v>71.75</c:v>
                </c:pt>
                <c:pt idx="98">
                  <c:v>72.13</c:v>
                </c:pt>
                <c:pt idx="99">
                  <c:v>72.48</c:v>
                </c:pt>
                <c:pt idx="100">
                  <c:v>72.89</c:v>
                </c:pt>
                <c:pt idx="101">
                  <c:v>73.260000000000005</c:v>
                </c:pt>
                <c:pt idx="102">
                  <c:v>73.67</c:v>
                </c:pt>
                <c:pt idx="103">
                  <c:v>74.080000000000013</c:v>
                </c:pt>
                <c:pt idx="104">
                  <c:v>74.44</c:v>
                </c:pt>
                <c:pt idx="105">
                  <c:v>74.84</c:v>
                </c:pt>
                <c:pt idx="106">
                  <c:v>75.22</c:v>
                </c:pt>
                <c:pt idx="107">
                  <c:v>75.61</c:v>
                </c:pt>
                <c:pt idx="108">
                  <c:v>75.960000000000008</c:v>
                </c:pt>
                <c:pt idx="109">
                  <c:v>76.300000000000011</c:v>
                </c:pt>
                <c:pt idx="110">
                  <c:v>76.67</c:v>
                </c:pt>
                <c:pt idx="111">
                  <c:v>77.039999999999992</c:v>
                </c:pt>
                <c:pt idx="112">
                  <c:v>77.42</c:v>
                </c:pt>
                <c:pt idx="113">
                  <c:v>77.830000000000013</c:v>
                </c:pt>
                <c:pt idx="114">
                  <c:v>78.210000000000008</c:v>
                </c:pt>
                <c:pt idx="115">
                  <c:v>78.580000000000013</c:v>
                </c:pt>
                <c:pt idx="116">
                  <c:v>78.97</c:v>
                </c:pt>
                <c:pt idx="117">
                  <c:v>79.37</c:v>
                </c:pt>
                <c:pt idx="118">
                  <c:v>79.740000000000009</c:v>
                </c:pt>
                <c:pt idx="119">
                  <c:v>80.14</c:v>
                </c:pt>
                <c:pt idx="120">
                  <c:v>80.5</c:v>
                </c:pt>
                <c:pt idx="121">
                  <c:v>80.88</c:v>
                </c:pt>
                <c:pt idx="122">
                  <c:v>81.22</c:v>
                </c:pt>
                <c:pt idx="123">
                  <c:v>81.53</c:v>
                </c:pt>
                <c:pt idx="124">
                  <c:v>81.86</c:v>
                </c:pt>
                <c:pt idx="125">
                  <c:v>82.2</c:v>
                </c:pt>
                <c:pt idx="126">
                  <c:v>82.539999999999992</c:v>
                </c:pt>
                <c:pt idx="127">
                  <c:v>82.89</c:v>
                </c:pt>
                <c:pt idx="128">
                  <c:v>83.25</c:v>
                </c:pt>
                <c:pt idx="129">
                  <c:v>83.66</c:v>
                </c:pt>
                <c:pt idx="130">
                  <c:v>83.990000000000009</c:v>
                </c:pt>
                <c:pt idx="131">
                  <c:v>84.28</c:v>
                </c:pt>
                <c:pt idx="132">
                  <c:v>84.67</c:v>
                </c:pt>
                <c:pt idx="133">
                  <c:v>85.06</c:v>
                </c:pt>
                <c:pt idx="134">
                  <c:v>85.25</c:v>
                </c:pt>
                <c:pt idx="135">
                  <c:v>85.66</c:v>
                </c:pt>
                <c:pt idx="136">
                  <c:v>86.12</c:v>
                </c:pt>
                <c:pt idx="137">
                  <c:v>86.52000000000001</c:v>
                </c:pt>
                <c:pt idx="138">
                  <c:v>86.86</c:v>
                </c:pt>
                <c:pt idx="139">
                  <c:v>87.25</c:v>
                </c:pt>
                <c:pt idx="140">
                  <c:v>87.61</c:v>
                </c:pt>
                <c:pt idx="141">
                  <c:v>87.66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521-437D-9E90-89B6BB98FEEF}"/>
            </c:ext>
          </c:extLst>
        </c:ser>
        <c:ser>
          <c:idx val="7"/>
          <c:order val="7"/>
          <c:tx>
            <c:v>2.83 d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measuredprofiles!$J$2:$J$211</c:f>
              <c:numCache>
                <c:formatCode>General</c:formatCode>
                <c:ptCount val="210"/>
                <c:pt idx="0">
                  <c:v>0.36</c:v>
                </c:pt>
                <c:pt idx="1">
                  <c:v>0.31</c:v>
                </c:pt>
                <c:pt idx="2">
                  <c:v>0.38</c:v>
                </c:pt>
                <c:pt idx="3">
                  <c:v>0.73</c:v>
                </c:pt>
                <c:pt idx="4">
                  <c:v>1.48</c:v>
                </c:pt>
                <c:pt idx="5">
                  <c:v>2.09</c:v>
                </c:pt>
                <c:pt idx="6">
                  <c:v>3.51</c:v>
                </c:pt>
                <c:pt idx="7">
                  <c:v>5.24</c:v>
                </c:pt>
                <c:pt idx="8">
                  <c:v>6.6</c:v>
                </c:pt>
                <c:pt idx="9">
                  <c:v>7.65</c:v>
                </c:pt>
                <c:pt idx="10">
                  <c:v>9.07</c:v>
                </c:pt>
                <c:pt idx="11">
                  <c:v>12.65</c:v>
                </c:pt>
                <c:pt idx="12">
                  <c:v>14.61</c:v>
                </c:pt>
                <c:pt idx="13">
                  <c:v>20.91</c:v>
                </c:pt>
                <c:pt idx="14">
                  <c:v>27.45</c:v>
                </c:pt>
                <c:pt idx="15">
                  <c:v>30.52</c:v>
                </c:pt>
                <c:pt idx="16">
                  <c:v>37.9</c:v>
                </c:pt>
                <c:pt idx="17">
                  <c:v>42.4</c:v>
                </c:pt>
                <c:pt idx="18">
                  <c:v>50.97</c:v>
                </c:pt>
                <c:pt idx="19">
                  <c:v>58.66</c:v>
                </c:pt>
                <c:pt idx="20">
                  <c:v>61</c:v>
                </c:pt>
                <c:pt idx="21">
                  <c:v>62.86</c:v>
                </c:pt>
                <c:pt idx="22">
                  <c:v>62.54</c:v>
                </c:pt>
                <c:pt idx="23">
                  <c:v>63.6</c:v>
                </c:pt>
                <c:pt idx="24">
                  <c:v>63.78</c:v>
                </c:pt>
                <c:pt idx="25">
                  <c:v>66.06</c:v>
                </c:pt>
                <c:pt idx="26">
                  <c:v>68.45</c:v>
                </c:pt>
                <c:pt idx="27">
                  <c:v>79.47</c:v>
                </c:pt>
                <c:pt idx="28">
                  <c:v>82.86</c:v>
                </c:pt>
                <c:pt idx="29">
                  <c:v>92</c:v>
                </c:pt>
                <c:pt idx="30">
                  <c:v>97.61</c:v>
                </c:pt>
                <c:pt idx="31">
                  <c:v>106.31</c:v>
                </c:pt>
                <c:pt idx="32">
                  <c:v>118.49</c:v>
                </c:pt>
                <c:pt idx="33">
                  <c:v>152.06</c:v>
                </c:pt>
                <c:pt idx="34">
                  <c:v>178.93</c:v>
                </c:pt>
                <c:pt idx="35">
                  <c:v>234.86</c:v>
                </c:pt>
                <c:pt idx="36">
                  <c:v>265.16000000000003</c:v>
                </c:pt>
                <c:pt idx="37">
                  <c:v>277.73</c:v>
                </c:pt>
                <c:pt idx="38">
                  <c:v>297.29000000000002</c:v>
                </c:pt>
                <c:pt idx="39">
                  <c:v>301.87</c:v>
                </c:pt>
                <c:pt idx="40">
                  <c:v>300.14999999999998</c:v>
                </c:pt>
                <c:pt idx="41">
                  <c:v>305.87</c:v>
                </c:pt>
                <c:pt idx="42">
                  <c:v>311.8</c:v>
                </c:pt>
                <c:pt idx="43">
                  <c:v>318.5</c:v>
                </c:pt>
                <c:pt idx="44">
                  <c:v>321.58999999999997</c:v>
                </c:pt>
                <c:pt idx="45">
                  <c:v>324.14</c:v>
                </c:pt>
                <c:pt idx="46">
                  <c:v>323.93</c:v>
                </c:pt>
                <c:pt idx="47">
                  <c:v>333.32</c:v>
                </c:pt>
                <c:pt idx="48">
                  <c:v>333.89</c:v>
                </c:pt>
                <c:pt idx="49">
                  <c:v>336.78</c:v>
                </c:pt>
                <c:pt idx="50">
                  <c:v>339.39</c:v>
                </c:pt>
                <c:pt idx="51">
                  <c:v>343.65</c:v>
                </c:pt>
                <c:pt idx="52">
                  <c:v>346.3</c:v>
                </c:pt>
                <c:pt idx="53">
                  <c:v>347.96</c:v>
                </c:pt>
                <c:pt idx="54">
                  <c:v>351.73</c:v>
                </c:pt>
                <c:pt idx="55">
                  <c:v>354.16</c:v>
                </c:pt>
                <c:pt idx="56">
                  <c:v>361.72</c:v>
                </c:pt>
                <c:pt idx="57">
                  <c:v>367.57</c:v>
                </c:pt>
                <c:pt idx="58">
                  <c:v>369.68</c:v>
                </c:pt>
                <c:pt idx="59">
                  <c:v>375.1</c:v>
                </c:pt>
                <c:pt idx="60">
                  <c:v>380.1</c:v>
                </c:pt>
                <c:pt idx="61">
                  <c:v>385.45</c:v>
                </c:pt>
                <c:pt idx="62">
                  <c:v>391.43</c:v>
                </c:pt>
                <c:pt idx="63">
                  <c:v>396.5</c:v>
                </c:pt>
                <c:pt idx="64">
                  <c:v>402.39</c:v>
                </c:pt>
                <c:pt idx="65">
                  <c:v>405.35</c:v>
                </c:pt>
                <c:pt idx="66">
                  <c:v>410.07</c:v>
                </c:pt>
                <c:pt idx="67">
                  <c:v>415.61</c:v>
                </c:pt>
                <c:pt idx="68">
                  <c:v>421.27</c:v>
                </c:pt>
                <c:pt idx="69">
                  <c:v>426.94</c:v>
                </c:pt>
                <c:pt idx="70">
                  <c:v>430.6</c:v>
                </c:pt>
                <c:pt idx="71">
                  <c:v>436.2</c:v>
                </c:pt>
                <c:pt idx="72">
                  <c:v>440.26</c:v>
                </c:pt>
                <c:pt idx="73">
                  <c:v>445.96</c:v>
                </c:pt>
                <c:pt idx="74">
                  <c:v>451.62</c:v>
                </c:pt>
                <c:pt idx="75">
                  <c:v>458.46</c:v>
                </c:pt>
                <c:pt idx="76">
                  <c:v>463.4</c:v>
                </c:pt>
                <c:pt idx="77">
                  <c:v>465.57</c:v>
                </c:pt>
                <c:pt idx="78">
                  <c:v>472.39</c:v>
                </c:pt>
                <c:pt idx="79">
                  <c:v>474.75</c:v>
                </c:pt>
                <c:pt idx="80">
                  <c:v>479.31</c:v>
                </c:pt>
                <c:pt idx="81">
                  <c:v>483.75</c:v>
                </c:pt>
                <c:pt idx="82">
                  <c:v>486.85</c:v>
                </c:pt>
                <c:pt idx="83">
                  <c:v>489.46</c:v>
                </c:pt>
                <c:pt idx="84">
                  <c:v>493.63</c:v>
                </c:pt>
                <c:pt idx="85">
                  <c:v>499.28</c:v>
                </c:pt>
                <c:pt idx="86">
                  <c:v>501.43</c:v>
                </c:pt>
                <c:pt idx="87">
                  <c:v>505.66</c:v>
                </c:pt>
                <c:pt idx="88">
                  <c:v>510.1</c:v>
                </c:pt>
                <c:pt idx="89">
                  <c:v>513.87</c:v>
                </c:pt>
                <c:pt idx="90">
                  <c:v>517.58000000000004</c:v>
                </c:pt>
                <c:pt idx="91">
                  <c:v>519.05999999999995</c:v>
                </c:pt>
                <c:pt idx="92">
                  <c:v>522.39</c:v>
                </c:pt>
                <c:pt idx="93">
                  <c:v>523.19000000000005</c:v>
                </c:pt>
                <c:pt idx="94">
                  <c:v>527.41999999999996</c:v>
                </c:pt>
                <c:pt idx="95">
                  <c:v>528.33000000000004</c:v>
                </c:pt>
                <c:pt idx="96">
                  <c:v>527.42999999999995</c:v>
                </c:pt>
                <c:pt idx="97">
                  <c:v>532</c:v>
                </c:pt>
                <c:pt idx="98">
                  <c:v>532.48</c:v>
                </c:pt>
                <c:pt idx="99">
                  <c:v>535.01</c:v>
                </c:pt>
                <c:pt idx="100">
                  <c:v>535.61</c:v>
                </c:pt>
                <c:pt idx="101">
                  <c:v>537.16999999999996</c:v>
                </c:pt>
                <c:pt idx="102">
                  <c:v>538.04</c:v>
                </c:pt>
                <c:pt idx="103">
                  <c:v>539.02</c:v>
                </c:pt>
                <c:pt idx="104">
                  <c:v>539.98</c:v>
                </c:pt>
                <c:pt idx="105">
                  <c:v>539.97</c:v>
                </c:pt>
                <c:pt idx="106">
                  <c:v>540.61</c:v>
                </c:pt>
                <c:pt idx="107">
                  <c:v>541.08000000000004</c:v>
                </c:pt>
                <c:pt idx="108">
                  <c:v>541.17999999999995</c:v>
                </c:pt>
                <c:pt idx="109">
                  <c:v>541.42999999999995</c:v>
                </c:pt>
                <c:pt idx="110">
                  <c:v>541.28</c:v>
                </c:pt>
                <c:pt idx="111">
                  <c:v>541.15</c:v>
                </c:pt>
                <c:pt idx="112">
                  <c:v>541.02</c:v>
                </c:pt>
                <c:pt idx="113">
                  <c:v>539.36</c:v>
                </c:pt>
                <c:pt idx="114">
                  <c:v>539.71</c:v>
                </c:pt>
                <c:pt idx="115">
                  <c:v>539.41999999999996</c:v>
                </c:pt>
                <c:pt idx="116">
                  <c:v>537.54</c:v>
                </c:pt>
                <c:pt idx="117">
                  <c:v>538.23</c:v>
                </c:pt>
                <c:pt idx="118">
                  <c:v>537.1</c:v>
                </c:pt>
                <c:pt idx="119">
                  <c:v>535.45000000000005</c:v>
                </c:pt>
                <c:pt idx="120">
                  <c:v>535.17999999999995</c:v>
                </c:pt>
                <c:pt idx="121">
                  <c:v>533.78</c:v>
                </c:pt>
                <c:pt idx="122">
                  <c:v>532.76</c:v>
                </c:pt>
                <c:pt idx="123">
                  <c:v>532.36</c:v>
                </c:pt>
                <c:pt idx="124">
                  <c:v>530.9</c:v>
                </c:pt>
                <c:pt idx="125">
                  <c:v>530.29999999999995</c:v>
                </c:pt>
                <c:pt idx="126">
                  <c:v>528.74</c:v>
                </c:pt>
                <c:pt idx="127">
                  <c:v>528.32000000000005</c:v>
                </c:pt>
                <c:pt idx="128">
                  <c:v>527.4</c:v>
                </c:pt>
                <c:pt idx="129">
                  <c:v>526.87</c:v>
                </c:pt>
                <c:pt idx="130">
                  <c:v>526.41</c:v>
                </c:pt>
                <c:pt idx="131">
                  <c:v>526.76</c:v>
                </c:pt>
                <c:pt idx="132">
                  <c:v>526.86</c:v>
                </c:pt>
                <c:pt idx="133">
                  <c:v>526.9</c:v>
                </c:pt>
                <c:pt idx="134">
                  <c:v>526.86</c:v>
                </c:pt>
                <c:pt idx="135">
                  <c:v>529.19000000000005</c:v>
                </c:pt>
                <c:pt idx="136">
                  <c:v>529.77</c:v>
                </c:pt>
                <c:pt idx="137">
                  <c:v>531.21</c:v>
                </c:pt>
                <c:pt idx="138">
                  <c:v>530.76</c:v>
                </c:pt>
                <c:pt idx="139">
                  <c:v>528.67999999999995</c:v>
                </c:pt>
                <c:pt idx="140">
                  <c:v>534.30999999999995</c:v>
                </c:pt>
                <c:pt idx="141">
                  <c:v>535.42999999999995</c:v>
                </c:pt>
                <c:pt idx="142">
                  <c:v>537.42999999999995</c:v>
                </c:pt>
                <c:pt idx="143">
                  <c:v>537.01</c:v>
                </c:pt>
                <c:pt idx="144">
                  <c:v>538.11</c:v>
                </c:pt>
                <c:pt idx="145">
                  <c:v>539.22</c:v>
                </c:pt>
                <c:pt idx="146">
                  <c:v>539.76</c:v>
                </c:pt>
                <c:pt idx="147">
                  <c:v>541.04</c:v>
                </c:pt>
                <c:pt idx="148">
                  <c:v>541.37</c:v>
                </c:pt>
                <c:pt idx="149">
                  <c:v>542.39</c:v>
                </c:pt>
                <c:pt idx="150">
                  <c:v>542.69000000000005</c:v>
                </c:pt>
                <c:pt idx="151">
                  <c:v>543.66</c:v>
                </c:pt>
                <c:pt idx="152">
                  <c:v>543.82000000000005</c:v>
                </c:pt>
                <c:pt idx="153">
                  <c:v>545.15</c:v>
                </c:pt>
                <c:pt idx="154">
                  <c:v>545.78</c:v>
                </c:pt>
                <c:pt idx="155">
                  <c:v>545.82000000000005</c:v>
                </c:pt>
                <c:pt idx="156">
                  <c:v>545.75</c:v>
                </c:pt>
                <c:pt idx="157">
                  <c:v>545.1</c:v>
                </c:pt>
                <c:pt idx="158">
                  <c:v>546.48</c:v>
                </c:pt>
                <c:pt idx="159">
                  <c:v>546.57000000000005</c:v>
                </c:pt>
                <c:pt idx="160">
                  <c:v>546.83000000000004</c:v>
                </c:pt>
                <c:pt idx="161">
                  <c:v>547.04</c:v>
                </c:pt>
                <c:pt idx="162">
                  <c:v>546.91</c:v>
                </c:pt>
                <c:pt idx="163">
                  <c:v>546.82000000000005</c:v>
                </c:pt>
                <c:pt idx="164">
                  <c:v>546.97</c:v>
                </c:pt>
                <c:pt idx="165">
                  <c:v>546.64</c:v>
                </c:pt>
                <c:pt idx="166">
                  <c:v>546.41999999999996</c:v>
                </c:pt>
                <c:pt idx="167">
                  <c:v>546.52</c:v>
                </c:pt>
                <c:pt idx="168">
                  <c:v>546.52</c:v>
                </c:pt>
                <c:pt idx="169">
                  <c:v>545.66</c:v>
                </c:pt>
                <c:pt idx="170">
                  <c:v>546.13</c:v>
                </c:pt>
                <c:pt idx="171">
                  <c:v>545.44000000000005</c:v>
                </c:pt>
                <c:pt idx="172">
                  <c:v>544.49</c:v>
                </c:pt>
                <c:pt idx="173">
                  <c:v>545.32000000000005</c:v>
                </c:pt>
                <c:pt idx="174">
                  <c:v>545.07000000000005</c:v>
                </c:pt>
                <c:pt idx="175">
                  <c:v>544.95000000000005</c:v>
                </c:pt>
                <c:pt idx="176">
                  <c:v>543.87</c:v>
                </c:pt>
                <c:pt idx="177">
                  <c:v>543.99</c:v>
                </c:pt>
                <c:pt idx="178">
                  <c:v>543.94000000000005</c:v>
                </c:pt>
                <c:pt idx="179">
                  <c:v>543.9</c:v>
                </c:pt>
                <c:pt idx="180">
                  <c:v>543.39</c:v>
                </c:pt>
                <c:pt idx="181">
                  <c:v>542.85</c:v>
                </c:pt>
                <c:pt idx="182">
                  <c:v>542.82000000000005</c:v>
                </c:pt>
                <c:pt idx="183">
                  <c:v>542.57000000000005</c:v>
                </c:pt>
                <c:pt idx="184">
                  <c:v>542.14</c:v>
                </c:pt>
                <c:pt idx="185">
                  <c:v>540.53</c:v>
                </c:pt>
                <c:pt idx="186">
                  <c:v>541.38</c:v>
                </c:pt>
                <c:pt idx="187">
                  <c:v>541.24</c:v>
                </c:pt>
                <c:pt idx="188">
                  <c:v>540.83000000000004</c:v>
                </c:pt>
                <c:pt idx="189">
                  <c:v>537.87</c:v>
                </c:pt>
                <c:pt idx="190">
                  <c:v>517.9</c:v>
                </c:pt>
                <c:pt idx="191">
                  <c:v>472.5</c:v>
                </c:pt>
                <c:pt idx="192">
                  <c:v>339.07</c:v>
                </c:pt>
                <c:pt idx="193">
                  <c:v>321.39999999999998</c:v>
                </c:pt>
                <c:pt idx="194">
                  <c:v>295.98</c:v>
                </c:pt>
                <c:pt idx="195">
                  <c:v>228.2</c:v>
                </c:pt>
                <c:pt idx="196">
                  <c:v>210.67</c:v>
                </c:pt>
                <c:pt idx="197">
                  <c:v>211.54</c:v>
                </c:pt>
                <c:pt idx="198">
                  <c:v>176.77</c:v>
                </c:pt>
                <c:pt idx="199">
                  <c:v>163.08000000000001</c:v>
                </c:pt>
                <c:pt idx="200">
                  <c:v>145.30000000000001</c:v>
                </c:pt>
                <c:pt idx="201">
                  <c:v>125.14</c:v>
                </c:pt>
                <c:pt idx="202">
                  <c:v>120.1</c:v>
                </c:pt>
                <c:pt idx="203">
                  <c:v>62.87</c:v>
                </c:pt>
                <c:pt idx="204">
                  <c:v>25.28</c:v>
                </c:pt>
                <c:pt idx="205">
                  <c:v>-0.09</c:v>
                </c:pt>
                <c:pt idx="206">
                  <c:v>0.04</c:v>
                </c:pt>
                <c:pt idx="207">
                  <c:v>-0.15</c:v>
                </c:pt>
                <c:pt idx="208">
                  <c:v>1.38</c:v>
                </c:pt>
                <c:pt idx="209">
                  <c:v>3.53</c:v>
                </c:pt>
              </c:numCache>
            </c:numRef>
          </c:xVal>
          <c:yVal>
            <c:numRef>
              <c:f>measuredprofiles!$I$2:$I$211</c:f>
              <c:numCache>
                <c:formatCode>General</c:formatCode>
                <c:ptCount val="210"/>
                <c:pt idx="0">
                  <c:v>29.51</c:v>
                </c:pt>
                <c:pt idx="1">
                  <c:v>29.880000000000003</c:v>
                </c:pt>
                <c:pt idx="2">
                  <c:v>30.060000000000002</c:v>
                </c:pt>
                <c:pt idx="3">
                  <c:v>30.23</c:v>
                </c:pt>
                <c:pt idx="4">
                  <c:v>30.400000000000002</c:v>
                </c:pt>
                <c:pt idx="5">
                  <c:v>30.6</c:v>
                </c:pt>
                <c:pt idx="6">
                  <c:v>30.86</c:v>
                </c:pt>
                <c:pt idx="7">
                  <c:v>31.150000000000002</c:v>
                </c:pt>
                <c:pt idx="8">
                  <c:v>31.32</c:v>
                </c:pt>
                <c:pt idx="9">
                  <c:v>31.490000000000002</c:v>
                </c:pt>
                <c:pt idx="10">
                  <c:v>31.75</c:v>
                </c:pt>
                <c:pt idx="11">
                  <c:v>31.98</c:v>
                </c:pt>
                <c:pt idx="12">
                  <c:v>32.19</c:v>
                </c:pt>
                <c:pt idx="13">
                  <c:v>32.450000000000003</c:v>
                </c:pt>
                <c:pt idx="14">
                  <c:v>32.71</c:v>
                </c:pt>
                <c:pt idx="15">
                  <c:v>32.99</c:v>
                </c:pt>
                <c:pt idx="16">
                  <c:v>33.26</c:v>
                </c:pt>
                <c:pt idx="17">
                  <c:v>33.549999999999997</c:v>
                </c:pt>
                <c:pt idx="18">
                  <c:v>33.86</c:v>
                </c:pt>
                <c:pt idx="19">
                  <c:v>34.19</c:v>
                </c:pt>
                <c:pt idx="20">
                  <c:v>34.480000000000004</c:v>
                </c:pt>
                <c:pt idx="21">
                  <c:v>34.730000000000004</c:v>
                </c:pt>
                <c:pt idx="22">
                  <c:v>34.97</c:v>
                </c:pt>
                <c:pt idx="23">
                  <c:v>35.270000000000003</c:v>
                </c:pt>
                <c:pt idx="24">
                  <c:v>35.54</c:v>
                </c:pt>
                <c:pt idx="25">
                  <c:v>35.82</c:v>
                </c:pt>
                <c:pt idx="26">
                  <c:v>36.07</c:v>
                </c:pt>
                <c:pt idx="27">
                  <c:v>36.35</c:v>
                </c:pt>
                <c:pt idx="28">
                  <c:v>36.64</c:v>
                </c:pt>
                <c:pt idx="29">
                  <c:v>36.94</c:v>
                </c:pt>
                <c:pt idx="30">
                  <c:v>37.24</c:v>
                </c:pt>
                <c:pt idx="31">
                  <c:v>37.54</c:v>
                </c:pt>
                <c:pt idx="32">
                  <c:v>37.799999999999997</c:v>
                </c:pt>
                <c:pt idx="33">
                  <c:v>38.120000000000005</c:v>
                </c:pt>
                <c:pt idx="34">
                  <c:v>38.409999999999997</c:v>
                </c:pt>
                <c:pt idx="35">
                  <c:v>38.730000000000004</c:v>
                </c:pt>
                <c:pt idx="36">
                  <c:v>39.03</c:v>
                </c:pt>
                <c:pt idx="37">
                  <c:v>39.32</c:v>
                </c:pt>
                <c:pt idx="38">
                  <c:v>39.61</c:v>
                </c:pt>
                <c:pt idx="39">
                  <c:v>39.730000000000004</c:v>
                </c:pt>
                <c:pt idx="40">
                  <c:v>39.760000000000005</c:v>
                </c:pt>
                <c:pt idx="41">
                  <c:v>40.03</c:v>
                </c:pt>
                <c:pt idx="42">
                  <c:v>40.370000000000005</c:v>
                </c:pt>
                <c:pt idx="43">
                  <c:v>40.68</c:v>
                </c:pt>
                <c:pt idx="44">
                  <c:v>40.94</c:v>
                </c:pt>
                <c:pt idx="45">
                  <c:v>41.21</c:v>
                </c:pt>
                <c:pt idx="46">
                  <c:v>41.49</c:v>
                </c:pt>
                <c:pt idx="47">
                  <c:v>41.8</c:v>
                </c:pt>
                <c:pt idx="48">
                  <c:v>42.08</c:v>
                </c:pt>
                <c:pt idx="49">
                  <c:v>42.34</c:v>
                </c:pt>
                <c:pt idx="50">
                  <c:v>42.620000000000005</c:v>
                </c:pt>
                <c:pt idx="51">
                  <c:v>42.88</c:v>
                </c:pt>
                <c:pt idx="52">
                  <c:v>43.14</c:v>
                </c:pt>
                <c:pt idx="53">
                  <c:v>43.39</c:v>
                </c:pt>
                <c:pt idx="54">
                  <c:v>43.65</c:v>
                </c:pt>
                <c:pt idx="55">
                  <c:v>43.92</c:v>
                </c:pt>
                <c:pt idx="56">
                  <c:v>44.21</c:v>
                </c:pt>
                <c:pt idx="57">
                  <c:v>44.5</c:v>
                </c:pt>
                <c:pt idx="58">
                  <c:v>44.79</c:v>
                </c:pt>
                <c:pt idx="59">
                  <c:v>45.07</c:v>
                </c:pt>
                <c:pt idx="60">
                  <c:v>45.42</c:v>
                </c:pt>
                <c:pt idx="61">
                  <c:v>45.78</c:v>
                </c:pt>
                <c:pt idx="62">
                  <c:v>46.09</c:v>
                </c:pt>
                <c:pt idx="63">
                  <c:v>46.45</c:v>
                </c:pt>
                <c:pt idx="64">
                  <c:v>46.769999999999996</c:v>
                </c:pt>
                <c:pt idx="65">
                  <c:v>47.1</c:v>
                </c:pt>
                <c:pt idx="66">
                  <c:v>47.41</c:v>
                </c:pt>
                <c:pt idx="67">
                  <c:v>47.74</c:v>
                </c:pt>
                <c:pt idx="68">
                  <c:v>48.07</c:v>
                </c:pt>
                <c:pt idx="69">
                  <c:v>48.39</c:v>
                </c:pt>
                <c:pt idx="70">
                  <c:v>48.71</c:v>
                </c:pt>
                <c:pt idx="71">
                  <c:v>49.03</c:v>
                </c:pt>
                <c:pt idx="72">
                  <c:v>49.32</c:v>
                </c:pt>
                <c:pt idx="73">
                  <c:v>49.629999999999995</c:v>
                </c:pt>
                <c:pt idx="74">
                  <c:v>49.97</c:v>
                </c:pt>
                <c:pt idx="75">
                  <c:v>50.28</c:v>
                </c:pt>
                <c:pt idx="76">
                  <c:v>50.58</c:v>
                </c:pt>
                <c:pt idx="77">
                  <c:v>50.86</c:v>
                </c:pt>
                <c:pt idx="78">
                  <c:v>51.28</c:v>
                </c:pt>
                <c:pt idx="79">
                  <c:v>51.54</c:v>
                </c:pt>
                <c:pt idx="80">
                  <c:v>51.8</c:v>
                </c:pt>
                <c:pt idx="81">
                  <c:v>52.120000000000005</c:v>
                </c:pt>
                <c:pt idx="82">
                  <c:v>52.44</c:v>
                </c:pt>
                <c:pt idx="83">
                  <c:v>52.72</c:v>
                </c:pt>
                <c:pt idx="84">
                  <c:v>53.010000000000005</c:v>
                </c:pt>
                <c:pt idx="85">
                  <c:v>53.31</c:v>
                </c:pt>
                <c:pt idx="86">
                  <c:v>53.58</c:v>
                </c:pt>
                <c:pt idx="87">
                  <c:v>53.83</c:v>
                </c:pt>
                <c:pt idx="88">
                  <c:v>54.120000000000005</c:v>
                </c:pt>
                <c:pt idx="89">
                  <c:v>54.41</c:v>
                </c:pt>
                <c:pt idx="90">
                  <c:v>54.69</c:v>
                </c:pt>
                <c:pt idx="91">
                  <c:v>54.96</c:v>
                </c:pt>
                <c:pt idx="92">
                  <c:v>55.24</c:v>
                </c:pt>
                <c:pt idx="93">
                  <c:v>55.519999999999996</c:v>
                </c:pt>
                <c:pt idx="94">
                  <c:v>55.84</c:v>
                </c:pt>
                <c:pt idx="95">
                  <c:v>56.11</c:v>
                </c:pt>
                <c:pt idx="96">
                  <c:v>56.36</c:v>
                </c:pt>
                <c:pt idx="97">
                  <c:v>56.57</c:v>
                </c:pt>
                <c:pt idx="98">
                  <c:v>56.71</c:v>
                </c:pt>
                <c:pt idx="99">
                  <c:v>57.05</c:v>
                </c:pt>
                <c:pt idx="100">
                  <c:v>57.36</c:v>
                </c:pt>
                <c:pt idx="101">
                  <c:v>57.68</c:v>
                </c:pt>
                <c:pt idx="102">
                  <c:v>57.980000000000004</c:v>
                </c:pt>
                <c:pt idx="103">
                  <c:v>58.260000000000005</c:v>
                </c:pt>
                <c:pt idx="104">
                  <c:v>58.54</c:v>
                </c:pt>
                <c:pt idx="105">
                  <c:v>58.83</c:v>
                </c:pt>
                <c:pt idx="106">
                  <c:v>59.11</c:v>
                </c:pt>
                <c:pt idx="107">
                  <c:v>59.400000000000006</c:v>
                </c:pt>
                <c:pt idx="108">
                  <c:v>59.7</c:v>
                </c:pt>
                <c:pt idx="109">
                  <c:v>59.96</c:v>
                </c:pt>
                <c:pt idx="110">
                  <c:v>60.21</c:v>
                </c:pt>
                <c:pt idx="111">
                  <c:v>60.5</c:v>
                </c:pt>
                <c:pt idx="112">
                  <c:v>60.8</c:v>
                </c:pt>
                <c:pt idx="113">
                  <c:v>61.1</c:v>
                </c:pt>
                <c:pt idx="114">
                  <c:v>61.42</c:v>
                </c:pt>
                <c:pt idx="115">
                  <c:v>61.730000000000004</c:v>
                </c:pt>
                <c:pt idx="116">
                  <c:v>62.06</c:v>
                </c:pt>
                <c:pt idx="117">
                  <c:v>62.400000000000006</c:v>
                </c:pt>
                <c:pt idx="118">
                  <c:v>62.730000000000004</c:v>
                </c:pt>
                <c:pt idx="119">
                  <c:v>63.1</c:v>
                </c:pt>
                <c:pt idx="120">
                  <c:v>63.45</c:v>
                </c:pt>
                <c:pt idx="121">
                  <c:v>63.78</c:v>
                </c:pt>
                <c:pt idx="122">
                  <c:v>64.080000000000013</c:v>
                </c:pt>
                <c:pt idx="123">
                  <c:v>64.41</c:v>
                </c:pt>
                <c:pt idx="124">
                  <c:v>64.72</c:v>
                </c:pt>
                <c:pt idx="125">
                  <c:v>65.03</c:v>
                </c:pt>
                <c:pt idx="126">
                  <c:v>65.320000000000007</c:v>
                </c:pt>
                <c:pt idx="127">
                  <c:v>65.63</c:v>
                </c:pt>
                <c:pt idx="128">
                  <c:v>65.960000000000008</c:v>
                </c:pt>
                <c:pt idx="129">
                  <c:v>66.27000000000001</c:v>
                </c:pt>
                <c:pt idx="130">
                  <c:v>66.570000000000007</c:v>
                </c:pt>
                <c:pt idx="131">
                  <c:v>66.84</c:v>
                </c:pt>
                <c:pt idx="132">
                  <c:v>67.140000000000015</c:v>
                </c:pt>
                <c:pt idx="133">
                  <c:v>67.44</c:v>
                </c:pt>
                <c:pt idx="134">
                  <c:v>67.790000000000006</c:v>
                </c:pt>
                <c:pt idx="135">
                  <c:v>68.09</c:v>
                </c:pt>
                <c:pt idx="136">
                  <c:v>68.390000000000015</c:v>
                </c:pt>
                <c:pt idx="137">
                  <c:v>68.7</c:v>
                </c:pt>
                <c:pt idx="138">
                  <c:v>68.95</c:v>
                </c:pt>
                <c:pt idx="139">
                  <c:v>69.260000000000005</c:v>
                </c:pt>
                <c:pt idx="140">
                  <c:v>69.570000000000007</c:v>
                </c:pt>
                <c:pt idx="141">
                  <c:v>69.930000000000007</c:v>
                </c:pt>
                <c:pt idx="142">
                  <c:v>70.27000000000001</c:v>
                </c:pt>
                <c:pt idx="143">
                  <c:v>70.56</c:v>
                </c:pt>
                <c:pt idx="144">
                  <c:v>70.87</c:v>
                </c:pt>
                <c:pt idx="145">
                  <c:v>71.210000000000008</c:v>
                </c:pt>
                <c:pt idx="146">
                  <c:v>71.52000000000001</c:v>
                </c:pt>
                <c:pt idx="147">
                  <c:v>71.820000000000007</c:v>
                </c:pt>
                <c:pt idx="148">
                  <c:v>72.09</c:v>
                </c:pt>
                <c:pt idx="149">
                  <c:v>72.38</c:v>
                </c:pt>
                <c:pt idx="150">
                  <c:v>72.640000000000015</c:v>
                </c:pt>
                <c:pt idx="151">
                  <c:v>72.97</c:v>
                </c:pt>
                <c:pt idx="152">
                  <c:v>73.25</c:v>
                </c:pt>
                <c:pt idx="153">
                  <c:v>73.550000000000011</c:v>
                </c:pt>
                <c:pt idx="154">
                  <c:v>73.890000000000015</c:v>
                </c:pt>
                <c:pt idx="155">
                  <c:v>74.16</c:v>
                </c:pt>
                <c:pt idx="156">
                  <c:v>74.47</c:v>
                </c:pt>
                <c:pt idx="157">
                  <c:v>74.78</c:v>
                </c:pt>
                <c:pt idx="158">
                  <c:v>75.080000000000013</c:v>
                </c:pt>
                <c:pt idx="159">
                  <c:v>75.349999999999994</c:v>
                </c:pt>
                <c:pt idx="160">
                  <c:v>75.62</c:v>
                </c:pt>
                <c:pt idx="161">
                  <c:v>75.860000000000014</c:v>
                </c:pt>
                <c:pt idx="162">
                  <c:v>76.080000000000013</c:v>
                </c:pt>
                <c:pt idx="163">
                  <c:v>76.300000000000011</c:v>
                </c:pt>
                <c:pt idx="164">
                  <c:v>76.56</c:v>
                </c:pt>
                <c:pt idx="165">
                  <c:v>76.790000000000006</c:v>
                </c:pt>
                <c:pt idx="166">
                  <c:v>77.03</c:v>
                </c:pt>
                <c:pt idx="167">
                  <c:v>77.290000000000006</c:v>
                </c:pt>
                <c:pt idx="168">
                  <c:v>77.52000000000001</c:v>
                </c:pt>
                <c:pt idx="169">
                  <c:v>77.72</c:v>
                </c:pt>
                <c:pt idx="170">
                  <c:v>77.960000000000008</c:v>
                </c:pt>
                <c:pt idx="171">
                  <c:v>78.210000000000008</c:v>
                </c:pt>
                <c:pt idx="172">
                  <c:v>78.45</c:v>
                </c:pt>
                <c:pt idx="173">
                  <c:v>78.680000000000007</c:v>
                </c:pt>
                <c:pt idx="174">
                  <c:v>78.930000000000007</c:v>
                </c:pt>
                <c:pt idx="175">
                  <c:v>79.210000000000008</c:v>
                </c:pt>
                <c:pt idx="176">
                  <c:v>79.490000000000009</c:v>
                </c:pt>
                <c:pt idx="177">
                  <c:v>79.740000000000009</c:v>
                </c:pt>
                <c:pt idx="178">
                  <c:v>79.98</c:v>
                </c:pt>
                <c:pt idx="179">
                  <c:v>80.23</c:v>
                </c:pt>
                <c:pt idx="180">
                  <c:v>80.48</c:v>
                </c:pt>
                <c:pt idx="181">
                  <c:v>80.740000000000009</c:v>
                </c:pt>
                <c:pt idx="182">
                  <c:v>80.97</c:v>
                </c:pt>
                <c:pt idx="183">
                  <c:v>81.240000000000009</c:v>
                </c:pt>
                <c:pt idx="184">
                  <c:v>81.48</c:v>
                </c:pt>
                <c:pt idx="185">
                  <c:v>81.77000000000001</c:v>
                </c:pt>
                <c:pt idx="186">
                  <c:v>82.06</c:v>
                </c:pt>
                <c:pt idx="187">
                  <c:v>82.41</c:v>
                </c:pt>
                <c:pt idx="188">
                  <c:v>82.75</c:v>
                </c:pt>
                <c:pt idx="189">
                  <c:v>83.070000000000007</c:v>
                </c:pt>
                <c:pt idx="190">
                  <c:v>83.37</c:v>
                </c:pt>
                <c:pt idx="191">
                  <c:v>83.72</c:v>
                </c:pt>
                <c:pt idx="192">
                  <c:v>84.050000000000011</c:v>
                </c:pt>
                <c:pt idx="193">
                  <c:v>84.390000000000015</c:v>
                </c:pt>
                <c:pt idx="194">
                  <c:v>84.7</c:v>
                </c:pt>
                <c:pt idx="195">
                  <c:v>85</c:v>
                </c:pt>
                <c:pt idx="196">
                  <c:v>85.29</c:v>
                </c:pt>
                <c:pt idx="197">
                  <c:v>85.59</c:v>
                </c:pt>
                <c:pt idx="198">
                  <c:v>85.87</c:v>
                </c:pt>
                <c:pt idx="199">
                  <c:v>86.17</c:v>
                </c:pt>
                <c:pt idx="200">
                  <c:v>86.48</c:v>
                </c:pt>
                <c:pt idx="201">
                  <c:v>86.72</c:v>
                </c:pt>
                <c:pt idx="202">
                  <c:v>86.800000000000011</c:v>
                </c:pt>
                <c:pt idx="203">
                  <c:v>87.04</c:v>
                </c:pt>
                <c:pt idx="204">
                  <c:v>87.29</c:v>
                </c:pt>
                <c:pt idx="205">
                  <c:v>87.580000000000013</c:v>
                </c:pt>
                <c:pt idx="206">
                  <c:v>87.65</c:v>
                </c:pt>
                <c:pt idx="207">
                  <c:v>87.31</c:v>
                </c:pt>
                <c:pt idx="208">
                  <c:v>87.56</c:v>
                </c:pt>
                <c:pt idx="209">
                  <c:v>87.66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521-437D-9E90-89B6BB98F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47672"/>
        <c:axId val="440644720"/>
      </c:scatterChart>
      <c:valAx>
        <c:axId val="440647672"/>
        <c:scaling>
          <c:orientation val="minMax"/>
          <c:max val="800"/>
          <c:min val="0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Fluorescein (ppb)</a:t>
                </a:r>
              </a:p>
            </c:rich>
          </c:tx>
          <c:layout>
            <c:manualLayout>
              <c:xMode val="edge"/>
              <c:yMode val="edge"/>
              <c:x val="0.37000049033228183"/>
              <c:y val="7.142684087565977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4720"/>
        <c:crossesAt val="0"/>
        <c:crossBetween val="midCat"/>
      </c:valAx>
      <c:valAx>
        <c:axId val="440644720"/>
        <c:scaling>
          <c:orientation val="maxMin"/>
          <c:max val="90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Depth (m bgl)</a:t>
                </a:r>
              </a:p>
            </c:rich>
          </c:tx>
          <c:layout>
            <c:manualLayout>
              <c:xMode val="edge"/>
              <c:yMode val="edge"/>
              <c:x val="2.5996212498754109E-2"/>
              <c:y val="0.470082257899580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7672"/>
        <c:crossesAt val="-3"/>
        <c:crossBetween val="midCat"/>
        <c:majorUnit val="5"/>
        <c:minorUnit val="1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2169964830345574"/>
          <c:y val="0.5981989160445853"/>
          <c:w val="0.19963894757057807"/>
          <c:h val="0.1814639533694651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DD19AH0016</a:t>
            </a:r>
          </a:p>
        </c:rich>
      </c:tx>
      <c:layout>
        <c:manualLayout>
          <c:xMode val="edge"/>
          <c:yMode val="edge"/>
          <c:x val="0.38300095665611894"/>
          <c:y val="1.3698630136986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00131716318058"/>
          <c:y val="0.1903387153834902"/>
          <c:w val="0.75007667969270753"/>
          <c:h val="0.7799602256685183"/>
        </c:manualLayout>
      </c:layout>
      <c:scatterChart>
        <c:scatterStyle val="lineMarker"/>
        <c:varyColors val="0"/>
        <c:ser>
          <c:idx val="1"/>
          <c:order val="0"/>
          <c:tx>
            <c:v>zero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details!$A$3:$A$4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details!$B$3:$B$4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5-47D0-BC2B-474AD9EE98A9}"/>
            </c:ext>
          </c:extLst>
        </c:ser>
        <c:ser>
          <c:idx val="2"/>
          <c:order val="1"/>
          <c:tx>
            <c:v>WL</c:v>
          </c:tx>
          <c:spPr>
            <a:ln w="6350" cap="rnd">
              <a:solidFill>
                <a:srgbClr val="3366FF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details!$A$7:$A$8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details!$B$7:$B$8</c:f>
              <c:numCache>
                <c:formatCode>General</c:formatCode>
                <c:ptCount val="2"/>
                <c:pt idx="0">
                  <c:v>29.46</c:v>
                </c:pt>
                <c:pt idx="1">
                  <c:v>29.46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5-47D0-BC2B-474AD9EE98A9}"/>
            </c:ext>
          </c:extLst>
        </c:ser>
        <c:ser>
          <c:idx val="3"/>
          <c:order val="2"/>
          <c:tx>
            <c:v>Open depth</c:v>
          </c:tx>
          <c:spPr>
            <a:ln w="63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details!$A$11:$A$12</c:f>
              <c:numCache>
                <c:formatCode>General</c:formatCode>
                <c:ptCount val="2"/>
                <c:pt idx="0">
                  <c:v>-5</c:v>
                </c:pt>
                <c:pt idx="1">
                  <c:v>1000</c:v>
                </c:pt>
              </c:numCache>
            </c:numRef>
          </c:xVal>
          <c:yVal>
            <c:numRef>
              <c:f>details!$B$11:$B$12</c:f>
              <c:numCache>
                <c:formatCode>General</c:formatCode>
                <c:ptCount val="2"/>
                <c:pt idx="0">
                  <c:v>88.21</c:v>
                </c:pt>
                <c:pt idx="1">
                  <c:v>88.21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95-47D0-BC2B-474AD9EE98A9}"/>
            </c:ext>
          </c:extLst>
        </c:ser>
        <c:ser>
          <c:idx val="0"/>
          <c:order val="3"/>
          <c:tx>
            <c:v>Tracer 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'plot (2)'!$Q$2:$Q$111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xVal>
          <c:yVal>
            <c:numRef>
              <c:f>'plot (2)'!$J$2:$J$111</c:f>
              <c:numCache>
                <c:formatCode>General</c:formatCode>
                <c:ptCount val="110"/>
                <c:pt idx="0">
                  <c:v>30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32</c:v>
                </c:pt>
                <c:pt idx="5">
                  <c:v>32</c:v>
                </c:pt>
                <c:pt idx="6">
                  <c:v>33</c:v>
                </c:pt>
                <c:pt idx="7">
                  <c:v>33</c:v>
                </c:pt>
                <c:pt idx="8">
                  <c:v>34</c:v>
                </c:pt>
                <c:pt idx="9">
                  <c:v>34</c:v>
                </c:pt>
                <c:pt idx="10">
                  <c:v>35</c:v>
                </c:pt>
                <c:pt idx="11">
                  <c:v>35</c:v>
                </c:pt>
                <c:pt idx="12">
                  <c:v>36</c:v>
                </c:pt>
                <c:pt idx="13">
                  <c:v>36</c:v>
                </c:pt>
                <c:pt idx="14">
                  <c:v>37</c:v>
                </c:pt>
                <c:pt idx="15">
                  <c:v>37</c:v>
                </c:pt>
                <c:pt idx="16">
                  <c:v>38</c:v>
                </c:pt>
                <c:pt idx="17">
                  <c:v>38</c:v>
                </c:pt>
                <c:pt idx="18">
                  <c:v>39</c:v>
                </c:pt>
                <c:pt idx="19">
                  <c:v>39</c:v>
                </c:pt>
                <c:pt idx="20">
                  <c:v>40</c:v>
                </c:pt>
                <c:pt idx="21">
                  <c:v>40</c:v>
                </c:pt>
                <c:pt idx="22">
                  <c:v>41</c:v>
                </c:pt>
                <c:pt idx="23">
                  <c:v>41</c:v>
                </c:pt>
                <c:pt idx="24">
                  <c:v>42</c:v>
                </c:pt>
                <c:pt idx="25">
                  <c:v>42</c:v>
                </c:pt>
                <c:pt idx="26">
                  <c:v>43</c:v>
                </c:pt>
                <c:pt idx="27">
                  <c:v>43</c:v>
                </c:pt>
                <c:pt idx="28">
                  <c:v>44</c:v>
                </c:pt>
                <c:pt idx="29">
                  <c:v>44</c:v>
                </c:pt>
                <c:pt idx="30">
                  <c:v>45</c:v>
                </c:pt>
                <c:pt idx="31">
                  <c:v>45</c:v>
                </c:pt>
                <c:pt idx="32">
                  <c:v>46</c:v>
                </c:pt>
                <c:pt idx="33">
                  <c:v>46</c:v>
                </c:pt>
                <c:pt idx="34">
                  <c:v>47</c:v>
                </c:pt>
                <c:pt idx="35">
                  <c:v>47</c:v>
                </c:pt>
                <c:pt idx="36">
                  <c:v>48</c:v>
                </c:pt>
                <c:pt idx="37">
                  <c:v>48</c:v>
                </c:pt>
                <c:pt idx="38">
                  <c:v>49</c:v>
                </c:pt>
                <c:pt idx="39">
                  <c:v>49</c:v>
                </c:pt>
                <c:pt idx="40">
                  <c:v>50</c:v>
                </c:pt>
                <c:pt idx="41">
                  <c:v>50</c:v>
                </c:pt>
                <c:pt idx="42">
                  <c:v>51</c:v>
                </c:pt>
                <c:pt idx="43">
                  <c:v>51</c:v>
                </c:pt>
                <c:pt idx="44">
                  <c:v>52</c:v>
                </c:pt>
                <c:pt idx="45">
                  <c:v>52</c:v>
                </c:pt>
                <c:pt idx="46">
                  <c:v>53</c:v>
                </c:pt>
                <c:pt idx="47">
                  <c:v>53</c:v>
                </c:pt>
                <c:pt idx="48">
                  <c:v>54</c:v>
                </c:pt>
                <c:pt idx="49">
                  <c:v>54</c:v>
                </c:pt>
                <c:pt idx="50">
                  <c:v>55</c:v>
                </c:pt>
                <c:pt idx="51">
                  <c:v>55</c:v>
                </c:pt>
                <c:pt idx="52">
                  <c:v>56</c:v>
                </c:pt>
                <c:pt idx="53">
                  <c:v>56</c:v>
                </c:pt>
                <c:pt idx="54">
                  <c:v>57</c:v>
                </c:pt>
                <c:pt idx="55">
                  <c:v>57</c:v>
                </c:pt>
                <c:pt idx="56">
                  <c:v>58</c:v>
                </c:pt>
                <c:pt idx="57">
                  <c:v>58</c:v>
                </c:pt>
                <c:pt idx="58">
                  <c:v>59</c:v>
                </c:pt>
                <c:pt idx="59">
                  <c:v>59</c:v>
                </c:pt>
                <c:pt idx="60">
                  <c:v>60</c:v>
                </c:pt>
                <c:pt idx="61">
                  <c:v>60</c:v>
                </c:pt>
                <c:pt idx="62">
                  <c:v>61</c:v>
                </c:pt>
                <c:pt idx="63">
                  <c:v>61</c:v>
                </c:pt>
                <c:pt idx="64">
                  <c:v>62</c:v>
                </c:pt>
                <c:pt idx="65">
                  <c:v>62</c:v>
                </c:pt>
                <c:pt idx="66">
                  <c:v>63</c:v>
                </c:pt>
                <c:pt idx="67">
                  <c:v>63</c:v>
                </c:pt>
                <c:pt idx="68">
                  <c:v>64</c:v>
                </c:pt>
                <c:pt idx="69">
                  <c:v>64</c:v>
                </c:pt>
                <c:pt idx="70">
                  <c:v>65</c:v>
                </c:pt>
                <c:pt idx="71">
                  <c:v>65</c:v>
                </c:pt>
                <c:pt idx="72">
                  <c:v>66</c:v>
                </c:pt>
                <c:pt idx="73">
                  <c:v>66</c:v>
                </c:pt>
                <c:pt idx="74">
                  <c:v>67</c:v>
                </c:pt>
                <c:pt idx="75">
                  <c:v>67</c:v>
                </c:pt>
                <c:pt idx="76">
                  <c:v>68</c:v>
                </c:pt>
                <c:pt idx="77">
                  <c:v>68</c:v>
                </c:pt>
                <c:pt idx="78">
                  <c:v>69</c:v>
                </c:pt>
                <c:pt idx="79">
                  <c:v>69</c:v>
                </c:pt>
                <c:pt idx="80">
                  <c:v>70</c:v>
                </c:pt>
                <c:pt idx="81">
                  <c:v>70</c:v>
                </c:pt>
                <c:pt idx="82">
                  <c:v>71</c:v>
                </c:pt>
                <c:pt idx="83">
                  <c:v>71</c:v>
                </c:pt>
                <c:pt idx="84">
                  <c:v>72</c:v>
                </c:pt>
                <c:pt idx="85">
                  <c:v>72</c:v>
                </c:pt>
                <c:pt idx="86">
                  <c:v>73</c:v>
                </c:pt>
                <c:pt idx="87">
                  <c:v>73</c:v>
                </c:pt>
                <c:pt idx="88">
                  <c:v>74</c:v>
                </c:pt>
                <c:pt idx="89">
                  <c:v>74</c:v>
                </c:pt>
                <c:pt idx="90">
                  <c:v>75</c:v>
                </c:pt>
                <c:pt idx="91">
                  <c:v>75</c:v>
                </c:pt>
                <c:pt idx="92">
                  <c:v>76</c:v>
                </c:pt>
                <c:pt idx="93">
                  <c:v>76</c:v>
                </c:pt>
                <c:pt idx="94">
                  <c:v>77</c:v>
                </c:pt>
                <c:pt idx="95">
                  <c:v>77</c:v>
                </c:pt>
                <c:pt idx="96">
                  <c:v>78</c:v>
                </c:pt>
                <c:pt idx="97">
                  <c:v>78</c:v>
                </c:pt>
                <c:pt idx="98">
                  <c:v>79</c:v>
                </c:pt>
                <c:pt idx="99">
                  <c:v>79</c:v>
                </c:pt>
                <c:pt idx="100">
                  <c:v>80</c:v>
                </c:pt>
                <c:pt idx="101">
                  <c:v>80</c:v>
                </c:pt>
                <c:pt idx="102">
                  <c:v>81</c:v>
                </c:pt>
                <c:pt idx="103">
                  <c:v>81</c:v>
                </c:pt>
                <c:pt idx="104">
                  <c:v>82</c:v>
                </c:pt>
                <c:pt idx="105">
                  <c:v>82</c:v>
                </c:pt>
                <c:pt idx="106">
                  <c:v>83</c:v>
                </c:pt>
                <c:pt idx="107">
                  <c:v>83</c:v>
                </c:pt>
                <c:pt idx="108">
                  <c:v>84</c:v>
                </c:pt>
                <c:pt idx="109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95-47D0-BC2B-474AD9EE98A9}"/>
            </c:ext>
          </c:extLst>
        </c:ser>
        <c:ser>
          <c:idx val="4"/>
          <c:order val="4"/>
          <c:tx>
            <c:v>Flowmeter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flowmeter!$B$2:$B$19</c:f>
              <c:numCache>
                <c:formatCode>General</c:formatCode>
                <c:ptCount val="18"/>
                <c:pt idx="1">
                  <c:v>0.27300000000000002</c:v>
                </c:pt>
                <c:pt idx="2">
                  <c:v>0.13200000000000001</c:v>
                </c:pt>
                <c:pt idx="3">
                  <c:v>0.122</c:v>
                </c:pt>
                <c:pt idx="4">
                  <c:v>7.0000000000000007E-2</c:v>
                </c:pt>
                <c:pt idx="5">
                  <c:v>0.01</c:v>
                </c:pt>
                <c:pt idx="6">
                  <c:v>6.0000000000000001E-3</c:v>
                </c:pt>
                <c:pt idx="7">
                  <c:v>-1.7999999999999999E-2</c:v>
                </c:pt>
                <c:pt idx="8">
                  <c:v>-1.4999999999999999E-2</c:v>
                </c:pt>
                <c:pt idx="9">
                  <c:v>-8.9999999999999993E-3</c:v>
                </c:pt>
                <c:pt idx="10">
                  <c:v>4.0000000000000001E-3</c:v>
                </c:pt>
                <c:pt idx="11">
                  <c:v>-1.7999999999999999E-2</c:v>
                </c:pt>
                <c:pt idx="12">
                  <c:v>-1.9E-2</c:v>
                </c:pt>
                <c:pt idx="13">
                  <c:v>-3.6999999999999998E-2</c:v>
                </c:pt>
                <c:pt idx="14">
                  <c:v>-3.5999999999999997E-2</c:v>
                </c:pt>
                <c:pt idx="15">
                  <c:v>-5.1999999999999998E-2</c:v>
                </c:pt>
                <c:pt idx="16">
                  <c:v>-8.5999999999999993E-2</c:v>
                </c:pt>
                <c:pt idx="17">
                  <c:v>-0.125</c:v>
                </c:pt>
              </c:numCache>
            </c:numRef>
          </c:xVal>
          <c:yVal>
            <c:numRef>
              <c:f>flowmeter!$A$2:$A$19</c:f>
              <c:numCache>
                <c:formatCode>General</c:formatCode>
                <c:ptCount val="18"/>
                <c:pt idx="0">
                  <c:v>29.46</c:v>
                </c:pt>
                <c:pt idx="1">
                  <c:v>29.9</c:v>
                </c:pt>
                <c:pt idx="2">
                  <c:v>32.799999999999997</c:v>
                </c:pt>
                <c:pt idx="3">
                  <c:v>35.299999999999997</c:v>
                </c:pt>
                <c:pt idx="4">
                  <c:v>39.6</c:v>
                </c:pt>
                <c:pt idx="5">
                  <c:v>44</c:v>
                </c:pt>
                <c:pt idx="6">
                  <c:v>46.4</c:v>
                </c:pt>
                <c:pt idx="7">
                  <c:v>50.5</c:v>
                </c:pt>
                <c:pt idx="8">
                  <c:v>53.7</c:v>
                </c:pt>
                <c:pt idx="9">
                  <c:v>56.2</c:v>
                </c:pt>
                <c:pt idx="10">
                  <c:v>59.5</c:v>
                </c:pt>
                <c:pt idx="11">
                  <c:v>63.1</c:v>
                </c:pt>
                <c:pt idx="12">
                  <c:v>66.3</c:v>
                </c:pt>
                <c:pt idx="13">
                  <c:v>69.3</c:v>
                </c:pt>
                <c:pt idx="14">
                  <c:v>72.2</c:v>
                </c:pt>
                <c:pt idx="15">
                  <c:v>78.5</c:v>
                </c:pt>
                <c:pt idx="16">
                  <c:v>82.1</c:v>
                </c:pt>
                <c:pt idx="17">
                  <c:v>83.7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95-47D0-BC2B-474AD9EE9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47672"/>
        <c:axId val="440644720"/>
      </c:scatterChart>
      <c:valAx>
        <c:axId val="440647672"/>
        <c:scaling>
          <c:orientation val="minMax"/>
          <c:max val="0.4"/>
          <c:min val="-0.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trike="noStrike" baseline="0"/>
                  <a:t>Vertical flow </a:t>
                </a:r>
                <a:r>
                  <a:rPr lang="en-US"/>
                  <a:t>(L/min)</a:t>
                </a:r>
              </a:p>
            </c:rich>
          </c:tx>
          <c:layout>
            <c:manualLayout>
              <c:xMode val="edge"/>
              <c:yMode val="edge"/>
              <c:x val="0.37478677951118905"/>
              <c:y val="8.79178082191780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4720"/>
        <c:crossesAt val="0"/>
        <c:crossBetween val="midCat"/>
        <c:majorUnit val="0.2"/>
        <c:minorUnit val="0.1"/>
      </c:valAx>
      <c:valAx>
        <c:axId val="440644720"/>
        <c:scaling>
          <c:orientation val="maxMin"/>
          <c:max val="90"/>
          <c:min val="2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 bgl)</a:t>
                </a:r>
              </a:p>
            </c:rich>
          </c:tx>
          <c:layout>
            <c:manualLayout>
              <c:xMode val="edge"/>
              <c:yMode val="edge"/>
              <c:x val="3.3229491173416406E-2"/>
              <c:y val="0.47423812529762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47672"/>
        <c:crossesAt val="-3"/>
        <c:crossBetween val="midCat"/>
        <c:majorUnit val="10"/>
        <c:minorUnit val="5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989731277198474"/>
          <c:y val="0.19804780913763606"/>
          <c:w val="0.32497717536458304"/>
          <c:h val="9.1128886862989894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0</xdr:row>
      <xdr:rowOff>0</xdr:rowOff>
    </xdr:from>
    <xdr:to>
      <xdr:col>22</xdr:col>
      <xdr:colOff>368300</xdr:colOff>
      <xdr:row>25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961C2-1103-4311-86BA-460927620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466725</xdr:colOff>
      <xdr:row>33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F762C5-C898-4F6D-AD53-27FC8BDE3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378461</xdr:colOff>
      <xdr:row>3</xdr:row>
      <xdr:rowOff>44450</xdr:rowOff>
    </xdr:from>
    <xdr:to>
      <xdr:col>17</xdr:col>
      <xdr:colOff>323456</xdr:colOff>
      <xdr:row>26</xdr:row>
      <xdr:rowOff>101601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072998-33A4-4D88-9096-EAF16423A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3211" y="587375"/>
          <a:ext cx="2992995" cy="4219576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0</xdr:row>
      <xdr:rowOff>0</xdr:rowOff>
    </xdr:from>
    <xdr:to>
      <xdr:col>28</xdr:col>
      <xdr:colOff>9525</xdr:colOff>
      <xdr:row>25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D9ABCE-68D2-43E9-A3DA-B8C957148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0.22537</cdr:x>
      <cdr:y>0.90234</cdr:y>
    </cdr:from>
    <cdr:to>
      <cdr:x>0.46836</cdr:x>
      <cdr:y>0.95166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D0506F1-052E-4725-BB99-2EE1FF541F8B}"/>
            </a:ext>
          </a:extLst>
        </cdr:cNvPr>
        <cdr:cNvSpPr txBox="1"/>
      </cdr:nvSpPr>
      <cdr:spPr>
        <a:xfrm xmlns:a="http://schemas.openxmlformats.org/drawingml/2006/main">
          <a:off x="688348" y="4182781"/>
          <a:ext cx="742177" cy="2286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800" strike="noStrike" baseline="0">
              <a:solidFill>
                <a:schemeClr val="bg1">
                  <a:lumMod val="65000"/>
                </a:schemeClr>
              </a:solidFill>
            </a:rPr>
            <a:t>Outflow -ve</a:t>
          </a:r>
        </a:p>
      </cdr:txBody>
    </cdr:sp>
  </cdr:relSizeAnchor>
  <cdr:relSizeAnchor xmlns:cdr="http://schemas.openxmlformats.org/drawingml/2006/chartDrawing">
    <cdr:from>
      <cdr:x>0.60439</cdr:x>
      <cdr:y>0.90494</cdr:y>
    </cdr:from>
    <cdr:to>
      <cdr:x>0.84738</cdr:x>
      <cdr:y>0.95426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AE730C9-B27E-4E8D-80F0-803DD8967B13}"/>
            </a:ext>
          </a:extLst>
        </cdr:cNvPr>
        <cdr:cNvSpPr txBox="1"/>
      </cdr:nvSpPr>
      <cdr:spPr>
        <a:xfrm xmlns:a="http://schemas.openxmlformats.org/drawingml/2006/main">
          <a:off x="1846008" y="4194833"/>
          <a:ext cx="742176" cy="228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strike="noStrike" baseline="0">
              <a:solidFill>
                <a:schemeClr val="bg1">
                  <a:lumMod val="65000"/>
                </a:schemeClr>
              </a:solidFill>
            </a:rPr>
            <a:t>Inflow +ve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0.22537</cdr:x>
      <cdr:y>0.90234</cdr:y>
    </cdr:from>
    <cdr:to>
      <cdr:x>0.46836</cdr:x>
      <cdr:y>0.95166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D0506F1-052E-4725-BB99-2EE1FF541F8B}"/>
            </a:ext>
          </a:extLst>
        </cdr:cNvPr>
        <cdr:cNvSpPr txBox="1"/>
      </cdr:nvSpPr>
      <cdr:spPr>
        <a:xfrm xmlns:a="http://schemas.openxmlformats.org/drawingml/2006/main">
          <a:off x="688348" y="4182781"/>
          <a:ext cx="742177" cy="2286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800" strike="noStrike" baseline="0">
              <a:solidFill>
                <a:schemeClr val="bg1">
                  <a:lumMod val="65000"/>
                </a:schemeClr>
              </a:solidFill>
            </a:rPr>
            <a:t>Downflow -ve</a:t>
          </a:r>
        </a:p>
      </cdr:txBody>
    </cdr:sp>
  </cdr:relSizeAnchor>
  <cdr:relSizeAnchor xmlns:cdr="http://schemas.openxmlformats.org/drawingml/2006/chartDrawing">
    <cdr:from>
      <cdr:x>0.60439</cdr:x>
      <cdr:y>0.90494</cdr:y>
    </cdr:from>
    <cdr:to>
      <cdr:x>0.84738</cdr:x>
      <cdr:y>0.95426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AE730C9-B27E-4E8D-80F0-803DD8967B13}"/>
            </a:ext>
          </a:extLst>
        </cdr:cNvPr>
        <cdr:cNvSpPr txBox="1"/>
      </cdr:nvSpPr>
      <cdr:spPr>
        <a:xfrm xmlns:a="http://schemas.openxmlformats.org/drawingml/2006/main">
          <a:off x="1846008" y="4194833"/>
          <a:ext cx="742176" cy="228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strike="noStrike" baseline="0">
              <a:solidFill>
                <a:schemeClr val="bg1">
                  <a:lumMod val="65000"/>
                </a:schemeClr>
              </a:solidFill>
            </a:rPr>
            <a:t>Upflow +ve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361950</xdr:colOff>
      <xdr:row>0</xdr:row>
      <xdr:rowOff>0</xdr:rowOff>
    </xdr:from>
    <xdr:to>
      <xdr:col>22</xdr:col>
      <xdr:colOff>368300</xdr:colOff>
      <xdr:row>25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771C96-1798-477C-9417-005A36540C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466725</xdr:colOff>
      <xdr:row>33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0A2D5E-E1AE-4076-ADF0-0A8066915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73661</xdr:colOff>
      <xdr:row>13</xdr:row>
      <xdr:rowOff>168275</xdr:rowOff>
    </xdr:from>
    <xdr:to>
      <xdr:col>16</xdr:col>
      <xdr:colOff>571106</xdr:colOff>
      <xdr:row>37</xdr:row>
      <xdr:rowOff>34926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BBB9DA-0BFB-4EB8-B95E-C079F76D9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0311" y="2644775"/>
          <a:ext cx="2935845" cy="4438651"/>
        </a:xfrm>
        <a:prstGeom prst="rect">
          <a:avLst/>
        </a:prstGeom>
      </xdr:spPr>
    </xdr:pic>
    <xdr:clientData/>
  </xdr:twoCellAnchor>
  <xdr:twoCellAnchor>
    <xdr:from>
      <xdr:col>23</xdr:col>
      <xdr:colOff>0</xdr:colOff>
      <xdr:row>0</xdr:row>
      <xdr:rowOff>0</xdr:rowOff>
    </xdr:from>
    <xdr:to>
      <xdr:col>28</xdr:col>
      <xdr:colOff>9525</xdr:colOff>
      <xdr:row>25</xdr:row>
      <xdr:rowOff>111125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3DC2AB-18AB-47CC-9EB1-36F74CB41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0.22537</cdr:x>
      <cdr:y>0.90234</cdr:y>
    </cdr:from>
    <cdr:to>
      <cdr:x>0.46836</cdr:x>
      <cdr:y>0.95166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D0506F1-052E-4725-BB99-2EE1FF541F8B}"/>
            </a:ext>
          </a:extLst>
        </cdr:cNvPr>
        <cdr:cNvSpPr txBox="1"/>
      </cdr:nvSpPr>
      <cdr:spPr>
        <a:xfrm xmlns:a="http://schemas.openxmlformats.org/drawingml/2006/main">
          <a:off x="688348" y="4182781"/>
          <a:ext cx="742177" cy="2286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800" strike="noStrike" baseline="0">
              <a:solidFill>
                <a:schemeClr val="bg1">
                  <a:lumMod val="65000"/>
                </a:schemeClr>
              </a:solidFill>
            </a:rPr>
            <a:t>Outflow -ve</a:t>
          </a:r>
        </a:p>
      </cdr:txBody>
    </cdr:sp>
  </cdr:relSizeAnchor>
  <cdr:relSizeAnchor xmlns:cdr="http://schemas.openxmlformats.org/drawingml/2006/chartDrawing">
    <cdr:from>
      <cdr:x>0.60439</cdr:x>
      <cdr:y>0.90494</cdr:y>
    </cdr:from>
    <cdr:to>
      <cdr:x>0.84738</cdr:x>
      <cdr:y>0.95426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AE730C9-B27E-4E8D-80F0-803DD8967B13}"/>
            </a:ext>
          </a:extLst>
        </cdr:cNvPr>
        <cdr:cNvSpPr txBox="1"/>
      </cdr:nvSpPr>
      <cdr:spPr>
        <a:xfrm xmlns:a="http://schemas.openxmlformats.org/drawingml/2006/main">
          <a:off x="1846008" y="4194833"/>
          <a:ext cx="742176" cy="228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strike="noStrike" baseline="0">
              <a:solidFill>
                <a:schemeClr val="bg1">
                  <a:lumMod val="65000"/>
                </a:schemeClr>
              </a:solidFill>
            </a:rPr>
            <a:t>Inflow +ve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0.22537</cdr:x>
      <cdr:y>0.90234</cdr:y>
    </cdr:from>
    <cdr:to>
      <cdr:x>0.46836</cdr:x>
      <cdr:y>0.95166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D0506F1-052E-4725-BB99-2EE1FF541F8B}"/>
            </a:ext>
          </a:extLst>
        </cdr:cNvPr>
        <cdr:cNvSpPr txBox="1"/>
      </cdr:nvSpPr>
      <cdr:spPr>
        <a:xfrm xmlns:a="http://schemas.openxmlformats.org/drawingml/2006/main">
          <a:off x="688348" y="4182781"/>
          <a:ext cx="742177" cy="2286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800" strike="noStrike" baseline="0">
              <a:solidFill>
                <a:schemeClr val="bg1">
                  <a:lumMod val="65000"/>
                </a:schemeClr>
              </a:solidFill>
            </a:rPr>
            <a:t>Downflow -ve</a:t>
          </a:r>
        </a:p>
      </cdr:txBody>
    </cdr:sp>
  </cdr:relSizeAnchor>
  <cdr:relSizeAnchor xmlns:cdr="http://schemas.openxmlformats.org/drawingml/2006/chartDrawing">
    <cdr:from>
      <cdr:x>0.60439</cdr:x>
      <cdr:y>0.90494</cdr:y>
    </cdr:from>
    <cdr:to>
      <cdr:x>0.84738</cdr:x>
      <cdr:y>0.95426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AE730C9-B27E-4E8D-80F0-803DD8967B13}"/>
            </a:ext>
          </a:extLst>
        </cdr:cNvPr>
        <cdr:cNvSpPr txBox="1"/>
      </cdr:nvSpPr>
      <cdr:spPr>
        <a:xfrm xmlns:a="http://schemas.openxmlformats.org/drawingml/2006/main">
          <a:off x="1846008" y="4194833"/>
          <a:ext cx="742176" cy="228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800" strike="noStrike" baseline="0">
              <a:solidFill>
                <a:schemeClr val="bg1">
                  <a:lumMod val="65000"/>
                </a:schemeClr>
              </a:solidFill>
            </a:rPr>
            <a:t>Upflow +ve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F8-F65F-4A34-BC48-68623DEFCAFF}">
  <dimension ref="A1:Q115"/>
  <sheetViews>
    <sheetView zoomScaleNormal="100" workbookViewId="0">
      <selection activeCell="I19" sqref="I19"/>
    </sheetView>
  </sheetViews>
  <sheetFormatPr defaultRowHeight="15" x14ac:dyDescent="0.25"/>
  <cols>
    <col min="7" max="7" width="11.7109375" bestFit="1" customWidth="1"/>
    <col min="8" max="8" width="8.7109375" style="1"/>
    <col min="10" max="10" width="8.7109375" style="1"/>
  </cols>
  <sheetData>
    <row r="1" spans="7:17" x14ac:dyDescent="0.25">
      <c r="J1" s="1" t="s">
        <v>18</v>
      </c>
      <c r="K1" t="s">
        <v>19</v>
      </c>
      <c r="L1" t="s">
        <v>20</v>
      </c>
      <c r="M1" t="s">
        <v>21</v>
      </c>
      <c r="Q1" s="1" t="s">
        <v>22</v>
      </c>
    </row>
    <row r="2" spans="7:17" x14ac:dyDescent="0.25">
      <c r="G2" t="s">
        <v>23</v>
      </c>
      <c r="H2" s="1">
        <f>details!B7</f>
        <v>29.46</v>
      </c>
      <c r="J2" s="1">
        <v>30</v>
      </c>
      <c r="K2">
        <v>0.02</v>
      </c>
      <c r="Q2">
        <v>0</v>
      </c>
    </row>
    <row r="3" spans="7:17" x14ac:dyDescent="0.25">
      <c r="G3" t="s">
        <v>24</v>
      </c>
      <c r="H3" s="1">
        <f>details!B11</f>
        <v>88.21</v>
      </c>
      <c r="J3" s="1">
        <v>30</v>
      </c>
      <c r="K3">
        <v>-0.02</v>
      </c>
      <c r="Q3">
        <f>Q2</f>
        <v>0</v>
      </c>
    </row>
    <row r="4" spans="7:17" x14ac:dyDescent="0.25">
      <c r="G4" t="s">
        <v>25</v>
      </c>
      <c r="H4" s="1">
        <f>H3-H2</f>
        <v>58.749999999999993</v>
      </c>
      <c r="J4" s="1">
        <f>J2+1</f>
        <v>31</v>
      </c>
      <c r="K4">
        <f>K2</f>
        <v>0.02</v>
      </c>
      <c r="Q4">
        <f t="shared" ref="Q4:Q67" si="0">Q3</f>
        <v>0</v>
      </c>
    </row>
    <row r="5" spans="7:17" x14ac:dyDescent="0.25">
      <c r="G5" t="s">
        <v>26</v>
      </c>
      <c r="H5" s="1">
        <v>1</v>
      </c>
      <c r="J5" s="1">
        <f>J3+1</f>
        <v>31</v>
      </c>
      <c r="K5">
        <f>K3</f>
        <v>-0.02</v>
      </c>
      <c r="Q5">
        <f t="shared" si="0"/>
        <v>0</v>
      </c>
    </row>
    <row r="6" spans="7:17" x14ac:dyDescent="0.25">
      <c r="G6" t="s">
        <v>27</v>
      </c>
      <c r="H6" s="1">
        <f>H4/H5</f>
        <v>58.749999999999993</v>
      </c>
      <c r="J6" s="1">
        <f t="shared" ref="J6:J69" si="1">J4+1</f>
        <v>32</v>
      </c>
      <c r="K6">
        <f>K4</f>
        <v>0.02</v>
      </c>
      <c r="Q6">
        <f t="shared" si="0"/>
        <v>0</v>
      </c>
    </row>
    <row r="7" spans="7:17" x14ac:dyDescent="0.25">
      <c r="J7" s="1">
        <f t="shared" si="1"/>
        <v>32</v>
      </c>
      <c r="K7">
        <f>K5</f>
        <v>-0.02</v>
      </c>
      <c r="Q7">
        <f t="shared" si="0"/>
        <v>0</v>
      </c>
    </row>
    <row r="8" spans="7:17" x14ac:dyDescent="0.25">
      <c r="G8" t="s">
        <v>28</v>
      </c>
      <c r="H8" s="2">
        <f>SUM(K1:K55)</f>
        <v>0</v>
      </c>
      <c r="J8" s="1">
        <f t="shared" si="1"/>
        <v>33</v>
      </c>
      <c r="K8" s="6">
        <f>K10</f>
        <v>1.055E-2</v>
      </c>
      <c r="Q8">
        <f t="shared" si="0"/>
        <v>0</v>
      </c>
    </row>
    <row r="9" spans="7:17" x14ac:dyDescent="0.25">
      <c r="G9" t="s">
        <v>29</v>
      </c>
      <c r="H9" s="1" cm="1">
        <f t="array" ref="H9">SUM(ABS(K4:K55))/2</f>
        <v>0.14279999999999998</v>
      </c>
      <c r="J9" s="1">
        <f t="shared" si="1"/>
        <v>33</v>
      </c>
      <c r="K9" s="6">
        <f>K11</f>
        <v>-1.055E-2</v>
      </c>
      <c r="Q9">
        <f t="shared" si="0"/>
        <v>0</v>
      </c>
    </row>
    <row r="10" spans="7:17" x14ac:dyDescent="0.25">
      <c r="J10" s="1">
        <f t="shared" si="1"/>
        <v>34</v>
      </c>
      <c r="K10" s="6">
        <f>K12+0.001</f>
        <v>1.055E-2</v>
      </c>
      <c r="Q10">
        <f t="shared" si="0"/>
        <v>0</v>
      </c>
    </row>
    <row r="11" spans="7:17" x14ac:dyDescent="0.25">
      <c r="J11" s="1">
        <f t="shared" si="1"/>
        <v>34</v>
      </c>
      <c r="K11" s="6">
        <f>K13-0.001</f>
        <v>-1.055E-2</v>
      </c>
      <c r="Q11">
        <f t="shared" si="0"/>
        <v>0</v>
      </c>
    </row>
    <row r="12" spans="7:17" x14ac:dyDescent="0.25">
      <c r="G12" s="3" t="s">
        <v>30</v>
      </c>
      <c r="H12" s="1">
        <v>0.51</v>
      </c>
      <c r="J12" s="1">
        <f t="shared" si="1"/>
        <v>35</v>
      </c>
      <c r="K12" s="5">
        <f>K14</f>
        <v>9.5499999999999995E-3</v>
      </c>
      <c r="Q12">
        <f t="shared" si="0"/>
        <v>0</v>
      </c>
    </row>
    <row r="13" spans="7:17" x14ac:dyDescent="0.25">
      <c r="J13" s="1">
        <f t="shared" si="1"/>
        <v>35</v>
      </c>
      <c r="K13" s="5">
        <f>K15</f>
        <v>-9.5499999999999995E-3</v>
      </c>
      <c r="Q13">
        <f t="shared" si="0"/>
        <v>0</v>
      </c>
    </row>
    <row r="14" spans="7:17" x14ac:dyDescent="0.25">
      <c r="G14" t="s">
        <v>31</v>
      </c>
      <c r="H14" s="2">
        <f>H5/H12</f>
        <v>1.9607843137254901</v>
      </c>
      <c r="J14" s="1">
        <f t="shared" si="1"/>
        <v>36</v>
      </c>
      <c r="K14" s="5">
        <f>K16+0.001</f>
        <v>9.5499999999999995E-3</v>
      </c>
      <c r="Q14">
        <f t="shared" si="0"/>
        <v>0</v>
      </c>
    </row>
    <row r="15" spans="7:17" x14ac:dyDescent="0.25">
      <c r="G15" t="s">
        <v>32</v>
      </c>
      <c r="J15" s="1">
        <f t="shared" si="1"/>
        <v>36</v>
      </c>
      <c r="K15" s="5">
        <f>K17-0.001</f>
        <v>-9.5499999999999995E-3</v>
      </c>
      <c r="Q15">
        <f t="shared" si="0"/>
        <v>0</v>
      </c>
    </row>
    <row r="16" spans="7:17" x14ac:dyDescent="0.25">
      <c r="J16" s="1">
        <f t="shared" si="1"/>
        <v>37</v>
      </c>
      <c r="K16" s="6">
        <f>K18+0.001</f>
        <v>8.5499999999999986E-3</v>
      </c>
      <c r="Q16">
        <f t="shared" si="0"/>
        <v>0</v>
      </c>
    </row>
    <row r="17" spans="10:17" x14ac:dyDescent="0.25">
      <c r="J17" s="1">
        <f t="shared" si="1"/>
        <v>37</v>
      </c>
      <c r="K17" s="6">
        <f>K19-0.001</f>
        <v>-8.5499999999999986E-3</v>
      </c>
      <c r="Q17">
        <f t="shared" si="0"/>
        <v>0</v>
      </c>
    </row>
    <row r="18" spans="10:17" x14ac:dyDescent="0.25">
      <c r="J18" s="1">
        <f t="shared" si="1"/>
        <v>38</v>
      </c>
      <c r="K18" s="6">
        <f t="shared" ref="K18" si="2">K20+0.001</f>
        <v>7.5499999999999994E-3</v>
      </c>
      <c r="Q18">
        <f t="shared" si="0"/>
        <v>0</v>
      </c>
    </row>
    <row r="19" spans="10:17" x14ac:dyDescent="0.25">
      <c r="J19" s="1">
        <f t="shared" si="1"/>
        <v>38</v>
      </c>
      <c r="K19" s="6">
        <f t="shared" ref="K19" si="3">K21-0.001</f>
        <v>-7.5499999999999994E-3</v>
      </c>
      <c r="Q19">
        <f t="shared" si="0"/>
        <v>0</v>
      </c>
    </row>
    <row r="20" spans="10:17" x14ac:dyDescent="0.25">
      <c r="J20" s="1">
        <f t="shared" si="1"/>
        <v>39</v>
      </c>
      <c r="K20" s="6">
        <f>K22+0.003</f>
        <v>6.5499999999999994E-3</v>
      </c>
      <c r="Q20">
        <f t="shared" si="0"/>
        <v>0</v>
      </c>
    </row>
    <row r="21" spans="10:17" x14ac:dyDescent="0.25">
      <c r="J21" s="1">
        <f t="shared" si="1"/>
        <v>39</v>
      </c>
      <c r="K21" s="6">
        <f>K23-0.003</f>
        <v>-6.5499999999999994E-3</v>
      </c>
      <c r="Q21">
        <f t="shared" si="0"/>
        <v>0</v>
      </c>
    </row>
    <row r="22" spans="10:17" x14ac:dyDescent="0.25">
      <c r="J22" s="1">
        <f t="shared" si="1"/>
        <v>40</v>
      </c>
      <c r="K22">
        <f t="shared" ref="K22" si="4">K24+0.00015</f>
        <v>3.5499999999999993E-3</v>
      </c>
      <c r="Q22">
        <f t="shared" si="0"/>
        <v>0</v>
      </c>
    </row>
    <row r="23" spans="10:17" x14ac:dyDescent="0.25">
      <c r="J23" s="1">
        <f t="shared" si="1"/>
        <v>40</v>
      </c>
      <c r="K23">
        <f t="shared" ref="K23" si="5">K25-0.00015</f>
        <v>-3.5499999999999993E-3</v>
      </c>
      <c r="Q23">
        <f t="shared" si="0"/>
        <v>0</v>
      </c>
    </row>
    <row r="24" spans="10:17" x14ac:dyDescent="0.25">
      <c r="J24" s="1">
        <f t="shared" si="1"/>
        <v>41</v>
      </c>
      <c r="K24">
        <f t="shared" ref="K24" si="6">K26+0.00015</f>
        <v>3.3999999999999994E-3</v>
      </c>
      <c r="Q24">
        <f t="shared" si="0"/>
        <v>0</v>
      </c>
    </row>
    <row r="25" spans="10:17" x14ac:dyDescent="0.25">
      <c r="J25" s="1">
        <f t="shared" si="1"/>
        <v>41</v>
      </c>
      <c r="K25">
        <f t="shared" ref="K25" si="7">K27-0.00015</f>
        <v>-3.3999999999999994E-3</v>
      </c>
      <c r="L25" s="4"/>
      <c r="Q25">
        <f t="shared" si="0"/>
        <v>0</v>
      </c>
    </row>
    <row r="26" spans="10:17" x14ac:dyDescent="0.25">
      <c r="J26" s="1">
        <f t="shared" si="1"/>
        <v>42</v>
      </c>
      <c r="K26">
        <f t="shared" ref="K26" si="8">K28+0.00015</f>
        <v>3.2499999999999994E-3</v>
      </c>
      <c r="L26" s="4"/>
      <c r="Q26">
        <f t="shared" si="0"/>
        <v>0</v>
      </c>
    </row>
    <row r="27" spans="10:17" x14ac:dyDescent="0.25">
      <c r="J27" s="1">
        <f t="shared" si="1"/>
        <v>42</v>
      </c>
      <c r="K27">
        <f t="shared" ref="K27" si="9">K29-0.00015</f>
        <v>-3.2499999999999994E-3</v>
      </c>
      <c r="Q27">
        <f t="shared" si="0"/>
        <v>0</v>
      </c>
    </row>
    <row r="28" spans="10:17" x14ac:dyDescent="0.25">
      <c r="J28" s="1">
        <f t="shared" si="1"/>
        <v>43</v>
      </c>
      <c r="K28">
        <f t="shared" ref="K28" si="10">K30+0.00015</f>
        <v>3.0999999999999995E-3</v>
      </c>
      <c r="Q28">
        <f t="shared" si="0"/>
        <v>0</v>
      </c>
    </row>
    <row r="29" spans="10:17" x14ac:dyDescent="0.25">
      <c r="J29" s="1">
        <f t="shared" si="1"/>
        <v>43</v>
      </c>
      <c r="K29">
        <f t="shared" ref="K29" si="11">K31-0.00015</f>
        <v>-3.0999999999999995E-3</v>
      </c>
      <c r="Q29">
        <f t="shared" si="0"/>
        <v>0</v>
      </c>
    </row>
    <row r="30" spans="10:17" x14ac:dyDescent="0.25">
      <c r="J30" s="1">
        <f t="shared" si="1"/>
        <v>44</v>
      </c>
      <c r="K30">
        <f t="shared" ref="K30" si="12">K32+0.00015</f>
        <v>2.9499999999999995E-3</v>
      </c>
      <c r="Q30">
        <f t="shared" si="0"/>
        <v>0</v>
      </c>
    </row>
    <row r="31" spans="10:17" x14ac:dyDescent="0.25">
      <c r="J31" s="1">
        <f t="shared" si="1"/>
        <v>44</v>
      </c>
      <c r="K31">
        <f t="shared" ref="K31" si="13">K33-0.00015</f>
        <v>-2.9499999999999995E-3</v>
      </c>
      <c r="Q31">
        <f t="shared" si="0"/>
        <v>0</v>
      </c>
    </row>
    <row r="32" spans="10:17" x14ac:dyDescent="0.25">
      <c r="J32" s="1">
        <f t="shared" si="1"/>
        <v>45</v>
      </c>
      <c r="K32">
        <f t="shared" ref="K32" si="14">K34+0.00015</f>
        <v>2.7999999999999995E-3</v>
      </c>
      <c r="Q32">
        <f t="shared" si="0"/>
        <v>0</v>
      </c>
    </row>
    <row r="33" spans="1:17" x14ac:dyDescent="0.25">
      <c r="A33" s="1"/>
      <c r="B33" s="1"/>
      <c r="C33" s="1"/>
      <c r="D33" s="1"/>
      <c r="E33" s="1"/>
      <c r="F33" s="1"/>
      <c r="J33" s="1">
        <f t="shared" si="1"/>
        <v>45</v>
      </c>
      <c r="K33">
        <f t="shared" ref="K33" si="15">K35-0.00015</f>
        <v>-2.7999999999999995E-3</v>
      </c>
      <c r="Q33">
        <f t="shared" si="0"/>
        <v>0</v>
      </c>
    </row>
    <row r="34" spans="1:17" x14ac:dyDescent="0.25">
      <c r="A34" s="1"/>
      <c r="B34" s="1"/>
      <c r="C34" s="1"/>
      <c r="D34" s="1"/>
      <c r="E34" s="1"/>
      <c r="F34" s="1"/>
      <c r="J34" s="1">
        <f t="shared" si="1"/>
        <v>46</v>
      </c>
      <c r="K34">
        <f t="shared" ref="K34" si="16">K36+0.00015</f>
        <v>2.6499999999999996E-3</v>
      </c>
      <c r="Q34">
        <f t="shared" si="0"/>
        <v>0</v>
      </c>
    </row>
    <row r="35" spans="1:17" x14ac:dyDescent="0.25">
      <c r="A35" s="1"/>
      <c r="B35" s="1"/>
      <c r="C35" s="1"/>
      <c r="D35" s="1"/>
      <c r="E35" s="1"/>
      <c r="F35" s="1"/>
      <c r="J35" s="1">
        <f t="shared" si="1"/>
        <v>46</v>
      </c>
      <c r="K35">
        <f t="shared" ref="K35" si="17">K37-0.00015</f>
        <v>-2.6499999999999996E-3</v>
      </c>
      <c r="Q35">
        <f t="shared" si="0"/>
        <v>0</v>
      </c>
    </row>
    <row r="36" spans="1:17" x14ac:dyDescent="0.25">
      <c r="A36" s="1"/>
      <c r="B36" s="1"/>
      <c r="C36" s="1"/>
      <c r="D36" s="1"/>
      <c r="E36" s="1"/>
      <c r="F36" s="1"/>
      <c r="J36" s="1">
        <f t="shared" si="1"/>
        <v>47</v>
      </c>
      <c r="K36">
        <f t="shared" ref="K36" si="18">K38+0.00015</f>
        <v>2.4999999999999996E-3</v>
      </c>
      <c r="Q36">
        <f t="shared" si="0"/>
        <v>0</v>
      </c>
    </row>
    <row r="37" spans="1:17" x14ac:dyDescent="0.25">
      <c r="J37" s="1">
        <f t="shared" si="1"/>
        <v>47</v>
      </c>
      <c r="K37">
        <f t="shared" ref="K37" si="19">K39-0.00015</f>
        <v>-2.4999999999999996E-3</v>
      </c>
      <c r="Q37">
        <f t="shared" si="0"/>
        <v>0</v>
      </c>
    </row>
    <row r="38" spans="1:17" x14ac:dyDescent="0.25">
      <c r="A38" s="1"/>
      <c r="B38" s="1"/>
      <c r="C38" s="1"/>
      <c r="J38" s="1">
        <f t="shared" si="1"/>
        <v>48</v>
      </c>
      <c r="K38">
        <f t="shared" ref="K38" si="20">K40+0.00015</f>
        <v>2.3499999999999997E-3</v>
      </c>
      <c r="Q38">
        <f t="shared" si="0"/>
        <v>0</v>
      </c>
    </row>
    <row r="39" spans="1:17" x14ac:dyDescent="0.25">
      <c r="A39" s="1"/>
      <c r="B39" s="1"/>
      <c r="C39" s="1"/>
      <c r="J39" s="1">
        <f t="shared" si="1"/>
        <v>48</v>
      </c>
      <c r="K39">
        <f t="shared" ref="K39" si="21">K41-0.00015</f>
        <v>-2.3499999999999997E-3</v>
      </c>
      <c r="Q39">
        <f t="shared" si="0"/>
        <v>0</v>
      </c>
    </row>
    <row r="40" spans="1:17" x14ac:dyDescent="0.25">
      <c r="A40" s="1"/>
      <c r="B40" s="1"/>
      <c r="C40" s="1"/>
      <c r="J40" s="1">
        <f t="shared" si="1"/>
        <v>49</v>
      </c>
      <c r="K40">
        <f t="shared" ref="K40" si="22">K42+0.00015</f>
        <v>2.1999999999999997E-3</v>
      </c>
      <c r="Q40">
        <f t="shared" si="0"/>
        <v>0</v>
      </c>
    </row>
    <row r="41" spans="1:17" x14ac:dyDescent="0.25">
      <c r="J41" s="1">
        <f t="shared" si="1"/>
        <v>49</v>
      </c>
      <c r="K41">
        <f t="shared" ref="K41" si="23">K43-0.00015</f>
        <v>-2.1999999999999997E-3</v>
      </c>
      <c r="Q41">
        <f t="shared" si="0"/>
        <v>0</v>
      </c>
    </row>
    <row r="42" spans="1:17" x14ac:dyDescent="0.25">
      <c r="J42" s="1">
        <f t="shared" si="1"/>
        <v>50</v>
      </c>
      <c r="K42">
        <f t="shared" ref="K42" si="24">K44+0.00015</f>
        <v>2.0499999999999997E-3</v>
      </c>
      <c r="Q42">
        <f t="shared" si="0"/>
        <v>0</v>
      </c>
    </row>
    <row r="43" spans="1:17" x14ac:dyDescent="0.25">
      <c r="J43" s="1">
        <f t="shared" si="1"/>
        <v>50</v>
      </c>
      <c r="K43">
        <f t="shared" ref="K43" si="25">K45-0.00015</f>
        <v>-2.0499999999999997E-3</v>
      </c>
      <c r="Q43">
        <f t="shared" si="0"/>
        <v>0</v>
      </c>
    </row>
    <row r="44" spans="1:17" x14ac:dyDescent="0.25">
      <c r="J44" s="1">
        <f t="shared" si="1"/>
        <v>51</v>
      </c>
      <c r="K44">
        <f t="shared" ref="K44" si="26">K46+0.00015</f>
        <v>1.8999999999999998E-3</v>
      </c>
      <c r="Q44">
        <f t="shared" si="0"/>
        <v>0</v>
      </c>
    </row>
    <row r="45" spans="1:17" x14ac:dyDescent="0.25">
      <c r="J45" s="1">
        <f t="shared" si="1"/>
        <v>51</v>
      </c>
      <c r="K45">
        <f t="shared" ref="K45" si="27">K47-0.00015</f>
        <v>-1.8999999999999998E-3</v>
      </c>
      <c r="Q45">
        <f t="shared" si="0"/>
        <v>0</v>
      </c>
    </row>
    <row r="46" spans="1:17" x14ac:dyDescent="0.25">
      <c r="J46" s="1">
        <f t="shared" si="1"/>
        <v>52</v>
      </c>
      <c r="K46">
        <f t="shared" ref="K46" si="28">K48+0.00015</f>
        <v>1.7499999999999998E-3</v>
      </c>
      <c r="Q46">
        <f t="shared" si="0"/>
        <v>0</v>
      </c>
    </row>
    <row r="47" spans="1:17" x14ac:dyDescent="0.25">
      <c r="J47" s="1">
        <f t="shared" si="1"/>
        <v>52</v>
      </c>
      <c r="K47">
        <f t="shared" ref="K47" si="29">K49-0.00015</f>
        <v>-1.7499999999999998E-3</v>
      </c>
      <c r="Q47">
        <f t="shared" si="0"/>
        <v>0</v>
      </c>
    </row>
    <row r="48" spans="1:17" x14ac:dyDescent="0.25">
      <c r="J48" s="1">
        <f t="shared" si="1"/>
        <v>53</v>
      </c>
      <c r="K48">
        <f t="shared" ref="K48" si="30">K50+0.00015</f>
        <v>1.5999999999999999E-3</v>
      </c>
      <c r="Q48">
        <f t="shared" si="0"/>
        <v>0</v>
      </c>
    </row>
    <row r="49" spans="10:17" x14ac:dyDescent="0.25">
      <c r="J49" s="1">
        <f t="shared" si="1"/>
        <v>53</v>
      </c>
      <c r="K49">
        <f t="shared" ref="K49" si="31">K51-0.00015</f>
        <v>-1.5999999999999999E-3</v>
      </c>
      <c r="Q49">
        <f t="shared" si="0"/>
        <v>0</v>
      </c>
    </row>
    <row r="50" spans="10:17" x14ac:dyDescent="0.25">
      <c r="J50" s="1">
        <f t="shared" si="1"/>
        <v>54</v>
      </c>
      <c r="K50">
        <f t="shared" ref="K50" si="32">K52+0.00015</f>
        <v>1.4499999999999999E-3</v>
      </c>
      <c r="Q50">
        <f t="shared" si="0"/>
        <v>0</v>
      </c>
    </row>
    <row r="51" spans="10:17" x14ac:dyDescent="0.25">
      <c r="J51" s="1">
        <f t="shared" si="1"/>
        <v>54</v>
      </c>
      <c r="K51">
        <f t="shared" ref="K51" si="33">K53-0.00015</f>
        <v>-1.4499999999999999E-3</v>
      </c>
      <c r="Q51">
        <f t="shared" si="0"/>
        <v>0</v>
      </c>
    </row>
    <row r="52" spans="10:17" x14ac:dyDescent="0.25">
      <c r="J52" s="1">
        <f t="shared" si="1"/>
        <v>55</v>
      </c>
      <c r="K52">
        <f t="shared" ref="K52" si="34">K54+0.00015</f>
        <v>1.2999999999999999E-3</v>
      </c>
      <c r="Q52">
        <f t="shared" si="0"/>
        <v>0</v>
      </c>
    </row>
    <row r="53" spans="10:17" x14ac:dyDescent="0.25">
      <c r="J53" s="1">
        <f t="shared" si="1"/>
        <v>55</v>
      </c>
      <c r="K53">
        <f t="shared" ref="K53" si="35">K55-0.00015</f>
        <v>-1.2999999999999999E-3</v>
      </c>
      <c r="Q53">
        <f t="shared" si="0"/>
        <v>0</v>
      </c>
    </row>
    <row r="54" spans="10:17" x14ac:dyDescent="0.25">
      <c r="J54" s="1">
        <f t="shared" si="1"/>
        <v>56</v>
      </c>
      <c r="K54">
        <f>K56+0.00015</f>
        <v>1.15E-3</v>
      </c>
      <c r="Q54">
        <f t="shared" si="0"/>
        <v>0</v>
      </c>
    </row>
    <row r="55" spans="10:17" x14ac:dyDescent="0.25">
      <c r="J55" s="1">
        <f t="shared" si="1"/>
        <v>56</v>
      </c>
      <c r="K55">
        <f>K57-0.00015</f>
        <v>-1.15E-3</v>
      </c>
      <c r="Q55">
        <f t="shared" si="0"/>
        <v>0</v>
      </c>
    </row>
    <row r="56" spans="10:17" x14ac:dyDescent="0.25">
      <c r="J56" s="1">
        <f t="shared" si="1"/>
        <v>57</v>
      </c>
      <c r="K56">
        <v>1E-3</v>
      </c>
      <c r="Q56">
        <f t="shared" si="0"/>
        <v>0</v>
      </c>
    </row>
    <row r="57" spans="10:17" x14ac:dyDescent="0.25">
      <c r="J57" s="1">
        <f t="shared" si="1"/>
        <v>57</v>
      </c>
      <c r="K57">
        <v>-1E-3</v>
      </c>
      <c r="Q57">
        <f t="shared" si="0"/>
        <v>0</v>
      </c>
    </row>
    <row r="58" spans="10:17" x14ac:dyDescent="0.25">
      <c r="J58" s="1">
        <f t="shared" si="1"/>
        <v>58</v>
      </c>
      <c r="K58">
        <f t="shared" ref="K58:K69" si="36">K56</f>
        <v>1E-3</v>
      </c>
      <c r="Q58">
        <f t="shared" si="0"/>
        <v>0</v>
      </c>
    </row>
    <row r="59" spans="10:17" x14ac:dyDescent="0.25">
      <c r="J59" s="1">
        <f t="shared" si="1"/>
        <v>58</v>
      </c>
      <c r="K59">
        <f t="shared" si="36"/>
        <v>-1E-3</v>
      </c>
      <c r="Q59">
        <f t="shared" si="0"/>
        <v>0</v>
      </c>
    </row>
    <row r="60" spans="10:17" x14ac:dyDescent="0.25">
      <c r="J60" s="1">
        <f t="shared" si="1"/>
        <v>59</v>
      </c>
      <c r="K60">
        <f t="shared" si="36"/>
        <v>1E-3</v>
      </c>
      <c r="Q60">
        <f t="shared" si="0"/>
        <v>0</v>
      </c>
    </row>
    <row r="61" spans="10:17" x14ac:dyDescent="0.25">
      <c r="J61" s="1">
        <f t="shared" si="1"/>
        <v>59</v>
      </c>
      <c r="K61">
        <f t="shared" si="36"/>
        <v>-1E-3</v>
      </c>
      <c r="Q61">
        <f t="shared" si="0"/>
        <v>0</v>
      </c>
    </row>
    <row r="62" spans="10:17" x14ac:dyDescent="0.25">
      <c r="J62" s="1">
        <f t="shared" si="1"/>
        <v>60</v>
      </c>
      <c r="K62">
        <f t="shared" si="36"/>
        <v>1E-3</v>
      </c>
      <c r="Q62">
        <f t="shared" si="0"/>
        <v>0</v>
      </c>
    </row>
    <row r="63" spans="10:17" x14ac:dyDescent="0.25">
      <c r="J63" s="1">
        <f t="shared" si="1"/>
        <v>60</v>
      </c>
      <c r="K63">
        <f t="shared" si="36"/>
        <v>-1E-3</v>
      </c>
      <c r="Q63">
        <f t="shared" si="0"/>
        <v>0</v>
      </c>
    </row>
    <row r="64" spans="10:17" x14ac:dyDescent="0.25">
      <c r="J64" s="1">
        <f t="shared" si="1"/>
        <v>61</v>
      </c>
      <c r="K64">
        <f t="shared" si="36"/>
        <v>1E-3</v>
      </c>
      <c r="Q64">
        <f t="shared" si="0"/>
        <v>0</v>
      </c>
    </row>
    <row r="65" spans="10:17" x14ac:dyDescent="0.25">
      <c r="J65" s="1">
        <f t="shared" si="1"/>
        <v>61</v>
      </c>
      <c r="K65">
        <f t="shared" si="36"/>
        <v>-1E-3</v>
      </c>
      <c r="Q65">
        <f t="shared" si="0"/>
        <v>0</v>
      </c>
    </row>
    <row r="66" spans="10:17" x14ac:dyDescent="0.25">
      <c r="J66" s="1">
        <f t="shared" si="1"/>
        <v>62</v>
      </c>
      <c r="K66">
        <f t="shared" si="36"/>
        <v>1E-3</v>
      </c>
      <c r="Q66">
        <f t="shared" si="0"/>
        <v>0</v>
      </c>
    </row>
    <row r="67" spans="10:17" x14ac:dyDescent="0.25">
      <c r="J67" s="1">
        <f t="shared" si="1"/>
        <v>62</v>
      </c>
      <c r="K67">
        <f t="shared" si="36"/>
        <v>-1E-3</v>
      </c>
      <c r="Q67">
        <f t="shared" si="0"/>
        <v>0</v>
      </c>
    </row>
    <row r="68" spans="10:17" x14ac:dyDescent="0.25">
      <c r="J68" s="1">
        <f t="shared" si="1"/>
        <v>63</v>
      </c>
      <c r="K68">
        <f t="shared" si="36"/>
        <v>1E-3</v>
      </c>
      <c r="Q68">
        <f t="shared" ref="Q68:Q111" si="37">Q67</f>
        <v>0</v>
      </c>
    </row>
    <row r="69" spans="10:17" x14ac:dyDescent="0.25">
      <c r="J69" s="1">
        <f t="shared" si="1"/>
        <v>63</v>
      </c>
      <c r="K69">
        <f t="shared" si="36"/>
        <v>-1E-3</v>
      </c>
      <c r="Q69">
        <f t="shared" si="37"/>
        <v>0</v>
      </c>
    </row>
    <row r="70" spans="10:17" x14ac:dyDescent="0.25">
      <c r="J70" s="1">
        <f t="shared" ref="J70:J111" si="38">J68+1</f>
        <v>64</v>
      </c>
      <c r="K70">
        <f t="shared" ref="K70:K111" si="39">K68</f>
        <v>1E-3</v>
      </c>
      <c r="Q70">
        <f t="shared" si="37"/>
        <v>0</v>
      </c>
    </row>
    <row r="71" spans="10:17" x14ac:dyDescent="0.25">
      <c r="J71" s="1">
        <f t="shared" si="38"/>
        <v>64</v>
      </c>
      <c r="K71">
        <f t="shared" si="39"/>
        <v>-1E-3</v>
      </c>
      <c r="Q71">
        <f t="shared" si="37"/>
        <v>0</v>
      </c>
    </row>
    <row r="72" spans="10:17" x14ac:dyDescent="0.25">
      <c r="J72" s="1">
        <f t="shared" si="38"/>
        <v>65</v>
      </c>
      <c r="K72">
        <f t="shared" si="39"/>
        <v>1E-3</v>
      </c>
      <c r="Q72">
        <f t="shared" si="37"/>
        <v>0</v>
      </c>
    </row>
    <row r="73" spans="10:17" x14ac:dyDescent="0.25">
      <c r="J73" s="1">
        <f t="shared" si="38"/>
        <v>65</v>
      </c>
      <c r="K73">
        <f t="shared" si="39"/>
        <v>-1E-3</v>
      </c>
      <c r="Q73">
        <f t="shared" si="37"/>
        <v>0</v>
      </c>
    </row>
    <row r="74" spans="10:17" x14ac:dyDescent="0.25">
      <c r="J74" s="1">
        <f t="shared" si="38"/>
        <v>66</v>
      </c>
      <c r="K74">
        <f t="shared" si="39"/>
        <v>1E-3</v>
      </c>
      <c r="Q74">
        <f t="shared" si="37"/>
        <v>0</v>
      </c>
    </row>
    <row r="75" spans="10:17" x14ac:dyDescent="0.25">
      <c r="J75" s="1">
        <f t="shared" si="38"/>
        <v>66</v>
      </c>
      <c r="K75">
        <f t="shared" si="39"/>
        <v>-1E-3</v>
      </c>
      <c r="Q75">
        <f t="shared" si="37"/>
        <v>0</v>
      </c>
    </row>
    <row r="76" spans="10:17" x14ac:dyDescent="0.25">
      <c r="J76" s="1">
        <f t="shared" si="38"/>
        <v>67</v>
      </c>
      <c r="K76">
        <f t="shared" si="39"/>
        <v>1E-3</v>
      </c>
      <c r="Q76">
        <f t="shared" si="37"/>
        <v>0</v>
      </c>
    </row>
    <row r="77" spans="10:17" x14ac:dyDescent="0.25">
      <c r="J77" s="1">
        <f t="shared" si="38"/>
        <v>67</v>
      </c>
      <c r="K77">
        <f t="shared" si="39"/>
        <v>-1E-3</v>
      </c>
      <c r="Q77">
        <f t="shared" si="37"/>
        <v>0</v>
      </c>
    </row>
    <row r="78" spans="10:17" x14ac:dyDescent="0.25">
      <c r="J78" s="1">
        <f t="shared" si="38"/>
        <v>68</v>
      </c>
      <c r="K78">
        <f t="shared" si="39"/>
        <v>1E-3</v>
      </c>
      <c r="Q78">
        <f t="shared" si="37"/>
        <v>0</v>
      </c>
    </row>
    <row r="79" spans="10:17" x14ac:dyDescent="0.25">
      <c r="J79" s="1">
        <f t="shared" si="38"/>
        <v>68</v>
      </c>
      <c r="K79">
        <f t="shared" si="39"/>
        <v>-1E-3</v>
      </c>
      <c r="Q79">
        <f t="shared" si="37"/>
        <v>0</v>
      </c>
    </row>
    <row r="80" spans="10:17" x14ac:dyDescent="0.25">
      <c r="J80" s="1">
        <f t="shared" si="38"/>
        <v>69</v>
      </c>
      <c r="K80">
        <f t="shared" si="39"/>
        <v>1E-3</v>
      </c>
      <c r="Q80">
        <f t="shared" si="37"/>
        <v>0</v>
      </c>
    </row>
    <row r="81" spans="10:17" x14ac:dyDescent="0.25">
      <c r="J81" s="1">
        <f t="shared" si="38"/>
        <v>69</v>
      </c>
      <c r="K81">
        <f t="shared" si="39"/>
        <v>-1E-3</v>
      </c>
      <c r="Q81">
        <f t="shared" si="37"/>
        <v>0</v>
      </c>
    </row>
    <row r="82" spans="10:17" x14ac:dyDescent="0.25">
      <c r="J82" s="1">
        <f t="shared" si="38"/>
        <v>70</v>
      </c>
      <c r="K82">
        <f t="shared" si="39"/>
        <v>1E-3</v>
      </c>
      <c r="Q82">
        <f t="shared" si="37"/>
        <v>0</v>
      </c>
    </row>
    <row r="83" spans="10:17" x14ac:dyDescent="0.25">
      <c r="J83" s="1">
        <f t="shared" si="38"/>
        <v>70</v>
      </c>
      <c r="K83">
        <f t="shared" si="39"/>
        <v>-1E-3</v>
      </c>
      <c r="Q83">
        <f t="shared" si="37"/>
        <v>0</v>
      </c>
    </row>
    <row r="84" spans="10:17" x14ac:dyDescent="0.25">
      <c r="J84" s="1">
        <f t="shared" si="38"/>
        <v>71</v>
      </c>
      <c r="K84">
        <f t="shared" si="39"/>
        <v>1E-3</v>
      </c>
      <c r="Q84">
        <f t="shared" si="37"/>
        <v>0</v>
      </c>
    </row>
    <row r="85" spans="10:17" x14ac:dyDescent="0.25">
      <c r="J85" s="1">
        <f t="shared" si="38"/>
        <v>71</v>
      </c>
      <c r="K85">
        <f t="shared" si="39"/>
        <v>-1E-3</v>
      </c>
      <c r="Q85">
        <f t="shared" si="37"/>
        <v>0</v>
      </c>
    </row>
    <row r="86" spans="10:17" x14ac:dyDescent="0.25">
      <c r="J86" s="1">
        <f t="shared" si="38"/>
        <v>72</v>
      </c>
      <c r="K86">
        <f t="shared" si="39"/>
        <v>1E-3</v>
      </c>
      <c r="Q86">
        <f t="shared" si="37"/>
        <v>0</v>
      </c>
    </row>
    <row r="87" spans="10:17" x14ac:dyDescent="0.25">
      <c r="J87" s="1">
        <f t="shared" si="38"/>
        <v>72</v>
      </c>
      <c r="K87">
        <f t="shared" si="39"/>
        <v>-1E-3</v>
      </c>
      <c r="Q87">
        <f t="shared" si="37"/>
        <v>0</v>
      </c>
    </row>
    <row r="88" spans="10:17" x14ac:dyDescent="0.25">
      <c r="J88" s="1">
        <f t="shared" si="38"/>
        <v>73</v>
      </c>
      <c r="K88">
        <f t="shared" si="39"/>
        <v>1E-3</v>
      </c>
      <c r="Q88">
        <f t="shared" si="37"/>
        <v>0</v>
      </c>
    </row>
    <row r="89" spans="10:17" x14ac:dyDescent="0.25">
      <c r="J89" s="1">
        <f t="shared" si="38"/>
        <v>73</v>
      </c>
      <c r="K89">
        <f t="shared" si="39"/>
        <v>-1E-3</v>
      </c>
      <c r="Q89">
        <f t="shared" si="37"/>
        <v>0</v>
      </c>
    </row>
    <row r="90" spans="10:17" x14ac:dyDescent="0.25">
      <c r="J90" s="1">
        <f t="shared" si="38"/>
        <v>74</v>
      </c>
      <c r="K90">
        <f t="shared" si="39"/>
        <v>1E-3</v>
      </c>
      <c r="Q90">
        <f t="shared" si="37"/>
        <v>0</v>
      </c>
    </row>
    <row r="91" spans="10:17" x14ac:dyDescent="0.25">
      <c r="J91" s="1">
        <f t="shared" si="38"/>
        <v>74</v>
      </c>
      <c r="K91">
        <f t="shared" si="39"/>
        <v>-1E-3</v>
      </c>
      <c r="Q91">
        <f t="shared" si="37"/>
        <v>0</v>
      </c>
    </row>
    <row r="92" spans="10:17" x14ac:dyDescent="0.25">
      <c r="J92" s="1">
        <f t="shared" si="38"/>
        <v>75</v>
      </c>
      <c r="K92">
        <f t="shared" si="39"/>
        <v>1E-3</v>
      </c>
      <c r="Q92">
        <f t="shared" si="37"/>
        <v>0</v>
      </c>
    </row>
    <row r="93" spans="10:17" x14ac:dyDescent="0.25">
      <c r="J93" s="1">
        <f t="shared" si="38"/>
        <v>75</v>
      </c>
      <c r="K93">
        <f t="shared" si="39"/>
        <v>-1E-3</v>
      </c>
      <c r="Q93">
        <f t="shared" si="37"/>
        <v>0</v>
      </c>
    </row>
    <row r="94" spans="10:17" x14ac:dyDescent="0.25">
      <c r="J94" s="1">
        <f t="shared" si="38"/>
        <v>76</v>
      </c>
      <c r="K94">
        <f t="shared" si="39"/>
        <v>1E-3</v>
      </c>
      <c r="Q94">
        <f t="shared" si="37"/>
        <v>0</v>
      </c>
    </row>
    <row r="95" spans="10:17" x14ac:dyDescent="0.25">
      <c r="J95" s="1">
        <f t="shared" si="38"/>
        <v>76</v>
      </c>
      <c r="K95">
        <f t="shared" si="39"/>
        <v>-1E-3</v>
      </c>
      <c r="Q95">
        <f t="shared" si="37"/>
        <v>0</v>
      </c>
    </row>
    <row r="96" spans="10:17" x14ac:dyDescent="0.25">
      <c r="J96" s="1">
        <f t="shared" si="38"/>
        <v>77</v>
      </c>
      <c r="K96">
        <f t="shared" si="39"/>
        <v>1E-3</v>
      </c>
      <c r="Q96">
        <f t="shared" si="37"/>
        <v>0</v>
      </c>
    </row>
    <row r="97" spans="10:17" x14ac:dyDescent="0.25">
      <c r="J97" s="1">
        <f t="shared" si="38"/>
        <v>77</v>
      </c>
      <c r="K97">
        <f t="shared" si="39"/>
        <v>-1E-3</v>
      </c>
      <c r="Q97">
        <f t="shared" si="37"/>
        <v>0</v>
      </c>
    </row>
    <row r="98" spans="10:17" x14ac:dyDescent="0.25">
      <c r="J98" s="1">
        <f t="shared" si="38"/>
        <v>78</v>
      </c>
      <c r="K98">
        <f t="shared" si="39"/>
        <v>1E-3</v>
      </c>
      <c r="Q98">
        <f t="shared" si="37"/>
        <v>0</v>
      </c>
    </row>
    <row r="99" spans="10:17" x14ac:dyDescent="0.25">
      <c r="J99" s="1">
        <f t="shared" si="38"/>
        <v>78</v>
      </c>
      <c r="K99">
        <f t="shared" si="39"/>
        <v>-1E-3</v>
      </c>
      <c r="Q99">
        <f t="shared" si="37"/>
        <v>0</v>
      </c>
    </row>
    <row r="100" spans="10:17" x14ac:dyDescent="0.25">
      <c r="J100" s="1">
        <f t="shared" si="38"/>
        <v>79</v>
      </c>
      <c r="K100">
        <f t="shared" si="39"/>
        <v>1E-3</v>
      </c>
      <c r="Q100">
        <f t="shared" si="37"/>
        <v>0</v>
      </c>
    </row>
    <row r="101" spans="10:17" x14ac:dyDescent="0.25">
      <c r="J101" s="1">
        <f t="shared" si="38"/>
        <v>79</v>
      </c>
      <c r="K101">
        <f t="shared" si="39"/>
        <v>-1E-3</v>
      </c>
      <c r="Q101">
        <f t="shared" si="37"/>
        <v>0</v>
      </c>
    </row>
    <row r="102" spans="10:17" x14ac:dyDescent="0.25">
      <c r="J102" s="1">
        <f t="shared" si="38"/>
        <v>80</v>
      </c>
      <c r="K102">
        <f t="shared" si="39"/>
        <v>1E-3</v>
      </c>
      <c r="Q102">
        <f t="shared" si="37"/>
        <v>0</v>
      </c>
    </row>
    <row r="103" spans="10:17" x14ac:dyDescent="0.25">
      <c r="J103" s="1">
        <f t="shared" si="38"/>
        <v>80</v>
      </c>
      <c r="K103">
        <f t="shared" si="39"/>
        <v>-1E-3</v>
      </c>
      <c r="Q103">
        <f t="shared" si="37"/>
        <v>0</v>
      </c>
    </row>
    <row r="104" spans="10:17" x14ac:dyDescent="0.25">
      <c r="J104" s="1">
        <f t="shared" si="38"/>
        <v>81</v>
      </c>
      <c r="K104">
        <f t="shared" si="39"/>
        <v>1E-3</v>
      </c>
      <c r="Q104">
        <f t="shared" si="37"/>
        <v>0</v>
      </c>
    </row>
    <row r="105" spans="10:17" x14ac:dyDescent="0.25">
      <c r="J105" s="1">
        <f t="shared" si="38"/>
        <v>81</v>
      </c>
      <c r="K105">
        <f t="shared" si="39"/>
        <v>-1E-3</v>
      </c>
      <c r="Q105">
        <f t="shared" si="37"/>
        <v>0</v>
      </c>
    </row>
    <row r="106" spans="10:17" x14ac:dyDescent="0.25">
      <c r="J106" s="1">
        <f t="shared" si="38"/>
        <v>82</v>
      </c>
      <c r="K106">
        <f t="shared" si="39"/>
        <v>1E-3</v>
      </c>
      <c r="Q106">
        <f t="shared" si="37"/>
        <v>0</v>
      </c>
    </row>
    <row r="107" spans="10:17" x14ac:dyDescent="0.25">
      <c r="J107" s="1">
        <f t="shared" si="38"/>
        <v>82</v>
      </c>
      <c r="K107">
        <f t="shared" si="39"/>
        <v>-1E-3</v>
      </c>
      <c r="Q107">
        <f t="shared" si="37"/>
        <v>0</v>
      </c>
    </row>
    <row r="108" spans="10:17" x14ac:dyDescent="0.25">
      <c r="J108" s="1">
        <f t="shared" si="38"/>
        <v>83</v>
      </c>
      <c r="K108">
        <f t="shared" si="39"/>
        <v>1E-3</v>
      </c>
      <c r="Q108">
        <f t="shared" si="37"/>
        <v>0</v>
      </c>
    </row>
    <row r="109" spans="10:17" x14ac:dyDescent="0.25">
      <c r="J109" s="1">
        <f t="shared" si="38"/>
        <v>83</v>
      </c>
      <c r="K109">
        <f t="shared" si="39"/>
        <v>-1E-3</v>
      </c>
      <c r="Q109">
        <f t="shared" si="37"/>
        <v>0</v>
      </c>
    </row>
    <row r="110" spans="10:17" x14ac:dyDescent="0.25">
      <c r="J110" s="1">
        <f t="shared" si="38"/>
        <v>84</v>
      </c>
      <c r="K110">
        <f t="shared" si="39"/>
        <v>1E-3</v>
      </c>
      <c r="Q110">
        <f t="shared" si="37"/>
        <v>0</v>
      </c>
    </row>
    <row r="111" spans="10:17" x14ac:dyDescent="0.25">
      <c r="J111" s="1">
        <f t="shared" si="38"/>
        <v>84</v>
      </c>
      <c r="K111">
        <f t="shared" si="39"/>
        <v>-1E-3</v>
      </c>
      <c r="Q111">
        <f t="shared" si="37"/>
        <v>0</v>
      </c>
    </row>
    <row r="112" spans="10:17" x14ac:dyDescent="0.25">
      <c r="J112" s="1">
        <v>85</v>
      </c>
      <c r="K112">
        <v>0</v>
      </c>
    </row>
    <row r="113" spans="10:11" x14ac:dyDescent="0.25">
      <c r="J113" s="1">
        <v>86</v>
      </c>
      <c r="K113">
        <v>0</v>
      </c>
    </row>
    <row r="114" spans="10:11" x14ac:dyDescent="0.25">
      <c r="J114" s="1">
        <v>87</v>
      </c>
      <c r="K114">
        <v>0</v>
      </c>
    </row>
    <row r="115" spans="10:11" x14ac:dyDescent="0.25">
      <c r="J115" s="1">
        <v>88</v>
      </c>
      <c r="K115">
        <v>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155A-2746-4495-89AA-A9762D948D9C}">
  <dimension ref="A1:Q115"/>
  <sheetViews>
    <sheetView tabSelected="1" zoomScaleNormal="100" workbookViewId="0">
      <selection activeCell="L7" sqref="L7"/>
    </sheetView>
  </sheetViews>
  <sheetFormatPr defaultRowHeight="15" x14ac:dyDescent="0.25"/>
  <cols>
    <col min="7" max="7" width="11.7109375" bestFit="1" customWidth="1"/>
    <col min="8" max="8" width="9.140625" style="1"/>
    <col min="10" max="10" width="9.140625" style="1"/>
  </cols>
  <sheetData>
    <row r="1" spans="7:17" x14ac:dyDescent="0.25">
      <c r="J1" s="1" t="s">
        <v>18</v>
      </c>
      <c r="K1" t="s">
        <v>19</v>
      </c>
      <c r="L1" t="s">
        <v>20</v>
      </c>
      <c r="M1" t="s">
        <v>21</v>
      </c>
      <c r="Q1" s="1" t="s">
        <v>22</v>
      </c>
    </row>
    <row r="2" spans="7:17" x14ac:dyDescent="0.25">
      <c r="G2" t="s">
        <v>23</v>
      </c>
      <c r="H2" s="1">
        <f>details!B7</f>
        <v>29.46</v>
      </c>
      <c r="J2" s="1">
        <v>30</v>
      </c>
      <c r="K2">
        <v>0.02</v>
      </c>
      <c r="Q2">
        <v>0</v>
      </c>
    </row>
    <row r="3" spans="7:17" x14ac:dyDescent="0.25">
      <c r="G3" t="s">
        <v>24</v>
      </c>
      <c r="H3" s="1">
        <f>details!B11</f>
        <v>88.21</v>
      </c>
      <c r="J3" s="1">
        <v>30</v>
      </c>
      <c r="K3">
        <v>-0.02</v>
      </c>
      <c r="Q3">
        <f>Q2</f>
        <v>0</v>
      </c>
    </row>
    <row r="4" spans="7:17" x14ac:dyDescent="0.25">
      <c r="G4" t="s">
        <v>25</v>
      </c>
      <c r="H4" s="1">
        <f>H3-H2</f>
        <v>58.749999999999993</v>
      </c>
      <c r="J4" s="1">
        <f>J2+1</f>
        <v>31</v>
      </c>
      <c r="K4">
        <f>K2</f>
        <v>0.02</v>
      </c>
      <c r="Q4">
        <f t="shared" ref="Q4:Q67" si="0">Q3</f>
        <v>0</v>
      </c>
    </row>
    <row r="5" spans="7:17" x14ac:dyDescent="0.25">
      <c r="G5" t="s">
        <v>26</v>
      </c>
      <c r="H5" s="1">
        <v>1</v>
      </c>
      <c r="J5" s="1">
        <f>J3+1</f>
        <v>31</v>
      </c>
      <c r="K5">
        <f>K3</f>
        <v>-0.02</v>
      </c>
      <c r="Q5">
        <f t="shared" si="0"/>
        <v>0</v>
      </c>
    </row>
    <row r="6" spans="7:17" x14ac:dyDescent="0.25">
      <c r="G6" t="s">
        <v>27</v>
      </c>
      <c r="H6" s="1">
        <f>H4/H5</f>
        <v>58.749999999999993</v>
      </c>
      <c r="J6" s="1">
        <f t="shared" ref="J6:J69" si="1">J4+1</f>
        <v>32</v>
      </c>
      <c r="K6">
        <f>K4</f>
        <v>0.02</v>
      </c>
      <c r="Q6">
        <f t="shared" si="0"/>
        <v>0</v>
      </c>
    </row>
    <row r="7" spans="7:17" x14ac:dyDescent="0.25">
      <c r="J7" s="1">
        <f t="shared" si="1"/>
        <v>32</v>
      </c>
      <c r="K7">
        <f>K5</f>
        <v>-0.02</v>
      </c>
      <c r="Q7">
        <f t="shared" si="0"/>
        <v>0</v>
      </c>
    </row>
    <row r="8" spans="7:17" x14ac:dyDescent="0.25">
      <c r="G8" t="s">
        <v>28</v>
      </c>
      <c r="H8" s="2">
        <f>SUM(K1:K55)</f>
        <v>0</v>
      </c>
      <c r="J8" s="1">
        <f t="shared" si="1"/>
        <v>33</v>
      </c>
      <c r="K8" s="6">
        <f>K10</f>
        <v>1.055E-2</v>
      </c>
      <c r="Q8">
        <f t="shared" si="0"/>
        <v>0</v>
      </c>
    </row>
    <row r="9" spans="7:17" x14ac:dyDescent="0.25">
      <c r="G9" t="s">
        <v>29</v>
      </c>
      <c r="H9" s="1" cm="1">
        <f t="array" ref="H9">SUM(ABS(K4:K55))/2</f>
        <v>0.14279999999999998</v>
      </c>
      <c r="J9" s="1">
        <f t="shared" si="1"/>
        <v>33</v>
      </c>
      <c r="K9" s="6">
        <f>K11</f>
        <v>-1.055E-2</v>
      </c>
      <c r="Q9">
        <f t="shared" si="0"/>
        <v>0</v>
      </c>
    </row>
    <row r="10" spans="7:17" x14ac:dyDescent="0.25">
      <c r="J10" s="1">
        <f t="shared" si="1"/>
        <v>34</v>
      </c>
      <c r="K10" s="6">
        <f>K12+0.001</f>
        <v>1.055E-2</v>
      </c>
      <c r="Q10">
        <f t="shared" si="0"/>
        <v>0</v>
      </c>
    </row>
    <row r="11" spans="7:17" x14ac:dyDescent="0.25">
      <c r="J11" s="1">
        <f t="shared" si="1"/>
        <v>34</v>
      </c>
      <c r="K11" s="6">
        <f>K13-0.001</f>
        <v>-1.055E-2</v>
      </c>
      <c r="Q11">
        <f t="shared" si="0"/>
        <v>0</v>
      </c>
    </row>
    <row r="12" spans="7:17" x14ac:dyDescent="0.25">
      <c r="G12" s="3" t="s">
        <v>30</v>
      </c>
      <c r="H12" s="1">
        <v>0.51</v>
      </c>
      <c r="J12" s="1">
        <f t="shared" si="1"/>
        <v>35</v>
      </c>
      <c r="K12" s="5">
        <f>K14</f>
        <v>9.5499999999999995E-3</v>
      </c>
      <c r="Q12">
        <f t="shared" si="0"/>
        <v>0</v>
      </c>
    </row>
    <row r="13" spans="7:17" x14ac:dyDescent="0.25">
      <c r="J13" s="1">
        <f t="shared" si="1"/>
        <v>35</v>
      </c>
      <c r="K13" s="5">
        <f>K15</f>
        <v>-9.5499999999999995E-3</v>
      </c>
      <c r="Q13">
        <f t="shared" si="0"/>
        <v>0</v>
      </c>
    </row>
    <row r="14" spans="7:17" x14ac:dyDescent="0.25">
      <c r="G14" t="s">
        <v>31</v>
      </c>
      <c r="H14" s="2">
        <f>H5/H12</f>
        <v>1.9607843137254901</v>
      </c>
      <c r="J14" s="1">
        <f t="shared" si="1"/>
        <v>36</v>
      </c>
      <c r="K14" s="5">
        <f>K16+0.001</f>
        <v>9.5499999999999995E-3</v>
      </c>
      <c r="Q14">
        <f t="shared" si="0"/>
        <v>0</v>
      </c>
    </row>
    <row r="15" spans="7:17" x14ac:dyDescent="0.25">
      <c r="G15" t="s">
        <v>32</v>
      </c>
      <c r="J15" s="1">
        <f t="shared" si="1"/>
        <v>36</v>
      </c>
      <c r="K15" s="5">
        <f>K17-0.001</f>
        <v>-9.5499999999999995E-3</v>
      </c>
      <c r="Q15">
        <f t="shared" si="0"/>
        <v>0</v>
      </c>
    </row>
    <row r="16" spans="7:17" x14ac:dyDescent="0.25">
      <c r="J16" s="1">
        <f t="shared" si="1"/>
        <v>37</v>
      </c>
      <c r="K16" s="6">
        <f>K18+0.001</f>
        <v>8.5499999999999986E-3</v>
      </c>
      <c r="Q16">
        <f t="shared" si="0"/>
        <v>0</v>
      </c>
    </row>
    <row r="17" spans="10:17" x14ac:dyDescent="0.25">
      <c r="J17" s="1">
        <f t="shared" si="1"/>
        <v>37</v>
      </c>
      <c r="K17" s="6">
        <f>K19-0.001</f>
        <v>-8.5499999999999986E-3</v>
      </c>
      <c r="Q17">
        <f t="shared" si="0"/>
        <v>0</v>
      </c>
    </row>
    <row r="18" spans="10:17" x14ac:dyDescent="0.25">
      <c r="J18" s="1">
        <f t="shared" si="1"/>
        <v>38</v>
      </c>
      <c r="K18" s="6">
        <f t="shared" ref="K18" si="2">K20+0.001</f>
        <v>7.5499999999999994E-3</v>
      </c>
      <c r="Q18">
        <f t="shared" si="0"/>
        <v>0</v>
      </c>
    </row>
    <row r="19" spans="10:17" x14ac:dyDescent="0.25">
      <c r="J19" s="1">
        <f t="shared" si="1"/>
        <v>38</v>
      </c>
      <c r="K19" s="6">
        <f t="shared" ref="K19" si="3">K21-0.001</f>
        <v>-7.5499999999999994E-3</v>
      </c>
      <c r="Q19">
        <f t="shared" si="0"/>
        <v>0</v>
      </c>
    </row>
    <row r="20" spans="10:17" x14ac:dyDescent="0.25">
      <c r="J20" s="1">
        <f t="shared" si="1"/>
        <v>39</v>
      </c>
      <c r="K20" s="6">
        <f>K22+0.003</f>
        <v>6.5499999999999994E-3</v>
      </c>
      <c r="Q20">
        <f t="shared" si="0"/>
        <v>0</v>
      </c>
    </row>
    <row r="21" spans="10:17" x14ac:dyDescent="0.25">
      <c r="J21" s="1">
        <f t="shared" si="1"/>
        <v>39</v>
      </c>
      <c r="K21" s="6">
        <f>K23-0.003</f>
        <v>-6.5499999999999994E-3</v>
      </c>
      <c r="Q21">
        <f t="shared" si="0"/>
        <v>0</v>
      </c>
    </row>
    <row r="22" spans="10:17" x14ac:dyDescent="0.25">
      <c r="J22" s="1">
        <f t="shared" si="1"/>
        <v>40</v>
      </c>
      <c r="K22">
        <f t="shared" ref="K22" si="4">K24+0.00015</f>
        <v>3.5499999999999993E-3</v>
      </c>
      <c r="Q22">
        <f t="shared" si="0"/>
        <v>0</v>
      </c>
    </row>
    <row r="23" spans="10:17" x14ac:dyDescent="0.25">
      <c r="J23" s="1">
        <f t="shared" si="1"/>
        <v>40</v>
      </c>
      <c r="K23">
        <f t="shared" ref="K23" si="5">K25-0.00015</f>
        <v>-3.5499999999999993E-3</v>
      </c>
      <c r="Q23">
        <f t="shared" si="0"/>
        <v>0</v>
      </c>
    </row>
    <row r="24" spans="10:17" x14ac:dyDescent="0.25">
      <c r="J24" s="1">
        <f t="shared" si="1"/>
        <v>41</v>
      </c>
      <c r="K24">
        <f t="shared" ref="K24" si="6">K26+0.00015</f>
        <v>3.3999999999999994E-3</v>
      </c>
      <c r="Q24">
        <f t="shared" si="0"/>
        <v>0</v>
      </c>
    </row>
    <row r="25" spans="10:17" x14ac:dyDescent="0.25">
      <c r="J25" s="1">
        <f t="shared" si="1"/>
        <v>41</v>
      </c>
      <c r="K25">
        <f t="shared" ref="K25" si="7">K27-0.00015</f>
        <v>-3.3999999999999994E-3</v>
      </c>
      <c r="L25" s="4"/>
      <c r="Q25">
        <f t="shared" si="0"/>
        <v>0</v>
      </c>
    </row>
    <row r="26" spans="10:17" x14ac:dyDescent="0.25">
      <c r="J26" s="1">
        <f t="shared" si="1"/>
        <v>42</v>
      </c>
      <c r="K26">
        <f t="shared" ref="K26" si="8">K28+0.00015</f>
        <v>3.2499999999999994E-3</v>
      </c>
      <c r="L26" s="4"/>
      <c r="Q26">
        <f t="shared" si="0"/>
        <v>0</v>
      </c>
    </row>
    <row r="27" spans="10:17" x14ac:dyDescent="0.25">
      <c r="J27" s="1">
        <f t="shared" si="1"/>
        <v>42</v>
      </c>
      <c r="K27">
        <f t="shared" ref="K27" si="9">K29-0.00015</f>
        <v>-3.2499999999999994E-3</v>
      </c>
      <c r="Q27">
        <f t="shared" si="0"/>
        <v>0</v>
      </c>
    </row>
    <row r="28" spans="10:17" x14ac:dyDescent="0.25">
      <c r="J28" s="1">
        <f t="shared" si="1"/>
        <v>43</v>
      </c>
      <c r="K28">
        <f t="shared" ref="K28" si="10">K30+0.00015</f>
        <v>3.0999999999999995E-3</v>
      </c>
      <c r="Q28">
        <f t="shared" si="0"/>
        <v>0</v>
      </c>
    </row>
    <row r="29" spans="10:17" x14ac:dyDescent="0.25">
      <c r="J29" s="1">
        <f t="shared" si="1"/>
        <v>43</v>
      </c>
      <c r="K29">
        <f t="shared" ref="K29" si="11">K31-0.00015</f>
        <v>-3.0999999999999995E-3</v>
      </c>
      <c r="Q29">
        <f t="shared" si="0"/>
        <v>0</v>
      </c>
    </row>
    <row r="30" spans="10:17" x14ac:dyDescent="0.25">
      <c r="J30" s="1">
        <f t="shared" si="1"/>
        <v>44</v>
      </c>
      <c r="K30">
        <f t="shared" ref="K30" si="12">K32+0.00015</f>
        <v>2.9499999999999995E-3</v>
      </c>
      <c r="Q30">
        <f t="shared" si="0"/>
        <v>0</v>
      </c>
    </row>
    <row r="31" spans="10:17" x14ac:dyDescent="0.25">
      <c r="J31" s="1">
        <f t="shared" si="1"/>
        <v>44</v>
      </c>
      <c r="K31">
        <f t="shared" ref="K31" si="13">K33-0.00015</f>
        <v>-2.9499999999999995E-3</v>
      </c>
      <c r="Q31">
        <f t="shared" si="0"/>
        <v>0</v>
      </c>
    </row>
    <row r="32" spans="10:17" x14ac:dyDescent="0.25">
      <c r="J32" s="1">
        <f t="shared" si="1"/>
        <v>45</v>
      </c>
      <c r="K32">
        <f t="shared" ref="K32" si="14">K34+0.00015</f>
        <v>2.7999999999999995E-3</v>
      </c>
      <c r="Q32">
        <f t="shared" si="0"/>
        <v>0</v>
      </c>
    </row>
    <row r="33" spans="1:17" x14ac:dyDescent="0.25">
      <c r="A33" s="1"/>
      <c r="B33" s="1"/>
      <c r="C33" s="1"/>
      <c r="D33" s="1"/>
      <c r="E33" s="1"/>
      <c r="F33" s="1"/>
      <c r="J33" s="1">
        <f t="shared" si="1"/>
        <v>45</v>
      </c>
      <c r="K33">
        <f t="shared" ref="K33" si="15">K35-0.00015</f>
        <v>-2.7999999999999995E-3</v>
      </c>
      <c r="Q33">
        <f t="shared" si="0"/>
        <v>0</v>
      </c>
    </row>
    <row r="34" spans="1:17" x14ac:dyDescent="0.25">
      <c r="A34" s="1"/>
      <c r="B34" s="1"/>
      <c r="C34" s="1"/>
      <c r="D34" s="1"/>
      <c r="E34" s="1"/>
      <c r="F34" s="1"/>
      <c r="J34" s="1">
        <f t="shared" si="1"/>
        <v>46</v>
      </c>
      <c r="K34">
        <f t="shared" ref="K34" si="16">K36+0.00015</f>
        <v>2.6499999999999996E-3</v>
      </c>
      <c r="Q34">
        <f t="shared" si="0"/>
        <v>0</v>
      </c>
    </row>
    <row r="35" spans="1:17" x14ac:dyDescent="0.25">
      <c r="A35" s="1"/>
      <c r="B35" s="1"/>
      <c r="C35" s="1"/>
      <c r="D35" s="1"/>
      <c r="E35" s="1"/>
      <c r="F35" s="1"/>
      <c r="J35" s="1">
        <f t="shared" si="1"/>
        <v>46</v>
      </c>
      <c r="K35">
        <f t="shared" ref="K35" si="17">K37-0.00015</f>
        <v>-2.6499999999999996E-3</v>
      </c>
      <c r="Q35">
        <f t="shared" si="0"/>
        <v>0</v>
      </c>
    </row>
    <row r="36" spans="1:17" x14ac:dyDescent="0.25">
      <c r="A36" s="1"/>
      <c r="B36" s="1"/>
      <c r="C36" s="1"/>
      <c r="D36" s="1"/>
      <c r="E36" s="1"/>
      <c r="F36" s="1"/>
      <c r="J36" s="1">
        <f t="shared" si="1"/>
        <v>47</v>
      </c>
      <c r="K36">
        <f t="shared" ref="K36" si="18">K38+0.00015</f>
        <v>2.4999999999999996E-3</v>
      </c>
      <c r="Q36">
        <f t="shared" si="0"/>
        <v>0</v>
      </c>
    </row>
    <row r="37" spans="1:17" x14ac:dyDescent="0.25">
      <c r="J37" s="1">
        <f t="shared" si="1"/>
        <v>47</v>
      </c>
      <c r="K37">
        <f t="shared" ref="K37" si="19">K39-0.00015</f>
        <v>-2.4999999999999996E-3</v>
      </c>
      <c r="Q37">
        <f t="shared" si="0"/>
        <v>0</v>
      </c>
    </row>
    <row r="38" spans="1:17" x14ac:dyDescent="0.25">
      <c r="A38" s="1"/>
      <c r="B38" s="1"/>
      <c r="C38" s="1"/>
      <c r="J38" s="1">
        <f t="shared" si="1"/>
        <v>48</v>
      </c>
      <c r="K38">
        <f t="shared" ref="K38" si="20">K40+0.00015</f>
        <v>2.3499999999999997E-3</v>
      </c>
      <c r="Q38">
        <f t="shared" si="0"/>
        <v>0</v>
      </c>
    </row>
    <row r="39" spans="1:17" x14ac:dyDescent="0.25">
      <c r="A39" s="1"/>
      <c r="B39" s="1"/>
      <c r="C39" s="1"/>
      <c r="J39" s="1">
        <f t="shared" si="1"/>
        <v>48</v>
      </c>
      <c r="K39">
        <f t="shared" ref="K39" si="21">K41-0.00015</f>
        <v>-2.3499999999999997E-3</v>
      </c>
      <c r="Q39">
        <f t="shared" si="0"/>
        <v>0</v>
      </c>
    </row>
    <row r="40" spans="1:17" x14ac:dyDescent="0.25">
      <c r="A40" s="1"/>
      <c r="B40" s="1"/>
      <c r="C40" s="1"/>
      <c r="J40" s="1">
        <f t="shared" si="1"/>
        <v>49</v>
      </c>
      <c r="K40">
        <f t="shared" ref="K40" si="22">K42+0.00015</f>
        <v>2.1999999999999997E-3</v>
      </c>
      <c r="Q40">
        <f t="shared" si="0"/>
        <v>0</v>
      </c>
    </row>
    <row r="41" spans="1:17" x14ac:dyDescent="0.25">
      <c r="J41" s="1">
        <f t="shared" si="1"/>
        <v>49</v>
      </c>
      <c r="K41">
        <f t="shared" ref="K41" si="23">K43-0.00015</f>
        <v>-2.1999999999999997E-3</v>
      </c>
      <c r="Q41">
        <f t="shared" si="0"/>
        <v>0</v>
      </c>
    </row>
    <row r="42" spans="1:17" x14ac:dyDescent="0.25">
      <c r="J42" s="1">
        <f t="shared" si="1"/>
        <v>50</v>
      </c>
      <c r="K42">
        <f t="shared" ref="K42" si="24">K44+0.00015</f>
        <v>2.0499999999999997E-3</v>
      </c>
      <c r="Q42">
        <f t="shared" si="0"/>
        <v>0</v>
      </c>
    </row>
    <row r="43" spans="1:17" x14ac:dyDescent="0.25">
      <c r="J43" s="1">
        <f t="shared" si="1"/>
        <v>50</v>
      </c>
      <c r="K43">
        <f t="shared" ref="K43" si="25">K45-0.00015</f>
        <v>-2.0499999999999997E-3</v>
      </c>
      <c r="Q43">
        <f t="shared" si="0"/>
        <v>0</v>
      </c>
    </row>
    <row r="44" spans="1:17" x14ac:dyDescent="0.25">
      <c r="J44" s="1">
        <f t="shared" si="1"/>
        <v>51</v>
      </c>
      <c r="K44">
        <f t="shared" ref="K44" si="26">K46+0.00015</f>
        <v>1.8999999999999998E-3</v>
      </c>
      <c r="Q44">
        <f t="shared" si="0"/>
        <v>0</v>
      </c>
    </row>
    <row r="45" spans="1:17" x14ac:dyDescent="0.25">
      <c r="J45" s="1">
        <f t="shared" si="1"/>
        <v>51</v>
      </c>
      <c r="K45">
        <f t="shared" ref="K45" si="27">K47-0.00015</f>
        <v>-1.8999999999999998E-3</v>
      </c>
      <c r="Q45">
        <f t="shared" si="0"/>
        <v>0</v>
      </c>
    </row>
    <row r="46" spans="1:17" x14ac:dyDescent="0.25">
      <c r="J46" s="1">
        <f t="shared" si="1"/>
        <v>52</v>
      </c>
      <c r="K46">
        <f t="shared" ref="K46" si="28">K48+0.00015</f>
        <v>1.7499999999999998E-3</v>
      </c>
      <c r="Q46">
        <f t="shared" si="0"/>
        <v>0</v>
      </c>
    </row>
    <row r="47" spans="1:17" x14ac:dyDescent="0.25">
      <c r="J47" s="1">
        <f t="shared" si="1"/>
        <v>52</v>
      </c>
      <c r="K47">
        <f t="shared" ref="K47" si="29">K49-0.00015</f>
        <v>-1.7499999999999998E-3</v>
      </c>
      <c r="Q47">
        <f t="shared" si="0"/>
        <v>0</v>
      </c>
    </row>
    <row r="48" spans="1:17" x14ac:dyDescent="0.25">
      <c r="J48" s="1">
        <f t="shared" si="1"/>
        <v>53</v>
      </c>
      <c r="K48">
        <f t="shared" ref="K48" si="30">K50+0.00015</f>
        <v>1.5999999999999999E-3</v>
      </c>
      <c r="Q48">
        <f t="shared" si="0"/>
        <v>0</v>
      </c>
    </row>
    <row r="49" spans="10:17" x14ac:dyDescent="0.25">
      <c r="J49" s="1">
        <f t="shared" si="1"/>
        <v>53</v>
      </c>
      <c r="K49">
        <f t="shared" ref="K49" si="31">K51-0.00015</f>
        <v>-1.5999999999999999E-3</v>
      </c>
      <c r="Q49">
        <f t="shared" si="0"/>
        <v>0</v>
      </c>
    </row>
    <row r="50" spans="10:17" x14ac:dyDescent="0.25">
      <c r="J50" s="1">
        <f t="shared" si="1"/>
        <v>54</v>
      </c>
      <c r="K50">
        <f t="shared" ref="K50" si="32">K52+0.00015</f>
        <v>1.4499999999999999E-3</v>
      </c>
      <c r="Q50">
        <f t="shared" si="0"/>
        <v>0</v>
      </c>
    </row>
    <row r="51" spans="10:17" x14ac:dyDescent="0.25">
      <c r="J51" s="1">
        <f t="shared" si="1"/>
        <v>54</v>
      </c>
      <c r="K51">
        <f t="shared" ref="K51" si="33">K53-0.00015</f>
        <v>-1.4499999999999999E-3</v>
      </c>
      <c r="Q51">
        <f t="shared" si="0"/>
        <v>0</v>
      </c>
    </row>
    <row r="52" spans="10:17" x14ac:dyDescent="0.25">
      <c r="J52" s="1">
        <f t="shared" si="1"/>
        <v>55</v>
      </c>
      <c r="K52">
        <f t="shared" ref="K52" si="34">K54+0.00015</f>
        <v>1.2999999999999999E-3</v>
      </c>
      <c r="Q52">
        <f t="shared" si="0"/>
        <v>0</v>
      </c>
    </row>
    <row r="53" spans="10:17" x14ac:dyDescent="0.25">
      <c r="J53" s="1">
        <f t="shared" si="1"/>
        <v>55</v>
      </c>
      <c r="K53">
        <f t="shared" ref="K53" si="35">K55-0.00015</f>
        <v>-1.2999999999999999E-3</v>
      </c>
      <c r="Q53">
        <f t="shared" si="0"/>
        <v>0</v>
      </c>
    </row>
    <row r="54" spans="10:17" x14ac:dyDescent="0.25">
      <c r="J54" s="1">
        <f t="shared" si="1"/>
        <v>56</v>
      </c>
      <c r="K54">
        <f>K56+0.00015</f>
        <v>1.15E-3</v>
      </c>
      <c r="Q54">
        <f t="shared" si="0"/>
        <v>0</v>
      </c>
    </row>
    <row r="55" spans="10:17" x14ac:dyDescent="0.25">
      <c r="J55" s="1">
        <f t="shared" si="1"/>
        <v>56</v>
      </c>
      <c r="K55">
        <f>K57-0.00015</f>
        <v>-1.15E-3</v>
      </c>
      <c r="Q55">
        <f t="shared" si="0"/>
        <v>0</v>
      </c>
    </row>
    <row r="56" spans="10:17" x14ac:dyDescent="0.25">
      <c r="J56" s="1">
        <f t="shared" si="1"/>
        <v>57</v>
      </c>
      <c r="K56">
        <v>1E-3</v>
      </c>
      <c r="Q56">
        <f t="shared" si="0"/>
        <v>0</v>
      </c>
    </row>
    <row r="57" spans="10:17" x14ac:dyDescent="0.25">
      <c r="J57" s="1">
        <f t="shared" si="1"/>
        <v>57</v>
      </c>
      <c r="K57">
        <v>-1E-3</v>
      </c>
      <c r="Q57">
        <f t="shared" si="0"/>
        <v>0</v>
      </c>
    </row>
    <row r="58" spans="10:17" x14ac:dyDescent="0.25">
      <c r="J58" s="1">
        <f t="shared" si="1"/>
        <v>58</v>
      </c>
      <c r="K58">
        <f t="shared" ref="K58:K111" si="36">K56</f>
        <v>1E-3</v>
      </c>
      <c r="Q58">
        <f t="shared" si="0"/>
        <v>0</v>
      </c>
    </row>
    <row r="59" spans="10:17" x14ac:dyDescent="0.25">
      <c r="J59" s="1">
        <f t="shared" si="1"/>
        <v>58</v>
      </c>
      <c r="K59">
        <f t="shared" si="36"/>
        <v>-1E-3</v>
      </c>
      <c r="Q59">
        <f t="shared" si="0"/>
        <v>0</v>
      </c>
    </row>
    <row r="60" spans="10:17" x14ac:dyDescent="0.25">
      <c r="J60" s="1">
        <f t="shared" si="1"/>
        <v>59</v>
      </c>
      <c r="K60">
        <f t="shared" si="36"/>
        <v>1E-3</v>
      </c>
      <c r="Q60">
        <f t="shared" si="0"/>
        <v>0</v>
      </c>
    </row>
    <row r="61" spans="10:17" x14ac:dyDescent="0.25">
      <c r="J61" s="1">
        <f t="shared" si="1"/>
        <v>59</v>
      </c>
      <c r="K61">
        <f t="shared" si="36"/>
        <v>-1E-3</v>
      </c>
      <c r="Q61">
        <f t="shared" si="0"/>
        <v>0</v>
      </c>
    </row>
    <row r="62" spans="10:17" x14ac:dyDescent="0.25">
      <c r="J62" s="1">
        <f t="shared" si="1"/>
        <v>60</v>
      </c>
      <c r="K62">
        <f t="shared" si="36"/>
        <v>1E-3</v>
      </c>
      <c r="Q62">
        <f t="shared" si="0"/>
        <v>0</v>
      </c>
    </row>
    <row r="63" spans="10:17" x14ac:dyDescent="0.25">
      <c r="J63" s="1">
        <f t="shared" si="1"/>
        <v>60</v>
      </c>
      <c r="K63">
        <f t="shared" si="36"/>
        <v>-1E-3</v>
      </c>
      <c r="Q63">
        <f t="shared" si="0"/>
        <v>0</v>
      </c>
    </row>
    <row r="64" spans="10:17" x14ac:dyDescent="0.25">
      <c r="J64" s="1">
        <f t="shared" si="1"/>
        <v>61</v>
      </c>
      <c r="K64">
        <f t="shared" si="36"/>
        <v>1E-3</v>
      </c>
      <c r="Q64">
        <f t="shared" si="0"/>
        <v>0</v>
      </c>
    </row>
    <row r="65" spans="10:17" x14ac:dyDescent="0.25">
      <c r="J65" s="1">
        <f t="shared" si="1"/>
        <v>61</v>
      </c>
      <c r="K65">
        <f t="shared" si="36"/>
        <v>-1E-3</v>
      </c>
      <c r="Q65">
        <f t="shared" si="0"/>
        <v>0</v>
      </c>
    </row>
    <row r="66" spans="10:17" x14ac:dyDescent="0.25">
      <c r="J66" s="1">
        <f t="shared" si="1"/>
        <v>62</v>
      </c>
      <c r="K66">
        <f t="shared" si="36"/>
        <v>1E-3</v>
      </c>
      <c r="Q66">
        <f t="shared" si="0"/>
        <v>0</v>
      </c>
    </row>
    <row r="67" spans="10:17" x14ac:dyDescent="0.25">
      <c r="J67" s="1">
        <f t="shared" si="1"/>
        <v>62</v>
      </c>
      <c r="K67">
        <f t="shared" si="36"/>
        <v>-1E-3</v>
      </c>
      <c r="Q67">
        <f t="shared" si="0"/>
        <v>0</v>
      </c>
    </row>
    <row r="68" spans="10:17" x14ac:dyDescent="0.25">
      <c r="J68" s="1">
        <f t="shared" si="1"/>
        <v>63</v>
      </c>
      <c r="K68">
        <f t="shared" si="36"/>
        <v>1E-3</v>
      </c>
      <c r="Q68">
        <f t="shared" ref="Q68:Q111" si="37">Q67</f>
        <v>0</v>
      </c>
    </row>
    <row r="69" spans="10:17" x14ac:dyDescent="0.25">
      <c r="J69" s="1">
        <f t="shared" si="1"/>
        <v>63</v>
      </c>
      <c r="K69">
        <f t="shared" si="36"/>
        <v>-1E-3</v>
      </c>
      <c r="Q69">
        <f t="shared" si="37"/>
        <v>0</v>
      </c>
    </row>
    <row r="70" spans="10:17" x14ac:dyDescent="0.25">
      <c r="J70" s="1">
        <f t="shared" ref="J70:J111" si="38">J68+1</f>
        <v>64</v>
      </c>
      <c r="K70">
        <f t="shared" si="36"/>
        <v>1E-3</v>
      </c>
      <c r="Q70">
        <f t="shared" si="37"/>
        <v>0</v>
      </c>
    </row>
    <row r="71" spans="10:17" x14ac:dyDescent="0.25">
      <c r="J71" s="1">
        <f t="shared" si="38"/>
        <v>64</v>
      </c>
      <c r="K71">
        <f t="shared" si="36"/>
        <v>-1E-3</v>
      </c>
      <c r="Q71">
        <f t="shared" si="37"/>
        <v>0</v>
      </c>
    </row>
    <row r="72" spans="10:17" x14ac:dyDescent="0.25">
      <c r="J72" s="1">
        <f t="shared" si="38"/>
        <v>65</v>
      </c>
      <c r="K72">
        <f t="shared" si="36"/>
        <v>1E-3</v>
      </c>
      <c r="Q72">
        <f t="shared" si="37"/>
        <v>0</v>
      </c>
    </row>
    <row r="73" spans="10:17" x14ac:dyDescent="0.25">
      <c r="J73" s="1">
        <f t="shared" si="38"/>
        <v>65</v>
      </c>
      <c r="K73">
        <f t="shared" si="36"/>
        <v>-1E-3</v>
      </c>
      <c r="Q73">
        <f t="shared" si="37"/>
        <v>0</v>
      </c>
    </row>
    <row r="74" spans="10:17" x14ac:dyDescent="0.25">
      <c r="J74" s="1">
        <f t="shared" si="38"/>
        <v>66</v>
      </c>
      <c r="K74">
        <f t="shared" si="36"/>
        <v>1E-3</v>
      </c>
      <c r="Q74">
        <f t="shared" si="37"/>
        <v>0</v>
      </c>
    </row>
    <row r="75" spans="10:17" x14ac:dyDescent="0.25">
      <c r="J75" s="1">
        <f t="shared" si="38"/>
        <v>66</v>
      </c>
      <c r="K75">
        <f t="shared" si="36"/>
        <v>-1E-3</v>
      </c>
      <c r="Q75">
        <f t="shared" si="37"/>
        <v>0</v>
      </c>
    </row>
    <row r="76" spans="10:17" x14ac:dyDescent="0.25">
      <c r="J76" s="1">
        <f t="shared" si="38"/>
        <v>67</v>
      </c>
      <c r="K76">
        <f t="shared" si="36"/>
        <v>1E-3</v>
      </c>
      <c r="Q76">
        <f t="shared" si="37"/>
        <v>0</v>
      </c>
    </row>
    <row r="77" spans="10:17" x14ac:dyDescent="0.25">
      <c r="J77" s="1">
        <f t="shared" si="38"/>
        <v>67</v>
      </c>
      <c r="K77">
        <f t="shared" si="36"/>
        <v>-1E-3</v>
      </c>
      <c r="Q77">
        <f t="shared" si="37"/>
        <v>0</v>
      </c>
    </row>
    <row r="78" spans="10:17" x14ac:dyDescent="0.25">
      <c r="J78" s="1">
        <f t="shared" si="38"/>
        <v>68</v>
      </c>
      <c r="K78">
        <f t="shared" si="36"/>
        <v>1E-3</v>
      </c>
      <c r="Q78">
        <f t="shared" si="37"/>
        <v>0</v>
      </c>
    </row>
    <row r="79" spans="10:17" x14ac:dyDescent="0.25">
      <c r="J79" s="1">
        <f t="shared" si="38"/>
        <v>68</v>
      </c>
      <c r="K79">
        <f t="shared" si="36"/>
        <v>-1E-3</v>
      </c>
      <c r="Q79">
        <f t="shared" si="37"/>
        <v>0</v>
      </c>
    </row>
    <row r="80" spans="10:17" x14ac:dyDescent="0.25">
      <c r="J80" s="1">
        <f t="shared" si="38"/>
        <v>69</v>
      </c>
      <c r="K80">
        <f t="shared" si="36"/>
        <v>1E-3</v>
      </c>
      <c r="Q80">
        <f t="shared" si="37"/>
        <v>0</v>
      </c>
    </row>
    <row r="81" spans="10:17" x14ac:dyDescent="0.25">
      <c r="J81" s="1">
        <f t="shared" si="38"/>
        <v>69</v>
      </c>
      <c r="K81">
        <f t="shared" si="36"/>
        <v>-1E-3</v>
      </c>
      <c r="Q81">
        <f t="shared" si="37"/>
        <v>0</v>
      </c>
    </row>
    <row r="82" spans="10:17" x14ac:dyDescent="0.25">
      <c r="J82" s="1">
        <f t="shared" si="38"/>
        <v>70</v>
      </c>
      <c r="K82">
        <f t="shared" si="36"/>
        <v>1E-3</v>
      </c>
      <c r="Q82">
        <f t="shared" si="37"/>
        <v>0</v>
      </c>
    </row>
    <row r="83" spans="10:17" x14ac:dyDescent="0.25">
      <c r="J83" s="1">
        <f t="shared" si="38"/>
        <v>70</v>
      </c>
      <c r="K83">
        <f t="shared" si="36"/>
        <v>-1E-3</v>
      </c>
      <c r="Q83">
        <f t="shared" si="37"/>
        <v>0</v>
      </c>
    </row>
    <row r="84" spans="10:17" x14ac:dyDescent="0.25">
      <c r="J84" s="1">
        <f t="shared" si="38"/>
        <v>71</v>
      </c>
      <c r="K84">
        <f t="shared" si="36"/>
        <v>1E-3</v>
      </c>
      <c r="Q84">
        <f t="shared" si="37"/>
        <v>0</v>
      </c>
    </row>
    <row r="85" spans="10:17" x14ac:dyDescent="0.25">
      <c r="J85" s="1">
        <f t="shared" si="38"/>
        <v>71</v>
      </c>
      <c r="K85">
        <f t="shared" si="36"/>
        <v>-1E-3</v>
      </c>
      <c r="Q85">
        <f t="shared" si="37"/>
        <v>0</v>
      </c>
    </row>
    <row r="86" spans="10:17" x14ac:dyDescent="0.25">
      <c r="J86" s="1">
        <f t="shared" si="38"/>
        <v>72</v>
      </c>
      <c r="K86">
        <f t="shared" si="36"/>
        <v>1E-3</v>
      </c>
      <c r="Q86">
        <f t="shared" si="37"/>
        <v>0</v>
      </c>
    </row>
    <row r="87" spans="10:17" x14ac:dyDescent="0.25">
      <c r="J87" s="1">
        <f t="shared" si="38"/>
        <v>72</v>
      </c>
      <c r="K87">
        <f t="shared" si="36"/>
        <v>-1E-3</v>
      </c>
      <c r="Q87">
        <f t="shared" si="37"/>
        <v>0</v>
      </c>
    </row>
    <row r="88" spans="10:17" x14ac:dyDescent="0.25">
      <c r="J88" s="1">
        <f t="shared" si="38"/>
        <v>73</v>
      </c>
      <c r="K88">
        <f t="shared" si="36"/>
        <v>1E-3</v>
      </c>
      <c r="Q88">
        <f t="shared" si="37"/>
        <v>0</v>
      </c>
    </row>
    <row r="89" spans="10:17" x14ac:dyDescent="0.25">
      <c r="J89" s="1">
        <f t="shared" si="38"/>
        <v>73</v>
      </c>
      <c r="K89">
        <f t="shared" si="36"/>
        <v>-1E-3</v>
      </c>
      <c r="Q89">
        <f t="shared" si="37"/>
        <v>0</v>
      </c>
    </row>
    <row r="90" spans="10:17" x14ac:dyDescent="0.25">
      <c r="J90" s="1">
        <f t="shared" si="38"/>
        <v>74</v>
      </c>
      <c r="K90">
        <f t="shared" si="36"/>
        <v>1E-3</v>
      </c>
      <c r="Q90">
        <f t="shared" si="37"/>
        <v>0</v>
      </c>
    </row>
    <row r="91" spans="10:17" x14ac:dyDescent="0.25">
      <c r="J91" s="1">
        <f t="shared" si="38"/>
        <v>74</v>
      </c>
      <c r="K91">
        <f t="shared" si="36"/>
        <v>-1E-3</v>
      </c>
      <c r="Q91">
        <f t="shared" si="37"/>
        <v>0</v>
      </c>
    </row>
    <row r="92" spans="10:17" x14ac:dyDescent="0.25">
      <c r="J92" s="1">
        <f t="shared" si="38"/>
        <v>75</v>
      </c>
      <c r="K92">
        <f t="shared" si="36"/>
        <v>1E-3</v>
      </c>
      <c r="Q92">
        <f t="shared" si="37"/>
        <v>0</v>
      </c>
    </row>
    <row r="93" spans="10:17" x14ac:dyDescent="0.25">
      <c r="J93" s="1">
        <f t="shared" si="38"/>
        <v>75</v>
      </c>
      <c r="K93">
        <f t="shared" si="36"/>
        <v>-1E-3</v>
      </c>
      <c r="Q93">
        <f t="shared" si="37"/>
        <v>0</v>
      </c>
    </row>
    <row r="94" spans="10:17" x14ac:dyDescent="0.25">
      <c r="J94" s="1">
        <f t="shared" si="38"/>
        <v>76</v>
      </c>
      <c r="K94">
        <f t="shared" si="36"/>
        <v>1E-3</v>
      </c>
      <c r="Q94">
        <f t="shared" si="37"/>
        <v>0</v>
      </c>
    </row>
    <row r="95" spans="10:17" x14ac:dyDescent="0.25">
      <c r="J95" s="1">
        <f t="shared" si="38"/>
        <v>76</v>
      </c>
      <c r="K95">
        <f t="shared" si="36"/>
        <v>-1E-3</v>
      </c>
      <c r="Q95">
        <f t="shared" si="37"/>
        <v>0</v>
      </c>
    </row>
    <row r="96" spans="10:17" x14ac:dyDescent="0.25">
      <c r="J96" s="1">
        <f t="shared" si="38"/>
        <v>77</v>
      </c>
      <c r="K96">
        <f t="shared" si="36"/>
        <v>1E-3</v>
      </c>
      <c r="Q96">
        <f t="shared" si="37"/>
        <v>0</v>
      </c>
    </row>
    <row r="97" spans="10:17" x14ac:dyDescent="0.25">
      <c r="J97" s="1">
        <f t="shared" si="38"/>
        <v>77</v>
      </c>
      <c r="K97">
        <f t="shared" si="36"/>
        <v>-1E-3</v>
      </c>
      <c r="Q97">
        <f t="shared" si="37"/>
        <v>0</v>
      </c>
    </row>
    <row r="98" spans="10:17" x14ac:dyDescent="0.25">
      <c r="J98" s="1">
        <f t="shared" si="38"/>
        <v>78</v>
      </c>
      <c r="K98">
        <f t="shared" si="36"/>
        <v>1E-3</v>
      </c>
      <c r="Q98">
        <f t="shared" si="37"/>
        <v>0</v>
      </c>
    </row>
    <row r="99" spans="10:17" x14ac:dyDescent="0.25">
      <c r="J99" s="1">
        <f t="shared" si="38"/>
        <v>78</v>
      </c>
      <c r="K99">
        <f t="shared" si="36"/>
        <v>-1E-3</v>
      </c>
      <c r="Q99">
        <f t="shared" si="37"/>
        <v>0</v>
      </c>
    </row>
    <row r="100" spans="10:17" x14ac:dyDescent="0.25">
      <c r="J100" s="1">
        <f t="shared" si="38"/>
        <v>79</v>
      </c>
      <c r="K100">
        <f t="shared" si="36"/>
        <v>1E-3</v>
      </c>
      <c r="Q100">
        <f t="shared" si="37"/>
        <v>0</v>
      </c>
    </row>
    <row r="101" spans="10:17" x14ac:dyDescent="0.25">
      <c r="J101" s="1">
        <f t="shared" si="38"/>
        <v>79</v>
      </c>
      <c r="K101">
        <f t="shared" si="36"/>
        <v>-1E-3</v>
      </c>
      <c r="Q101">
        <f t="shared" si="37"/>
        <v>0</v>
      </c>
    </row>
    <row r="102" spans="10:17" x14ac:dyDescent="0.25">
      <c r="J102" s="1">
        <f t="shared" si="38"/>
        <v>80</v>
      </c>
      <c r="K102">
        <f t="shared" si="36"/>
        <v>1E-3</v>
      </c>
      <c r="Q102">
        <f t="shared" si="37"/>
        <v>0</v>
      </c>
    </row>
    <row r="103" spans="10:17" x14ac:dyDescent="0.25">
      <c r="J103" s="1">
        <f t="shared" si="38"/>
        <v>80</v>
      </c>
      <c r="K103">
        <f t="shared" si="36"/>
        <v>-1E-3</v>
      </c>
      <c r="Q103">
        <f t="shared" si="37"/>
        <v>0</v>
      </c>
    </row>
    <row r="104" spans="10:17" x14ac:dyDescent="0.25">
      <c r="J104" s="1">
        <f t="shared" si="38"/>
        <v>81</v>
      </c>
      <c r="K104">
        <f t="shared" si="36"/>
        <v>1E-3</v>
      </c>
      <c r="Q104">
        <f t="shared" si="37"/>
        <v>0</v>
      </c>
    </row>
    <row r="105" spans="10:17" x14ac:dyDescent="0.25">
      <c r="J105" s="1">
        <f t="shared" si="38"/>
        <v>81</v>
      </c>
      <c r="K105">
        <f t="shared" si="36"/>
        <v>-1E-3</v>
      </c>
      <c r="Q105">
        <f t="shared" si="37"/>
        <v>0</v>
      </c>
    </row>
    <row r="106" spans="10:17" x14ac:dyDescent="0.25">
      <c r="J106" s="1">
        <f t="shared" si="38"/>
        <v>82</v>
      </c>
      <c r="K106">
        <f t="shared" si="36"/>
        <v>1E-3</v>
      </c>
      <c r="Q106">
        <f t="shared" si="37"/>
        <v>0</v>
      </c>
    </row>
    <row r="107" spans="10:17" x14ac:dyDescent="0.25">
      <c r="J107" s="1">
        <f t="shared" si="38"/>
        <v>82</v>
      </c>
      <c r="K107">
        <f t="shared" si="36"/>
        <v>-1E-3</v>
      </c>
      <c r="Q107">
        <f t="shared" si="37"/>
        <v>0</v>
      </c>
    </row>
    <row r="108" spans="10:17" x14ac:dyDescent="0.25">
      <c r="J108" s="1">
        <f t="shared" si="38"/>
        <v>83</v>
      </c>
      <c r="K108">
        <f t="shared" si="36"/>
        <v>1E-3</v>
      </c>
      <c r="Q108">
        <f t="shared" si="37"/>
        <v>0</v>
      </c>
    </row>
    <row r="109" spans="10:17" x14ac:dyDescent="0.25">
      <c r="J109" s="1">
        <f t="shared" si="38"/>
        <v>83</v>
      </c>
      <c r="K109">
        <f t="shared" si="36"/>
        <v>-1E-3</v>
      </c>
      <c r="Q109">
        <f t="shared" si="37"/>
        <v>0</v>
      </c>
    </row>
    <row r="110" spans="10:17" x14ac:dyDescent="0.25">
      <c r="J110" s="1">
        <f t="shared" si="38"/>
        <v>84</v>
      </c>
      <c r="K110">
        <f t="shared" si="36"/>
        <v>1E-3</v>
      </c>
      <c r="Q110">
        <f t="shared" si="37"/>
        <v>0</v>
      </c>
    </row>
    <row r="111" spans="10:17" x14ac:dyDescent="0.25">
      <c r="J111" s="1">
        <f t="shared" si="38"/>
        <v>84</v>
      </c>
      <c r="K111">
        <f t="shared" si="36"/>
        <v>-1E-3</v>
      </c>
      <c r="Q111">
        <f t="shared" si="37"/>
        <v>0</v>
      </c>
    </row>
    <row r="112" spans="10:17" x14ac:dyDescent="0.25">
      <c r="J112" s="1">
        <v>85</v>
      </c>
      <c r="K112">
        <v>0</v>
      </c>
    </row>
    <row r="113" spans="10:11" x14ac:dyDescent="0.25">
      <c r="J113" s="1">
        <v>86</v>
      </c>
      <c r="K113">
        <v>0</v>
      </c>
    </row>
    <row r="114" spans="10:11" x14ac:dyDescent="0.25">
      <c r="J114" s="1">
        <v>87</v>
      </c>
      <c r="K114">
        <v>0</v>
      </c>
    </row>
    <row r="115" spans="10:11" x14ac:dyDescent="0.25">
      <c r="J115" s="1">
        <v>88</v>
      </c>
      <c r="K115">
        <v>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7373-25E8-40ED-B5BB-B7B08AEE8991}">
  <dimension ref="A1:B152"/>
  <sheetViews>
    <sheetView topLeftCell="A120" workbookViewId="0">
      <selection activeCell="C37" sqref="C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29.51</v>
      </c>
      <c r="B2">
        <v>640.9</v>
      </c>
    </row>
    <row r="3" spans="1:2" x14ac:dyDescent="0.25">
      <c r="A3">
        <v>29.84</v>
      </c>
      <c r="B3">
        <v>630.86</v>
      </c>
    </row>
    <row r="4" spans="1:2" x14ac:dyDescent="0.25">
      <c r="A4">
        <v>30.150000000000002</v>
      </c>
      <c r="B4">
        <v>552.14</v>
      </c>
    </row>
    <row r="5" spans="1:2" x14ac:dyDescent="0.25">
      <c r="A5">
        <v>30.42</v>
      </c>
      <c r="B5">
        <v>529.73</v>
      </c>
    </row>
    <row r="6" spans="1:2" x14ac:dyDescent="0.25">
      <c r="A6">
        <v>30.810000000000002</v>
      </c>
      <c r="B6">
        <v>587.35</v>
      </c>
    </row>
    <row r="7" spans="1:2" x14ac:dyDescent="0.25">
      <c r="A7">
        <v>31.240000000000002</v>
      </c>
      <c r="B7">
        <v>598.15</v>
      </c>
    </row>
    <row r="8" spans="1:2" x14ac:dyDescent="0.25">
      <c r="A8">
        <v>31.64</v>
      </c>
      <c r="B8">
        <v>625.99</v>
      </c>
    </row>
    <row r="9" spans="1:2" x14ac:dyDescent="0.25">
      <c r="A9">
        <v>32.07</v>
      </c>
      <c r="B9">
        <v>647.38</v>
      </c>
    </row>
    <row r="10" spans="1:2" x14ac:dyDescent="0.25">
      <c r="A10">
        <v>32.49</v>
      </c>
      <c r="B10">
        <v>652.51</v>
      </c>
    </row>
    <row r="11" spans="1:2" x14ac:dyDescent="0.25">
      <c r="A11">
        <v>32.92</v>
      </c>
      <c r="B11">
        <v>655.52</v>
      </c>
    </row>
    <row r="12" spans="1:2" x14ac:dyDescent="0.25">
      <c r="A12">
        <v>33.410000000000004</v>
      </c>
      <c r="B12">
        <v>658.17</v>
      </c>
    </row>
    <row r="13" spans="1:2" x14ac:dyDescent="0.25">
      <c r="A13">
        <v>33.880000000000003</v>
      </c>
      <c r="B13">
        <v>661.15</v>
      </c>
    </row>
    <row r="14" spans="1:2" x14ac:dyDescent="0.25">
      <c r="A14">
        <v>34.32</v>
      </c>
      <c r="B14">
        <v>664.24</v>
      </c>
    </row>
    <row r="15" spans="1:2" x14ac:dyDescent="0.25">
      <c r="A15">
        <v>34.82</v>
      </c>
      <c r="B15">
        <v>664.83</v>
      </c>
    </row>
    <row r="16" spans="1:2" x14ac:dyDescent="0.25">
      <c r="A16">
        <v>35.36</v>
      </c>
      <c r="B16">
        <v>665.01</v>
      </c>
    </row>
    <row r="17" spans="1:2" x14ac:dyDescent="0.25">
      <c r="A17">
        <v>35.840000000000003</v>
      </c>
      <c r="B17">
        <v>666.72</v>
      </c>
    </row>
    <row r="18" spans="1:2" x14ac:dyDescent="0.25">
      <c r="A18">
        <v>36.35</v>
      </c>
      <c r="B18">
        <v>667.67</v>
      </c>
    </row>
    <row r="19" spans="1:2" x14ac:dyDescent="0.25">
      <c r="A19">
        <v>36.840000000000003</v>
      </c>
      <c r="B19">
        <v>668.73</v>
      </c>
    </row>
    <row r="20" spans="1:2" x14ac:dyDescent="0.25">
      <c r="A20">
        <v>37.36</v>
      </c>
      <c r="B20">
        <v>667.26</v>
      </c>
    </row>
    <row r="21" spans="1:2" x14ac:dyDescent="0.25">
      <c r="A21">
        <v>37.85</v>
      </c>
      <c r="B21">
        <v>667.4</v>
      </c>
    </row>
    <row r="22" spans="1:2" x14ac:dyDescent="0.25">
      <c r="A22">
        <v>38.28</v>
      </c>
      <c r="B22">
        <v>667.21</v>
      </c>
    </row>
    <row r="23" spans="1:2" x14ac:dyDescent="0.25">
      <c r="A23">
        <v>38.79</v>
      </c>
      <c r="B23">
        <v>668.75</v>
      </c>
    </row>
    <row r="24" spans="1:2" x14ac:dyDescent="0.25">
      <c r="A24">
        <v>39.340000000000003</v>
      </c>
      <c r="B24">
        <v>672.02</v>
      </c>
    </row>
    <row r="25" spans="1:2" x14ac:dyDescent="0.25">
      <c r="A25">
        <v>39.86</v>
      </c>
      <c r="B25">
        <v>673.23</v>
      </c>
    </row>
    <row r="26" spans="1:2" x14ac:dyDescent="0.25">
      <c r="A26">
        <v>40.33</v>
      </c>
      <c r="B26">
        <v>672.38</v>
      </c>
    </row>
    <row r="27" spans="1:2" x14ac:dyDescent="0.25">
      <c r="A27">
        <v>40.71</v>
      </c>
      <c r="B27">
        <v>674.1</v>
      </c>
    </row>
    <row r="28" spans="1:2" x14ac:dyDescent="0.25">
      <c r="A28">
        <v>41.050000000000004</v>
      </c>
      <c r="B28">
        <v>675.59</v>
      </c>
    </row>
    <row r="29" spans="1:2" x14ac:dyDescent="0.25">
      <c r="A29">
        <v>41.5</v>
      </c>
      <c r="B29">
        <v>675.5</v>
      </c>
    </row>
    <row r="30" spans="1:2" x14ac:dyDescent="0.25">
      <c r="A30">
        <v>41.89</v>
      </c>
      <c r="B30">
        <v>673.7</v>
      </c>
    </row>
    <row r="31" spans="1:2" x14ac:dyDescent="0.25">
      <c r="A31">
        <v>42.32</v>
      </c>
      <c r="B31">
        <v>670.83</v>
      </c>
    </row>
    <row r="32" spans="1:2" x14ac:dyDescent="0.25">
      <c r="A32">
        <v>42.7</v>
      </c>
      <c r="B32">
        <v>667.22</v>
      </c>
    </row>
    <row r="33" spans="1:2" x14ac:dyDescent="0.25">
      <c r="A33">
        <v>43.22</v>
      </c>
      <c r="B33">
        <v>667.08</v>
      </c>
    </row>
    <row r="34" spans="1:2" x14ac:dyDescent="0.25">
      <c r="A34">
        <v>43.650000000000006</v>
      </c>
      <c r="B34">
        <v>667.99</v>
      </c>
    </row>
    <row r="35" spans="1:2" x14ac:dyDescent="0.25">
      <c r="A35">
        <v>44.06</v>
      </c>
      <c r="B35">
        <v>669.56</v>
      </c>
    </row>
    <row r="36" spans="1:2" x14ac:dyDescent="0.25">
      <c r="A36">
        <v>44.44</v>
      </c>
      <c r="B36">
        <v>670.47</v>
      </c>
    </row>
    <row r="37" spans="1:2" x14ac:dyDescent="0.25">
      <c r="A37">
        <v>44.82</v>
      </c>
      <c r="B37">
        <v>671.65</v>
      </c>
    </row>
    <row r="38" spans="1:2" x14ac:dyDescent="0.25">
      <c r="A38">
        <v>45.2</v>
      </c>
      <c r="B38">
        <v>673.01</v>
      </c>
    </row>
    <row r="39" spans="1:2" x14ac:dyDescent="0.25">
      <c r="A39">
        <v>45.68</v>
      </c>
      <c r="B39">
        <v>673.66</v>
      </c>
    </row>
    <row r="40" spans="1:2" x14ac:dyDescent="0.25">
      <c r="A40">
        <v>46.08</v>
      </c>
      <c r="B40">
        <v>674.33</v>
      </c>
    </row>
    <row r="41" spans="1:2" x14ac:dyDescent="0.25">
      <c r="A41">
        <v>46.5</v>
      </c>
      <c r="B41">
        <v>675.58</v>
      </c>
    </row>
    <row r="42" spans="1:2" x14ac:dyDescent="0.25">
      <c r="A42">
        <v>46.89</v>
      </c>
      <c r="B42">
        <v>676.39</v>
      </c>
    </row>
    <row r="43" spans="1:2" x14ac:dyDescent="0.25">
      <c r="A43">
        <v>47.32</v>
      </c>
      <c r="B43">
        <v>674.1</v>
      </c>
    </row>
    <row r="44" spans="1:2" x14ac:dyDescent="0.25">
      <c r="A44">
        <v>47.739999999999995</v>
      </c>
      <c r="B44">
        <v>672.65</v>
      </c>
    </row>
    <row r="45" spans="1:2" x14ac:dyDescent="0.25">
      <c r="A45">
        <v>48.1</v>
      </c>
      <c r="B45">
        <v>672.03</v>
      </c>
    </row>
    <row r="46" spans="1:2" x14ac:dyDescent="0.25">
      <c r="A46">
        <v>48.09</v>
      </c>
      <c r="B46">
        <v>671.66</v>
      </c>
    </row>
    <row r="47" spans="1:2" x14ac:dyDescent="0.25">
      <c r="A47">
        <v>48.47</v>
      </c>
      <c r="B47">
        <v>672.29</v>
      </c>
    </row>
    <row r="48" spans="1:2" x14ac:dyDescent="0.25">
      <c r="A48">
        <v>48.86</v>
      </c>
      <c r="B48">
        <v>672.67</v>
      </c>
    </row>
    <row r="49" spans="1:2" x14ac:dyDescent="0.25">
      <c r="A49">
        <v>49.260000000000005</v>
      </c>
      <c r="B49">
        <v>673.99</v>
      </c>
    </row>
    <row r="50" spans="1:2" x14ac:dyDescent="0.25">
      <c r="A50">
        <v>49.68</v>
      </c>
      <c r="B50">
        <v>676.02</v>
      </c>
    </row>
    <row r="51" spans="1:2" x14ac:dyDescent="0.25">
      <c r="A51">
        <v>50.06</v>
      </c>
      <c r="B51">
        <v>677.22</v>
      </c>
    </row>
    <row r="52" spans="1:2" x14ac:dyDescent="0.25">
      <c r="A52">
        <v>50.53</v>
      </c>
      <c r="B52">
        <v>674.61</v>
      </c>
    </row>
    <row r="53" spans="1:2" x14ac:dyDescent="0.25">
      <c r="A53">
        <v>50.95</v>
      </c>
      <c r="B53">
        <v>671.31</v>
      </c>
    </row>
    <row r="54" spans="1:2" x14ac:dyDescent="0.25">
      <c r="A54">
        <v>51.41</v>
      </c>
      <c r="B54">
        <v>668.36</v>
      </c>
    </row>
    <row r="55" spans="1:2" x14ac:dyDescent="0.25">
      <c r="A55">
        <v>51.94</v>
      </c>
      <c r="B55">
        <v>668.69</v>
      </c>
    </row>
    <row r="56" spans="1:2" x14ac:dyDescent="0.25">
      <c r="A56">
        <v>52.45</v>
      </c>
      <c r="B56">
        <v>672.77</v>
      </c>
    </row>
    <row r="57" spans="1:2" x14ac:dyDescent="0.25">
      <c r="A57">
        <v>52.879999999999995</v>
      </c>
      <c r="B57">
        <v>673.34</v>
      </c>
    </row>
    <row r="58" spans="1:2" x14ac:dyDescent="0.25">
      <c r="A58">
        <v>53.36</v>
      </c>
      <c r="B58">
        <v>672.98</v>
      </c>
    </row>
    <row r="59" spans="1:2" x14ac:dyDescent="0.25">
      <c r="A59">
        <v>53.769999999999996</v>
      </c>
      <c r="B59">
        <v>672.37</v>
      </c>
    </row>
    <row r="60" spans="1:2" x14ac:dyDescent="0.25">
      <c r="A60">
        <v>54.230000000000004</v>
      </c>
      <c r="B60">
        <v>674.14</v>
      </c>
    </row>
    <row r="61" spans="1:2" x14ac:dyDescent="0.25">
      <c r="A61">
        <v>54.69</v>
      </c>
      <c r="B61">
        <v>675.5</v>
      </c>
    </row>
    <row r="62" spans="1:2" x14ac:dyDescent="0.25">
      <c r="A62">
        <v>55.08</v>
      </c>
      <c r="B62">
        <v>675.43</v>
      </c>
    </row>
    <row r="63" spans="1:2" x14ac:dyDescent="0.25">
      <c r="A63">
        <v>55.46</v>
      </c>
      <c r="B63">
        <v>674.57</v>
      </c>
    </row>
    <row r="64" spans="1:2" x14ac:dyDescent="0.25">
      <c r="A64">
        <v>55.84</v>
      </c>
      <c r="B64">
        <v>673.07</v>
      </c>
    </row>
    <row r="65" spans="1:2" x14ac:dyDescent="0.25">
      <c r="A65">
        <v>56.22</v>
      </c>
      <c r="B65">
        <v>672.28</v>
      </c>
    </row>
    <row r="66" spans="1:2" x14ac:dyDescent="0.25">
      <c r="A66">
        <v>56.57</v>
      </c>
      <c r="B66">
        <v>670.24</v>
      </c>
    </row>
    <row r="67" spans="1:2" x14ac:dyDescent="0.25">
      <c r="A67">
        <v>56.95</v>
      </c>
      <c r="B67">
        <v>671.33</v>
      </c>
    </row>
    <row r="68" spans="1:2" x14ac:dyDescent="0.25">
      <c r="A68">
        <v>57.36</v>
      </c>
      <c r="B68">
        <v>672.19</v>
      </c>
    </row>
    <row r="69" spans="1:2" x14ac:dyDescent="0.25">
      <c r="A69">
        <v>57.769999999999996</v>
      </c>
      <c r="B69">
        <v>672.41</v>
      </c>
    </row>
    <row r="70" spans="1:2" x14ac:dyDescent="0.25">
      <c r="A70">
        <v>58.2</v>
      </c>
      <c r="B70">
        <v>672.19</v>
      </c>
    </row>
    <row r="71" spans="1:2" x14ac:dyDescent="0.25">
      <c r="A71">
        <v>58.6</v>
      </c>
      <c r="B71">
        <v>671.67</v>
      </c>
    </row>
    <row r="72" spans="1:2" x14ac:dyDescent="0.25">
      <c r="A72">
        <v>59.05</v>
      </c>
      <c r="B72">
        <v>672.71</v>
      </c>
    </row>
    <row r="73" spans="1:2" x14ac:dyDescent="0.25">
      <c r="A73">
        <v>59.46</v>
      </c>
      <c r="B73">
        <v>673.34</v>
      </c>
    </row>
    <row r="74" spans="1:2" x14ac:dyDescent="0.25">
      <c r="A74">
        <v>59.8</v>
      </c>
      <c r="B74">
        <v>672.89</v>
      </c>
    </row>
    <row r="75" spans="1:2" x14ac:dyDescent="0.25">
      <c r="A75">
        <v>60.2</v>
      </c>
      <c r="B75">
        <v>669.59</v>
      </c>
    </row>
    <row r="76" spans="1:2" x14ac:dyDescent="0.25">
      <c r="A76">
        <v>60.58</v>
      </c>
      <c r="B76">
        <v>664.85</v>
      </c>
    </row>
    <row r="77" spans="1:2" x14ac:dyDescent="0.25">
      <c r="A77">
        <v>60.980000000000004</v>
      </c>
      <c r="B77">
        <v>662.56</v>
      </c>
    </row>
    <row r="78" spans="1:2" x14ac:dyDescent="0.25">
      <c r="A78">
        <v>61.49</v>
      </c>
      <c r="B78">
        <v>665.82</v>
      </c>
    </row>
    <row r="79" spans="1:2" x14ac:dyDescent="0.25">
      <c r="A79">
        <v>61.92</v>
      </c>
      <c r="B79">
        <v>669.82</v>
      </c>
    </row>
    <row r="80" spans="1:2" x14ac:dyDescent="0.25">
      <c r="A80">
        <v>62.32</v>
      </c>
      <c r="B80">
        <v>673.89</v>
      </c>
    </row>
    <row r="81" spans="1:2" x14ac:dyDescent="0.25">
      <c r="A81">
        <v>62.7</v>
      </c>
      <c r="B81">
        <v>676.62</v>
      </c>
    </row>
    <row r="82" spans="1:2" x14ac:dyDescent="0.25">
      <c r="A82">
        <v>63.13</v>
      </c>
      <c r="B82">
        <v>677.01</v>
      </c>
    </row>
    <row r="83" spans="1:2" x14ac:dyDescent="0.25">
      <c r="A83">
        <v>63.56</v>
      </c>
      <c r="B83">
        <v>674.83</v>
      </c>
    </row>
    <row r="84" spans="1:2" x14ac:dyDescent="0.25">
      <c r="A84">
        <v>63.96</v>
      </c>
      <c r="B84">
        <v>672.39</v>
      </c>
    </row>
    <row r="85" spans="1:2" x14ac:dyDescent="0.25">
      <c r="A85">
        <v>64.330000000000013</v>
      </c>
      <c r="B85">
        <v>671.77</v>
      </c>
    </row>
    <row r="86" spans="1:2" x14ac:dyDescent="0.25">
      <c r="A86">
        <v>64.78</v>
      </c>
      <c r="B86">
        <v>675.35</v>
      </c>
    </row>
    <row r="87" spans="1:2" x14ac:dyDescent="0.25">
      <c r="A87">
        <v>65.17</v>
      </c>
      <c r="B87">
        <v>680.93</v>
      </c>
    </row>
    <row r="88" spans="1:2" x14ac:dyDescent="0.25">
      <c r="A88">
        <v>65.56</v>
      </c>
      <c r="B88">
        <v>684.38</v>
      </c>
    </row>
    <row r="89" spans="1:2" x14ac:dyDescent="0.25">
      <c r="A89">
        <v>65.95</v>
      </c>
      <c r="B89">
        <v>683.77</v>
      </c>
    </row>
    <row r="90" spans="1:2" x14ac:dyDescent="0.25">
      <c r="A90">
        <v>66.42</v>
      </c>
      <c r="B90">
        <v>678.55</v>
      </c>
    </row>
    <row r="91" spans="1:2" x14ac:dyDescent="0.25">
      <c r="A91">
        <v>66.84</v>
      </c>
      <c r="B91">
        <v>675.53</v>
      </c>
    </row>
    <row r="92" spans="1:2" x14ac:dyDescent="0.25">
      <c r="A92">
        <v>67.319999999999993</v>
      </c>
      <c r="B92">
        <v>671.44</v>
      </c>
    </row>
    <row r="93" spans="1:2" x14ac:dyDescent="0.25">
      <c r="A93">
        <v>67.98</v>
      </c>
      <c r="B93">
        <v>672.15</v>
      </c>
    </row>
    <row r="94" spans="1:2" x14ac:dyDescent="0.25">
      <c r="A94">
        <v>68.41</v>
      </c>
      <c r="B94">
        <v>673.91</v>
      </c>
    </row>
    <row r="95" spans="1:2" x14ac:dyDescent="0.25">
      <c r="A95">
        <v>68.830000000000013</v>
      </c>
      <c r="B95">
        <v>677.67</v>
      </c>
    </row>
    <row r="96" spans="1:2" x14ac:dyDescent="0.25">
      <c r="A96">
        <v>69.240000000000009</v>
      </c>
      <c r="B96">
        <v>679.2</v>
      </c>
    </row>
    <row r="97" spans="1:2" x14ac:dyDescent="0.25">
      <c r="A97">
        <v>69.63</v>
      </c>
      <c r="B97">
        <v>678.1</v>
      </c>
    </row>
    <row r="98" spans="1:2" x14ac:dyDescent="0.25">
      <c r="A98">
        <v>70.06</v>
      </c>
      <c r="B98">
        <v>674.48</v>
      </c>
    </row>
    <row r="99" spans="1:2" x14ac:dyDescent="0.25">
      <c r="A99">
        <v>70.490000000000009</v>
      </c>
      <c r="B99">
        <v>671.16</v>
      </c>
    </row>
    <row r="100" spans="1:2" x14ac:dyDescent="0.25">
      <c r="A100">
        <v>70.88</v>
      </c>
      <c r="B100">
        <v>665.17</v>
      </c>
    </row>
    <row r="101" spans="1:2" x14ac:dyDescent="0.25">
      <c r="A101">
        <v>71.290000000000006</v>
      </c>
      <c r="B101">
        <v>663.44</v>
      </c>
    </row>
    <row r="102" spans="1:2" x14ac:dyDescent="0.25">
      <c r="A102">
        <v>71.66</v>
      </c>
      <c r="B102">
        <v>664.2</v>
      </c>
    </row>
    <row r="103" spans="1:2" x14ac:dyDescent="0.25">
      <c r="A103">
        <v>72.010000000000005</v>
      </c>
      <c r="B103">
        <v>666.05</v>
      </c>
    </row>
    <row r="104" spans="1:2" x14ac:dyDescent="0.25">
      <c r="A104">
        <v>72.39</v>
      </c>
      <c r="B104">
        <v>665.07</v>
      </c>
    </row>
    <row r="105" spans="1:2" x14ac:dyDescent="0.25">
      <c r="A105">
        <v>72.790000000000006</v>
      </c>
      <c r="B105">
        <v>665.41</v>
      </c>
    </row>
    <row r="106" spans="1:2" x14ac:dyDescent="0.25">
      <c r="A106">
        <v>73.180000000000007</v>
      </c>
      <c r="B106">
        <v>662.31</v>
      </c>
    </row>
    <row r="107" spans="1:2" x14ac:dyDescent="0.25">
      <c r="A107">
        <v>73.56</v>
      </c>
      <c r="B107">
        <v>660.72</v>
      </c>
    </row>
    <row r="108" spans="1:2" x14ac:dyDescent="0.25">
      <c r="A108">
        <v>73.95</v>
      </c>
      <c r="B108">
        <v>659.29</v>
      </c>
    </row>
    <row r="109" spans="1:2" x14ac:dyDescent="0.25">
      <c r="A109">
        <v>74.330000000000013</v>
      </c>
      <c r="B109">
        <v>658.91</v>
      </c>
    </row>
    <row r="110" spans="1:2" x14ac:dyDescent="0.25">
      <c r="A110">
        <v>74.77000000000001</v>
      </c>
      <c r="B110">
        <v>659.02</v>
      </c>
    </row>
    <row r="111" spans="1:2" x14ac:dyDescent="0.25">
      <c r="A111">
        <v>75.25</v>
      </c>
      <c r="B111">
        <v>658.67</v>
      </c>
    </row>
    <row r="112" spans="1:2" x14ac:dyDescent="0.25">
      <c r="A112">
        <v>75.710000000000008</v>
      </c>
      <c r="B112">
        <v>658.58</v>
      </c>
    </row>
    <row r="113" spans="1:2" x14ac:dyDescent="0.25">
      <c r="A113">
        <v>76.09</v>
      </c>
      <c r="B113">
        <v>659.4</v>
      </c>
    </row>
    <row r="114" spans="1:2" x14ac:dyDescent="0.25">
      <c r="A114">
        <v>76.53</v>
      </c>
      <c r="B114">
        <v>659</v>
      </c>
    </row>
    <row r="115" spans="1:2" x14ac:dyDescent="0.25">
      <c r="A115">
        <v>76.94</v>
      </c>
      <c r="B115">
        <v>659.7</v>
      </c>
    </row>
    <row r="116" spans="1:2" x14ac:dyDescent="0.25">
      <c r="A116">
        <v>77.360000000000014</v>
      </c>
      <c r="B116">
        <v>660.52</v>
      </c>
    </row>
    <row r="117" spans="1:2" x14ac:dyDescent="0.25">
      <c r="A117">
        <v>77.710000000000008</v>
      </c>
      <c r="B117">
        <v>661.18</v>
      </c>
    </row>
    <row r="118" spans="1:2" x14ac:dyDescent="0.25">
      <c r="A118">
        <v>78.099999999999994</v>
      </c>
      <c r="B118">
        <v>660.01</v>
      </c>
    </row>
    <row r="119" spans="1:2" x14ac:dyDescent="0.25">
      <c r="A119">
        <v>78.66</v>
      </c>
      <c r="B119">
        <v>651.33000000000004</v>
      </c>
    </row>
    <row r="120" spans="1:2" x14ac:dyDescent="0.25">
      <c r="A120">
        <v>79.03</v>
      </c>
      <c r="B120">
        <v>643.62</v>
      </c>
    </row>
    <row r="121" spans="1:2" x14ac:dyDescent="0.25">
      <c r="A121">
        <v>79.430000000000007</v>
      </c>
      <c r="B121">
        <v>631.76</v>
      </c>
    </row>
    <row r="122" spans="1:2" x14ac:dyDescent="0.25">
      <c r="A122">
        <v>79.760000000000005</v>
      </c>
      <c r="B122">
        <v>629.66</v>
      </c>
    </row>
    <row r="123" spans="1:2" x14ac:dyDescent="0.25">
      <c r="A123">
        <v>80.12</v>
      </c>
      <c r="B123">
        <v>617.80999999999995</v>
      </c>
    </row>
    <row r="124" spans="1:2" x14ac:dyDescent="0.25">
      <c r="A124">
        <v>80.45</v>
      </c>
      <c r="B124">
        <v>605.78</v>
      </c>
    </row>
    <row r="125" spans="1:2" x14ac:dyDescent="0.25">
      <c r="A125">
        <v>80.740000000000009</v>
      </c>
      <c r="B125">
        <v>600.71</v>
      </c>
    </row>
    <row r="126" spans="1:2" x14ac:dyDescent="0.25">
      <c r="A126">
        <v>81.069999999999993</v>
      </c>
      <c r="B126">
        <v>586.88</v>
      </c>
    </row>
    <row r="127" spans="1:2" x14ac:dyDescent="0.25">
      <c r="A127">
        <v>81.39</v>
      </c>
      <c r="B127">
        <v>586.95000000000005</v>
      </c>
    </row>
    <row r="128" spans="1:2" x14ac:dyDescent="0.25">
      <c r="A128">
        <v>81.710000000000008</v>
      </c>
      <c r="B128">
        <v>566.62</v>
      </c>
    </row>
    <row r="129" spans="1:2" x14ac:dyDescent="0.25">
      <c r="A129">
        <v>82.07</v>
      </c>
      <c r="B129">
        <v>553.36</v>
      </c>
    </row>
    <row r="130" spans="1:2" x14ac:dyDescent="0.25">
      <c r="A130">
        <v>82.48</v>
      </c>
      <c r="B130">
        <v>531.54</v>
      </c>
    </row>
    <row r="131" spans="1:2" x14ac:dyDescent="0.25">
      <c r="A131">
        <v>82.82</v>
      </c>
      <c r="B131">
        <v>506.19</v>
      </c>
    </row>
    <row r="132" spans="1:2" x14ac:dyDescent="0.25">
      <c r="A132">
        <v>83.14</v>
      </c>
      <c r="B132">
        <v>450.31</v>
      </c>
    </row>
    <row r="133" spans="1:2" x14ac:dyDescent="0.25">
      <c r="A133">
        <v>83.5</v>
      </c>
      <c r="B133">
        <v>395.61</v>
      </c>
    </row>
    <row r="134" spans="1:2" x14ac:dyDescent="0.25">
      <c r="A134">
        <v>83.860000000000014</v>
      </c>
      <c r="B134">
        <v>322.18</v>
      </c>
    </row>
    <row r="135" spans="1:2" x14ac:dyDescent="0.25">
      <c r="A135">
        <v>84.19</v>
      </c>
      <c r="B135">
        <v>255.28</v>
      </c>
    </row>
    <row r="136" spans="1:2" x14ac:dyDescent="0.25">
      <c r="A136">
        <v>84.56</v>
      </c>
      <c r="B136">
        <v>221.67</v>
      </c>
    </row>
    <row r="137" spans="1:2" x14ac:dyDescent="0.25">
      <c r="A137">
        <v>84.93</v>
      </c>
      <c r="B137">
        <v>167.08</v>
      </c>
    </row>
    <row r="138" spans="1:2" x14ac:dyDescent="0.25">
      <c r="A138">
        <v>85.31</v>
      </c>
      <c r="B138">
        <v>104.81</v>
      </c>
    </row>
    <row r="139" spans="1:2" x14ac:dyDescent="0.25">
      <c r="A139">
        <v>85.66</v>
      </c>
      <c r="B139">
        <v>105.38</v>
      </c>
    </row>
    <row r="140" spans="1:2" x14ac:dyDescent="0.25">
      <c r="A140">
        <v>86.03</v>
      </c>
      <c r="B140">
        <v>102.52</v>
      </c>
    </row>
    <row r="141" spans="1:2" x14ac:dyDescent="0.25">
      <c r="A141">
        <v>86.4</v>
      </c>
      <c r="B141">
        <v>108.46</v>
      </c>
    </row>
    <row r="142" spans="1:2" x14ac:dyDescent="0.25">
      <c r="A142">
        <v>86.77000000000001</v>
      </c>
      <c r="B142">
        <v>98.01</v>
      </c>
    </row>
    <row r="143" spans="1:2" x14ac:dyDescent="0.25">
      <c r="A143">
        <v>86.98</v>
      </c>
      <c r="B143">
        <v>92.9</v>
      </c>
    </row>
    <row r="144" spans="1:2" x14ac:dyDescent="0.25">
      <c r="A144">
        <v>87.22</v>
      </c>
      <c r="B144">
        <v>4.45</v>
      </c>
    </row>
    <row r="145" spans="1:2" x14ac:dyDescent="0.25">
      <c r="A145">
        <v>87.52000000000001</v>
      </c>
      <c r="B145">
        <v>5.39</v>
      </c>
    </row>
    <row r="146" spans="1:2" x14ac:dyDescent="0.25">
      <c r="A146">
        <v>87.65</v>
      </c>
      <c r="B146">
        <v>0.05</v>
      </c>
    </row>
    <row r="147" spans="1:2" x14ac:dyDescent="0.25">
      <c r="A147">
        <v>87.7</v>
      </c>
      <c r="B147">
        <v>0.03</v>
      </c>
    </row>
    <row r="148" spans="1:2" x14ac:dyDescent="0.25">
      <c r="A148">
        <v>87.7</v>
      </c>
      <c r="B148">
        <v>0.12</v>
      </c>
    </row>
    <row r="149" spans="1:2" x14ac:dyDescent="0.25">
      <c r="A149">
        <v>87.710000000000008</v>
      </c>
      <c r="B149">
        <v>0.36</v>
      </c>
    </row>
    <row r="150" spans="1:2" x14ac:dyDescent="0.25">
      <c r="A150">
        <v>87.710000000000008</v>
      </c>
      <c r="B150">
        <v>0.37</v>
      </c>
    </row>
    <row r="151" spans="1:2" x14ac:dyDescent="0.25">
      <c r="A151">
        <v>87.710000000000008</v>
      </c>
      <c r="B151">
        <v>0.37</v>
      </c>
    </row>
    <row r="152" spans="1:2" x14ac:dyDescent="0.25">
      <c r="A152">
        <v>87.72</v>
      </c>
      <c r="B152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5728-EC27-4922-9891-6FFA4C7F14A4}">
  <dimension ref="A1:J21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</row>
    <row r="2" spans="1:10" x14ac:dyDescent="0.25">
      <c r="A2">
        <v>29.740000000000002</v>
      </c>
      <c r="B2">
        <v>564.04999999999995</v>
      </c>
      <c r="C2">
        <v>29.77</v>
      </c>
      <c r="D2">
        <v>577.79</v>
      </c>
      <c r="E2">
        <v>29.73</v>
      </c>
      <c r="F2">
        <v>288.23</v>
      </c>
      <c r="G2">
        <v>29.69</v>
      </c>
      <c r="H2">
        <v>2.38</v>
      </c>
      <c r="I2">
        <v>29.51</v>
      </c>
      <c r="J2">
        <v>0.36</v>
      </c>
    </row>
    <row r="3" spans="1:10" x14ac:dyDescent="0.25">
      <c r="A3">
        <v>29.93</v>
      </c>
      <c r="B3">
        <v>563.51</v>
      </c>
      <c r="C3">
        <v>30.150000000000002</v>
      </c>
      <c r="D3">
        <v>579.23</v>
      </c>
      <c r="E3">
        <v>30.09</v>
      </c>
      <c r="F3">
        <v>285.48</v>
      </c>
      <c r="G3">
        <v>30.1</v>
      </c>
      <c r="H3">
        <v>3.6</v>
      </c>
      <c r="I3">
        <v>29.880000000000003</v>
      </c>
      <c r="J3">
        <v>0.31</v>
      </c>
    </row>
    <row r="4" spans="1:10" x14ac:dyDescent="0.25">
      <c r="A4">
        <v>30.26</v>
      </c>
      <c r="B4">
        <v>567.58000000000004</v>
      </c>
      <c r="C4">
        <v>30.53</v>
      </c>
      <c r="D4">
        <v>576.61</v>
      </c>
      <c r="E4">
        <v>30.380000000000003</v>
      </c>
      <c r="F4">
        <v>328.58</v>
      </c>
      <c r="G4">
        <v>30.44</v>
      </c>
      <c r="H4">
        <v>9.2899999999999991</v>
      </c>
      <c r="I4">
        <v>30.060000000000002</v>
      </c>
      <c r="J4">
        <v>0.38</v>
      </c>
    </row>
    <row r="5" spans="1:10" x14ac:dyDescent="0.25">
      <c r="A5">
        <v>30.51</v>
      </c>
      <c r="B5">
        <v>561.98</v>
      </c>
      <c r="C5">
        <v>30.900000000000002</v>
      </c>
      <c r="D5">
        <v>572.35</v>
      </c>
      <c r="E5">
        <v>30.57</v>
      </c>
      <c r="F5">
        <v>349.12</v>
      </c>
      <c r="G5">
        <v>30.89</v>
      </c>
      <c r="H5">
        <v>18.649999999999999</v>
      </c>
      <c r="I5">
        <v>30.23</v>
      </c>
      <c r="J5">
        <v>0.73</v>
      </c>
    </row>
    <row r="6" spans="1:10" x14ac:dyDescent="0.25">
      <c r="A6">
        <v>30.830000000000002</v>
      </c>
      <c r="B6">
        <v>554.42999999999995</v>
      </c>
      <c r="C6">
        <v>31.220000000000002</v>
      </c>
      <c r="D6">
        <v>563.76</v>
      </c>
      <c r="E6">
        <v>30.92</v>
      </c>
      <c r="F6">
        <v>395.48</v>
      </c>
      <c r="G6">
        <v>31.380000000000003</v>
      </c>
      <c r="H6">
        <v>33.83</v>
      </c>
      <c r="I6">
        <v>30.400000000000002</v>
      </c>
      <c r="J6">
        <v>1.48</v>
      </c>
    </row>
    <row r="7" spans="1:10" x14ac:dyDescent="0.25">
      <c r="A7">
        <v>31.150000000000002</v>
      </c>
      <c r="B7">
        <v>579.36</v>
      </c>
      <c r="C7">
        <v>31.54</v>
      </c>
      <c r="D7">
        <v>554.61</v>
      </c>
      <c r="E7">
        <v>31.19</v>
      </c>
      <c r="F7">
        <v>423.01</v>
      </c>
      <c r="G7">
        <v>31.91</v>
      </c>
      <c r="H7">
        <v>83.12</v>
      </c>
      <c r="I7">
        <v>30.6</v>
      </c>
      <c r="J7">
        <v>2.09</v>
      </c>
    </row>
    <row r="8" spans="1:10" x14ac:dyDescent="0.25">
      <c r="A8">
        <v>31.450000000000003</v>
      </c>
      <c r="B8">
        <v>579.14</v>
      </c>
      <c r="C8">
        <v>31.79</v>
      </c>
      <c r="D8">
        <v>575.70000000000005</v>
      </c>
      <c r="E8">
        <v>31.43</v>
      </c>
      <c r="F8">
        <v>433.26</v>
      </c>
      <c r="G8">
        <v>32.380000000000003</v>
      </c>
      <c r="H8">
        <v>131.37</v>
      </c>
      <c r="I8">
        <v>30.86</v>
      </c>
      <c r="J8">
        <v>3.51</v>
      </c>
    </row>
    <row r="9" spans="1:10" x14ac:dyDescent="0.25">
      <c r="A9">
        <v>31.75</v>
      </c>
      <c r="B9">
        <v>584.21</v>
      </c>
      <c r="C9">
        <v>32.11</v>
      </c>
      <c r="D9">
        <v>597.9</v>
      </c>
      <c r="E9">
        <v>31.8</v>
      </c>
      <c r="F9">
        <v>437.41</v>
      </c>
      <c r="G9">
        <v>32.880000000000003</v>
      </c>
      <c r="H9">
        <v>160.16</v>
      </c>
      <c r="I9">
        <v>31.150000000000002</v>
      </c>
      <c r="J9">
        <v>5.24</v>
      </c>
    </row>
    <row r="10" spans="1:10" x14ac:dyDescent="0.25">
      <c r="A10">
        <v>32.07</v>
      </c>
      <c r="B10">
        <v>582.42999999999995</v>
      </c>
      <c r="C10">
        <v>32.369999999999997</v>
      </c>
      <c r="D10">
        <v>596.6</v>
      </c>
      <c r="E10">
        <v>32.160000000000004</v>
      </c>
      <c r="F10">
        <v>442.77</v>
      </c>
      <c r="G10">
        <v>33.42</v>
      </c>
      <c r="H10">
        <v>186.57</v>
      </c>
      <c r="I10">
        <v>31.32</v>
      </c>
      <c r="J10">
        <v>6.6</v>
      </c>
    </row>
    <row r="11" spans="1:10" x14ac:dyDescent="0.25">
      <c r="A11">
        <v>32.44</v>
      </c>
      <c r="B11">
        <v>606.49</v>
      </c>
      <c r="C11">
        <v>32.79</v>
      </c>
      <c r="D11">
        <v>612.87</v>
      </c>
      <c r="E11">
        <v>32.46</v>
      </c>
      <c r="F11">
        <v>440.53</v>
      </c>
      <c r="G11">
        <v>33.94</v>
      </c>
      <c r="H11">
        <v>197.24</v>
      </c>
      <c r="I11">
        <v>31.490000000000002</v>
      </c>
      <c r="J11">
        <v>7.65</v>
      </c>
    </row>
    <row r="12" spans="1:10" x14ac:dyDescent="0.25">
      <c r="A12">
        <v>32.79</v>
      </c>
      <c r="B12">
        <v>619.16</v>
      </c>
      <c r="C12">
        <v>33.18</v>
      </c>
      <c r="D12">
        <v>621.03</v>
      </c>
      <c r="E12">
        <v>32.81</v>
      </c>
      <c r="F12">
        <v>441.91</v>
      </c>
      <c r="G12">
        <v>34.43</v>
      </c>
      <c r="H12">
        <v>202.6</v>
      </c>
      <c r="I12">
        <v>31.75</v>
      </c>
      <c r="J12">
        <v>9.07</v>
      </c>
    </row>
    <row r="13" spans="1:10" x14ac:dyDescent="0.25">
      <c r="A13">
        <v>33.08</v>
      </c>
      <c r="B13">
        <v>625.87</v>
      </c>
      <c r="C13">
        <v>33.61</v>
      </c>
      <c r="D13">
        <v>628.37</v>
      </c>
      <c r="E13">
        <v>33.160000000000004</v>
      </c>
      <c r="F13">
        <v>442.53</v>
      </c>
      <c r="G13">
        <v>34.9</v>
      </c>
      <c r="H13">
        <v>205.43</v>
      </c>
      <c r="I13">
        <v>31.98</v>
      </c>
      <c r="J13">
        <v>12.65</v>
      </c>
    </row>
    <row r="14" spans="1:10" x14ac:dyDescent="0.25">
      <c r="A14">
        <v>33.42</v>
      </c>
      <c r="B14">
        <v>628.6</v>
      </c>
      <c r="C14">
        <v>34.04</v>
      </c>
      <c r="D14">
        <v>639.91999999999996</v>
      </c>
      <c r="E14">
        <v>33.57</v>
      </c>
      <c r="F14">
        <v>447.4</v>
      </c>
      <c r="G14">
        <v>35.340000000000003</v>
      </c>
      <c r="H14">
        <v>206.58</v>
      </c>
      <c r="I14">
        <v>32.19</v>
      </c>
      <c r="J14">
        <v>14.61</v>
      </c>
    </row>
    <row r="15" spans="1:10" x14ac:dyDescent="0.25">
      <c r="A15">
        <v>33.76</v>
      </c>
      <c r="B15">
        <v>638.37</v>
      </c>
      <c r="C15">
        <v>34.39</v>
      </c>
      <c r="D15">
        <v>642.73</v>
      </c>
      <c r="E15">
        <v>33.96</v>
      </c>
      <c r="F15">
        <v>451.91</v>
      </c>
      <c r="G15">
        <v>35.75</v>
      </c>
      <c r="H15">
        <v>209.35</v>
      </c>
      <c r="I15">
        <v>32.450000000000003</v>
      </c>
      <c r="J15">
        <v>20.91</v>
      </c>
    </row>
    <row r="16" spans="1:10" x14ac:dyDescent="0.25">
      <c r="A16">
        <v>34.08</v>
      </c>
      <c r="B16">
        <v>640.41</v>
      </c>
      <c r="C16">
        <v>34.78</v>
      </c>
      <c r="D16">
        <v>647.77</v>
      </c>
      <c r="E16">
        <v>34.39</v>
      </c>
      <c r="F16">
        <v>453.65</v>
      </c>
      <c r="G16">
        <v>36.19</v>
      </c>
      <c r="H16">
        <v>228.76</v>
      </c>
      <c r="I16">
        <v>32.71</v>
      </c>
      <c r="J16">
        <v>27.45</v>
      </c>
    </row>
    <row r="17" spans="1:10" x14ac:dyDescent="0.25">
      <c r="A17">
        <v>34.4</v>
      </c>
      <c r="B17">
        <v>635.87</v>
      </c>
      <c r="C17">
        <v>35.06</v>
      </c>
      <c r="D17">
        <v>647.48</v>
      </c>
      <c r="E17">
        <v>34.76</v>
      </c>
      <c r="F17">
        <v>460.35</v>
      </c>
      <c r="G17">
        <v>36.69</v>
      </c>
      <c r="H17">
        <v>300.29000000000002</v>
      </c>
      <c r="I17">
        <v>32.99</v>
      </c>
      <c r="J17">
        <v>30.52</v>
      </c>
    </row>
    <row r="18" spans="1:10" x14ac:dyDescent="0.25">
      <c r="A18">
        <v>34.74</v>
      </c>
      <c r="B18">
        <v>644.78</v>
      </c>
      <c r="C18">
        <v>35.53</v>
      </c>
      <c r="D18">
        <v>651.02</v>
      </c>
      <c r="E18">
        <v>35.06</v>
      </c>
      <c r="F18">
        <v>468.66</v>
      </c>
      <c r="G18">
        <v>37.14</v>
      </c>
      <c r="H18">
        <v>326.85000000000002</v>
      </c>
      <c r="I18">
        <v>33.26</v>
      </c>
      <c r="J18">
        <v>37.9</v>
      </c>
    </row>
    <row r="19" spans="1:10" x14ac:dyDescent="0.25">
      <c r="A19">
        <v>35.08</v>
      </c>
      <c r="B19">
        <v>649.94000000000005</v>
      </c>
      <c r="C19">
        <v>35.980000000000004</v>
      </c>
      <c r="D19">
        <v>657.57</v>
      </c>
      <c r="E19">
        <v>35.410000000000004</v>
      </c>
      <c r="F19">
        <v>473.84</v>
      </c>
      <c r="G19">
        <v>37.58</v>
      </c>
      <c r="H19">
        <v>350.57</v>
      </c>
      <c r="I19">
        <v>33.549999999999997</v>
      </c>
      <c r="J19">
        <v>42.4</v>
      </c>
    </row>
    <row r="20" spans="1:10" x14ac:dyDescent="0.25">
      <c r="A20">
        <v>35.410000000000004</v>
      </c>
      <c r="B20">
        <v>652.57000000000005</v>
      </c>
      <c r="C20">
        <v>36.4</v>
      </c>
      <c r="D20">
        <v>659.57</v>
      </c>
      <c r="E20">
        <v>35.700000000000003</v>
      </c>
      <c r="F20">
        <v>485.27</v>
      </c>
      <c r="G20">
        <v>38.06</v>
      </c>
      <c r="H20">
        <v>366.8</v>
      </c>
      <c r="I20">
        <v>33.86</v>
      </c>
      <c r="J20">
        <v>50.97</v>
      </c>
    </row>
    <row r="21" spans="1:10" x14ac:dyDescent="0.25">
      <c r="A21">
        <v>35.700000000000003</v>
      </c>
      <c r="B21">
        <v>655.82</v>
      </c>
      <c r="C21">
        <v>36.85</v>
      </c>
      <c r="D21">
        <v>666.59</v>
      </c>
      <c r="E21">
        <v>36.120000000000005</v>
      </c>
      <c r="F21">
        <v>518.20000000000005</v>
      </c>
      <c r="G21">
        <v>38.54</v>
      </c>
      <c r="H21">
        <v>374.22</v>
      </c>
      <c r="I21">
        <v>34.19</v>
      </c>
      <c r="J21">
        <v>58.66</v>
      </c>
    </row>
    <row r="22" spans="1:10" x14ac:dyDescent="0.25">
      <c r="A22">
        <v>36.01</v>
      </c>
      <c r="B22">
        <v>658.04</v>
      </c>
      <c r="C22">
        <v>37.270000000000003</v>
      </c>
      <c r="D22">
        <v>665.29</v>
      </c>
      <c r="E22">
        <v>36.53</v>
      </c>
      <c r="F22">
        <v>554.41999999999996</v>
      </c>
      <c r="G22">
        <v>39.020000000000003</v>
      </c>
      <c r="H22">
        <v>377.79</v>
      </c>
      <c r="I22">
        <v>34.480000000000004</v>
      </c>
      <c r="J22">
        <v>61</v>
      </c>
    </row>
    <row r="23" spans="1:10" x14ac:dyDescent="0.25">
      <c r="A23">
        <v>36.340000000000003</v>
      </c>
      <c r="B23">
        <v>658.59</v>
      </c>
      <c r="C23">
        <v>37.65</v>
      </c>
      <c r="D23">
        <v>665.15</v>
      </c>
      <c r="E23">
        <v>36.92</v>
      </c>
      <c r="F23">
        <v>580.91</v>
      </c>
      <c r="G23">
        <v>39.49</v>
      </c>
      <c r="H23">
        <v>382.98</v>
      </c>
      <c r="I23">
        <v>34.730000000000004</v>
      </c>
      <c r="J23">
        <v>62.86</v>
      </c>
    </row>
    <row r="24" spans="1:10" x14ac:dyDescent="0.25">
      <c r="A24">
        <v>36.64</v>
      </c>
      <c r="B24">
        <v>661.38</v>
      </c>
      <c r="C24">
        <v>38.020000000000003</v>
      </c>
      <c r="D24">
        <v>665.83</v>
      </c>
      <c r="E24">
        <v>37.35</v>
      </c>
      <c r="F24">
        <v>598.20000000000005</v>
      </c>
      <c r="G24">
        <v>39.93</v>
      </c>
      <c r="H24">
        <v>386.71</v>
      </c>
      <c r="I24">
        <v>34.97</v>
      </c>
      <c r="J24">
        <v>62.54</v>
      </c>
    </row>
    <row r="25" spans="1:10" x14ac:dyDescent="0.25">
      <c r="A25">
        <v>36.910000000000004</v>
      </c>
      <c r="B25">
        <v>660.11</v>
      </c>
      <c r="C25">
        <v>38.4</v>
      </c>
      <c r="D25">
        <v>668.29</v>
      </c>
      <c r="E25">
        <v>37.730000000000004</v>
      </c>
      <c r="F25">
        <v>605.08000000000004</v>
      </c>
      <c r="G25">
        <v>40.4</v>
      </c>
      <c r="H25">
        <v>395.07</v>
      </c>
      <c r="I25">
        <v>35.270000000000003</v>
      </c>
      <c r="J25">
        <v>63.6</v>
      </c>
    </row>
    <row r="26" spans="1:10" x14ac:dyDescent="0.25">
      <c r="A26">
        <v>37.200000000000003</v>
      </c>
      <c r="B26">
        <v>666.73</v>
      </c>
      <c r="C26">
        <v>38.74</v>
      </c>
      <c r="D26">
        <v>667.53</v>
      </c>
      <c r="E26">
        <v>38.090000000000003</v>
      </c>
      <c r="F26">
        <v>609.24</v>
      </c>
      <c r="G26">
        <v>40.83</v>
      </c>
      <c r="H26">
        <v>400.97</v>
      </c>
      <c r="I26">
        <v>35.54</v>
      </c>
      <c r="J26">
        <v>63.78</v>
      </c>
    </row>
    <row r="27" spans="1:10" x14ac:dyDescent="0.25">
      <c r="A27">
        <v>37.46</v>
      </c>
      <c r="B27">
        <v>667.09</v>
      </c>
      <c r="C27">
        <v>39.14</v>
      </c>
      <c r="D27">
        <v>669.91</v>
      </c>
      <c r="E27">
        <v>38.5</v>
      </c>
      <c r="F27">
        <v>612.5</v>
      </c>
      <c r="G27">
        <v>41.35</v>
      </c>
      <c r="H27">
        <v>408.7</v>
      </c>
      <c r="I27">
        <v>35.82</v>
      </c>
      <c r="J27">
        <v>66.06</v>
      </c>
    </row>
    <row r="28" spans="1:10" x14ac:dyDescent="0.25">
      <c r="A28">
        <v>37.75</v>
      </c>
      <c r="B28">
        <v>666.82</v>
      </c>
      <c r="C28">
        <v>39.5</v>
      </c>
      <c r="D28">
        <v>667.8</v>
      </c>
      <c r="E28">
        <v>38.870000000000005</v>
      </c>
      <c r="F28">
        <v>614.11</v>
      </c>
      <c r="G28">
        <v>41.83</v>
      </c>
      <c r="H28">
        <v>417.14</v>
      </c>
      <c r="I28">
        <v>36.07</v>
      </c>
      <c r="J28">
        <v>68.45</v>
      </c>
    </row>
    <row r="29" spans="1:10" x14ac:dyDescent="0.25">
      <c r="A29">
        <v>38.04</v>
      </c>
      <c r="B29">
        <v>669.74</v>
      </c>
      <c r="C29">
        <v>39.870000000000005</v>
      </c>
      <c r="D29">
        <v>671.84</v>
      </c>
      <c r="E29">
        <v>39.28</v>
      </c>
      <c r="F29">
        <v>616.71</v>
      </c>
      <c r="G29">
        <v>42.3</v>
      </c>
      <c r="H29">
        <v>422.86</v>
      </c>
      <c r="I29">
        <v>36.35</v>
      </c>
      <c r="J29">
        <v>79.47</v>
      </c>
    </row>
    <row r="30" spans="1:10" x14ac:dyDescent="0.25">
      <c r="A30">
        <v>38.32</v>
      </c>
      <c r="B30">
        <v>669.23</v>
      </c>
      <c r="C30">
        <v>40.25</v>
      </c>
      <c r="D30">
        <v>672.6</v>
      </c>
      <c r="E30">
        <v>39.650000000000006</v>
      </c>
      <c r="F30">
        <v>619.13</v>
      </c>
      <c r="G30">
        <v>42.74</v>
      </c>
      <c r="H30">
        <v>431.01</v>
      </c>
      <c r="I30">
        <v>36.64</v>
      </c>
      <c r="J30">
        <v>82.86</v>
      </c>
    </row>
    <row r="31" spans="1:10" x14ac:dyDescent="0.25">
      <c r="A31">
        <v>38.620000000000005</v>
      </c>
      <c r="B31">
        <v>668.21</v>
      </c>
      <c r="C31">
        <v>40.620000000000005</v>
      </c>
      <c r="D31">
        <v>674.09</v>
      </c>
      <c r="E31">
        <v>40.050000000000004</v>
      </c>
      <c r="F31">
        <v>620.6</v>
      </c>
      <c r="G31">
        <v>43.19</v>
      </c>
      <c r="H31">
        <v>436.45</v>
      </c>
      <c r="I31">
        <v>36.94</v>
      </c>
      <c r="J31">
        <v>92</v>
      </c>
    </row>
    <row r="32" spans="1:10" x14ac:dyDescent="0.25">
      <c r="A32">
        <v>38.94</v>
      </c>
      <c r="B32">
        <v>670.98</v>
      </c>
      <c r="C32">
        <v>40.99</v>
      </c>
      <c r="D32">
        <v>672.01</v>
      </c>
      <c r="E32">
        <v>40.450000000000003</v>
      </c>
      <c r="F32">
        <v>621.78</v>
      </c>
      <c r="G32">
        <v>43.66</v>
      </c>
      <c r="H32">
        <v>448.42</v>
      </c>
      <c r="I32">
        <v>37.24</v>
      </c>
      <c r="J32">
        <v>97.61</v>
      </c>
    </row>
    <row r="33" spans="1:10" x14ac:dyDescent="0.25">
      <c r="A33">
        <v>39.24</v>
      </c>
      <c r="B33">
        <v>670.82</v>
      </c>
      <c r="C33">
        <v>41.33</v>
      </c>
      <c r="D33">
        <v>673.68</v>
      </c>
      <c r="E33">
        <v>40.910000000000004</v>
      </c>
      <c r="F33">
        <v>624.98</v>
      </c>
      <c r="G33">
        <v>44.09</v>
      </c>
      <c r="H33">
        <v>458.53</v>
      </c>
      <c r="I33">
        <v>37.54</v>
      </c>
      <c r="J33">
        <v>106.31</v>
      </c>
    </row>
    <row r="34" spans="1:10" x14ac:dyDescent="0.25">
      <c r="A34">
        <v>39.58</v>
      </c>
      <c r="B34">
        <v>670.11</v>
      </c>
      <c r="C34">
        <v>41.71</v>
      </c>
      <c r="D34">
        <v>674.5</v>
      </c>
      <c r="E34">
        <v>41.33</v>
      </c>
      <c r="F34">
        <v>626.25</v>
      </c>
      <c r="G34">
        <v>44.480000000000004</v>
      </c>
      <c r="H34">
        <v>465.98</v>
      </c>
      <c r="I34">
        <v>37.799999999999997</v>
      </c>
      <c r="J34">
        <v>118.49</v>
      </c>
    </row>
    <row r="35" spans="1:10" x14ac:dyDescent="0.25">
      <c r="A35">
        <v>39.880000000000003</v>
      </c>
      <c r="B35">
        <v>673.66</v>
      </c>
      <c r="C35">
        <v>42.1</v>
      </c>
      <c r="D35">
        <v>675.19</v>
      </c>
      <c r="E35">
        <v>41.78</v>
      </c>
      <c r="F35">
        <v>627.59</v>
      </c>
      <c r="G35">
        <v>44.88</v>
      </c>
      <c r="H35">
        <v>472.32</v>
      </c>
      <c r="I35">
        <v>38.120000000000005</v>
      </c>
      <c r="J35">
        <v>152.06</v>
      </c>
    </row>
    <row r="36" spans="1:10" x14ac:dyDescent="0.25">
      <c r="A36">
        <v>40.22</v>
      </c>
      <c r="B36">
        <v>674</v>
      </c>
      <c r="C36">
        <v>42.43</v>
      </c>
      <c r="D36">
        <v>673.95</v>
      </c>
      <c r="E36">
        <v>42.25</v>
      </c>
      <c r="F36">
        <v>628.82000000000005</v>
      </c>
      <c r="G36">
        <v>45.24</v>
      </c>
      <c r="H36">
        <v>479.1</v>
      </c>
      <c r="I36">
        <v>38.409999999999997</v>
      </c>
      <c r="J36">
        <v>178.93</v>
      </c>
    </row>
    <row r="37" spans="1:10" x14ac:dyDescent="0.25">
      <c r="A37">
        <v>40.620000000000005</v>
      </c>
      <c r="B37">
        <v>674.86</v>
      </c>
      <c r="C37">
        <v>42.82</v>
      </c>
      <c r="D37">
        <v>675.04</v>
      </c>
      <c r="E37">
        <v>42.760000000000005</v>
      </c>
      <c r="F37">
        <v>630.4</v>
      </c>
      <c r="G37">
        <v>45.620000000000005</v>
      </c>
      <c r="H37">
        <v>486.62</v>
      </c>
      <c r="I37">
        <v>38.730000000000004</v>
      </c>
      <c r="J37">
        <v>234.86</v>
      </c>
    </row>
    <row r="38" spans="1:10" x14ac:dyDescent="0.25">
      <c r="A38">
        <v>40.950000000000003</v>
      </c>
      <c r="B38">
        <v>675</v>
      </c>
      <c r="C38">
        <v>43.17</v>
      </c>
      <c r="D38">
        <v>676.22</v>
      </c>
      <c r="E38">
        <v>43.18</v>
      </c>
      <c r="F38">
        <v>633.89</v>
      </c>
      <c r="G38">
        <v>46.070000000000007</v>
      </c>
      <c r="H38">
        <v>493.31</v>
      </c>
      <c r="I38">
        <v>39.03</v>
      </c>
      <c r="J38">
        <v>265.16000000000003</v>
      </c>
    </row>
    <row r="39" spans="1:10" x14ac:dyDescent="0.25">
      <c r="A39">
        <v>41.31</v>
      </c>
      <c r="B39">
        <v>675.63</v>
      </c>
      <c r="C39">
        <v>43.58</v>
      </c>
      <c r="D39">
        <v>677.14</v>
      </c>
      <c r="E39">
        <v>43.57</v>
      </c>
      <c r="F39">
        <v>635.57000000000005</v>
      </c>
      <c r="G39">
        <v>46.53</v>
      </c>
      <c r="H39">
        <v>505.5</v>
      </c>
      <c r="I39">
        <v>39.32</v>
      </c>
      <c r="J39">
        <v>277.73</v>
      </c>
    </row>
    <row r="40" spans="1:10" x14ac:dyDescent="0.25">
      <c r="A40">
        <v>41.64</v>
      </c>
      <c r="B40">
        <v>676.03</v>
      </c>
      <c r="C40">
        <v>43.89</v>
      </c>
      <c r="D40">
        <v>676.97</v>
      </c>
      <c r="E40">
        <v>43.99</v>
      </c>
      <c r="F40">
        <v>637.59</v>
      </c>
      <c r="G40">
        <v>46.99</v>
      </c>
      <c r="H40">
        <v>508.77</v>
      </c>
      <c r="I40">
        <v>39.61</v>
      </c>
      <c r="J40">
        <v>297.29000000000002</v>
      </c>
    </row>
    <row r="41" spans="1:10" x14ac:dyDescent="0.25">
      <c r="A41">
        <v>41.95</v>
      </c>
      <c r="B41">
        <v>676.46</v>
      </c>
      <c r="C41">
        <v>44.260000000000005</v>
      </c>
      <c r="D41">
        <v>677.61</v>
      </c>
      <c r="E41">
        <v>44.45</v>
      </c>
      <c r="F41">
        <v>640.77</v>
      </c>
      <c r="G41">
        <v>47.5</v>
      </c>
      <c r="H41">
        <v>515.95000000000005</v>
      </c>
      <c r="I41">
        <v>39.730000000000004</v>
      </c>
      <c r="J41">
        <v>301.87</v>
      </c>
    </row>
    <row r="42" spans="1:10" x14ac:dyDescent="0.25">
      <c r="A42">
        <v>42.24</v>
      </c>
      <c r="B42">
        <v>676.2</v>
      </c>
      <c r="C42">
        <v>44.620000000000005</v>
      </c>
      <c r="D42">
        <v>677.63</v>
      </c>
      <c r="E42">
        <v>44.89</v>
      </c>
      <c r="F42">
        <v>640.98</v>
      </c>
      <c r="G42">
        <v>47.97</v>
      </c>
      <c r="H42">
        <v>523.34</v>
      </c>
      <c r="I42">
        <v>39.760000000000005</v>
      </c>
      <c r="J42">
        <v>300.14999999999998</v>
      </c>
    </row>
    <row r="43" spans="1:10" x14ac:dyDescent="0.25">
      <c r="A43">
        <v>42.510000000000005</v>
      </c>
      <c r="B43">
        <v>676.36</v>
      </c>
      <c r="C43">
        <v>44.99</v>
      </c>
      <c r="D43">
        <v>677.77</v>
      </c>
      <c r="E43">
        <v>45.33</v>
      </c>
      <c r="F43">
        <v>643.17999999999995</v>
      </c>
      <c r="G43">
        <v>48.430000000000007</v>
      </c>
      <c r="H43">
        <v>529.88</v>
      </c>
      <c r="I43">
        <v>40.03</v>
      </c>
      <c r="J43">
        <v>305.87</v>
      </c>
    </row>
    <row r="44" spans="1:10" x14ac:dyDescent="0.25">
      <c r="A44">
        <v>42.77</v>
      </c>
      <c r="B44">
        <v>674.11</v>
      </c>
      <c r="C44">
        <v>45.38</v>
      </c>
      <c r="D44">
        <v>678.31</v>
      </c>
      <c r="E44">
        <v>45.730000000000004</v>
      </c>
      <c r="F44">
        <v>644.87</v>
      </c>
      <c r="G44">
        <v>48.83</v>
      </c>
      <c r="H44">
        <v>532.91999999999996</v>
      </c>
      <c r="I44">
        <v>40.370000000000005</v>
      </c>
      <c r="J44">
        <v>311.8</v>
      </c>
    </row>
    <row r="45" spans="1:10" x14ac:dyDescent="0.25">
      <c r="A45">
        <v>43.230000000000004</v>
      </c>
      <c r="B45">
        <v>676.69</v>
      </c>
      <c r="C45">
        <v>45.730000000000004</v>
      </c>
      <c r="D45">
        <v>678.19</v>
      </c>
      <c r="E45">
        <v>46.1</v>
      </c>
      <c r="F45">
        <v>645.95000000000005</v>
      </c>
      <c r="G45">
        <v>49.25</v>
      </c>
      <c r="H45">
        <v>541.57000000000005</v>
      </c>
      <c r="I45">
        <v>40.68</v>
      </c>
      <c r="J45">
        <v>318.5</v>
      </c>
    </row>
    <row r="46" spans="1:10" x14ac:dyDescent="0.25">
      <c r="A46">
        <v>43.53</v>
      </c>
      <c r="B46">
        <v>677.21</v>
      </c>
      <c r="C46">
        <v>46.09</v>
      </c>
      <c r="D46">
        <v>677.82</v>
      </c>
      <c r="E46">
        <v>46.480000000000004</v>
      </c>
      <c r="F46">
        <v>647.86</v>
      </c>
      <c r="G46">
        <v>49.64</v>
      </c>
      <c r="H46">
        <v>547.32000000000005</v>
      </c>
      <c r="I46">
        <v>40.94</v>
      </c>
      <c r="J46">
        <v>321.58999999999997</v>
      </c>
    </row>
    <row r="47" spans="1:10" x14ac:dyDescent="0.25">
      <c r="A47">
        <v>43.81</v>
      </c>
      <c r="B47">
        <v>677.03</v>
      </c>
      <c r="C47">
        <v>46.46</v>
      </c>
      <c r="D47">
        <v>678.31</v>
      </c>
      <c r="E47">
        <v>46.83</v>
      </c>
      <c r="F47">
        <v>650.16</v>
      </c>
      <c r="G47">
        <v>50.03</v>
      </c>
      <c r="H47">
        <v>552.54</v>
      </c>
      <c r="I47">
        <v>41.21</v>
      </c>
      <c r="J47">
        <v>324.14</v>
      </c>
    </row>
    <row r="48" spans="1:10" x14ac:dyDescent="0.25">
      <c r="A48">
        <v>44.06</v>
      </c>
      <c r="B48">
        <v>677.49</v>
      </c>
      <c r="C48">
        <v>46.870000000000005</v>
      </c>
      <c r="D48">
        <v>678.44</v>
      </c>
      <c r="E48">
        <v>47.25</v>
      </c>
      <c r="F48">
        <v>650.98</v>
      </c>
      <c r="G48">
        <v>50.430000000000007</v>
      </c>
      <c r="H48">
        <v>556.82000000000005</v>
      </c>
      <c r="I48">
        <v>41.49</v>
      </c>
      <c r="J48">
        <v>323.93</v>
      </c>
    </row>
    <row r="49" spans="1:10" x14ac:dyDescent="0.25">
      <c r="A49">
        <v>44.35</v>
      </c>
      <c r="B49">
        <v>677.68</v>
      </c>
      <c r="C49">
        <v>47.3</v>
      </c>
      <c r="D49">
        <v>678.65</v>
      </c>
      <c r="E49">
        <v>47.66</v>
      </c>
      <c r="F49">
        <v>652.28</v>
      </c>
      <c r="G49">
        <v>50.78</v>
      </c>
      <c r="H49">
        <v>561.25</v>
      </c>
      <c r="I49">
        <v>41.8</v>
      </c>
      <c r="J49">
        <v>333.32</v>
      </c>
    </row>
    <row r="50" spans="1:10" x14ac:dyDescent="0.25">
      <c r="A50">
        <v>44.63</v>
      </c>
      <c r="B50">
        <v>677.72</v>
      </c>
      <c r="C50">
        <v>47.72</v>
      </c>
      <c r="D50">
        <v>678.72</v>
      </c>
      <c r="E50">
        <v>48.03</v>
      </c>
      <c r="F50">
        <v>653.96</v>
      </c>
      <c r="G50">
        <v>51.19</v>
      </c>
      <c r="H50">
        <v>562.97</v>
      </c>
      <c r="I50">
        <v>42.08</v>
      </c>
      <c r="J50">
        <v>333.89</v>
      </c>
    </row>
    <row r="51" spans="1:10" x14ac:dyDescent="0.25">
      <c r="A51">
        <v>44.980000000000004</v>
      </c>
      <c r="B51">
        <v>678.25</v>
      </c>
      <c r="C51">
        <v>48.07</v>
      </c>
      <c r="D51">
        <v>678.64</v>
      </c>
      <c r="E51">
        <v>48.379999999999995</v>
      </c>
      <c r="F51">
        <v>655.29</v>
      </c>
      <c r="G51">
        <v>51.58</v>
      </c>
      <c r="H51">
        <v>566.35</v>
      </c>
      <c r="I51">
        <v>42.34</v>
      </c>
      <c r="J51">
        <v>336.78</v>
      </c>
    </row>
    <row r="52" spans="1:10" x14ac:dyDescent="0.25">
      <c r="A52">
        <v>45.33</v>
      </c>
      <c r="B52">
        <v>677.95</v>
      </c>
      <c r="C52">
        <v>48.47</v>
      </c>
      <c r="D52">
        <v>678.87</v>
      </c>
      <c r="E52">
        <v>48.739999999999995</v>
      </c>
      <c r="F52">
        <v>655.42</v>
      </c>
      <c r="G52">
        <v>52</v>
      </c>
      <c r="H52">
        <v>569.99</v>
      </c>
      <c r="I52">
        <v>42.620000000000005</v>
      </c>
      <c r="J52">
        <v>339.39</v>
      </c>
    </row>
    <row r="53" spans="1:10" x14ac:dyDescent="0.25">
      <c r="A53">
        <v>45.730000000000004</v>
      </c>
      <c r="B53">
        <v>678.52</v>
      </c>
      <c r="C53">
        <v>48.86</v>
      </c>
      <c r="D53">
        <v>678.95</v>
      </c>
      <c r="E53">
        <v>49.04</v>
      </c>
      <c r="F53">
        <v>655.94</v>
      </c>
      <c r="G53">
        <v>52.44</v>
      </c>
      <c r="H53">
        <v>572.83000000000004</v>
      </c>
      <c r="I53">
        <v>42.88</v>
      </c>
      <c r="J53">
        <v>343.65</v>
      </c>
    </row>
    <row r="54" spans="1:10" x14ac:dyDescent="0.25">
      <c r="A54">
        <v>46.129999999999995</v>
      </c>
      <c r="B54">
        <v>678.73</v>
      </c>
      <c r="C54">
        <v>49.21</v>
      </c>
      <c r="D54">
        <v>678.27</v>
      </c>
      <c r="E54">
        <v>49.43</v>
      </c>
      <c r="F54">
        <v>657.87</v>
      </c>
      <c r="G54">
        <v>52.83</v>
      </c>
      <c r="H54">
        <v>575.99</v>
      </c>
      <c r="I54">
        <v>43.14</v>
      </c>
      <c r="J54">
        <v>346.3</v>
      </c>
    </row>
    <row r="55" spans="1:10" x14ac:dyDescent="0.25">
      <c r="A55">
        <v>46.53</v>
      </c>
      <c r="B55">
        <v>678.3</v>
      </c>
      <c r="C55">
        <v>49.620000000000005</v>
      </c>
      <c r="D55">
        <v>678.78</v>
      </c>
      <c r="E55">
        <v>49.82</v>
      </c>
      <c r="F55">
        <v>659.12</v>
      </c>
      <c r="G55">
        <v>53.22</v>
      </c>
      <c r="H55">
        <v>577.52</v>
      </c>
      <c r="I55">
        <v>43.39</v>
      </c>
      <c r="J55">
        <v>347.96</v>
      </c>
    </row>
    <row r="56" spans="1:10" x14ac:dyDescent="0.25">
      <c r="A56">
        <v>46.89</v>
      </c>
      <c r="B56">
        <v>678.68</v>
      </c>
      <c r="C56">
        <v>50.08</v>
      </c>
      <c r="D56">
        <v>678.77</v>
      </c>
      <c r="E56">
        <v>50.18</v>
      </c>
      <c r="F56">
        <v>659.44</v>
      </c>
      <c r="G56">
        <v>53.620000000000005</v>
      </c>
      <c r="H56">
        <v>579.77</v>
      </c>
      <c r="I56">
        <v>43.65</v>
      </c>
      <c r="J56">
        <v>351.73</v>
      </c>
    </row>
    <row r="57" spans="1:10" x14ac:dyDescent="0.25">
      <c r="A57">
        <v>47.21</v>
      </c>
      <c r="B57">
        <v>678.76</v>
      </c>
      <c r="C57">
        <v>50.489999999999995</v>
      </c>
      <c r="D57">
        <v>678.74</v>
      </c>
      <c r="E57">
        <v>50.6</v>
      </c>
      <c r="F57">
        <v>660.63</v>
      </c>
      <c r="G57">
        <v>54.010000000000005</v>
      </c>
      <c r="H57">
        <v>581.5</v>
      </c>
      <c r="I57">
        <v>43.92</v>
      </c>
      <c r="J57">
        <v>354.16</v>
      </c>
    </row>
    <row r="58" spans="1:10" x14ac:dyDescent="0.25">
      <c r="A58">
        <v>47.54</v>
      </c>
      <c r="B58">
        <v>678.69</v>
      </c>
      <c r="C58">
        <v>50.92</v>
      </c>
      <c r="D58">
        <v>678.63</v>
      </c>
      <c r="E58">
        <v>50.91</v>
      </c>
      <c r="F58">
        <v>661.11</v>
      </c>
      <c r="G58">
        <v>54.45</v>
      </c>
      <c r="H58">
        <v>582.62</v>
      </c>
      <c r="I58">
        <v>44.21</v>
      </c>
      <c r="J58">
        <v>361.72</v>
      </c>
    </row>
    <row r="59" spans="1:10" x14ac:dyDescent="0.25">
      <c r="A59">
        <v>47.86</v>
      </c>
      <c r="B59">
        <v>679.06</v>
      </c>
      <c r="C59">
        <v>51.31</v>
      </c>
      <c r="D59">
        <v>678.34</v>
      </c>
      <c r="E59">
        <v>51.239999999999995</v>
      </c>
      <c r="F59">
        <v>661.22</v>
      </c>
      <c r="G59">
        <v>54.870000000000005</v>
      </c>
      <c r="H59">
        <v>584.92999999999995</v>
      </c>
      <c r="I59">
        <v>44.5</v>
      </c>
      <c r="J59">
        <v>367.57</v>
      </c>
    </row>
    <row r="60" spans="1:10" x14ac:dyDescent="0.25">
      <c r="A60">
        <v>48.17</v>
      </c>
      <c r="B60">
        <v>679.7</v>
      </c>
      <c r="C60">
        <v>51.71</v>
      </c>
      <c r="D60">
        <v>678.07</v>
      </c>
      <c r="E60">
        <v>51.65</v>
      </c>
      <c r="F60">
        <v>662.02</v>
      </c>
      <c r="G60">
        <v>55.31</v>
      </c>
      <c r="H60">
        <v>586.11</v>
      </c>
      <c r="I60">
        <v>44.79</v>
      </c>
      <c r="J60">
        <v>369.68</v>
      </c>
    </row>
    <row r="61" spans="1:10" x14ac:dyDescent="0.25">
      <c r="A61">
        <v>48.53</v>
      </c>
      <c r="B61">
        <v>679.34</v>
      </c>
      <c r="C61">
        <v>52.14</v>
      </c>
      <c r="D61">
        <v>677.83</v>
      </c>
      <c r="E61">
        <v>51.989999999999995</v>
      </c>
      <c r="F61">
        <v>662.36</v>
      </c>
      <c r="G61">
        <v>55.71</v>
      </c>
      <c r="H61">
        <v>587.02</v>
      </c>
      <c r="I61">
        <v>45.07</v>
      </c>
      <c r="J61">
        <v>375.1</v>
      </c>
    </row>
    <row r="62" spans="1:10" x14ac:dyDescent="0.25">
      <c r="A62">
        <v>48.89</v>
      </c>
      <c r="B62">
        <v>679.22</v>
      </c>
      <c r="C62">
        <v>52.599999999999994</v>
      </c>
      <c r="D62">
        <v>678.09</v>
      </c>
      <c r="E62">
        <v>52.33</v>
      </c>
      <c r="F62">
        <v>662.95</v>
      </c>
      <c r="G62">
        <v>56.11</v>
      </c>
      <c r="H62">
        <v>587.82000000000005</v>
      </c>
      <c r="I62">
        <v>45.42</v>
      </c>
      <c r="J62">
        <v>380.1</v>
      </c>
    </row>
    <row r="63" spans="1:10" x14ac:dyDescent="0.25">
      <c r="A63">
        <v>49.28</v>
      </c>
      <c r="B63">
        <v>679.41</v>
      </c>
      <c r="C63">
        <v>53.03</v>
      </c>
      <c r="D63">
        <v>676.05</v>
      </c>
      <c r="E63">
        <v>52.66</v>
      </c>
      <c r="F63">
        <v>663</v>
      </c>
      <c r="G63">
        <v>56.49</v>
      </c>
      <c r="H63">
        <v>588.25</v>
      </c>
      <c r="I63">
        <v>45.78</v>
      </c>
      <c r="J63">
        <v>385.45</v>
      </c>
    </row>
    <row r="64" spans="1:10" x14ac:dyDescent="0.25">
      <c r="A64">
        <v>49.66</v>
      </c>
      <c r="B64">
        <v>679.53</v>
      </c>
      <c r="C64">
        <v>53.42</v>
      </c>
      <c r="D64">
        <v>677.79</v>
      </c>
      <c r="E64">
        <v>52.989999999999995</v>
      </c>
      <c r="F64">
        <v>662.69</v>
      </c>
      <c r="G64">
        <v>56.86</v>
      </c>
      <c r="H64">
        <v>588.6</v>
      </c>
      <c r="I64">
        <v>46.09</v>
      </c>
      <c r="J64">
        <v>391.43</v>
      </c>
    </row>
    <row r="65" spans="1:10" x14ac:dyDescent="0.25">
      <c r="A65">
        <v>50.010000000000005</v>
      </c>
      <c r="B65">
        <v>679.32</v>
      </c>
      <c r="C65">
        <v>53.78</v>
      </c>
      <c r="D65">
        <v>677.5</v>
      </c>
      <c r="E65">
        <v>53.41</v>
      </c>
      <c r="F65">
        <v>663.34</v>
      </c>
      <c r="G65">
        <v>57.320000000000007</v>
      </c>
      <c r="H65">
        <v>585.4</v>
      </c>
      <c r="I65">
        <v>46.45</v>
      </c>
      <c r="J65">
        <v>396.5</v>
      </c>
    </row>
    <row r="66" spans="1:10" x14ac:dyDescent="0.25">
      <c r="A66">
        <v>50.36</v>
      </c>
      <c r="B66">
        <v>679.42</v>
      </c>
      <c r="C66">
        <v>54.120000000000005</v>
      </c>
      <c r="D66">
        <v>676.76</v>
      </c>
      <c r="E66">
        <v>53.84</v>
      </c>
      <c r="F66">
        <v>663.19</v>
      </c>
      <c r="G66">
        <v>57.7</v>
      </c>
      <c r="H66">
        <v>588.74</v>
      </c>
      <c r="I66">
        <v>46.769999999999996</v>
      </c>
      <c r="J66">
        <v>402.39</v>
      </c>
    </row>
    <row r="67" spans="1:10" x14ac:dyDescent="0.25">
      <c r="A67">
        <v>50.58</v>
      </c>
      <c r="B67">
        <v>679.13</v>
      </c>
      <c r="C67">
        <v>54.47</v>
      </c>
      <c r="D67">
        <v>677.17</v>
      </c>
      <c r="E67">
        <v>54.25</v>
      </c>
      <c r="F67">
        <v>663.36</v>
      </c>
      <c r="G67">
        <v>58.14</v>
      </c>
      <c r="H67">
        <v>588.79999999999995</v>
      </c>
      <c r="I67">
        <v>47.1</v>
      </c>
      <c r="J67">
        <v>405.35</v>
      </c>
    </row>
    <row r="68" spans="1:10" x14ac:dyDescent="0.25">
      <c r="A68">
        <v>50.93</v>
      </c>
      <c r="B68">
        <v>679.24</v>
      </c>
      <c r="C68">
        <v>54.86</v>
      </c>
      <c r="D68">
        <v>676.78</v>
      </c>
      <c r="E68">
        <v>54.57</v>
      </c>
      <c r="F68">
        <v>663.16</v>
      </c>
      <c r="G68">
        <v>58.53</v>
      </c>
      <c r="H68">
        <v>587.92999999999995</v>
      </c>
      <c r="I68">
        <v>47.41</v>
      </c>
      <c r="J68">
        <v>410.07</v>
      </c>
    </row>
    <row r="69" spans="1:10" x14ac:dyDescent="0.25">
      <c r="A69">
        <v>51.29</v>
      </c>
      <c r="B69">
        <v>678.95</v>
      </c>
      <c r="C69">
        <v>55.22</v>
      </c>
      <c r="D69">
        <v>676.72</v>
      </c>
      <c r="E69">
        <v>54.94</v>
      </c>
      <c r="F69">
        <v>663.11</v>
      </c>
      <c r="G69">
        <v>58.910000000000004</v>
      </c>
      <c r="H69">
        <v>587.95000000000005</v>
      </c>
      <c r="I69">
        <v>47.74</v>
      </c>
      <c r="J69">
        <v>415.61</v>
      </c>
    </row>
    <row r="70" spans="1:10" x14ac:dyDescent="0.25">
      <c r="A70">
        <v>51.67</v>
      </c>
      <c r="B70">
        <v>678.91</v>
      </c>
      <c r="C70">
        <v>55.58</v>
      </c>
      <c r="D70">
        <v>676.55</v>
      </c>
      <c r="E70">
        <v>55.3</v>
      </c>
      <c r="F70">
        <v>662.74</v>
      </c>
      <c r="G70">
        <v>59.28</v>
      </c>
      <c r="H70">
        <v>587.41</v>
      </c>
      <c r="I70">
        <v>48.07</v>
      </c>
      <c r="J70">
        <v>421.27</v>
      </c>
    </row>
    <row r="71" spans="1:10" x14ac:dyDescent="0.25">
      <c r="A71">
        <v>51.980000000000004</v>
      </c>
      <c r="B71">
        <v>678.83</v>
      </c>
      <c r="C71">
        <v>55.980000000000004</v>
      </c>
      <c r="D71">
        <v>676.12</v>
      </c>
      <c r="E71">
        <v>55.68</v>
      </c>
      <c r="F71">
        <v>662.72</v>
      </c>
      <c r="G71">
        <v>59.67</v>
      </c>
      <c r="H71">
        <v>586.13</v>
      </c>
      <c r="I71">
        <v>48.39</v>
      </c>
      <c r="J71">
        <v>426.94</v>
      </c>
    </row>
    <row r="72" spans="1:10" x14ac:dyDescent="0.25">
      <c r="A72">
        <v>52.35</v>
      </c>
      <c r="B72">
        <v>678.79</v>
      </c>
      <c r="C72">
        <v>56.41</v>
      </c>
      <c r="D72">
        <v>676.13</v>
      </c>
      <c r="E72">
        <v>56.08</v>
      </c>
      <c r="F72">
        <v>662.5</v>
      </c>
      <c r="G72">
        <v>60.05</v>
      </c>
      <c r="H72">
        <v>585.46</v>
      </c>
      <c r="I72">
        <v>48.71</v>
      </c>
      <c r="J72">
        <v>430.6</v>
      </c>
    </row>
    <row r="73" spans="1:10" x14ac:dyDescent="0.25">
      <c r="A73">
        <v>52.730000000000004</v>
      </c>
      <c r="B73">
        <v>678.49</v>
      </c>
      <c r="C73">
        <v>56.84</v>
      </c>
      <c r="D73">
        <v>675.91</v>
      </c>
      <c r="E73">
        <v>56.4</v>
      </c>
      <c r="F73">
        <v>661.71</v>
      </c>
      <c r="G73">
        <v>60.430000000000007</v>
      </c>
      <c r="H73">
        <v>583.27</v>
      </c>
      <c r="I73">
        <v>49.03</v>
      </c>
      <c r="J73">
        <v>436.2</v>
      </c>
    </row>
    <row r="74" spans="1:10" x14ac:dyDescent="0.25">
      <c r="A74">
        <v>53.1</v>
      </c>
      <c r="B74">
        <v>678.23</v>
      </c>
      <c r="C74">
        <v>57.26</v>
      </c>
      <c r="D74">
        <v>675.71</v>
      </c>
      <c r="E74">
        <v>56.72</v>
      </c>
      <c r="F74">
        <v>661.84</v>
      </c>
      <c r="G74">
        <v>60.910000000000004</v>
      </c>
      <c r="H74">
        <v>582.80999999999995</v>
      </c>
      <c r="I74">
        <v>49.32</v>
      </c>
      <c r="J74">
        <v>440.26</v>
      </c>
    </row>
    <row r="75" spans="1:10" x14ac:dyDescent="0.25">
      <c r="A75">
        <v>53.53</v>
      </c>
      <c r="B75">
        <v>678.44</v>
      </c>
      <c r="C75">
        <v>57.76</v>
      </c>
      <c r="D75">
        <v>675.1</v>
      </c>
      <c r="E75">
        <v>57.07</v>
      </c>
      <c r="F75">
        <v>661.07</v>
      </c>
      <c r="G75">
        <v>61.410000000000004</v>
      </c>
      <c r="H75">
        <v>580.32000000000005</v>
      </c>
      <c r="I75">
        <v>49.629999999999995</v>
      </c>
      <c r="J75">
        <v>445.96</v>
      </c>
    </row>
    <row r="76" spans="1:10" x14ac:dyDescent="0.25">
      <c r="A76">
        <v>53.93</v>
      </c>
      <c r="B76">
        <v>678.52</v>
      </c>
      <c r="C76">
        <v>58.17</v>
      </c>
      <c r="D76">
        <v>674.79</v>
      </c>
      <c r="E76">
        <v>57.39</v>
      </c>
      <c r="F76">
        <v>660.67</v>
      </c>
      <c r="G76">
        <v>61.89</v>
      </c>
      <c r="H76">
        <v>578.91999999999996</v>
      </c>
      <c r="I76">
        <v>49.97</v>
      </c>
      <c r="J76">
        <v>451.62</v>
      </c>
    </row>
    <row r="77" spans="1:10" x14ac:dyDescent="0.25">
      <c r="A77">
        <v>54.260000000000005</v>
      </c>
      <c r="B77">
        <v>678.35</v>
      </c>
      <c r="C77">
        <v>58.59</v>
      </c>
      <c r="D77">
        <v>674.03</v>
      </c>
      <c r="E77">
        <v>57.75</v>
      </c>
      <c r="F77">
        <v>660.24</v>
      </c>
      <c r="G77">
        <v>62.330000000000005</v>
      </c>
      <c r="H77">
        <v>576.75</v>
      </c>
      <c r="I77">
        <v>50.28</v>
      </c>
      <c r="J77">
        <v>458.46</v>
      </c>
    </row>
    <row r="78" spans="1:10" x14ac:dyDescent="0.25">
      <c r="A78">
        <v>54.64</v>
      </c>
      <c r="B78">
        <v>678.13</v>
      </c>
      <c r="C78">
        <v>58.95</v>
      </c>
      <c r="D78">
        <v>673.37</v>
      </c>
      <c r="E78">
        <v>58.1</v>
      </c>
      <c r="F78">
        <v>659.78</v>
      </c>
      <c r="G78">
        <v>62.72</v>
      </c>
      <c r="H78">
        <v>574.66999999999996</v>
      </c>
      <c r="I78">
        <v>50.58</v>
      </c>
      <c r="J78">
        <v>463.4</v>
      </c>
    </row>
    <row r="79" spans="1:10" x14ac:dyDescent="0.25">
      <c r="A79">
        <v>54.989999999999995</v>
      </c>
      <c r="B79">
        <v>677.37</v>
      </c>
      <c r="C79">
        <v>59.29</v>
      </c>
      <c r="D79">
        <v>673.33</v>
      </c>
      <c r="E79">
        <v>58.510000000000005</v>
      </c>
      <c r="F79">
        <v>657.94</v>
      </c>
      <c r="G79">
        <v>63.14</v>
      </c>
      <c r="H79">
        <v>570.41999999999996</v>
      </c>
      <c r="I79">
        <v>50.86</v>
      </c>
      <c r="J79">
        <v>465.57</v>
      </c>
    </row>
    <row r="80" spans="1:10" x14ac:dyDescent="0.25">
      <c r="A80">
        <v>55.32</v>
      </c>
      <c r="B80">
        <v>677.47</v>
      </c>
      <c r="C80">
        <v>59.7</v>
      </c>
      <c r="D80">
        <v>672.95</v>
      </c>
      <c r="E80">
        <v>58.879999999999995</v>
      </c>
      <c r="F80">
        <v>657.15</v>
      </c>
      <c r="G80">
        <v>63.57</v>
      </c>
      <c r="H80">
        <v>569.79999999999995</v>
      </c>
      <c r="I80">
        <v>51.28</v>
      </c>
      <c r="J80">
        <v>472.39</v>
      </c>
    </row>
    <row r="81" spans="1:10" x14ac:dyDescent="0.25">
      <c r="A81">
        <v>55.620000000000005</v>
      </c>
      <c r="B81">
        <v>677.76</v>
      </c>
      <c r="C81">
        <v>60.06</v>
      </c>
      <c r="D81">
        <v>672.68</v>
      </c>
      <c r="E81">
        <v>59.25</v>
      </c>
      <c r="F81">
        <v>656.07</v>
      </c>
      <c r="G81">
        <v>63.980000000000004</v>
      </c>
      <c r="H81">
        <v>567.26</v>
      </c>
      <c r="I81">
        <v>51.54</v>
      </c>
      <c r="J81">
        <v>474.75</v>
      </c>
    </row>
    <row r="82" spans="1:10" x14ac:dyDescent="0.25">
      <c r="A82">
        <v>55.95</v>
      </c>
      <c r="B82">
        <v>677.72</v>
      </c>
      <c r="C82">
        <v>60.39</v>
      </c>
      <c r="D82">
        <v>669.91</v>
      </c>
      <c r="E82">
        <v>59.620000000000005</v>
      </c>
      <c r="F82">
        <v>655.51</v>
      </c>
      <c r="G82">
        <v>64.42</v>
      </c>
      <c r="H82">
        <v>565.07000000000005</v>
      </c>
      <c r="I82">
        <v>51.8</v>
      </c>
      <c r="J82">
        <v>479.31</v>
      </c>
    </row>
    <row r="83" spans="1:10" x14ac:dyDescent="0.25">
      <c r="A83">
        <v>56.239999999999995</v>
      </c>
      <c r="B83">
        <v>677.13</v>
      </c>
      <c r="C83">
        <v>60.730000000000004</v>
      </c>
      <c r="D83">
        <v>672.44</v>
      </c>
      <c r="E83">
        <v>59.980000000000004</v>
      </c>
      <c r="F83">
        <v>654.46</v>
      </c>
      <c r="G83">
        <v>64.849999999999994</v>
      </c>
      <c r="H83">
        <v>563.48</v>
      </c>
      <c r="I83">
        <v>52.120000000000005</v>
      </c>
      <c r="J83">
        <v>483.75</v>
      </c>
    </row>
    <row r="84" spans="1:10" x14ac:dyDescent="0.25">
      <c r="A84">
        <v>56.519999999999996</v>
      </c>
      <c r="B84">
        <v>677.08</v>
      </c>
      <c r="C84">
        <v>61.07</v>
      </c>
      <c r="D84">
        <v>672.06</v>
      </c>
      <c r="E84">
        <v>60.370000000000005</v>
      </c>
      <c r="F84">
        <v>653.6</v>
      </c>
      <c r="G84">
        <v>65.34</v>
      </c>
      <c r="H84">
        <v>560.98</v>
      </c>
      <c r="I84">
        <v>52.44</v>
      </c>
      <c r="J84">
        <v>486.85</v>
      </c>
    </row>
    <row r="85" spans="1:10" x14ac:dyDescent="0.25">
      <c r="A85">
        <v>56.85</v>
      </c>
      <c r="B85">
        <v>676.5</v>
      </c>
      <c r="C85">
        <v>61.42</v>
      </c>
      <c r="D85">
        <v>671.54</v>
      </c>
      <c r="E85">
        <v>60.8</v>
      </c>
      <c r="F85">
        <v>652.70000000000005</v>
      </c>
      <c r="G85">
        <v>65.800000000000011</v>
      </c>
      <c r="H85">
        <v>558.94000000000005</v>
      </c>
      <c r="I85">
        <v>52.72</v>
      </c>
      <c r="J85">
        <v>489.46</v>
      </c>
    </row>
    <row r="86" spans="1:10" x14ac:dyDescent="0.25">
      <c r="A86">
        <v>57.2</v>
      </c>
      <c r="B86">
        <v>675.92</v>
      </c>
      <c r="C86">
        <v>61.76</v>
      </c>
      <c r="D86">
        <v>671.71</v>
      </c>
      <c r="E86">
        <v>61.2</v>
      </c>
      <c r="F86">
        <v>650.96</v>
      </c>
      <c r="G86">
        <v>66.25</v>
      </c>
      <c r="H86">
        <v>557.49</v>
      </c>
      <c r="I86">
        <v>53.010000000000005</v>
      </c>
      <c r="J86">
        <v>493.63</v>
      </c>
    </row>
    <row r="87" spans="1:10" x14ac:dyDescent="0.25">
      <c r="A87">
        <v>57.489999999999995</v>
      </c>
      <c r="B87">
        <v>676.56</v>
      </c>
      <c r="C87">
        <v>62.11</v>
      </c>
      <c r="D87">
        <v>671.63</v>
      </c>
      <c r="E87">
        <v>61.57</v>
      </c>
      <c r="F87">
        <v>649.79999999999995</v>
      </c>
      <c r="G87">
        <v>66.66</v>
      </c>
      <c r="H87">
        <v>555.67999999999995</v>
      </c>
      <c r="I87">
        <v>53.31</v>
      </c>
      <c r="J87">
        <v>499.28</v>
      </c>
    </row>
    <row r="88" spans="1:10" x14ac:dyDescent="0.25">
      <c r="A88">
        <v>57.79</v>
      </c>
      <c r="B88">
        <v>676.17</v>
      </c>
      <c r="C88">
        <v>62.47</v>
      </c>
      <c r="D88">
        <v>671.4</v>
      </c>
      <c r="E88">
        <v>61.980000000000004</v>
      </c>
      <c r="F88">
        <v>648.49</v>
      </c>
      <c r="G88">
        <v>67.080000000000013</v>
      </c>
      <c r="H88">
        <v>554.28</v>
      </c>
      <c r="I88">
        <v>53.58</v>
      </c>
      <c r="J88">
        <v>501.43</v>
      </c>
    </row>
    <row r="89" spans="1:10" x14ac:dyDescent="0.25">
      <c r="A89">
        <v>58.07</v>
      </c>
      <c r="B89">
        <v>675.97</v>
      </c>
      <c r="C89">
        <v>62.82</v>
      </c>
      <c r="D89">
        <v>671.58</v>
      </c>
      <c r="E89">
        <v>62.38</v>
      </c>
      <c r="F89">
        <v>647.35</v>
      </c>
      <c r="G89">
        <v>67.510000000000005</v>
      </c>
      <c r="H89">
        <v>552.46</v>
      </c>
      <c r="I89">
        <v>53.83</v>
      </c>
      <c r="J89">
        <v>505.66</v>
      </c>
    </row>
    <row r="90" spans="1:10" x14ac:dyDescent="0.25">
      <c r="A90">
        <v>58.33</v>
      </c>
      <c r="B90">
        <v>675.81</v>
      </c>
      <c r="C90">
        <v>63.19</v>
      </c>
      <c r="D90">
        <v>671.17</v>
      </c>
      <c r="E90">
        <v>62.760000000000005</v>
      </c>
      <c r="F90">
        <v>645.61</v>
      </c>
      <c r="G90">
        <v>67.930000000000007</v>
      </c>
      <c r="H90">
        <v>554.23</v>
      </c>
      <c r="I90">
        <v>54.120000000000005</v>
      </c>
      <c r="J90">
        <v>510.1</v>
      </c>
    </row>
    <row r="91" spans="1:10" x14ac:dyDescent="0.25">
      <c r="A91">
        <v>58.59</v>
      </c>
      <c r="B91">
        <v>675.78</v>
      </c>
      <c r="C91">
        <v>63.55</v>
      </c>
      <c r="D91">
        <v>671.11</v>
      </c>
      <c r="E91">
        <v>63.13</v>
      </c>
      <c r="F91">
        <v>643.35</v>
      </c>
      <c r="G91">
        <v>68.39</v>
      </c>
      <c r="H91">
        <v>555.16999999999996</v>
      </c>
      <c r="I91">
        <v>54.41</v>
      </c>
      <c r="J91">
        <v>513.87</v>
      </c>
    </row>
    <row r="92" spans="1:10" x14ac:dyDescent="0.25">
      <c r="A92">
        <v>58.9</v>
      </c>
      <c r="B92">
        <v>675.53</v>
      </c>
      <c r="C92">
        <v>63.89</v>
      </c>
      <c r="D92">
        <v>670.93</v>
      </c>
      <c r="E92">
        <v>63.49</v>
      </c>
      <c r="F92">
        <v>642.84</v>
      </c>
      <c r="G92">
        <v>68.84</v>
      </c>
      <c r="H92">
        <v>555.62</v>
      </c>
      <c r="I92">
        <v>54.69</v>
      </c>
      <c r="J92">
        <v>517.58000000000004</v>
      </c>
    </row>
    <row r="93" spans="1:10" x14ac:dyDescent="0.25">
      <c r="A93">
        <v>59.29</v>
      </c>
      <c r="B93">
        <v>675</v>
      </c>
      <c r="C93">
        <v>64.28</v>
      </c>
      <c r="D93">
        <v>666.98</v>
      </c>
      <c r="E93">
        <v>63.88</v>
      </c>
      <c r="F93">
        <v>641.09</v>
      </c>
      <c r="G93">
        <v>69.25</v>
      </c>
      <c r="H93">
        <v>553.04</v>
      </c>
      <c r="I93">
        <v>54.96</v>
      </c>
      <c r="J93">
        <v>519.05999999999995</v>
      </c>
    </row>
    <row r="94" spans="1:10" x14ac:dyDescent="0.25">
      <c r="A94">
        <v>59.66</v>
      </c>
      <c r="B94">
        <v>675.03</v>
      </c>
      <c r="C94">
        <v>64.61</v>
      </c>
      <c r="D94">
        <v>670.43</v>
      </c>
      <c r="E94">
        <v>64.260000000000005</v>
      </c>
      <c r="F94">
        <v>639.21</v>
      </c>
      <c r="G94">
        <v>69.67</v>
      </c>
      <c r="H94">
        <v>540.99</v>
      </c>
      <c r="I94">
        <v>55.24</v>
      </c>
      <c r="J94">
        <v>522.39</v>
      </c>
    </row>
    <row r="95" spans="1:10" x14ac:dyDescent="0.25">
      <c r="A95">
        <v>60.1</v>
      </c>
      <c r="B95">
        <v>674.21</v>
      </c>
      <c r="C95">
        <v>64.960000000000008</v>
      </c>
      <c r="D95">
        <v>670</v>
      </c>
      <c r="E95">
        <v>64.64</v>
      </c>
      <c r="F95">
        <v>637.84</v>
      </c>
      <c r="G95">
        <v>70.099999999999994</v>
      </c>
      <c r="H95">
        <v>557.54999999999995</v>
      </c>
      <c r="I95">
        <v>55.519999999999996</v>
      </c>
      <c r="J95">
        <v>523.19000000000005</v>
      </c>
    </row>
    <row r="96" spans="1:10" x14ac:dyDescent="0.25">
      <c r="A96">
        <v>60.519999999999996</v>
      </c>
      <c r="B96">
        <v>673.67</v>
      </c>
      <c r="C96">
        <v>65.319999999999993</v>
      </c>
      <c r="D96">
        <v>670.01</v>
      </c>
      <c r="E96">
        <v>64.990000000000009</v>
      </c>
      <c r="F96">
        <v>637.21</v>
      </c>
      <c r="G96">
        <v>70.510000000000005</v>
      </c>
      <c r="H96">
        <v>558.71</v>
      </c>
      <c r="I96">
        <v>55.84</v>
      </c>
      <c r="J96">
        <v>527.41999999999996</v>
      </c>
    </row>
    <row r="97" spans="1:10" x14ac:dyDescent="0.25">
      <c r="A97">
        <v>60.93</v>
      </c>
      <c r="B97">
        <v>674.2</v>
      </c>
      <c r="C97">
        <v>65.67</v>
      </c>
      <c r="D97">
        <v>669.76</v>
      </c>
      <c r="E97">
        <v>65.41</v>
      </c>
      <c r="F97">
        <v>635.67999999999995</v>
      </c>
      <c r="G97">
        <v>70.92</v>
      </c>
      <c r="H97">
        <v>556.13</v>
      </c>
      <c r="I97">
        <v>56.11</v>
      </c>
      <c r="J97">
        <v>528.33000000000004</v>
      </c>
    </row>
    <row r="98" spans="1:10" x14ac:dyDescent="0.25">
      <c r="A98">
        <v>61.35</v>
      </c>
      <c r="B98">
        <v>674.03</v>
      </c>
      <c r="C98">
        <v>66.069999999999993</v>
      </c>
      <c r="D98">
        <v>667.16</v>
      </c>
      <c r="E98">
        <v>65.800000000000011</v>
      </c>
      <c r="F98">
        <v>634.14</v>
      </c>
      <c r="G98">
        <v>71.349999999999994</v>
      </c>
      <c r="H98">
        <v>559.73</v>
      </c>
      <c r="I98">
        <v>56.36</v>
      </c>
      <c r="J98">
        <v>527.42999999999995</v>
      </c>
    </row>
    <row r="99" spans="1:10" x14ac:dyDescent="0.25">
      <c r="A99">
        <v>61.730000000000004</v>
      </c>
      <c r="B99">
        <v>674.26</v>
      </c>
      <c r="C99">
        <v>66.45</v>
      </c>
      <c r="D99">
        <v>668.07</v>
      </c>
      <c r="E99">
        <v>66.150000000000006</v>
      </c>
      <c r="F99">
        <v>633.53</v>
      </c>
      <c r="G99">
        <v>71.75</v>
      </c>
      <c r="H99">
        <v>560.42999999999995</v>
      </c>
      <c r="I99">
        <v>56.57</v>
      </c>
      <c r="J99">
        <v>532</v>
      </c>
    </row>
    <row r="100" spans="1:10" x14ac:dyDescent="0.25">
      <c r="A100">
        <v>62.110000000000007</v>
      </c>
      <c r="B100">
        <v>673.8</v>
      </c>
      <c r="C100">
        <v>66.819999999999993</v>
      </c>
      <c r="D100">
        <v>668.73</v>
      </c>
      <c r="E100">
        <v>66.550000000000011</v>
      </c>
      <c r="F100">
        <v>627.76</v>
      </c>
      <c r="G100">
        <v>72.13</v>
      </c>
      <c r="H100">
        <v>561.21</v>
      </c>
      <c r="I100">
        <v>56.71</v>
      </c>
      <c r="J100">
        <v>532.48</v>
      </c>
    </row>
    <row r="101" spans="1:10" x14ac:dyDescent="0.25">
      <c r="A101">
        <v>62.540000000000006</v>
      </c>
      <c r="B101">
        <v>673.92</v>
      </c>
      <c r="C101">
        <v>67.210000000000008</v>
      </c>
      <c r="D101">
        <v>668.04</v>
      </c>
      <c r="E101">
        <v>66.87</v>
      </c>
      <c r="F101">
        <v>631.71</v>
      </c>
      <c r="G101">
        <v>72.48</v>
      </c>
      <c r="H101">
        <v>561.66</v>
      </c>
      <c r="I101">
        <v>57.05</v>
      </c>
      <c r="J101">
        <v>535.01</v>
      </c>
    </row>
    <row r="102" spans="1:10" x14ac:dyDescent="0.25">
      <c r="A102">
        <v>62.95</v>
      </c>
      <c r="B102">
        <v>673.91</v>
      </c>
      <c r="C102">
        <v>67.58</v>
      </c>
      <c r="D102">
        <v>667.18</v>
      </c>
      <c r="E102">
        <v>67.210000000000008</v>
      </c>
      <c r="F102">
        <v>630.6</v>
      </c>
      <c r="G102">
        <v>72.89</v>
      </c>
      <c r="H102">
        <v>561.95000000000005</v>
      </c>
      <c r="I102">
        <v>57.36</v>
      </c>
      <c r="J102">
        <v>535.61</v>
      </c>
    </row>
    <row r="103" spans="1:10" x14ac:dyDescent="0.25">
      <c r="A103">
        <v>63.330000000000005</v>
      </c>
      <c r="B103">
        <v>673.23</v>
      </c>
      <c r="C103">
        <v>67.95</v>
      </c>
      <c r="D103">
        <v>667.3</v>
      </c>
      <c r="E103">
        <v>67.569999999999993</v>
      </c>
      <c r="F103">
        <v>630.15</v>
      </c>
      <c r="G103">
        <v>73.260000000000005</v>
      </c>
      <c r="H103">
        <v>562.28</v>
      </c>
      <c r="I103">
        <v>57.68</v>
      </c>
      <c r="J103">
        <v>537.16999999999996</v>
      </c>
    </row>
    <row r="104" spans="1:10" x14ac:dyDescent="0.25">
      <c r="A104">
        <v>63.67</v>
      </c>
      <c r="B104">
        <v>674.19</v>
      </c>
      <c r="C104">
        <v>68.31</v>
      </c>
      <c r="D104">
        <v>667.63</v>
      </c>
      <c r="E104">
        <v>67.91</v>
      </c>
      <c r="F104">
        <v>630.75</v>
      </c>
      <c r="G104">
        <v>73.67</v>
      </c>
      <c r="H104">
        <v>562.16999999999996</v>
      </c>
      <c r="I104">
        <v>57.980000000000004</v>
      </c>
      <c r="J104">
        <v>538.04</v>
      </c>
    </row>
    <row r="105" spans="1:10" x14ac:dyDescent="0.25">
      <c r="A105">
        <v>64.06</v>
      </c>
      <c r="B105">
        <v>673.8</v>
      </c>
      <c r="C105">
        <v>68.62</v>
      </c>
      <c r="D105">
        <v>667.08</v>
      </c>
      <c r="E105">
        <v>68.260000000000005</v>
      </c>
      <c r="F105">
        <v>631.29</v>
      </c>
      <c r="G105">
        <v>74.080000000000013</v>
      </c>
      <c r="H105">
        <v>562.6</v>
      </c>
      <c r="I105">
        <v>58.260000000000005</v>
      </c>
      <c r="J105">
        <v>539.02</v>
      </c>
    </row>
    <row r="106" spans="1:10" x14ac:dyDescent="0.25">
      <c r="A106">
        <v>64.38</v>
      </c>
      <c r="B106">
        <v>673.35</v>
      </c>
      <c r="C106">
        <v>68.95</v>
      </c>
      <c r="D106">
        <v>666.19</v>
      </c>
      <c r="E106">
        <v>68.490000000000009</v>
      </c>
      <c r="F106">
        <v>631.73</v>
      </c>
      <c r="G106">
        <v>74.44</v>
      </c>
      <c r="H106">
        <v>562.02</v>
      </c>
      <c r="I106">
        <v>58.54</v>
      </c>
      <c r="J106">
        <v>539.98</v>
      </c>
    </row>
    <row r="107" spans="1:10" x14ac:dyDescent="0.25">
      <c r="A107">
        <v>64.73</v>
      </c>
      <c r="B107">
        <v>673.51</v>
      </c>
      <c r="C107">
        <v>69.31</v>
      </c>
      <c r="D107">
        <v>666.6</v>
      </c>
      <c r="E107">
        <v>68.69</v>
      </c>
      <c r="F107">
        <v>631.76</v>
      </c>
      <c r="G107">
        <v>74.84</v>
      </c>
      <c r="H107">
        <v>562.02</v>
      </c>
      <c r="I107">
        <v>58.83</v>
      </c>
      <c r="J107">
        <v>539.97</v>
      </c>
    </row>
    <row r="108" spans="1:10" x14ac:dyDescent="0.25">
      <c r="A108">
        <v>65.06</v>
      </c>
      <c r="B108">
        <v>672.66</v>
      </c>
      <c r="C108">
        <v>69.63</v>
      </c>
      <c r="D108">
        <v>665.88</v>
      </c>
      <c r="E108">
        <v>68.990000000000009</v>
      </c>
      <c r="F108">
        <v>632.19000000000005</v>
      </c>
      <c r="G108">
        <v>75.22</v>
      </c>
      <c r="H108">
        <v>561.49</v>
      </c>
      <c r="I108">
        <v>59.11</v>
      </c>
      <c r="J108">
        <v>540.61</v>
      </c>
    </row>
    <row r="109" spans="1:10" x14ac:dyDescent="0.25">
      <c r="A109">
        <v>65.400000000000006</v>
      </c>
      <c r="B109">
        <v>673.44</v>
      </c>
      <c r="C109">
        <v>70</v>
      </c>
      <c r="D109">
        <v>665.63</v>
      </c>
      <c r="E109">
        <v>69.39</v>
      </c>
      <c r="F109">
        <v>632.5</v>
      </c>
      <c r="G109">
        <v>75.61</v>
      </c>
      <c r="H109">
        <v>561.15</v>
      </c>
      <c r="I109">
        <v>59.400000000000006</v>
      </c>
      <c r="J109">
        <v>541.08000000000004</v>
      </c>
    </row>
    <row r="110" spans="1:10" x14ac:dyDescent="0.25">
      <c r="A110">
        <v>65.75</v>
      </c>
      <c r="B110">
        <v>673.8</v>
      </c>
      <c r="C110">
        <v>70.37</v>
      </c>
      <c r="D110">
        <v>665.42</v>
      </c>
      <c r="E110">
        <v>69.69</v>
      </c>
      <c r="F110">
        <v>633.13</v>
      </c>
      <c r="G110">
        <v>75.960000000000008</v>
      </c>
      <c r="H110">
        <v>560.53</v>
      </c>
      <c r="I110">
        <v>59.7</v>
      </c>
      <c r="J110">
        <v>541.17999999999995</v>
      </c>
    </row>
    <row r="111" spans="1:10" x14ac:dyDescent="0.25">
      <c r="A111">
        <v>66.12</v>
      </c>
      <c r="B111">
        <v>671.89</v>
      </c>
      <c r="C111">
        <v>70.83</v>
      </c>
      <c r="D111">
        <v>664.96</v>
      </c>
      <c r="E111">
        <v>70.080000000000013</v>
      </c>
      <c r="F111">
        <v>633.36</v>
      </c>
      <c r="G111">
        <v>76.300000000000011</v>
      </c>
      <c r="H111">
        <v>560.42999999999995</v>
      </c>
      <c r="I111">
        <v>59.96</v>
      </c>
      <c r="J111">
        <v>541.42999999999995</v>
      </c>
    </row>
    <row r="112" spans="1:10" x14ac:dyDescent="0.25">
      <c r="A112">
        <v>66.42</v>
      </c>
      <c r="B112">
        <v>673.06</v>
      </c>
      <c r="C112">
        <v>71.16</v>
      </c>
      <c r="D112">
        <v>664.37</v>
      </c>
      <c r="E112">
        <v>70.48</v>
      </c>
      <c r="F112">
        <v>633.75</v>
      </c>
      <c r="G112">
        <v>76.67</v>
      </c>
      <c r="H112">
        <v>559.5</v>
      </c>
      <c r="I112">
        <v>60.21</v>
      </c>
      <c r="J112">
        <v>541.28</v>
      </c>
    </row>
    <row r="113" spans="1:10" x14ac:dyDescent="0.25">
      <c r="A113">
        <v>66.740000000000009</v>
      </c>
      <c r="B113">
        <v>672.49</v>
      </c>
      <c r="C113">
        <v>71.5</v>
      </c>
      <c r="D113">
        <v>663.39</v>
      </c>
      <c r="E113">
        <v>70.87</v>
      </c>
      <c r="F113">
        <v>634.16999999999996</v>
      </c>
      <c r="G113">
        <v>77.039999999999992</v>
      </c>
      <c r="H113">
        <v>559.14</v>
      </c>
      <c r="I113">
        <v>60.5</v>
      </c>
      <c r="J113">
        <v>541.15</v>
      </c>
    </row>
    <row r="114" spans="1:10" x14ac:dyDescent="0.25">
      <c r="A114">
        <v>67.150000000000006</v>
      </c>
      <c r="B114">
        <v>672.73</v>
      </c>
      <c r="C114">
        <v>71.91</v>
      </c>
      <c r="D114">
        <v>661.56</v>
      </c>
      <c r="E114">
        <v>71.23</v>
      </c>
      <c r="F114">
        <v>634</v>
      </c>
      <c r="G114">
        <v>77.42</v>
      </c>
      <c r="H114">
        <v>556.74</v>
      </c>
      <c r="I114">
        <v>60.8</v>
      </c>
      <c r="J114">
        <v>541.02</v>
      </c>
    </row>
    <row r="115" spans="1:10" x14ac:dyDescent="0.25">
      <c r="A115">
        <v>67.540000000000006</v>
      </c>
      <c r="B115">
        <v>671.63</v>
      </c>
      <c r="C115">
        <v>72.31</v>
      </c>
      <c r="D115">
        <v>661.86</v>
      </c>
      <c r="E115">
        <v>71.63</v>
      </c>
      <c r="F115">
        <v>634.25</v>
      </c>
      <c r="G115">
        <v>77.830000000000013</v>
      </c>
      <c r="H115">
        <v>555.57000000000005</v>
      </c>
      <c r="I115">
        <v>61.1</v>
      </c>
      <c r="J115">
        <v>539.36</v>
      </c>
    </row>
    <row r="116" spans="1:10" x14ac:dyDescent="0.25">
      <c r="A116">
        <v>67.95</v>
      </c>
      <c r="B116">
        <v>671.06</v>
      </c>
      <c r="C116">
        <v>72.69</v>
      </c>
      <c r="D116">
        <v>660.41</v>
      </c>
      <c r="E116">
        <v>71.98</v>
      </c>
      <c r="F116">
        <v>634.15</v>
      </c>
      <c r="G116">
        <v>78.210000000000008</v>
      </c>
      <c r="H116">
        <v>555.27</v>
      </c>
      <c r="I116">
        <v>61.42</v>
      </c>
      <c r="J116">
        <v>539.71</v>
      </c>
    </row>
    <row r="117" spans="1:10" x14ac:dyDescent="0.25">
      <c r="A117">
        <v>68.28</v>
      </c>
      <c r="B117">
        <v>670.66</v>
      </c>
      <c r="C117">
        <v>73.02</v>
      </c>
      <c r="D117">
        <v>660.34</v>
      </c>
      <c r="E117">
        <v>72.349999999999994</v>
      </c>
      <c r="F117">
        <v>633.66999999999996</v>
      </c>
      <c r="G117">
        <v>78.580000000000013</v>
      </c>
      <c r="H117">
        <v>554.17999999999995</v>
      </c>
      <c r="I117">
        <v>61.730000000000004</v>
      </c>
      <c r="J117">
        <v>539.41999999999996</v>
      </c>
    </row>
    <row r="118" spans="1:10" x14ac:dyDescent="0.25">
      <c r="A118">
        <v>68.69</v>
      </c>
      <c r="B118">
        <v>671.41</v>
      </c>
      <c r="C118">
        <v>73.41</v>
      </c>
      <c r="D118">
        <v>659.57</v>
      </c>
      <c r="E118">
        <v>72.710000000000008</v>
      </c>
      <c r="F118">
        <v>633.54999999999995</v>
      </c>
      <c r="G118">
        <v>78.97</v>
      </c>
      <c r="H118">
        <v>552.86</v>
      </c>
      <c r="I118">
        <v>62.06</v>
      </c>
      <c r="J118">
        <v>537.54</v>
      </c>
    </row>
    <row r="119" spans="1:10" x14ac:dyDescent="0.25">
      <c r="A119">
        <v>69.069999999999993</v>
      </c>
      <c r="B119">
        <v>670.22</v>
      </c>
      <c r="C119">
        <v>73.77</v>
      </c>
      <c r="D119">
        <v>657.92</v>
      </c>
      <c r="E119">
        <v>73.010000000000005</v>
      </c>
      <c r="F119">
        <v>632.84</v>
      </c>
      <c r="G119">
        <v>79.37</v>
      </c>
      <c r="H119">
        <v>552.04</v>
      </c>
      <c r="I119">
        <v>62.400000000000006</v>
      </c>
      <c r="J119">
        <v>538.23</v>
      </c>
    </row>
    <row r="120" spans="1:10" x14ac:dyDescent="0.25">
      <c r="A120">
        <v>69.44</v>
      </c>
      <c r="B120">
        <v>670.43</v>
      </c>
      <c r="C120">
        <v>74.12</v>
      </c>
      <c r="D120">
        <v>655.95</v>
      </c>
      <c r="E120">
        <v>73.330000000000013</v>
      </c>
      <c r="F120">
        <v>632.45000000000005</v>
      </c>
      <c r="G120">
        <v>79.740000000000009</v>
      </c>
      <c r="H120">
        <v>550.48</v>
      </c>
      <c r="I120">
        <v>62.730000000000004</v>
      </c>
      <c r="J120">
        <v>537.1</v>
      </c>
    </row>
    <row r="121" spans="1:10" x14ac:dyDescent="0.25">
      <c r="A121">
        <v>69.81</v>
      </c>
      <c r="B121">
        <v>670.18</v>
      </c>
      <c r="C121">
        <v>74.460000000000008</v>
      </c>
      <c r="D121">
        <v>655.47</v>
      </c>
      <c r="E121">
        <v>73.650000000000006</v>
      </c>
      <c r="F121">
        <v>631.9</v>
      </c>
      <c r="G121">
        <v>80.14</v>
      </c>
      <c r="H121">
        <v>549.13</v>
      </c>
      <c r="I121">
        <v>63.1</v>
      </c>
      <c r="J121">
        <v>535.45000000000005</v>
      </c>
    </row>
    <row r="122" spans="1:10" x14ac:dyDescent="0.25">
      <c r="A122">
        <v>70.19</v>
      </c>
      <c r="B122">
        <v>667.51</v>
      </c>
      <c r="C122">
        <v>74.789999999999992</v>
      </c>
      <c r="D122">
        <v>655.38</v>
      </c>
      <c r="E122">
        <v>73.98</v>
      </c>
      <c r="F122">
        <v>631.37</v>
      </c>
      <c r="G122">
        <v>80.5</v>
      </c>
      <c r="H122">
        <v>548.33000000000004</v>
      </c>
      <c r="I122">
        <v>63.45</v>
      </c>
      <c r="J122">
        <v>535.17999999999995</v>
      </c>
    </row>
    <row r="123" spans="1:10" x14ac:dyDescent="0.25">
      <c r="A123">
        <v>70.63</v>
      </c>
      <c r="B123">
        <v>668.53</v>
      </c>
      <c r="C123">
        <v>75.09</v>
      </c>
      <c r="D123">
        <v>655.12</v>
      </c>
      <c r="E123">
        <v>74.300000000000011</v>
      </c>
      <c r="F123">
        <v>629.51</v>
      </c>
      <c r="G123">
        <v>80.88</v>
      </c>
      <c r="H123">
        <v>546.79999999999995</v>
      </c>
      <c r="I123">
        <v>63.78</v>
      </c>
      <c r="J123">
        <v>533.78</v>
      </c>
    </row>
    <row r="124" spans="1:10" x14ac:dyDescent="0.25">
      <c r="A124">
        <v>71.050000000000011</v>
      </c>
      <c r="B124">
        <v>667.46</v>
      </c>
      <c r="C124">
        <v>75.45</v>
      </c>
      <c r="D124">
        <v>653.35</v>
      </c>
      <c r="E124">
        <v>74.599999999999994</v>
      </c>
      <c r="F124">
        <v>630.16</v>
      </c>
      <c r="G124">
        <v>81.22</v>
      </c>
      <c r="H124">
        <v>546.29</v>
      </c>
      <c r="I124">
        <v>64.080000000000013</v>
      </c>
      <c r="J124">
        <v>532.76</v>
      </c>
    </row>
    <row r="125" spans="1:10" x14ac:dyDescent="0.25">
      <c r="A125">
        <v>71.48</v>
      </c>
      <c r="B125">
        <v>666.89</v>
      </c>
      <c r="C125">
        <v>75.78</v>
      </c>
      <c r="D125">
        <v>650.6</v>
      </c>
      <c r="E125">
        <v>74.930000000000007</v>
      </c>
      <c r="F125">
        <v>628.46</v>
      </c>
      <c r="G125">
        <v>81.53</v>
      </c>
      <c r="H125">
        <v>545.78</v>
      </c>
      <c r="I125">
        <v>64.41</v>
      </c>
      <c r="J125">
        <v>532.36</v>
      </c>
    </row>
    <row r="126" spans="1:10" x14ac:dyDescent="0.25">
      <c r="A126">
        <v>71.860000000000014</v>
      </c>
      <c r="B126">
        <v>665.84</v>
      </c>
      <c r="C126">
        <v>76.12</v>
      </c>
      <c r="D126">
        <v>650.46</v>
      </c>
      <c r="E126">
        <v>75.23</v>
      </c>
      <c r="F126">
        <v>626.95000000000005</v>
      </c>
      <c r="G126">
        <v>81.86</v>
      </c>
      <c r="H126">
        <v>544.46</v>
      </c>
      <c r="I126">
        <v>64.72</v>
      </c>
      <c r="J126">
        <v>530.9</v>
      </c>
    </row>
    <row r="127" spans="1:10" x14ac:dyDescent="0.25">
      <c r="A127">
        <v>72.240000000000009</v>
      </c>
      <c r="B127">
        <v>665.79</v>
      </c>
      <c r="C127">
        <v>76.47999999999999</v>
      </c>
      <c r="D127">
        <v>649.27</v>
      </c>
      <c r="E127">
        <v>75.56</v>
      </c>
      <c r="F127">
        <v>625.24</v>
      </c>
      <c r="G127">
        <v>82.2</v>
      </c>
      <c r="H127">
        <v>543.13</v>
      </c>
      <c r="I127">
        <v>65.03</v>
      </c>
      <c r="J127">
        <v>530.29999999999995</v>
      </c>
    </row>
    <row r="128" spans="1:10" x14ac:dyDescent="0.25">
      <c r="A128">
        <v>72.56</v>
      </c>
      <c r="B128">
        <v>664.5</v>
      </c>
      <c r="C128">
        <v>76.91</v>
      </c>
      <c r="D128">
        <v>632.95000000000005</v>
      </c>
      <c r="E128">
        <v>75.960000000000008</v>
      </c>
      <c r="F128">
        <v>622.94000000000005</v>
      </c>
      <c r="G128">
        <v>82.539999999999992</v>
      </c>
      <c r="H128">
        <v>543.23</v>
      </c>
      <c r="I128">
        <v>65.320000000000007</v>
      </c>
      <c r="J128">
        <v>528.74</v>
      </c>
    </row>
    <row r="129" spans="1:10" x14ac:dyDescent="0.25">
      <c r="A129">
        <v>72.91</v>
      </c>
      <c r="B129">
        <v>664.08</v>
      </c>
      <c r="C129">
        <v>77.319999999999993</v>
      </c>
      <c r="D129">
        <v>636.01</v>
      </c>
      <c r="E129">
        <v>76.330000000000013</v>
      </c>
      <c r="F129">
        <v>620.72</v>
      </c>
      <c r="G129">
        <v>82.89</v>
      </c>
      <c r="H129">
        <v>531.19000000000005</v>
      </c>
      <c r="I129">
        <v>65.63</v>
      </c>
      <c r="J129">
        <v>528.32000000000005</v>
      </c>
    </row>
    <row r="130" spans="1:10" x14ac:dyDescent="0.25">
      <c r="A130">
        <v>73.290000000000006</v>
      </c>
      <c r="B130">
        <v>661.55</v>
      </c>
      <c r="C130">
        <v>77.67</v>
      </c>
      <c r="D130">
        <v>636.28</v>
      </c>
      <c r="E130">
        <v>76.69</v>
      </c>
      <c r="F130">
        <v>610.72</v>
      </c>
      <c r="G130">
        <v>83.25</v>
      </c>
      <c r="H130">
        <v>538.15</v>
      </c>
      <c r="I130">
        <v>65.960000000000008</v>
      </c>
      <c r="J130">
        <v>527.4</v>
      </c>
    </row>
    <row r="131" spans="1:10" x14ac:dyDescent="0.25">
      <c r="A131">
        <v>73.64</v>
      </c>
      <c r="B131">
        <v>661.45</v>
      </c>
      <c r="C131">
        <v>77.97999999999999</v>
      </c>
      <c r="D131">
        <v>628.29</v>
      </c>
      <c r="E131">
        <v>77.010000000000005</v>
      </c>
      <c r="F131">
        <v>615.92999999999995</v>
      </c>
      <c r="G131">
        <v>83.66</v>
      </c>
      <c r="H131">
        <v>508.86</v>
      </c>
      <c r="I131">
        <v>66.27000000000001</v>
      </c>
      <c r="J131">
        <v>526.87</v>
      </c>
    </row>
    <row r="132" spans="1:10" x14ac:dyDescent="0.25">
      <c r="A132">
        <v>73.97</v>
      </c>
      <c r="B132">
        <v>660.41</v>
      </c>
      <c r="C132">
        <v>78.39</v>
      </c>
      <c r="D132">
        <v>626.9</v>
      </c>
      <c r="E132">
        <v>77.349999999999994</v>
      </c>
      <c r="F132">
        <v>613.61</v>
      </c>
      <c r="G132">
        <v>83.990000000000009</v>
      </c>
      <c r="H132">
        <v>438.27</v>
      </c>
      <c r="I132">
        <v>66.570000000000007</v>
      </c>
      <c r="J132">
        <v>526.41</v>
      </c>
    </row>
    <row r="133" spans="1:10" x14ac:dyDescent="0.25">
      <c r="A133">
        <v>74.360000000000014</v>
      </c>
      <c r="B133">
        <v>659.25</v>
      </c>
      <c r="C133">
        <v>78.740000000000009</v>
      </c>
      <c r="D133">
        <v>627.83000000000004</v>
      </c>
      <c r="E133">
        <v>77.680000000000007</v>
      </c>
      <c r="F133">
        <v>611.67999999999995</v>
      </c>
      <c r="G133">
        <v>84.28</v>
      </c>
      <c r="H133">
        <v>392.55</v>
      </c>
      <c r="I133">
        <v>66.84</v>
      </c>
      <c r="J133">
        <v>526.76</v>
      </c>
    </row>
    <row r="134" spans="1:10" x14ac:dyDescent="0.25">
      <c r="A134">
        <v>74.69</v>
      </c>
      <c r="B134">
        <v>658.25</v>
      </c>
      <c r="C134">
        <v>79.11</v>
      </c>
      <c r="D134">
        <v>615.69000000000005</v>
      </c>
      <c r="E134">
        <v>78.06</v>
      </c>
      <c r="F134">
        <v>606.96</v>
      </c>
      <c r="G134">
        <v>84.67</v>
      </c>
      <c r="H134">
        <v>319.20999999999998</v>
      </c>
      <c r="I134">
        <v>67.140000000000015</v>
      </c>
      <c r="J134">
        <v>526.86</v>
      </c>
    </row>
    <row r="135" spans="1:10" x14ac:dyDescent="0.25">
      <c r="A135">
        <v>75.06</v>
      </c>
      <c r="B135">
        <v>658.15</v>
      </c>
      <c r="C135">
        <v>79.55</v>
      </c>
      <c r="D135">
        <v>594.91999999999996</v>
      </c>
      <c r="E135">
        <v>78.400000000000006</v>
      </c>
      <c r="F135">
        <v>605.17999999999995</v>
      </c>
      <c r="G135">
        <v>85.06</v>
      </c>
      <c r="H135">
        <v>211.43</v>
      </c>
      <c r="I135">
        <v>67.44</v>
      </c>
      <c r="J135">
        <v>526.9</v>
      </c>
    </row>
    <row r="136" spans="1:10" x14ac:dyDescent="0.25">
      <c r="A136">
        <v>75.39</v>
      </c>
      <c r="B136">
        <v>657.04</v>
      </c>
      <c r="C136">
        <v>79.92</v>
      </c>
      <c r="D136">
        <v>591.09</v>
      </c>
      <c r="E136">
        <v>78.69</v>
      </c>
      <c r="F136">
        <v>600.14</v>
      </c>
      <c r="G136">
        <v>85.25</v>
      </c>
      <c r="H136">
        <v>206.39</v>
      </c>
      <c r="I136">
        <v>67.790000000000006</v>
      </c>
      <c r="J136">
        <v>526.86</v>
      </c>
    </row>
    <row r="137" spans="1:10" x14ac:dyDescent="0.25">
      <c r="A137">
        <v>75.710000000000008</v>
      </c>
      <c r="B137">
        <v>654.04999999999995</v>
      </c>
      <c r="C137">
        <v>80.33</v>
      </c>
      <c r="D137">
        <v>582.98</v>
      </c>
      <c r="E137">
        <v>78.97</v>
      </c>
      <c r="F137">
        <v>596.27</v>
      </c>
      <c r="G137">
        <v>85.66</v>
      </c>
      <c r="H137">
        <v>183.29</v>
      </c>
      <c r="I137">
        <v>68.09</v>
      </c>
      <c r="J137">
        <v>529.19000000000005</v>
      </c>
    </row>
    <row r="138" spans="1:10" x14ac:dyDescent="0.25">
      <c r="A138">
        <v>76.050000000000011</v>
      </c>
      <c r="B138">
        <v>651.15</v>
      </c>
      <c r="C138">
        <v>80.680000000000007</v>
      </c>
      <c r="D138">
        <v>559.02</v>
      </c>
      <c r="E138">
        <v>79.260000000000005</v>
      </c>
      <c r="F138">
        <v>594.29999999999995</v>
      </c>
      <c r="G138">
        <v>86.12</v>
      </c>
      <c r="H138">
        <v>144.25</v>
      </c>
      <c r="I138">
        <v>68.390000000000015</v>
      </c>
      <c r="J138">
        <v>529.77</v>
      </c>
    </row>
    <row r="139" spans="1:10" x14ac:dyDescent="0.25">
      <c r="A139">
        <v>76.41</v>
      </c>
      <c r="B139">
        <v>653.32000000000005</v>
      </c>
      <c r="C139">
        <v>81.039999999999992</v>
      </c>
      <c r="D139">
        <v>523.94000000000005</v>
      </c>
      <c r="E139">
        <v>79.56</v>
      </c>
      <c r="F139">
        <v>593.79</v>
      </c>
      <c r="G139">
        <v>86.52000000000001</v>
      </c>
      <c r="H139">
        <v>126.28</v>
      </c>
      <c r="I139">
        <v>68.7</v>
      </c>
      <c r="J139">
        <v>531.21</v>
      </c>
    </row>
    <row r="140" spans="1:10" x14ac:dyDescent="0.25">
      <c r="A140">
        <v>76.77000000000001</v>
      </c>
      <c r="B140">
        <v>651.29999999999995</v>
      </c>
      <c r="C140">
        <v>81.430000000000007</v>
      </c>
      <c r="D140">
        <v>503.31</v>
      </c>
      <c r="E140">
        <v>79.94</v>
      </c>
      <c r="F140">
        <v>591.55999999999995</v>
      </c>
      <c r="G140">
        <v>86.86</v>
      </c>
      <c r="H140">
        <v>27.09</v>
      </c>
      <c r="I140">
        <v>68.95</v>
      </c>
      <c r="J140">
        <v>530.76</v>
      </c>
    </row>
    <row r="141" spans="1:10" x14ac:dyDescent="0.25">
      <c r="A141">
        <v>77.14</v>
      </c>
      <c r="B141">
        <v>647.94000000000005</v>
      </c>
      <c r="C141">
        <v>81.849999999999994</v>
      </c>
      <c r="D141">
        <v>490.72</v>
      </c>
      <c r="E141">
        <v>80.31</v>
      </c>
      <c r="F141">
        <v>587.38</v>
      </c>
      <c r="G141">
        <v>87.25</v>
      </c>
      <c r="H141">
        <v>2.15</v>
      </c>
      <c r="I141">
        <v>69.260000000000005</v>
      </c>
      <c r="J141">
        <v>528.67999999999995</v>
      </c>
    </row>
    <row r="142" spans="1:10" x14ac:dyDescent="0.25">
      <c r="A142">
        <v>77.45</v>
      </c>
      <c r="B142">
        <v>646.01</v>
      </c>
      <c r="C142">
        <v>82.25</v>
      </c>
      <c r="D142">
        <v>500.07</v>
      </c>
      <c r="E142">
        <v>80.69</v>
      </c>
      <c r="F142">
        <v>583.66</v>
      </c>
      <c r="G142">
        <v>87.61</v>
      </c>
      <c r="H142">
        <v>0.91</v>
      </c>
      <c r="I142">
        <v>69.570000000000007</v>
      </c>
      <c r="J142">
        <v>534.30999999999995</v>
      </c>
    </row>
    <row r="143" spans="1:10" x14ac:dyDescent="0.25">
      <c r="A143">
        <v>77.790000000000006</v>
      </c>
      <c r="B143">
        <v>645.04</v>
      </c>
      <c r="C143">
        <v>82.6</v>
      </c>
      <c r="D143">
        <v>499.31</v>
      </c>
      <c r="E143">
        <v>81.069999999999993</v>
      </c>
      <c r="F143">
        <v>581.30999999999995</v>
      </c>
      <c r="G143">
        <v>87.66</v>
      </c>
      <c r="H143">
        <v>1.29</v>
      </c>
      <c r="I143">
        <v>69.930000000000007</v>
      </c>
      <c r="J143">
        <v>535.42999999999995</v>
      </c>
    </row>
    <row r="144" spans="1:10" x14ac:dyDescent="0.25">
      <c r="A144">
        <v>78.180000000000007</v>
      </c>
      <c r="B144">
        <v>639.17999999999995</v>
      </c>
      <c r="C144">
        <v>82.960000000000008</v>
      </c>
      <c r="D144">
        <v>427.54</v>
      </c>
      <c r="E144">
        <v>81.430000000000007</v>
      </c>
      <c r="F144">
        <v>577.80999999999995</v>
      </c>
      <c r="I144">
        <v>70.27000000000001</v>
      </c>
      <c r="J144">
        <v>537.42999999999995</v>
      </c>
    </row>
    <row r="145" spans="1:10" x14ac:dyDescent="0.25">
      <c r="A145">
        <v>78.540000000000006</v>
      </c>
      <c r="B145">
        <v>630.41999999999996</v>
      </c>
      <c r="C145">
        <v>83.28</v>
      </c>
      <c r="D145">
        <v>427.89</v>
      </c>
      <c r="E145">
        <v>81.830000000000013</v>
      </c>
      <c r="F145">
        <v>575.96</v>
      </c>
      <c r="I145">
        <v>70.56</v>
      </c>
      <c r="J145">
        <v>537.01</v>
      </c>
    </row>
    <row r="146" spans="1:10" x14ac:dyDescent="0.25">
      <c r="A146">
        <v>78.849999999999994</v>
      </c>
      <c r="B146">
        <v>618.47</v>
      </c>
      <c r="C146">
        <v>83.64</v>
      </c>
      <c r="D146">
        <v>390.99</v>
      </c>
      <c r="E146">
        <v>82.22</v>
      </c>
      <c r="F146">
        <v>574.44000000000005</v>
      </c>
      <c r="I146">
        <v>70.87</v>
      </c>
      <c r="J146">
        <v>538.11</v>
      </c>
    </row>
    <row r="147" spans="1:10" x14ac:dyDescent="0.25">
      <c r="A147">
        <v>79.180000000000007</v>
      </c>
      <c r="B147">
        <v>619.91</v>
      </c>
      <c r="C147">
        <v>84</v>
      </c>
      <c r="D147">
        <v>284.75</v>
      </c>
      <c r="E147">
        <v>82.54</v>
      </c>
      <c r="F147">
        <v>571.46</v>
      </c>
      <c r="I147">
        <v>71.210000000000008</v>
      </c>
      <c r="J147">
        <v>539.22</v>
      </c>
    </row>
    <row r="148" spans="1:10" x14ac:dyDescent="0.25">
      <c r="A148">
        <v>79.510000000000005</v>
      </c>
      <c r="B148">
        <v>618.75</v>
      </c>
      <c r="C148">
        <v>84.34</v>
      </c>
      <c r="D148">
        <v>252.74</v>
      </c>
      <c r="E148">
        <v>82.860000000000014</v>
      </c>
      <c r="F148">
        <v>569.86</v>
      </c>
      <c r="I148">
        <v>71.52000000000001</v>
      </c>
      <c r="J148">
        <v>539.76</v>
      </c>
    </row>
    <row r="149" spans="1:10" x14ac:dyDescent="0.25">
      <c r="A149">
        <v>79.860000000000014</v>
      </c>
      <c r="B149">
        <v>606.65</v>
      </c>
      <c r="C149">
        <v>84.72</v>
      </c>
      <c r="D149">
        <v>228.3</v>
      </c>
      <c r="E149">
        <v>83.29</v>
      </c>
      <c r="F149">
        <v>568.91999999999996</v>
      </c>
      <c r="I149">
        <v>71.820000000000007</v>
      </c>
      <c r="J149">
        <v>541.04</v>
      </c>
    </row>
    <row r="150" spans="1:10" x14ac:dyDescent="0.25">
      <c r="A150">
        <v>80.150000000000006</v>
      </c>
      <c r="B150">
        <v>580.38</v>
      </c>
      <c r="C150">
        <v>85.12</v>
      </c>
      <c r="D150">
        <v>196.36</v>
      </c>
      <c r="E150">
        <v>83.56</v>
      </c>
      <c r="F150">
        <v>566.80999999999995</v>
      </c>
      <c r="I150">
        <v>72.09</v>
      </c>
      <c r="J150">
        <v>541.37</v>
      </c>
    </row>
    <row r="151" spans="1:10" x14ac:dyDescent="0.25">
      <c r="A151">
        <v>80.510000000000005</v>
      </c>
      <c r="B151">
        <v>575.29999999999995</v>
      </c>
      <c r="C151">
        <v>85.460000000000008</v>
      </c>
      <c r="D151">
        <v>168.09</v>
      </c>
      <c r="E151">
        <v>83.860000000000014</v>
      </c>
      <c r="F151">
        <v>564.16999999999996</v>
      </c>
      <c r="I151">
        <v>72.38</v>
      </c>
      <c r="J151">
        <v>542.39</v>
      </c>
    </row>
    <row r="152" spans="1:10" x14ac:dyDescent="0.25">
      <c r="A152">
        <v>80.819999999999993</v>
      </c>
      <c r="B152">
        <v>571.13</v>
      </c>
      <c r="C152">
        <v>85.82</v>
      </c>
      <c r="D152">
        <v>139.55000000000001</v>
      </c>
      <c r="E152">
        <v>84.18</v>
      </c>
      <c r="F152">
        <v>392.38</v>
      </c>
      <c r="I152">
        <v>72.640000000000015</v>
      </c>
      <c r="J152">
        <v>542.69000000000005</v>
      </c>
    </row>
    <row r="153" spans="1:10" x14ac:dyDescent="0.25">
      <c r="A153">
        <v>81.12</v>
      </c>
      <c r="B153">
        <v>568.13</v>
      </c>
      <c r="C153">
        <v>86.22</v>
      </c>
      <c r="D153">
        <v>130.85</v>
      </c>
      <c r="E153">
        <v>84.48</v>
      </c>
      <c r="F153">
        <v>277.51</v>
      </c>
      <c r="I153">
        <v>72.97</v>
      </c>
      <c r="J153">
        <v>543.66</v>
      </c>
    </row>
    <row r="154" spans="1:10" x14ac:dyDescent="0.25">
      <c r="A154">
        <v>81.45</v>
      </c>
      <c r="B154">
        <v>554.27</v>
      </c>
      <c r="C154">
        <v>86.58</v>
      </c>
      <c r="D154">
        <v>118.61</v>
      </c>
      <c r="E154">
        <v>84.740000000000009</v>
      </c>
      <c r="F154">
        <v>234.88</v>
      </c>
      <c r="I154">
        <v>73.25</v>
      </c>
      <c r="J154">
        <v>543.82000000000005</v>
      </c>
    </row>
    <row r="155" spans="1:10" x14ac:dyDescent="0.25">
      <c r="A155">
        <v>81.72</v>
      </c>
      <c r="B155">
        <v>514.82000000000005</v>
      </c>
      <c r="C155">
        <v>86.87</v>
      </c>
      <c r="D155">
        <v>40.159999999999997</v>
      </c>
      <c r="E155">
        <v>84.98</v>
      </c>
      <c r="F155">
        <v>218.89</v>
      </c>
      <c r="I155">
        <v>73.550000000000011</v>
      </c>
      <c r="J155">
        <v>545.15</v>
      </c>
    </row>
    <row r="156" spans="1:10" x14ac:dyDescent="0.25">
      <c r="A156">
        <v>82.110000000000014</v>
      </c>
      <c r="B156">
        <v>486.08</v>
      </c>
      <c r="C156">
        <v>87.28</v>
      </c>
      <c r="D156">
        <v>5.65</v>
      </c>
      <c r="E156">
        <v>85.25</v>
      </c>
      <c r="F156">
        <v>209.21</v>
      </c>
      <c r="I156">
        <v>73.890000000000015</v>
      </c>
      <c r="J156">
        <v>545.78</v>
      </c>
    </row>
    <row r="157" spans="1:10" x14ac:dyDescent="0.25">
      <c r="A157">
        <v>82.44</v>
      </c>
      <c r="B157">
        <v>482.12</v>
      </c>
      <c r="C157">
        <v>87.52</v>
      </c>
      <c r="D157">
        <v>12.83</v>
      </c>
      <c r="E157">
        <v>85.56</v>
      </c>
      <c r="F157">
        <v>182.77</v>
      </c>
      <c r="I157">
        <v>74.16</v>
      </c>
      <c r="J157">
        <v>545.82000000000005</v>
      </c>
    </row>
    <row r="158" spans="1:10" x14ac:dyDescent="0.25">
      <c r="A158">
        <v>82.75</v>
      </c>
      <c r="B158">
        <v>447.49</v>
      </c>
      <c r="C158">
        <v>87.55</v>
      </c>
      <c r="D158">
        <v>0.39</v>
      </c>
      <c r="E158">
        <v>85.89</v>
      </c>
      <c r="F158">
        <v>173.69</v>
      </c>
      <c r="I158">
        <v>74.47</v>
      </c>
      <c r="J158">
        <v>545.75</v>
      </c>
    </row>
    <row r="159" spans="1:10" x14ac:dyDescent="0.25">
      <c r="A159">
        <v>83.06</v>
      </c>
      <c r="B159">
        <v>391.14</v>
      </c>
      <c r="E159">
        <v>86.2</v>
      </c>
      <c r="F159">
        <v>150.25</v>
      </c>
      <c r="I159">
        <v>74.78</v>
      </c>
      <c r="J159">
        <v>545.1</v>
      </c>
    </row>
    <row r="160" spans="1:10" x14ac:dyDescent="0.25">
      <c r="A160">
        <v>83.41</v>
      </c>
      <c r="B160">
        <v>356.5</v>
      </c>
      <c r="E160">
        <v>86.48</v>
      </c>
      <c r="F160">
        <v>144.19999999999999</v>
      </c>
      <c r="I160">
        <v>75.080000000000013</v>
      </c>
      <c r="J160">
        <v>546.48</v>
      </c>
    </row>
    <row r="161" spans="1:10" x14ac:dyDescent="0.25">
      <c r="A161">
        <v>83.72</v>
      </c>
      <c r="B161">
        <v>373.79</v>
      </c>
      <c r="E161">
        <v>86.77000000000001</v>
      </c>
      <c r="F161">
        <v>132.81</v>
      </c>
      <c r="I161">
        <v>75.349999999999994</v>
      </c>
      <c r="J161">
        <v>546.57000000000005</v>
      </c>
    </row>
    <row r="162" spans="1:10" x14ac:dyDescent="0.25">
      <c r="A162">
        <v>84.01</v>
      </c>
      <c r="B162">
        <v>311.31</v>
      </c>
      <c r="E162">
        <v>87.04</v>
      </c>
      <c r="F162">
        <v>8.9700000000000006</v>
      </c>
      <c r="I162">
        <v>75.62</v>
      </c>
      <c r="J162">
        <v>546.83000000000004</v>
      </c>
    </row>
    <row r="163" spans="1:10" x14ac:dyDescent="0.25">
      <c r="A163">
        <v>84.32</v>
      </c>
      <c r="B163">
        <v>268.69</v>
      </c>
      <c r="E163">
        <v>87.210000000000008</v>
      </c>
      <c r="F163">
        <v>8.7200000000000006</v>
      </c>
      <c r="I163">
        <v>75.860000000000014</v>
      </c>
      <c r="J163">
        <v>547.04</v>
      </c>
    </row>
    <row r="164" spans="1:10" x14ac:dyDescent="0.25">
      <c r="A164">
        <v>84.65</v>
      </c>
      <c r="B164">
        <v>261.58999999999997</v>
      </c>
      <c r="E164">
        <v>87.45</v>
      </c>
      <c r="F164">
        <v>25.34</v>
      </c>
      <c r="I164">
        <v>76.080000000000013</v>
      </c>
      <c r="J164">
        <v>546.91</v>
      </c>
    </row>
    <row r="165" spans="1:10" x14ac:dyDescent="0.25">
      <c r="A165">
        <v>84.95</v>
      </c>
      <c r="B165">
        <v>213.91</v>
      </c>
      <c r="E165">
        <v>87.52000000000001</v>
      </c>
      <c r="F165">
        <v>6.29</v>
      </c>
      <c r="I165">
        <v>76.300000000000011</v>
      </c>
      <c r="J165">
        <v>546.82000000000005</v>
      </c>
    </row>
    <row r="166" spans="1:10" x14ac:dyDescent="0.25">
      <c r="A166">
        <v>85.240000000000009</v>
      </c>
      <c r="B166">
        <v>182.07</v>
      </c>
      <c r="I166">
        <v>76.56</v>
      </c>
      <c r="J166">
        <v>546.97</v>
      </c>
    </row>
    <row r="167" spans="1:10" x14ac:dyDescent="0.25">
      <c r="A167">
        <v>85.54</v>
      </c>
      <c r="B167">
        <v>152.19999999999999</v>
      </c>
      <c r="I167">
        <v>76.790000000000006</v>
      </c>
      <c r="J167">
        <v>546.64</v>
      </c>
    </row>
    <row r="168" spans="1:10" x14ac:dyDescent="0.25">
      <c r="A168">
        <v>85.85</v>
      </c>
      <c r="B168">
        <v>138.02000000000001</v>
      </c>
      <c r="I168">
        <v>77.03</v>
      </c>
      <c r="J168">
        <v>546.41999999999996</v>
      </c>
    </row>
    <row r="169" spans="1:10" x14ac:dyDescent="0.25">
      <c r="A169">
        <v>86.23</v>
      </c>
      <c r="B169">
        <v>127.66</v>
      </c>
      <c r="I169">
        <v>77.290000000000006</v>
      </c>
      <c r="J169">
        <v>546.52</v>
      </c>
    </row>
    <row r="170" spans="1:10" x14ac:dyDescent="0.25">
      <c r="A170">
        <v>86.6</v>
      </c>
      <c r="B170">
        <v>119.71</v>
      </c>
      <c r="I170">
        <v>77.52000000000001</v>
      </c>
      <c r="J170">
        <v>546.52</v>
      </c>
    </row>
    <row r="171" spans="1:10" x14ac:dyDescent="0.25">
      <c r="A171">
        <v>86.84</v>
      </c>
      <c r="B171">
        <v>110.9</v>
      </c>
      <c r="I171">
        <v>77.72</v>
      </c>
      <c r="J171">
        <v>545.66</v>
      </c>
    </row>
    <row r="172" spans="1:10" x14ac:dyDescent="0.25">
      <c r="A172">
        <v>87.1</v>
      </c>
      <c r="B172">
        <v>11.4</v>
      </c>
      <c r="I172">
        <v>77.960000000000008</v>
      </c>
      <c r="J172">
        <v>546.13</v>
      </c>
    </row>
    <row r="173" spans="1:10" x14ac:dyDescent="0.25">
      <c r="A173">
        <v>87.32</v>
      </c>
      <c r="B173">
        <v>0.12</v>
      </c>
      <c r="I173">
        <v>78.210000000000008</v>
      </c>
      <c r="J173">
        <v>545.44000000000005</v>
      </c>
    </row>
    <row r="174" spans="1:10" x14ac:dyDescent="0.25">
      <c r="A174">
        <v>87.5</v>
      </c>
      <c r="B174">
        <v>-0.06</v>
      </c>
      <c r="I174">
        <v>78.45</v>
      </c>
      <c r="J174">
        <v>544.49</v>
      </c>
    </row>
    <row r="175" spans="1:10" x14ac:dyDescent="0.25">
      <c r="I175">
        <v>78.680000000000007</v>
      </c>
      <c r="J175">
        <v>545.32000000000005</v>
      </c>
    </row>
    <row r="176" spans="1:10" x14ac:dyDescent="0.25">
      <c r="I176">
        <v>78.930000000000007</v>
      </c>
      <c r="J176">
        <v>545.07000000000005</v>
      </c>
    </row>
    <row r="177" spans="9:10" x14ac:dyDescent="0.25">
      <c r="I177">
        <v>79.210000000000008</v>
      </c>
      <c r="J177">
        <v>544.95000000000005</v>
      </c>
    </row>
    <row r="178" spans="9:10" x14ac:dyDescent="0.25">
      <c r="I178">
        <v>79.490000000000009</v>
      </c>
      <c r="J178">
        <v>543.87</v>
      </c>
    </row>
    <row r="179" spans="9:10" x14ac:dyDescent="0.25">
      <c r="I179">
        <v>79.740000000000009</v>
      </c>
      <c r="J179">
        <v>543.99</v>
      </c>
    </row>
    <row r="180" spans="9:10" x14ac:dyDescent="0.25">
      <c r="I180">
        <v>79.98</v>
      </c>
      <c r="J180">
        <v>543.94000000000005</v>
      </c>
    </row>
    <row r="181" spans="9:10" x14ac:dyDescent="0.25">
      <c r="I181">
        <v>80.23</v>
      </c>
      <c r="J181">
        <v>543.9</v>
      </c>
    </row>
    <row r="182" spans="9:10" x14ac:dyDescent="0.25">
      <c r="I182">
        <v>80.48</v>
      </c>
      <c r="J182">
        <v>543.39</v>
      </c>
    </row>
    <row r="183" spans="9:10" x14ac:dyDescent="0.25">
      <c r="I183">
        <v>80.740000000000009</v>
      </c>
      <c r="J183">
        <v>542.85</v>
      </c>
    </row>
    <row r="184" spans="9:10" x14ac:dyDescent="0.25">
      <c r="I184">
        <v>80.97</v>
      </c>
      <c r="J184">
        <v>542.82000000000005</v>
      </c>
    </row>
    <row r="185" spans="9:10" x14ac:dyDescent="0.25">
      <c r="I185">
        <v>81.240000000000009</v>
      </c>
      <c r="J185">
        <v>542.57000000000005</v>
      </c>
    </row>
    <row r="186" spans="9:10" x14ac:dyDescent="0.25">
      <c r="I186">
        <v>81.48</v>
      </c>
      <c r="J186">
        <v>542.14</v>
      </c>
    </row>
    <row r="187" spans="9:10" x14ac:dyDescent="0.25">
      <c r="I187">
        <v>81.77000000000001</v>
      </c>
      <c r="J187">
        <v>540.53</v>
      </c>
    </row>
    <row r="188" spans="9:10" x14ac:dyDescent="0.25">
      <c r="I188">
        <v>82.06</v>
      </c>
      <c r="J188">
        <v>541.38</v>
      </c>
    </row>
    <row r="189" spans="9:10" x14ac:dyDescent="0.25">
      <c r="I189">
        <v>82.41</v>
      </c>
      <c r="J189">
        <v>541.24</v>
      </c>
    </row>
    <row r="190" spans="9:10" x14ac:dyDescent="0.25">
      <c r="I190">
        <v>82.75</v>
      </c>
      <c r="J190">
        <v>540.83000000000004</v>
      </c>
    </row>
    <row r="191" spans="9:10" x14ac:dyDescent="0.25">
      <c r="I191">
        <v>83.070000000000007</v>
      </c>
      <c r="J191">
        <v>537.87</v>
      </c>
    </row>
    <row r="192" spans="9:10" x14ac:dyDescent="0.25">
      <c r="I192">
        <v>83.37</v>
      </c>
      <c r="J192">
        <v>517.9</v>
      </c>
    </row>
    <row r="193" spans="9:10" x14ac:dyDescent="0.25">
      <c r="I193">
        <v>83.72</v>
      </c>
      <c r="J193">
        <v>472.5</v>
      </c>
    </row>
    <row r="194" spans="9:10" x14ac:dyDescent="0.25">
      <c r="I194">
        <v>84.050000000000011</v>
      </c>
      <c r="J194">
        <v>339.07</v>
      </c>
    </row>
    <row r="195" spans="9:10" x14ac:dyDescent="0.25">
      <c r="I195">
        <v>84.390000000000015</v>
      </c>
      <c r="J195">
        <v>321.39999999999998</v>
      </c>
    </row>
    <row r="196" spans="9:10" x14ac:dyDescent="0.25">
      <c r="I196">
        <v>84.7</v>
      </c>
      <c r="J196">
        <v>295.98</v>
      </c>
    </row>
    <row r="197" spans="9:10" x14ac:dyDescent="0.25">
      <c r="I197">
        <v>85</v>
      </c>
      <c r="J197">
        <v>228.2</v>
      </c>
    </row>
    <row r="198" spans="9:10" x14ac:dyDescent="0.25">
      <c r="I198">
        <v>85.29</v>
      </c>
      <c r="J198">
        <v>210.67</v>
      </c>
    </row>
    <row r="199" spans="9:10" x14ac:dyDescent="0.25">
      <c r="I199">
        <v>85.59</v>
      </c>
      <c r="J199">
        <v>211.54</v>
      </c>
    </row>
    <row r="200" spans="9:10" x14ac:dyDescent="0.25">
      <c r="I200">
        <v>85.87</v>
      </c>
      <c r="J200">
        <v>176.77</v>
      </c>
    </row>
    <row r="201" spans="9:10" x14ac:dyDescent="0.25">
      <c r="I201">
        <v>86.17</v>
      </c>
      <c r="J201">
        <v>163.08000000000001</v>
      </c>
    </row>
    <row r="202" spans="9:10" x14ac:dyDescent="0.25">
      <c r="I202">
        <v>86.48</v>
      </c>
      <c r="J202">
        <v>145.30000000000001</v>
      </c>
    </row>
    <row r="203" spans="9:10" x14ac:dyDescent="0.25">
      <c r="I203">
        <v>86.72</v>
      </c>
      <c r="J203">
        <v>125.14</v>
      </c>
    </row>
    <row r="204" spans="9:10" x14ac:dyDescent="0.25">
      <c r="I204">
        <v>86.800000000000011</v>
      </c>
      <c r="J204">
        <v>120.1</v>
      </c>
    </row>
    <row r="205" spans="9:10" x14ac:dyDescent="0.25">
      <c r="I205">
        <v>87.04</v>
      </c>
      <c r="J205">
        <v>62.87</v>
      </c>
    </row>
    <row r="206" spans="9:10" x14ac:dyDescent="0.25">
      <c r="I206">
        <v>87.29</v>
      </c>
      <c r="J206">
        <v>25.28</v>
      </c>
    </row>
    <row r="207" spans="9:10" x14ac:dyDescent="0.25">
      <c r="I207">
        <v>87.580000000000013</v>
      </c>
      <c r="J207">
        <v>-0.09</v>
      </c>
    </row>
    <row r="208" spans="9:10" x14ac:dyDescent="0.25">
      <c r="I208">
        <v>87.65</v>
      </c>
      <c r="J208">
        <v>0.04</v>
      </c>
    </row>
    <row r="209" spans="9:10" x14ac:dyDescent="0.25">
      <c r="I209">
        <v>87.31</v>
      </c>
      <c r="J209">
        <v>-0.15</v>
      </c>
    </row>
    <row r="210" spans="9:10" x14ac:dyDescent="0.25">
      <c r="I210">
        <v>87.56</v>
      </c>
      <c r="J210">
        <v>1.38</v>
      </c>
    </row>
    <row r="211" spans="9:10" x14ac:dyDescent="0.25">
      <c r="I211">
        <v>87.66</v>
      </c>
      <c r="J211">
        <v>3.53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6135-E50C-45DE-A696-604EECFF1A29}">
  <dimension ref="A1:B16"/>
  <sheetViews>
    <sheetView workbookViewId="0">
      <selection activeCell="C25" sqref="C25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t="s">
        <v>14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100</v>
      </c>
    </row>
    <row r="6" spans="1:2" x14ac:dyDescent="0.25">
      <c r="A6" t="s">
        <v>15</v>
      </c>
    </row>
    <row r="7" spans="1:2" x14ac:dyDescent="0.25">
      <c r="A7">
        <v>-5</v>
      </c>
      <c r="B7">
        <v>29.46</v>
      </c>
    </row>
    <row r="8" spans="1:2" x14ac:dyDescent="0.25">
      <c r="A8">
        <v>1000</v>
      </c>
      <c r="B8">
        <f>B7</f>
        <v>29.46</v>
      </c>
    </row>
    <row r="10" spans="1:2" x14ac:dyDescent="0.25">
      <c r="A10" t="s">
        <v>16</v>
      </c>
    </row>
    <row r="11" spans="1:2" x14ac:dyDescent="0.25">
      <c r="A11">
        <v>-5</v>
      </c>
      <c r="B11">
        <v>88.21</v>
      </c>
    </row>
    <row r="12" spans="1:2" x14ac:dyDescent="0.25">
      <c r="A12">
        <v>1000</v>
      </c>
      <c r="B12">
        <f>B11</f>
        <v>88.21</v>
      </c>
    </row>
    <row r="14" spans="1:2" x14ac:dyDescent="0.25">
      <c r="A14" t="s">
        <v>17</v>
      </c>
    </row>
    <row r="15" spans="1:2" x14ac:dyDescent="0.25">
      <c r="A15">
        <v>-5</v>
      </c>
    </row>
    <row r="16" spans="1:2" x14ac:dyDescent="0.25">
      <c r="A1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7011-235D-4904-9A2E-194543D63D18}">
  <dimension ref="A1:B19"/>
  <sheetViews>
    <sheetView workbookViewId="0">
      <selection activeCell="E36" sqref="E36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29.46</v>
      </c>
    </row>
    <row r="3" spans="1:2" x14ac:dyDescent="0.25">
      <c r="A3">
        <v>29.9</v>
      </c>
      <c r="B3">
        <v>0.27300000000000002</v>
      </c>
    </row>
    <row r="4" spans="1:2" x14ac:dyDescent="0.25">
      <c r="A4">
        <v>32.799999999999997</v>
      </c>
      <c r="B4">
        <v>0.13200000000000001</v>
      </c>
    </row>
    <row r="5" spans="1:2" x14ac:dyDescent="0.25">
      <c r="A5">
        <v>35.299999999999997</v>
      </c>
      <c r="B5">
        <v>0.122</v>
      </c>
    </row>
    <row r="6" spans="1:2" x14ac:dyDescent="0.25">
      <c r="A6">
        <v>39.6</v>
      </c>
      <c r="B6">
        <v>7.0000000000000007E-2</v>
      </c>
    </row>
    <row r="7" spans="1:2" x14ac:dyDescent="0.25">
      <c r="A7">
        <v>44</v>
      </c>
      <c r="B7">
        <v>0.01</v>
      </c>
    </row>
    <row r="8" spans="1:2" x14ac:dyDescent="0.25">
      <c r="A8">
        <v>46.4</v>
      </c>
      <c r="B8">
        <v>6.0000000000000001E-3</v>
      </c>
    </row>
    <row r="9" spans="1:2" x14ac:dyDescent="0.25">
      <c r="A9">
        <v>50.5</v>
      </c>
      <c r="B9">
        <v>-1.7999999999999999E-2</v>
      </c>
    </row>
    <row r="10" spans="1:2" x14ac:dyDescent="0.25">
      <c r="A10">
        <v>53.7</v>
      </c>
      <c r="B10">
        <v>-1.4999999999999999E-2</v>
      </c>
    </row>
    <row r="11" spans="1:2" x14ac:dyDescent="0.25">
      <c r="A11">
        <v>56.2</v>
      </c>
      <c r="B11">
        <v>-8.9999999999999993E-3</v>
      </c>
    </row>
    <row r="12" spans="1:2" x14ac:dyDescent="0.25">
      <c r="A12">
        <v>59.5</v>
      </c>
      <c r="B12">
        <v>4.0000000000000001E-3</v>
      </c>
    </row>
    <row r="13" spans="1:2" x14ac:dyDescent="0.25">
      <c r="A13">
        <v>63.1</v>
      </c>
      <c r="B13">
        <v>-1.7999999999999999E-2</v>
      </c>
    </row>
    <row r="14" spans="1:2" x14ac:dyDescent="0.25">
      <c r="A14">
        <v>66.3</v>
      </c>
      <c r="B14">
        <v>-1.9E-2</v>
      </c>
    </row>
    <row r="15" spans="1:2" x14ac:dyDescent="0.25">
      <c r="A15">
        <v>69.3</v>
      </c>
      <c r="B15">
        <v>-3.6999999999999998E-2</v>
      </c>
    </row>
    <row r="16" spans="1:2" x14ac:dyDescent="0.25">
      <c r="A16">
        <v>72.2</v>
      </c>
      <c r="B16">
        <v>-3.5999999999999997E-2</v>
      </c>
    </row>
    <row r="17" spans="1:2" x14ac:dyDescent="0.25">
      <c r="A17">
        <v>78.5</v>
      </c>
      <c r="B17">
        <v>-5.1999999999999998E-2</v>
      </c>
    </row>
    <row r="18" spans="1:2" x14ac:dyDescent="0.25">
      <c r="A18">
        <v>82.1</v>
      </c>
      <c r="B18">
        <v>-8.5999999999999993E-2</v>
      </c>
    </row>
    <row r="19" spans="1:2" x14ac:dyDescent="0.25">
      <c r="A19">
        <v>83.7</v>
      </c>
      <c r="B19">
        <v>-0.125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1D6DF5A1A7254DA41D35D59689B4D4" ma:contentTypeVersion="10" ma:contentTypeDescription="Create a new document." ma:contentTypeScope="" ma:versionID="0a8d19fedbc2295f4fb2b5967dc45421">
  <xsd:schema xmlns:xsd="http://www.w3.org/2001/XMLSchema" xmlns:xs="http://www.w3.org/2001/XMLSchema" xmlns:p="http://schemas.microsoft.com/office/2006/metadata/properties" xmlns:ns3="9b8581e2-d1e5-4eb0-8942-52f7d0d938e6" targetNamespace="http://schemas.microsoft.com/office/2006/metadata/properties" ma:root="true" ma:fieldsID="9fb1f87b922f5ce17fe630bc4966736c" ns3:_="">
    <xsd:import namespace="9b8581e2-d1e5-4eb0-8942-52f7d0d938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581e2-d1e5-4eb0-8942-52f7d0d93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DCFE38-34E3-4CAF-8143-40A215AAD8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761AB4-0200-4FD0-A2BE-12D061140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38839E-DBF9-4381-A656-50AA4F54C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581e2-d1e5-4eb0-8942-52f7d0d938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</vt:lpstr>
      <vt:lpstr>plot (2)</vt:lpstr>
      <vt:lpstr>initialcondition</vt:lpstr>
      <vt:lpstr>measuredprofiles</vt:lpstr>
      <vt:lpstr>details</vt:lpstr>
      <vt:lpstr>flowmeter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Poulsen</dc:creator>
  <cp:lastModifiedBy>David Poulsen</cp:lastModifiedBy>
  <dcterms:created xsi:type="dcterms:W3CDTF">2021-02-04T22:05:42Z</dcterms:created>
  <dcterms:modified xsi:type="dcterms:W3CDTF">2021-08-04T07:13:55Z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0x010100111D6DF5A1A7254DA41D35D59689B4D4</vt:lpwstr>
  </property>
</Properties>
</file>