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576" yWindow="576" windowWidth="10008" windowHeight="6888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Sheet2!$A$1:$D$59</definedName>
  </definedNames>
  <calcPr calcId="145621"/>
</workbook>
</file>

<file path=xl/calcChain.xml><?xml version="1.0" encoding="utf-8"?>
<calcChain xmlns="http://schemas.openxmlformats.org/spreadsheetml/2006/main">
  <c r="F57" i="2" l="1"/>
  <c r="H57" i="2" s="1"/>
  <c r="E57" i="2"/>
  <c r="F49" i="2"/>
  <c r="H49" i="2" s="1"/>
  <c r="E49" i="2"/>
  <c r="F48" i="2"/>
  <c r="H48" i="2" s="1"/>
  <c r="E48" i="2"/>
  <c r="F47" i="2"/>
  <c r="H47" i="2" s="1"/>
  <c r="E47" i="2"/>
  <c r="F46" i="2"/>
  <c r="H46" i="2" s="1"/>
  <c r="E46" i="2"/>
  <c r="F43" i="2"/>
  <c r="H43" i="2" s="1"/>
  <c r="E43" i="2"/>
  <c r="F42" i="2"/>
  <c r="H42" i="2" s="1"/>
  <c r="E42" i="2"/>
  <c r="F41" i="2"/>
  <c r="H41" i="2" s="1"/>
  <c r="E41" i="2"/>
  <c r="F40" i="2"/>
  <c r="H40" i="2" s="1"/>
  <c r="E40" i="2"/>
  <c r="F39" i="2"/>
  <c r="H39" i="2" s="1"/>
  <c r="E39" i="2"/>
  <c r="F38" i="2"/>
  <c r="H38" i="2" s="1"/>
  <c r="E38" i="2"/>
  <c r="F21" i="2"/>
  <c r="H21" i="2" s="1"/>
  <c r="E21" i="2"/>
  <c r="F20" i="2"/>
  <c r="H20" i="2" s="1"/>
  <c r="E20" i="2"/>
  <c r="F19" i="2"/>
  <c r="H19" i="2" s="1"/>
  <c r="E19" i="2"/>
  <c r="F18" i="2"/>
  <c r="H18" i="2" s="1"/>
  <c r="E18" i="2"/>
  <c r="F17" i="2"/>
  <c r="H17" i="2" s="1"/>
  <c r="E17" i="2"/>
  <c r="F16" i="2"/>
  <c r="H16" i="2" s="1"/>
  <c r="E16" i="2"/>
  <c r="F15" i="2"/>
  <c r="H15" i="2" s="1"/>
  <c r="E15" i="2"/>
  <c r="F14" i="2"/>
  <c r="H14" i="2" s="1"/>
  <c r="E14" i="2"/>
  <c r="F13" i="2"/>
  <c r="H13" i="2" s="1"/>
  <c r="E13" i="2"/>
  <c r="F11" i="2"/>
  <c r="H11" i="2" s="1"/>
  <c r="E11" i="2"/>
  <c r="F10" i="2"/>
  <c r="H10" i="2" s="1"/>
  <c r="E10" i="2"/>
  <c r="F9" i="2"/>
  <c r="H9" i="2" s="1"/>
  <c r="E9" i="2"/>
  <c r="H8" i="2"/>
  <c r="G8" i="2"/>
  <c r="F8" i="2"/>
  <c r="E8" i="2"/>
  <c r="G10" i="2" l="1"/>
  <c r="G13" i="2"/>
  <c r="G15" i="2"/>
  <c r="G17" i="2"/>
  <c r="G19" i="2"/>
  <c r="G21" i="2"/>
  <c r="G39" i="2"/>
  <c r="G41" i="2"/>
  <c r="G43" i="2"/>
  <c r="G47" i="2"/>
  <c r="G49" i="2"/>
  <c r="G9" i="2"/>
  <c r="G11" i="2"/>
  <c r="G14" i="2"/>
  <c r="G16" i="2"/>
  <c r="G18" i="2"/>
  <c r="G20" i="2"/>
  <c r="G38" i="2"/>
  <c r="G40" i="2"/>
  <c r="G42" i="2"/>
  <c r="G46" i="2"/>
  <c r="G48" i="2"/>
  <c r="G57" i="2"/>
</calcChain>
</file>

<file path=xl/sharedStrings.xml><?xml version="1.0" encoding="utf-8"?>
<sst xmlns="http://schemas.openxmlformats.org/spreadsheetml/2006/main" count="342" uniqueCount="188">
  <si>
    <t>Incoming Electrical Service</t>
  </si>
  <si>
    <t>Meter</t>
  </si>
  <si>
    <t>TX1 Panel A</t>
  </si>
  <si>
    <t>TX3 Panel B</t>
  </si>
  <si>
    <t>Exterior Lighting</t>
  </si>
  <si>
    <t>Vehicle Charger 1</t>
  </si>
  <si>
    <t>Vehicle Charger 2</t>
  </si>
  <si>
    <t>Panel C1 Lighting</t>
  </si>
  <si>
    <t>Panel C2 Lighting</t>
  </si>
  <si>
    <t>Panel C3 DHW</t>
  </si>
  <si>
    <t>Panel C4 Pumps</t>
  </si>
  <si>
    <t>Natures Classroom</t>
  </si>
  <si>
    <t>Solar PV System Output</t>
  </si>
  <si>
    <t>Ceiling Fans</t>
  </si>
  <si>
    <t>Exhaust Fans</t>
  </si>
  <si>
    <t>HRV</t>
  </si>
  <si>
    <t>ERV</t>
  </si>
  <si>
    <t>FC1</t>
  </si>
  <si>
    <t>Cistern System CT</t>
  </si>
  <si>
    <t>OU1</t>
  </si>
  <si>
    <t>Balancing Pump</t>
  </si>
  <si>
    <t>Biofilter Pump</t>
  </si>
  <si>
    <t>Duct Heater DH2 ERV</t>
  </si>
  <si>
    <t>Duct Heater Dh1 HRV</t>
  </si>
  <si>
    <t>Av Security UV</t>
  </si>
  <si>
    <t>IP Address</t>
  </si>
  <si>
    <t>NetMeter 3P-600 * z3 Controls * RTU-2</t>
  </si>
  <si>
    <t>Georgina Community Services</t>
  </si>
  <si>
    <t>G26-B-RTU-2</t>
  </si>
  <si>
    <t>Yes</t>
  </si>
  <si>
    <t>NetMeter 3P-600 * z3 Controls * TX-1/Panel A</t>
  </si>
  <si>
    <t>Forest Stewardship and Education Centre</t>
  </si>
  <si>
    <t>SC-TX1</t>
  </si>
  <si>
    <t>NetMeter 3P-600 * z3 Controls * TX-3/Panel B</t>
  </si>
  <si>
    <t>SC-TX3</t>
  </si>
  <si>
    <t>NetMeter 3P-600 * z3 Controls * Vehicle Charger 1</t>
  </si>
  <si>
    <t>SC-Charger-1</t>
  </si>
  <si>
    <t>NetMeter 3P-600 * z3 Controls * Vehicle Charger 2</t>
  </si>
  <si>
    <t>SC-Charger-2</t>
  </si>
  <si>
    <t>NetMeter 3P-600 * z3 Controls * YR Data Centre UPS 1</t>
  </si>
  <si>
    <t>Administrative Centre</t>
  </si>
  <si>
    <t>YR Data Centre UPS 1</t>
  </si>
  <si>
    <t>No</t>
  </si>
  <si>
    <t>NetMeter 3P-600 * z3 Controls * YR Data Centre UPS 2</t>
  </si>
  <si>
    <t>NetMeter 3P-600 * z3 Controls * YRP Data Centre UPS 1</t>
  </si>
  <si>
    <t>NetMeter 3P-600 * z3 Controls * YRP Data Centre UPS 2</t>
  </si>
  <si>
    <t>NetMeter 3P-600 * z3 Controls * YRP Data Centre UPS 2 PDU 1</t>
  </si>
  <si>
    <t>NetMeter OMNI-8C * z3 Controls * N/A</t>
  </si>
  <si>
    <t>N004-Pulse</t>
  </si>
  <si>
    <t>YRT South West Maintenance Facility</t>
  </si>
  <si>
    <t>V030-B-PULSE</t>
  </si>
  <si>
    <t>NetMeter OMNI-8C * z3 Controls * Water Loads</t>
  </si>
  <si>
    <t>SC-Water-Gas</t>
  </si>
  <si>
    <t>NetMeter-3P-600 * z3 Controls * Incoming Hydro Service</t>
  </si>
  <si>
    <t>Markham Health Services</t>
  </si>
  <si>
    <t>M027-B-MAIN</t>
  </si>
  <si>
    <t>NetMeter-3P-600-100 * Z3 Controls * Electric Snow Melt System</t>
  </si>
  <si>
    <t>Vaughan Integrated Office Facility</t>
  </si>
  <si>
    <t>Panel-SMPG3</t>
  </si>
  <si>
    <t>NetMeter 3P-600 * z3 Controls * Incoming Hydro Service</t>
  </si>
  <si>
    <t>Newmarket Community Services</t>
  </si>
  <si>
    <t>N003-B1-MAIN</t>
  </si>
  <si>
    <t>Bayview Operations Centre</t>
  </si>
  <si>
    <t>N001-B1-MAIN</t>
  </si>
  <si>
    <t>Kingview Court</t>
  </si>
  <si>
    <t>G026-B-PP-1</t>
  </si>
  <si>
    <t>NetMeter 3P-600 * z3 Controls * Incoming Hydro Service A</t>
  </si>
  <si>
    <t>130 MULOCK DRIVE</t>
  </si>
  <si>
    <t>N054-B-Service A</t>
  </si>
  <si>
    <t>NetMeter 3P-600 * z3 Controls * Incoming Hydro Service B</t>
  </si>
  <si>
    <t>NetMeter 3P-600 * z3 Controls * Incoming Hydro Service C</t>
  </si>
  <si>
    <t>NetMeter 3P-600 * z3 Controls * IncomingSubmetered Hydro Service</t>
  </si>
  <si>
    <t>Armitage Gardens</t>
  </si>
  <si>
    <t>Newmarket-Armatage</t>
  </si>
  <si>
    <t>NetMeter 3P-600 * z3 Controls * Nature's Classroom</t>
  </si>
  <si>
    <t>SC-Nature-Class</t>
  </si>
  <si>
    <t>NetMeter 3P-600 * z3 Controls * OU-1</t>
  </si>
  <si>
    <t>SC-OU-1</t>
  </si>
  <si>
    <t>NetMeter 3P-600 * z3 Controls * Panel C1 (Lighting)</t>
  </si>
  <si>
    <t>SC-Panel-C1</t>
  </si>
  <si>
    <t>NetMeter 3P-600 * z3 Controls * Panel C2 (Heating)</t>
  </si>
  <si>
    <t>SC-Panel-C2</t>
  </si>
  <si>
    <t>NetMeter 3P-600 * z3 Controls * Panel C3 (DHW)</t>
  </si>
  <si>
    <t>SC-Panel-C3</t>
  </si>
  <si>
    <t>NetMeter 3P-600 * z3 Controls * Panel C4 (Pumps)</t>
  </si>
  <si>
    <t>SC-Panel-C4</t>
  </si>
  <si>
    <t>NetMeter 3P-600 * z3 Controls * RTU-1</t>
  </si>
  <si>
    <t>G26-B-RTU-1</t>
  </si>
  <si>
    <t>NetMeter 3P-600 * z3 Controls * Duct Heater DH2 (ERV)</t>
  </si>
  <si>
    <t>SC-DH2</t>
  </si>
  <si>
    <t>NetMeter 3P-600 * z3 Controls * ERV</t>
  </si>
  <si>
    <t>SC-ERV</t>
  </si>
  <si>
    <t>NetMeter 3P-600 * z3 Controls * Exhaust Fans</t>
  </si>
  <si>
    <t>SC-Exhaust-Fan</t>
  </si>
  <si>
    <t>NetMeter 3P-600 * z3 Controls * Exterior Lighting</t>
  </si>
  <si>
    <t>SC-Ext-Lighting</t>
  </si>
  <si>
    <t>NetMeter 3P-600 * z3 Controls * FC-1</t>
  </si>
  <si>
    <t>SC-FC-1</t>
  </si>
  <si>
    <t>NetMeter 3P-600 * z3 Controls * HRV</t>
  </si>
  <si>
    <t>SC-HRV</t>
  </si>
  <si>
    <t>NetMeter 3P-600 * z3 Controls * Incoming Electrical Service</t>
  </si>
  <si>
    <t>SC-MAIN</t>
  </si>
  <si>
    <t>Sutton Works Yard</t>
  </si>
  <si>
    <t>G-013-B-MAIN</t>
  </si>
  <si>
    <t>Maple Health Centre</t>
  </si>
  <si>
    <t>Maple-HC1</t>
  </si>
  <si>
    <t>Southwest District Patrol Yard</t>
  </si>
  <si>
    <t>South Services Centre</t>
  </si>
  <si>
    <t>R022-B_SWBD-AAA</t>
  </si>
  <si>
    <t>EMS Newmarket</t>
  </si>
  <si>
    <t>N041-B-MAIN</t>
  </si>
  <si>
    <t>Newmarket Maintenance Centre</t>
  </si>
  <si>
    <t>N038-B-SWBD</t>
  </si>
  <si>
    <t>194/200 Eagle Incoming</t>
  </si>
  <si>
    <t>Newmarket-LTC-Main</t>
  </si>
  <si>
    <t>Switchboard AAA</t>
  </si>
  <si>
    <t>AcquiLite A7810-0 * Obvius * N/A</t>
  </si>
  <si>
    <t>Acquisuite A8812-0 * Obvius * N/A</t>
  </si>
  <si>
    <t>EMS Headquarters</t>
  </si>
  <si>
    <t>CM4000 * Schneider * Incoming Hydro Service</t>
  </si>
  <si>
    <t>T&amp;W Operations Centre</t>
  </si>
  <si>
    <t>CM4000 * Schneider * Main Electrical Service</t>
  </si>
  <si>
    <t>EM4880 * Schneider * Submetered Electrical Loads</t>
  </si>
  <si>
    <t>ION 7550 * Schneider * Main Electrical Service</t>
  </si>
  <si>
    <t>NetMeter 3P-600 * z3 Controls * AV A-12/ Security A-21 / UV A-53</t>
  </si>
  <si>
    <t>AV A-12/ Security A-21 / UV A-53</t>
  </si>
  <si>
    <t>NetMeter 3P-600 * z3 Controls * Balancing Pump</t>
  </si>
  <si>
    <t>SC-Well-Bal</t>
  </si>
  <si>
    <t>NetMeter 3P-600 * z3 Controls * Biofilter Pump</t>
  </si>
  <si>
    <t>SC-Bio</t>
  </si>
  <si>
    <t>NetMeter 3P-600 * z3 Controls * Ceiling Fans</t>
  </si>
  <si>
    <t>SC-Ceiling-Fans</t>
  </si>
  <si>
    <t>NetMeter 3P-600 * z3 Controls * Chiller</t>
  </si>
  <si>
    <t>NetMeter 3P-600 * z3 Controls * Cistern System CT-1</t>
  </si>
  <si>
    <t>SC-Cistern System CT-1</t>
  </si>
  <si>
    <t>NetMeter 3P-600 * z3 Controls * Duct Heater DH1 (HRV)</t>
  </si>
  <si>
    <t>SC-DH1</t>
  </si>
  <si>
    <t xml:space="preserve">NetMeter 3P-600 </t>
  </si>
  <si>
    <t xml:space="preserve"> z3 Controls </t>
  </si>
  <si>
    <t xml:space="preserve"> AV A-12/ Security A-21 / UV A-53</t>
  </si>
  <si>
    <t xml:space="preserve"> Balancing Pump</t>
  </si>
  <si>
    <t xml:space="preserve"> Biofilter Pump</t>
  </si>
  <si>
    <t xml:space="preserve"> Ceiling Fans</t>
  </si>
  <si>
    <t xml:space="preserve"> Cistern System CT-1</t>
  </si>
  <si>
    <t xml:space="preserve"> Duct Heater DH1 (HRV)</t>
  </si>
  <si>
    <t xml:space="preserve"> Duct Heater DH2 (ERV)</t>
  </si>
  <si>
    <t xml:space="preserve"> ERV</t>
  </si>
  <si>
    <t xml:space="preserve"> Exhaust Fans</t>
  </si>
  <si>
    <t xml:space="preserve"> Exterior Lighting</t>
  </si>
  <si>
    <t xml:space="preserve"> FC-1</t>
  </si>
  <si>
    <t xml:space="preserve"> HRV</t>
  </si>
  <si>
    <t xml:space="preserve"> Incoming Electrical Service</t>
  </si>
  <si>
    <t xml:space="preserve"> Nature's Classroom</t>
  </si>
  <si>
    <t xml:space="preserve"> OU-1</t>
  </si>
  <si>
    <t xml:space="preserve"> Panel C1 (Lighting)</t>
  </si>
  <si>
    <t xml:space="preserve"> Panel C2 (Heating)</t>
  </si>
  <si>
    <t xml:space="preserve"> Panel C3 (DHW)</t>
  </si>
  <si>
    <t xml:space="preserve"> Panel C4 (Pumps)</t>
  </si>
  <si>
    <t xml:space="preserve"> TX-1/Panel A</t>
  </si>
  <si>
    <t xml:space="preserve"> TX-3/Panel B</t>
  </si>
  <si>
    <t xml:space="preserve"> Vehicle Charger 1</t>
  </si>
  <si>
    <t xml:space="preserve"> Vehicle Charger 2</t>
  </si>
  <si>
    <t xml:space="preserve">NetMeter OMNI-8C </t>
  </si>
  <si>
    <t xml:space="preserve"> Water Loads</t>
  </si>
  <si>
    <t>172.19.7.29</t>
  </si>
  <si>
    <t>172.19.7.21</t>
  </si>
  <si>
    <t>172.19.7.22</t>
  </si>
  <si>
    <t>172.19.7.24</t>
  </si>
  <si>
    <t>172.19.7.25</t>
  </si>
  <si>
    <t>172.19.7.26</t>
  </si>
  <si>
    <t>172.19.7.27</t>
  </si>
  <si>
    <t>172.19.7.23</t>
  </si>
  <si>
    <t>172.19.7.44</t>
  </si>
  <si>
    <t>172.19.7.43</t>
  </si>
  <si>
    <t>172.19.7.42</t>
  </si>
  <si>
    <t>172.19.7.41</t>
  </si>
  <si>
    <t>172.19.7.40</t>
  </si>
  <si>
    <t>172.19.7.39</t>
  </si>
  <si>
    <t>172.19.7.38</t>
  </si>
  <si>
    <t>172.19.7.37</t>
  </si>
  <si>
    <t>172.19.7.36</t>
  </si>
  <si>
    <t>172.19.7.35</t>
  </si>
  <si>
    <t>172.19.7.34</t>
  </si>
  <si>
    <t>172.19.7.33</t>
  </si>
  <si>
    <t>172.19.7.31</t>
  </si>
  <si>
    <t>172.19.7.30</t>
  </si>
  <si>
    <t>172.19.7.28</t>
  </si>
  <si>
    <t>172.19.7.32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</si>
</sst>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Times New Roman"/>
      <family val="1"/>
    </font>
    <font>
      <sz val="7"/>
      <color rgb="FF000000"/>
      <name val="Courier New"/>
      <family val="3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3" fillId="3" borderId="0" xfId="0" applyFont="1" applyFill="1" applyBorder="1" applyAlignment="1">
      <alignment horizontal="center"/>
    </xf>
    <xf numFmtId="0" fontId="4" fillId="2" borderId="0" xfId="0" applyFont="1" applyFill="1" applyBorder="1"/>
    <xf numFmtId="0" fontId="5" fillId="2" borderId="0" xfId="1" applyFont="1" applyFill="1" applyBorder="1" applyAlignment="1">
      <alignment horizontal="center" vertical="center" wrapText="1"/>
    </xf>
    <xf numFmtId="0" fontId="6" fillId="0" borderId="0" xfId="0" applyFont="1"/>
    <xf numFmtId="11" fontId="7" fillId="0" borderId="0" xfId="0" applyNumberFormat="1" applyFont="1" applyAlignment="1">
      <alignment vertical="center"/>
    </xf>
    <xf numFmtId="43" fontId="0" fillId="0" borderId="0" xfId="2" applyFon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ykr-apex/apexenv/f?p=196:208:17407552393588::NO:RP:P208_METER_ID:53" TargetMode="External"/><Relationship Id="rId13" Type="http://schemas.openxmlformats.org/officeDocument/2006/relationships/hyperlink" Target="http://ykr-apex/apexenv/f?p=196:208:17407552393588::NO:RP:P208_METER_ID:58" TargetMode="External"/><Relationship Id="rId18" Type="http://schemas.openxmlformats.org/officeDocument/2006/relationships/hyperlink" Target="http://ykr-apex/apexenv/f?p=196:208:17407552393588::NO:RP:P208_METER_ID:42" TargetMode="External"/><Relationship Id="rId3" Type="http://schemas.openxmlformats.org/officeDocument/2006/relationships/hyperlink" Target="http://ykr-apex/apexenv/f?p=196:208:17407552393588::NO:RP:P208_METER_ID:47" TargetMode="External"/><Relationship Id="rId21" Type="http://schemas.openxmlformats.org/officeDocument/2006/relationships/hyperlink" Target="http://ykr-apex/apexenv/f?p=196:208:17407552393588::NO:RP:P208_METER_ID:38" TargetMode="External"/><Relationship Id="rId7" Type="http://schemas.openxmlformats.org/officeDocument/2006/relationships/hyperlink" Target="http://ykr-apex/apexenv/f?p=196:208:17407552393588::NO:RP:P208_METER_ID:52" TargetMode="External"/><Relationship Id="rId12" Type="http://schemas.openxmlformats.org/officeDocument/2006/relationships/hyperlink" Target="http://ykr-apex/apexenv/f?p=196:208:17407552393588::NO:RP:P208_METER_ID:57" TargetMode="External"/><Relationship Id="rId17" Type="http://schemas.openxmlformats.org/officeDocument/2006/relationships/hyperlink" Target="http://ykr-apex/apexenv/f?p=196:208:17407552393588::NO:RP:P208_METER_ID:43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ykr-apex/apexenv/f?p=196:208:17407552393588::NO:RP:P208_METER_ID:46" TargetMode="External"/><Relationship Id="rId16" Type="http://schemas.openxmlformats.org/officeDocument/2006/relationships/hyperlink" Target="http://ykr-apex/apexenv/f?p=196:208:17407552393588::NO:RP:P208_METER_ID:39" TargetMode="External"/><Relationship Id="rId20" Type="http://schemas.openxmlformats.org/officeDocument/2006/relationships/hyperlink" Target="http://ykr-apex/apexenv/f?p=196:208:17407552393588::NO:RP:P208_METER_ID:40" TargetMode="External"/><Relationship Id="rId1" Type="http://schemas.openxmlformats.org/officeDocument/2006/relationships/hyperlink" Target="http://ykr-apex/apexenv/f?p=196:208:17407552393588::NO:RP:P208_METER_ID:44" TargetMode="External"/><Relationship Id="rId6" Type="http://schemas.openxmlformats.org/officeDocument/2006/relationships/hyperlink" Target="http://ykr-apex/apexenv/f?p=196:208:17407552393588::NO:RP:P208_METER_ID:51" TargetMode="External"/><Relationship Id="rId11" Type="http://schemas.openxmlformats.org/officeDocument/2006/relationships/hyperlink" Target="http://ykr-apex/apexenv/f?p=196:208:17407552393588::NO:RP:P208_METER_ID:56" TargetMode="External"/><Relationship Id="rId24" Type="http://schemas.openxmlformats.org/officeDocument/2006/relationships/hyperlink" Target="http://ykr-apex/apexenv/f?p=196:208:17407552393588::NO:RP:P208_METER_ID:47" TargetMode="External"/><Relationship Id="rId5" Type="http://schemas.openxmlformats.org/officeDocument/2006/relationships/hyperlink" Target="http://ykr-apex/apexenv/f?p=196:208:17407552393588::NO:RP:P208_METER_ID:50" TargetMode="External"/><Relationship Id="rId15" Type="http://schemas.openxmlformats.org/officeDocument/2006/relationships/hyperlink" Target="http://ykr-apex/apexenv/f?p=196:208:17407552393588::NO:RP:P208_METER_ID:60" TargetMode="External"/><Relationship Id="rId23" Type="http://schemas.openxmlformats.org/officeDocument/2006/relationships/hyperlink" Target="http://ykr-apex/apexenv/f?p=196:208:17407552393588::NO:RP:P208_METER_ID:45" TargetMode="External"/><Relationship Id="rId10" Type="http://schemas.openxmlformats.org/officeDocument/2006/relationships/hyperlink" Target="http://ykr-apex/apexenv/f?p=196:208:17407552393588::NO:RP:P208_METER_ID:55" TargetMode="External"/><Relationship Id="rId19" Type="http://schemas.openxmlformats.org/officeDocument/2006/relationships/hyperlink" Target="http://ykr-apex/apexenv/f?p=196:208:17407552393588::NO:RP:P208_METER_ID:41" TargetMode="External"/><Relationship Id="rId4" Type="http://schemas.openxmlformats.org/officeDocument/2006/relationships/hyperlink" Target="http://ykr-apex/apexenv/f?p=196:208:17407552393588::NO:RP:P208_METER_ID:49" TargetMode="External"/><Relationship Id="rId9" Type="http://schemas.openxmlformats.org/officeDocument/2006/relationships/hyperlink" Target="http://ykr-apex/apexenv/f?p=196:208:17407552393588::NO:RP:P208_METER_ID:54" TargetMode="External"/><Relationship Id="rId14" Type="http://schemas.openxmlformats.org/officeDocument/2006/relationships/hyperlink" Target="http://ykr-apex/apexenv/f?p=196:208:17407552393588::NO:RP:P208_METER_ID:59" TargetMode="External"/><Relationship Id="rId22" Type="http://schemas.openxmlformats.org/officeDocument/2006/relationships/hyperlink" Target="http://ykr-apex/apexenv/f?p=196:208:17407552393588::NO:RP:P208_METER_ID:3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5"/>
  <sheetViews>
    <sheetView tabSelected="1" workbookViewId="0">
      <selection activeCell="N9" sqref="N8:N9"/>
    </sheetView>
  </sheetViews>
  <sheetFormatPr defaultRowHeight="14.4" x14ac:dyDescent="0.3"/>
  <cols>
    <col min="1" max="1" width="22.88671875" bestFit="1" customWidth="1"/>
    <col min="2" max="2" width="22.77734375" customWidth="1"/>
    <col min="12" max="12" width="10" bestFit="1" customWidth="1"/>
    <col min="13" max="13" width="14.6640625" bestFit="1" customWidth="1"/>
    <col min="14" max="14" width="12.6640625" bestFit="1" customWidth="1"/>
  </cols>
  <sheetData>
    <row r="1" spans="1:14" ht="15" customHeight="1" x14ac:dyDescent="0.3">
      <c r="A1" s="1" t="s">
        <v>1</v>
      </c>
      <c r="B1" s="1" t="s">
        <v>25</v>
      </c>
    </row>
    <row r="2" spans="1:14" ht="15" customHeight="1" x14ac:dyDescent="0.3">
      <c r="A2" s="2" t="s">
        <v>0</v>
      </c>
      <c r="B2" s="3" t="s">
        <v>165</v>
      </c>
    </row>
    <row r="3" spans="1:14" ht="15" customHeight="1" x14ac:dyDescent="0.3">
      <c r="A3" s="2" t="s">
        <v>2</v>
      </c>
      <c r="B3" s="3" t="s">
        <v>166</v>
      </c>
    </row>
    <row r="4" spans="1:14" ht="15" customHeight="1" x14ac:dyDescent="0.3">
      <c r="A4" s="2" t="s">
        <v>3</v>
      </c>
      <c r="B4" s="3" t="s">
        <v>171</v>
      </c>
    </row>
    <row r="5" spans="1:14" ht="15" customHeight="1" x14ac:dyDescent="0.3">
      <c r="A5" s="2" t="s">
        <v>4</v>
      </c>
      <c r="B5" s="3" t="s">
        <v>167</v>
      </c>
    </row>
    <row r="6" spans="1:14" ht="15" customHeight="1" x14ac:dyDescent="0.3">
      <c r="A6" s="2" t="s">
        <v>5</v>
      </c>
      <c r="B6" s="3" t="s">
        <v>168</v>
      </c>
    </row>
    <row r="7" spans="1:14" ht="15" customHeight="1" x14ac:dyDescent="0.3">
      <c r="A7" s="2" t="s">
        <v>6</v>
      </c>
      <c r="B7" s="3" t="s">
        <v>169</v>
      </c>
    </row>
    <row r="8" spans="1:14" ht="15" customHeight="1" x14ac:dyDescent="0.3">
      <c r="A8" s="2" t="s">
        <v>7</v>
      </c>
      <c r="B8" s="3" t="s">
        <v>170</v>
      </c>
    </row>
    <row r="9" spans="1:14" ht="15" customHeight="1" x14ac:dyDescent="0.3">
      <c r="A9" s="2" t="s">
        <v>8</v>
      </c>
      <c r="B9" s="3" t="s">
        <v>186</v>
      </c>
    </row>
    <row r="10" spans="1:14" ht="15" customHeight="1" x14ac:dyDescent="0.3">
      <c r="A10" s="2" t="s">
        <v>9</v>
      </c>
      <c r="B10" s="3" t="s">
        <v>164</v>
      </c>
    </row>
    <row r="11" spans="1:14" ht="15" customHeight="1" x14ac:dyDescent="0.3">
      <c r="A11" s="2" t="s">
        <v>10</v>
      </c>
      <c r="B11" s="3" t="s">
        <v>185</v>
      </c>
      <c r="L11" s="4"/>
      <c r="M11" s="4"/>
    </row>
    <row r="12" spans="1:14" ht="15" customHeight="1" x14ac:dyDescent="0.3">
      <c r="A12" s="2" t="s">
        <v>11</v>
      </c>
      <c r="B12" s="3" t="s">
        <v>184</v>
      </c>
    </row>
    <row r="13" spans="1:14" ht="15" customHeight="1" x14ac:dyDescent="0.3">
      <c r="A13" s="2" t="s">
        <v>12</v>
      </c>
      <c r="B13" s="3" t="s">
        <v>187</v>
      </c>
    </row>
    <row r="14" spans="1:14" ht="15" customHeight="1" x14ac:dyDescent="0.3">
      <c r="A14" s="2" t="s">
        <v>13</v>
      </c>
      <c r="B14" s="3" t="s">
        <v>183</v>
      </c>
    </row>
    <row r="15" spans="1:14" ht="15" customHeight="1" x14ac:dyDescent="0.3">
      <c r="A15" s="2" t="s">
        <v>14</v>
      </c>
      <c r="B15" s="3" t="s">
        <v>182</v>
      </c>
      <c r="N15" s="5"/>
    </row>
    <row r="16" spans="1:14" ht="15" customHeight="1" x14ac:dyDescent="0.3">
      <c r="A16" s="2" t="s">
        <v>15</v>
      </c>
      <c r="B16" s="3" t="s">
        <v>181</v>
      </c>
      <c r="M16" s="6"/>
    </row>
    <row r="17" spans="1:2" ht="15" customHeight="1" x14ac:dyDescent="0.3">
      <c r="A17" s="2" t="s">
        <v>16</v>
      </c>
      <c r="B17" s="3" t="s">
        <v>180</v>
      </c>
    </row>
    <row r="18" spans="1:2" ht="15" customHeight="1" x14ac:dyDescent="0.3">
      <c r="A18" s="2" t="s">
        <v>17</v>
      </c>
      <c r="B18" s="3" t="s">
        <v>179</v>
      </c>
    </row>
    <row r="19" spans="1:2" ht="15" customHeight="1" x14ac:dyDescent="0.3">
      <c r="A19" s="2" t="s">
        <v>18</v>
      </c>
      <c r="B19" s="3" t="s">
        <v>178</v>
      </c>
    </row>
    <row r="20" spans="1:2" ht="15" customHeight="1" x14ac:dyDescent="0.3">
      <c r="A20" s="2" t="s">
        <v>19</v>
      </c>
      <c r="B20" s="3" t="s">
        <v>177</v>
      </c>
    </row>
    <row r="21" spans="1:2" ht="15" customHeight="1" x14ac:dyDescent="0.3">
      <c r="A21" s="2" t="s">
        <v>20</v>
      </c>
      <c r="B21" s="3" t="s">
        <v>176</v>
      </c>
    </row>
    <row r="22" spans="1:2" ht="15" customHeight="1" x14ac:dyDescent="0.3">
      <c r="A22" s="2" t="s">
        <v>21</v>
      </c>
      <c r="B22" s="3" t="s">
        <v>175</v>
      </c>
    </row>
    <row r="23" spans="1:2" ht="15" customHeight="1" x14ac:dyDescent="0.3">
      <c r="A23" s="2" t="s">
        <v>22</v>
      </c>
      <c r="B23" s="3" t="s">
        <v>174</v>
      </c>
    </row>
    <row r="24" spans="1:2" ht="15" customHeight="1" x14ac:dyDescent="0.3">
      <c r="A24" s="2" t="s">
        <v>23</v>
      </c>
      <c r="B24" s="3" t="s">
        <v>173</v>
      </c>
    </row>
    <row r="25" spans="1:2" ht="15" customHeight="1" x14ac:dyDescent="0.3">
      <c r="A25" s="2" t="s">
        <v>24</v>
      </c>
      <c r="B25" s="3" t="s">
        <v>172</v>
      </c>
    </row>
  </sheetData>
  <hyperlinks>
    <hyperlink ref="B9" r:id="rId1" tooltip="View meter raw data" display="http://ykr-apex/apexenv/f?p=196:208:17407552393588::NO:RP:P208_METER_ID:44"/>
    <hyperlink ref="B11" r:id="rId2" tooltip="View meter raw data" display="http://ykr-apex/apexenv/f?p=196:208:17407552393588::NO:RP:P208_METER_ID:46"/>
    <hyperlink ref="B12" r:id="rId3" tooltip="View meter raw data" display="http://ykr-apex/apexenv/f?p=196:208:17407552393588::NO:RP:P208_METER_ID:47"/>
    <hyperlink ref="B14" r:id="rId4" tooltip="View meter raw data" display="http://ykr-apex/apexenv/f?p=196:208:17407552393588::NO:RP:P208_METER_ID:49"/>
    <hyperlink ref="B15" r:id="rId5" tooltip="View meter raw data" display="http://ykr-apex/apexenv/f?p=196:208:17407552393588::NO:RP:P208_METER_ID:50"/>
    <hyperlink ref="B16" r:id="rId6" tooltip="View meter raw data" display="http://ykr-apex/apexenv/f?p=196:208:17407552393588::NO:RP:P208_METER_ID:51"/>
    <hyperlink ref="B17" r:id="rId7" tooltip="View meter raw data" display="http://ykr-apex/apexenv/f?p=196:208:17407552393588::NO:RP:P208_METER_ID:52"/>
    <hyperlink ref="B18" r:id="rId8" tooltip="View meter raw data" display="http://ykr-apex/apexenv/f?p=196:208:17407552393588::NO:RP:P208_METER_ID:53"/>
    <hyperlink ref="B19" r:id="rId9" tooltip="View meter raw data" display="http://ykr-apex/apexenv/f?p=196:208:17407552393588::NO:RP:P208_METER_ID:54"/>
    <hyperlink ref="B20" r:id="rId10" tooltip="View meter raw data" display="http://ykr-apex/apexenv/f?p=196:208:17407552393588::NO:RP:P208_METER_ID:55"/>
    <hyperlink ref="B21" r:id="rId11" tooltip="View meter raw data" display="http://ykr-apex/apexenv/f?p=196:208:17407552393588::NO:RP:P208_METER_ID:56"/>
    <hyperlink ref="B22" r:id="rId12" tooltip="View meter raw data" display="http://ykr-apex/apexenv/f?p=196:208:17407552393588::NO:RP:P208_METER_ID:57"/>
    <hyperlink ref="B23" r:id="rId13" tooltip="View meter raw data" display="http://ykr-apex/apexenv/f?p=196:208:17407552393588::NO:RP:P208_METER_ID:58"/>
    <hyperlink ref="B24" r:id="rId14" tooltip="View meter raw data" display="http://ykr-apex/apexenv/f?p=196:208:17407552393588::NO:RP:P208_METER_ID:59"/>
    <hyperlink ref="B25" r:id="rId15" tooltip="View meter raw data" display="http://ykr-apex/apexenv/f?p=196:208:17407552393588::NO:RP:P208_METER_ID:60"/>
    <hyperlink ref="B4" r:id="rId16" tooltip="View meter raw data" display="http://ykr-apex/apexenv/f?p=196:208:17407552393588::NO:RP:P208_METER_ID:39"/>
    <hyperlink ref="B8" r:id="rId17" tooltip="View meter raw data" display="http://ykr-apex/apexenv/f?p=196:208:17407552393588::NO:RP:P208_METER_ID:43"/>
    <hyperlink ref="B7" r:id="rId18" tooltip="View meter raw data" display="http://ykr-apex/apexenv/f?p=196:208:17407552393588::NO:RP:P208_METER_ID:42"/>
    <hyperlink ref="B6" r:id="rId19" tooltip="View meter raw data" display="http://ykr-apex/apexenv/f?p=196:208:17407552393588::NO:RP:P208_METER_ID:41"/>
    <hyperlink ref="B5" r:id="rId20" tooltip="View meter raw data" display="http://ykr-apex/apexenv/f?p=196:208:17407552393588::NO:RP:P208_METER_ID:40"/>
    <hyperlink ref="B3" r:id="rId21" tooltip="View meter raw data" display="http://ykr-apex/apexenv/f?p=196:208:17407552393588::NO:RP:P208_METER_ID:38"/>
    <hyperlink ref="B2" r:id="rId22" tooltip="View meter raw data" display="http://ykr-apex/apexenv/f?p=196:208:17407552393588::NO:RP:P208_METER_ID:37"/>
    <hyperlink ref="B10" r:id="rId23" tooltip="View meter raw data" display="http://ykr-apex/apexenv/f?p=196:208:17407552393588::NO:RP:P208_METER_ID:45"/>
    <hyperlink ref="B13" r:id="rId24" tooltip="View meter raw data" display="http://ykr-apex/apexenv/f?p=196:208:17407552393588::NO:RP:P208_METER_ID:47"/>
  </hyperlinks>
  <pageMargins left="0.7" right="0.7" top="0.75" bottom="0.75" header="0.3" footer="0.3"/>
  <pageSetup orientation="portrait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H59"/>
  <sheetViews>
    <sheetView topLeftCell="B1" workbookViewId="0">
      <selection activeCell="H8" sqref="H8"/>
    </sheetView>
  </sheetViews>
  <sheetFormatPr defaultRowHeight="14.4" x14ac:dyDescent="0.3"/>
  <cols>
    <col min="1" max="1" width="58" bestFit="1" customWidth="1"/>
    <col min="2" max="2" width="35" bestFit="1" customWidth="1"/>
    <col min="3" max="3" width="28.109375" bestFit="1" customWidth="1"/>
    <col min="4" max="4" width="3.77734375" bestFit="1" customWidth="1"/>
    <col min="5" max="5" width="15.6640625" bestFit="1" customWidth="1"/>
    <col min="6" max="6" width="39.88671875" bestFit="1" customWidth="1"/>
    <col min="7" max="7" width="11" bestFit="1" customWidth="1"/>
    <col min="8" max="8" width="28.5546875" bestFit="1" customWidth="1"/>
  </cols>
  <sheetData>
    <row r="1" spans="1:8" x14ac:dyDescent="0.3">
      <c r="A1" t="s">
        <v>116</v>
      </c>
      <c r="B1" t="s">
        <v>40</v>
      </c>
      <c r="D1" t="s">
        <v>42</v>
      </c>
    </row>
    <row r="2" spans="1:8" hidden="1" x14ac:dyDescent="0.3">
      <c r="A2" t="s">
        <v>117</v>
      </c>
      <c r="B2" t="s">
        <v>118</v>
      </c>
      <c r="D2" t="s">
        <v>42</v>
      </c>
    </row>
    <row r="3" spans="1:8" hidden="1" x14ac:dyDescent="0.3">
      <c r="A3" t="s">
        <v>119</v>
      </c>
      <c r="B3" t="s">
        <v>120</v>
      </c>
      <c r="D3" t="s">
        <v>42</v>
      </c>
    </row>
    <row r="4" spans="1:8" hidden="1" x14ac:dyDescent="0.3">
      <c r="A4" t="s">
        <v>121</v>
      </c>
      <c r="B4" t="s">
        <v>49</v>
      </c>
      <c r="D4" t="s">
        <v>42</v>
      </c>
    </row>
    <row r="5" spans="1:8" hidden="1" x14ac:dyDescent="0.3">
      <c r="A5" t="s">
        <v>122</v>
      </c>
      <c r="B5" t="s">
        <v>118</v>
      </c>
      <c r="D5" t="s">
        <v>42</v>
      </c>
    </row>
    <row r="6" spans="1:8" hidden="1" x14ac:dyDescent="0.3">
      <c r="A6" t="s">
        <v>122</v>
      </c>
      <c r="B6" t="s">
        <v>118</v>
      </c>
      <c r="D6" t="s">
        <v>42</v>
      </c>
    </row>
    <row r="7" spans="1:8" hidden="1" x14ac:dyDescent="0.3">
      <c r="A7" t="s">
        <v>123</v>
      </c>
      <c r="B7" t="s">
        <v>118</v>
      </c>
      <c r="D7" t="s">
        <v>42</v>
      </c>
    </row>
    <row r="8" spans="1:8" x14ac:dyDescent="0.3">
      <c r="A8" t="s">
        <v>124</v>
      </c>
      <c r="B8" t="s">
        <v>31</v>
      </c>
      <c r="C8" t="s">
        <v>125</v>
      </c>
      <c r="D8" t="s">
        <v>29</v>
      </c>
      <c r="E8" t="str">
        <f>LEFT(A8,FIND("*",A8)-1)</f>
        <v xml:space="preserve">NetMeter 3P-600 </v>
      </c>
      <c r="F8" t="str">
        <f>MID(A8,FIND("*",A8)+1,LEN(A8))</f>
        <v xml:space="preserve"> z3 Controls * AV A-12/ Security A-21 / UV A-53</v>
      </c>
      <c r="G8" t="str">
        <f>LEFT(F8,FIND("*",F8)-1)</f>
        <v xml:space="preserve"> z3 Controls </v>
      </c>
      <c r="H8" t="str">
        <f>MID(F8,FIND("*",F8)+1,LEN(F8))</f>
        <v xml:space="preserve"> AV A-12/ Security A-21 / UV A-53</v>
      </c>
    </row>
    <row r="9" spans="1:8" x14ac:dyDescent="0.3">
      <c r="A9" t="s">
        <v>126</v>
      </c>
      <c r="B9" t="s">
        <v>31</v>
      </c>
      <c r="C9" t="s">
        <v>127</v>
      </c>
      <c r="D9" t="s">
        <v>29</v>
      </c>
      <c r="E9" t="str">
        <f t="shared" ref="E9:E11" si="0">LEFT(A9,FIND("*",A9)-1)</f>
        <v xml:space="preserve">NetMeter 3P-600 </v>
      </c>
      <c r="F9" t="str">
        <f t="shared" ref="F9:F11" si="1">MID(A9,FIND("*",A9)+1,LEN(A9))</f>
        <v xml:space="preserve"> z3 Controls * Balancing Pump</v>
      </c>
      <c r="G9" t="str">
        <f t="shared" ref="G9:G11" si="2">LEFT(F9,FIND("*",F9)-1)</f>
        <v xml:space="preserve"> z3 Controls </v>
      </c>
      <c r="H9" t="str">
        <f t="shared" ref="H9:H11" si="3">MID(F9,FIND("*",F9)+1,LEN(F9))</f>
        <v xml:space="preserve"> Balancing Pump</v>
      </c>
    </row>
    <row r="10" spans="1:8" x14ac:dyDescent="0.3">
      <c r="A10" t="s">
        <v>128</v>
      </c>
      <c r="B10" t="s">
        <v>31</v>
      </c>
      <c r="C10" t="s">
        <v>129</v>
      </c>
      <c r="D10" t="s">
        <v>29</v>
      </c>
      <c r="E10" t="str">
        <f t="shared" si="0"/>
        <v xml:space="preserve">NetMeter 3P-600 </v>
      </c>
      <c r="F10" t="str">
        <f t="shared" si="1"/>
        <v xml:space="preserve"> z3 Controls * Biofilter Pump</v>
      </c>
      <c r="G10" t="str">
        <f t="shared" si="2"/>
        <v xml:space="preserve"> z3 Controls </v>
      </c>
      <c r="H10" t="str">
        <f t="shared" si="3"/>
        <v xml:space="preserve"> Biofilter Pump</v>
      </c>
    </row>
    <row r="11" spans="1:8" x14ac:dyDescent="0.3">
      <c r="A11" t="s">
        <v>130</v>
      </c>
      <c r="B11" t="s">
        <v>31</v>
      </c>
      <c r="C11" t="s">
        <v>131</v>
      </c>
      <c r="D11" t="s">
        <v>29</v>
      </c>
      <c r="E11" t="str">
        <f t="shared" si="0"/>
        <v xml:space="preserve">NetMeter 3P-600 </v>
      </c>
      <c r="F11" t="str">
        <f t="shared" si="1"/>
        <v xml:space="preserve"> z3 Controls * Ceiling Fans</v>
      </c>
      <c r="G11" t="str">
        <f t="shared" si="2"/>
        <v xml:space="preserve"> z3 Controls </v>
      </c>
      <c r="H11" t="str">
        <f t="shared" si="3"/>
        <v xml:space="preserve"> Ceiling Fans</v>
      </c>
    </row>
    <row r="12" spans="1:8" hidden="1" x14ac:dyDescent="0.3">
      <c r="A12" t="s">
        <v>132</v>
      </c>
      <c r="B12" t="s">
        <v>64</v>
      </c>
      <c r="D12" t="s">
        <v>42</v>
      </c>
    </row>
    <row r="13" spans="1:8" x14ac:dyDescent="0.3">
      <c r="A13" t="s">
        <v>133</v>
      </c>
      <c r="B13" t="s">
        <v>31</v>
      </c>
      <c r="C13" t="s">
        <v>134</v>
      </c>
      <c r="D13" t="s">
        <v>29</v>
      </c>
      <c r="E13" t="str">
        <f t="shared" ref="E13:E21" si="4">LEFT(A13,FIND("*",A13)-1)</f>
        <v xml:space="preserve">NetMeter 3P-600 </v>
      </c>
      <c r="F13" t="str">
        <f t="shared" ref="F13:F21" si="5">MID(A13,FIND("*",A13)+1,LEN(A13))</f>
        <v xml:space="preserve"> z3 Controls * Cistern System CT-1</v>
      </c>
      <c r="G13" t="str">
        <f t="shared" ref="G13:G21" si="6">LEFT(F13,FIND("*",F13)-1)</f>
        <v xml:space="preserve"> z3 Controls </v>
      </c>
      <c r="H13" t="str">
        <f t="shared" ref="H13:H21" si="7">MID(F13,FIND("*",F13)+1,LEN(F13))</f>
        <v xml:space="preserve"> Cistern System CT-1</v>
      </c>
    </row>
    <row r="14" spans="1:8" x14ac:dyDescent="0.3">
      <c r="A14" t="s">
        <v>135</v>
      </c>
      <c r="B14" t="s">
        <v>31</v>
      </c>
      <c r="C14" t="s">
        <v>136</v>
      </c>
      <c r="D14" t="s">
        <v>29</v>
      </c>
      <c r="E14" t="str">
        <f t="shared" si="4"/>
        <v xml:space="preserve">NetMeter 3P-600 </v>
      </c>
      <c r="F14" t="str">
        <f t="shared" si="5"/>
        <v xml:space="preserve"> z3 Controls * Duct Heater DH1 (HRV)</v>
      </c>
      <c r="G14" t="str">
        <f t="shared" si="6"/>
        <v xml:space="preserve"> z3 Controls </v>
      </c>
      <c r="H14" t="str">
        <f t="shared" si="7"/>
        <v xml:space="preserve"> Duct Heater DH1 (HRV)</v>
      </c>
    </row>
    <row r="15" spans="1:8" x14ac:dyDescent="0.3">
      <c r="A15" t="s">
        <v>88</v>
      </c>
      <c r="B15" t="s">
        <v>31</v>
      </c>
      <c r="C15" t="s">
        <v>89</v>
      </c>
      <c r="D15" t="s">
        <v>29</v>
      </c>
      <c r="E15" t="str">
        <f t="shared" si="4"/>
        <v xml:space="preserve">NetMeter 3P-600 </v>
      </c>
      <c r="F15" t="str">
        <f t="shared" si="5"/>
        <v xml:space="preserve"> z3 Controls * Duct Heater DH2 (ERV)</v>
      </c>
      <c r="G15" t="str">
        <f t="shared" si="6"/>
        <v xml:space="preserve"> z3 Controls </v>
      </c>
      <c r="H15" t="str">
        <f t="shared" si="7"/>
        <v xml:space="preserve"> Duct Heater DH2 (ERV)</v>
      </c>
    </row>
    <row r="16" spans="1:8" x14ac:dyDescent="0.3">
      <c r="A16" t="s">
        <v>90</v>
      </c>
      <c r="B16" t="s">
        <v>31</v>
      </c>
      <c r="C16" t="s">
        <v>91</v>
      </c>
      <c r="D16" t="s">
        <v>29</v>
      </c>
      <c r="E16" t="str">
        <f t="shared" si="4"/>
        <v xml:space="preserve">NetMeter 3P-600 </v>
      </c>
      <c r="F16" t="str">
        <f t="shared" si="5"/>
        <v xml:space="preserve"> z3 Controls * ERV</v>
      </c>
      <c r="G16" t="str">
        <f t="shared" si="6"/>
        <v xml:space="preserve"> z3 Controls </v>
      </c>
      <c r="H16" t="str">
        <f t="shared" si="7"/>
        <v xml:space="preserve"> ERV</v>
      </c>
    </row>
    <row r="17" spans="1:8" x14ac:dyDescent="0.3">
      <c r="A17" t="s">
        <v>92</v>
      </c>
      <c r="B17" t="s">
        <v>31</v>
      </c>
      <c r="C17" t="s">
        <v>93</v>
      </c>
      <c r="D17" t="s">
        <v>29</v>
      </c>
      <c r="E17" t="str">
        <f t="shared" si="4"/>
        <v xml:space="preserve">NetMeter 3P-600 </v>
      </c>
      <c r="F17" t="str">
        <f t="shared" si="5"/>
        <v xml:space="preserve"> z3 Controls * Exhaust Fans</v>
      </c>
      <c r="G17" t="str">
        <f t="shared" si="6"/>
        <v xml:space="preserve"> z3 Controls </v>
      </c>
      <c r="H17" t="str">
        <f t="shared" si="7"/>
        <v xml:space="preserve"> Exhaust Fans</v>
      </c>
    </row>
    <row r="18" spans="1:8" x14ac:dyDescent="0.3">
      <c r="A18" t="s">
        <v>94</v>
      </c>
      <c r="B18" t="s">
        <v>31</v>
      </c>
      <c r="C18" t="s">
        <v>95</v>
      </c>
      <c r="D18" t="s">
        <v>29</v>
      </c>
      <c r="E18" t="str">
        <f t="shared" si="4"/>
        <v xml:space="preserve">NetMeter 3P-600 </v>
      </c>
      <c r="F18" t="str">
        <f t="shared" si="5"/>
        <v xml:space="preserve"> z3 Controls * Exterior Lighting</v>
      </c>
      <c r="G18" t="str">
        <f t="shared" si="6"/>
        <v xml:space="preserve"> z3 Controls </v>
      </c>
      <c r="H18" t="str">
        <f t="shared" si="7"/>
        <v xml:space="preserve"> Exterior Lighting</v>
      </c>
    </row>
    <row r="19" spans="1:8" x14ac:dyDescent="0.3">
      <c r="A19" t="s">
        <v>96</v>
      </c>
      <c r="B19" t="s">
        <v>31</v>
      </c>
      <c r="C19" t="s">
        <v>97</v>
      </c>
      <c r="D19" t="s">
        <v>29</v>
      </c>
      <c r="E19" t="str">
        <f t="shared" si="4"/>
        <v xml:space="preserve">NetMeter 3P-600 </v>
      </c>
      <c r="F19" t="str">
        <f t="shared" si="5"/>
        <v xml:space="preserve"> z3 Controls * FC-1</v>
      </c>
      <c r="G19" t="str">
        <f t="shared" si="6"/>
        <v xml:space="preserve"> z3 Controls </v>
      </c>
      <c r="H19" t="str">
        <f t="shared" si="7"/>
        <v xml:space="preserve"> FC-1</v>
      </c>
    </row>
    <row r="20" spans="1:8" x14ac:dyDescent="0.3">
      <c r="A20" t="s">
        <v>98</v>
      </c>
      <c r="B20" t="s">
        <v>31</v>
      </c>
      <c r="C20" t="s">
        <v>99</v>
      </c>
      <c r="D20" t="s">
        <v>29</v>
      </c>
      <c r="E20" t="str">
        <f t="shared" si="4"/>
        <v xml:space="preserve">NetMeter 3P-600 </v>
      </c>
      <c r="F20" t="str">
        <f t="shared" si="5"/>
        <v xml:space="preserve"> z3 Controls * HRV</v>
      </c>
      <c r="G20" t="str">
        <f t="shared" si="6"/>
        <v xml:space="preserve"> z3 Controls </v>
      </c>
      <c r="H20" t="str">
        <f t="shared" si="7"/>
        <v xml:space="preserve"> HRV</v>
      </c>
    </row>
    <row r="21" spans="1:8" x14ac:dyDescent="0.3">
      <c r="A21" t="s">
        <v>100</v>
      </c>
      <c r="B21" t="s">
        <v>31</v>
      </c>
      <c r="C21" t="s">
        <v>101</v>
      </c>
      <c r="D21" t="s">
        <v>29</v>
      </c>
      <c r="E21" t="str">
        <f t="shared" si="4"/>
        <v xml:space="preserve">NetMeter 3P-600 </v>
      </c>
      <c r="F21" t="str">
        <f t="shared" si="5"/>
        <v xml:space="preserve"> z3 Controls * Incoming Electrical Service</v>
      </c>
      <c r="G21" t="str">
        <f t="shared" si="6"/>
        <v xml:space="preserve"> z3 Controls </v>
      </c>
      <c r="H21" t="str">
        <f t="shared" si="7"/>
        <v xml:space="preserve"> Incoming Electrical Service</v>
      </c>
    </row>
    <row r="22" spans="1:8" hidden="1" x14ac:dyDescent="0.3">
      <c r="A22" t="s">
        <v>59</v>
      </c>
      <c r="B22" t="s">
        <v>102</v>
      </c>
      <c r="C22" t="s">
        <v>103</v>
      </c>
      <c r="D22" t="s">
        <v>29</v>
      </c>
    </row>
    <row r="23" spans="1:8" hidden="1" x14ac:dyDescent="0.3">
      <c r="A23" t="s">
        <v>59</v>
      </c>
      <c r="B23" t="s">
        <v>104</v>
      </c>
      <c r="C23" t="s">
        <v>105</v>
      </c>
      <c r="D23" t="s">
        <v>29</v>
      </c>
    </row>
    <row r="24" spans="1:8" hidden="1" x14ac:dyDescent="0.3">
      <c r="A24" t="s">
        <v>59</v>
      </c>
      <c r="B24" t="s">
        <v>106</v>
      </c>
      <c r="D24" t="s">
        <v>42</v>
      </c>
    </row>
    <row r="25" spans="1:8" hidden="1" x14ac:dyDescent="0.3">
      <c r="A25" t="s">
        <v>59</v>
      </c>
      <c r="B25" t="s">
        <v>107</v>
      </c>
      <c r="C25" t="s">
        <v>108</v>
      </c>
      <c r="D25" t="s">
        <v>29</v>
      </c>
    </row>
    <row r="26" spans="1:8" hidden="1" x14ac:dyDescent="0.3">
      <c r="A26" t="s">
        <v>59</v>
      </c>
      <c r="B26" t="s">
        <v>109</v>
      </c>
      <c r="C26" t="s">
        <v>110</v>
      </c>
      <c r="D26" t="s">
        <v>29</v>
      </c>
    </row>
    <row r="27" spans="1:8" hidden="1" x14ac:dyDescent="0.3">
      <c r="A27" t="s">
        <v>59</v>
      </c>
      <c r="B27" t="s">
        <v>111</v>
      </c>
      <c r="C27" t="s">
        <v>112</v>
      </c>
      <c r="D27" t="s">
        <v>29</v>
      </c>
    </row>
    <row r="28" spans="1:8" hidden="1" x14ac:dyDescent="0.3">
      <c r="A28" t="s">
        <v>59</v>
      </c>
      <c r="B28" t="s">
        <v>113</v>
      </c>
      <c r="C28" t="s">
        <v>114</v>
      </c>
      <c r="D28" t="s">
        <v>29</v>
      </c>
    </row>
    <row r="29" spans="1:8" hidden="1" x14ac:dyDescent="0.3">
      <c r="A29" t="s">
        <v>59</v>
      </c>
      <c r="B29" t="s">
        <v>40</v>
      </c>
      <c r="C29" t="s">
        <v>115</v>
      </c>
      <c r="D29" t="s">
        <v>29</v>
      </c>
    </row>
    <row r="30" spans="1:8" hidden="1" x14ac:dyDescent="0.3">
      <c r="A30" t="s">
        <v>59</v>
      </c>
      <c r="B30" t="s">
        <v>60</v>
      </c>
      <c r="C30" t="s">
        <v>61</v>
      </c>
      <c r="D30" t="s">
        <v>29</v>
      </c>
    </row>
    <row r="31" spans="1:8" hidden="1" x14ac:dyDescent="0.3">
      <c r="A31" t="s">
        <v>59</v>
      </c>
      <c r="B31" t="s">
        <v>62</v>
      </c>
      <c r="C31" t="s">
        <v>63</v>
      </c>
      <c r="D31" t="s">
        <v>29</v>
      </c>
    </row>
    <row r="32" spans="1:8" hidden="1" x14ac:dyDescent="0.3">
      <c r="A32" t="s">
        <v>59</v>
      </c>
      <c r="B32" t="s">
        <v>64</v>
      </c>
      <c r="D32" t="s">
        <v>42</v>
      </c>
    </row>
    <row r="33" spans="1:8" hidden="1" x14ac:dyDescent="0.3">
      <c r="A33" t="s">
        <v>59</v>
      </c>
      <c r="B33" t="s">
        <v>27</v>
      </c>
      <c r="C33" t="s">
        <v>65</v>
      </c>
      <c r="D33" t="s">
        <v>29</v>
      </c>
    </row>
    <row r="34" spans="1:8" hidden="1" x14ac:dyDescent="0.3">
      <c r="A34" t="s">
        <v>66</v>
      </c>
      <c r="B34" t="s">
        <v>67</v>
      </c>
      <c r="C34" t="s">
        <v>68</v>
      </c>
      <c r="D34" t="s">
        <v>29</v>
      </c>
    </row>
    <row r="35" spans="1:8" hidden="1" x14ac:dyDescent="0.3">
      <c r="A35" t="s">
        <v>69</v>
      </c>
      <c r="B35" t="s">
        <v>67</v>
      </c>
      <c r="D35" t="s">
        <v>42</v>
      </c>
    </row>
    <row r="36" spans="1:8" hidden="1" x14ac:dyDescent="0.3">
      <c r="A36" t="s">
        <v>70</v>
      </c>
      <c r="B36" t="s">
        <v>67</v>
      </c>
      <c r="D36" t="s">
        <v>42</v>
      </c>
    </row>
    <row r="37" spans="1:8" hidden="1" x14ac:dyDescent="0.3">
      <c r="A37" t="s">
        <v>71</v>
      </c>
      <c r="B37" t="s">
        <v>72</v>
      </c>
      <c r="C37" t="s">
        <v>73</v>
      </c>
      <c r="D37" t="s">
        <v>29</v>
      </c>
    </row>
    <row r="38" spans="1:8" x14ac:dyDescent="0.3">
      <c r="A38" t="s">
        <v>74</v>
      </c>
      <c r="B38" t="s">
        <v>31</v>
      </c>
      <c r="C38" t="s">
        <v>75</v>
      </c>
      <c r="D38" t="s">
        <v>29</v>
      </c>
      <c r="E38" t="str">
        <f t="shared" ref="E38:E43" si="8">LEFT(A38,FIND("*",A38)-1)</f>
        <v xml:space="preserve">NetMeter 3P-600 </v>
      </c>
      <c r="F38" t="str">
        <f t="shared" ref="F38:F43" si="9">MID(A38,FIND("*",A38)+1,LEN(A38))</f>
        <v xml:space="preserve"> z3 Controls * Nature's Classroom</v>
      </c>
      <c r="G38" t="str">
        <f t="shared" ref="G38:G43" si="10">LEFT(F38,FIND("*",F38)-1)</f>
        <v xml:space="preserve"> z3 Controls </v>
      </c>
      <c r="H38" t="str">
        <f t="shared" ref="H38:H43" si="11">MID(F38,FIND("*",F38)+1,LEN(F38))</f>
        <v xml:space="preserve"> Nature's Classroom</v>
      </c>
    </row>
    <row r="39" spans="1:8" x14ac:dyDescent="0.3">
      <c r="A39" t="s">
        <v>76</v>
      </c>
      <c r="B39" t="s">
        <v>31</v>
      </c>
      <c r="C39" t="s">
        <v>77</v>
      </c>
      <c r="D39" t="s">
        <v>29</v>
      </c>
      <c r="E39" t="str">
        <f t="shared" si="8"/>
        <v xml:space="preserve">NetMeter 3P-600 </v>
      </c>
      <c r="F39" t="str">
        <f t="shared" si="9"/>
        <v xml:space="preserve"> z3 Controls * OU-1</v>
      </c>
      <c r="G39" t="str">
        <f t="shared" si="10"/>
        <v xml:space="preserve"> z3 Controls </v>
      </c>
      <c r="H39" t="str">
        <f t="shared" si="11"/>
        <v xml:space="preserve"> OU-1</v>
      </c>
    </row>
    <row r="40" spans="1:8" x14ac:dyDescent="0.3">
      <c r="A40" t="s">
        <v>78</v>
      </c>
      <c r="B40" t="s">
        <v>31</v>
      </c>
      <c r="C40" t="s">
        <v>79</v>
      </c>
      <c r="D40" t="s">
        <v>29</v>
      </c>
      <c r="E40" t="str">
        <f t="shared" si="8"/>
        <v xml:space="preserve">NetMeter 3P-600 </v>
      </c>
      <c r="F40" t="str">
        <f t="shared" si="9"/>
        <v xml:space="preserve"> z3 Controls * Panel C1 (Lighting)</v>
      </c>
      <c r="G40" t="str">
        <f t="shared" si="10"/>
        <v xml:space="preserve"> z3 Controls </v>
      </c>
      <c r="H40" t="str">
        <f t="shared" si="11"/>
        <v xml:space="preserve"> Panel C1 (Lighting)</v>
      </c>
    </row>
    <row r="41" spans="1:8" x14ac:dyDescent="0.3">
      <c r="A41" t="s">
        <v>80</v>
      </c>
      <c r="B41" t="s">
        <v>31</v>
      </c>
      <c r="C41" t="s">
        <v>81</v>
      </c>
      <c r="D41" t="s">
        <v>29</v>
      </c>
      <c r="E41" t="str">
        <f t="shared" si="8"/>
        <v xml:space="preserve">NetMeter 3P-600 </v>
      </c>
      <c r="F41" t="str">
        <f t="shared" si="9"/>
        <v xml:space="preserve"> z3 Controls * Panel C2 (Heating)</v>
      </c>
      <c r="G41" t="str">
        <f t="shared" si="10"/>
        <v xml:space="preserve"> z3 Controls </v>
      </c>
      <c r="H41" t="str">
        <f t="shared" si="11"/>
        <v xml:space="preserve"> Panel C2 (Heating)</v>
      </c>
    </row>
    <row r="42" spans="1:8" x14ac:dyDescent="0.3">
      <c r="A42" t="s">
        <v>82</v>
      </c>
      <c r="B42" t="s">
        <v>31</v>
      </c>
      <c r="C42" t="s">
        <v>83</v>
      </c>
      <c r="D42" t="s">
        <v>29</v>
      </c>
      <c r="E42" t="str">
        <f t="shared" si="8"/>
        <v xml:space="preserve">NetMeter 3P-600 </v>
      </c>
      <c r="F42" t="str">
        <f t="shared" si="9"/>
        <v xml:space="preserve"> z3 Controls * Panel C3 (DHW)</v>
      </c>
      <c r="G42" t="str">
        <f t="shared" si="10"/>
        <v xml:space="preserve"> z3 Controls </v>
      </c>
      <c r="H42" t="str">
        <f t="shared" si="11"/>
        <v xml:space="preserve"> Panel C3 (DHW)</v>
      </c>
    </row>
    <row r="43" spans="1:8" x14ac:dyDescent="0.3">
      <c r="A43" t="s">
        <v>84</v>
      </c>
      <c r="B43" t="s">
        <v>31</v>
      </c>
      <c r="C43" t="s">
        <v>85</v>
      </c>
      <c r="D43" t="s">
        <v>29</v>
      </c>
      <c r="E43" t="str">
        <f t="shared" si="8"/>
        <v xml:space="preserve">NetMeter 3P-600 </v>
      </c>
      <c r="F43" t="str">
        <f t="shared" si="9"/>
        <v xml:space="preserve"> z3 Controls * Panel C4 (Pumps)</v>
      </c>
      <c r="G43" t="str">
        <f t="shared" si="10"/>
        <v xml:space="preserve"> z3 Controls </v>
      </c>
      <c r="H43" t="str">
        <f t="shared" si="11"/>
        <v xml:space="preserve"> Panel C4 (Pumps)</v>
      </c>
    </row>
    <row r="44" spans="1:8" hidden="1" x14ac:dyDescent="0.3">
      <c r="A44" t="s">
        <v>86</v>
      </c>
      <c r="B44" t="s">
        <v>27</v>
      </c>
      <c r="C44" t="s">
        <v>87</v>
      </c>
      <c r="D44" t="s">
        <v>29</v>
      </c>
    </row>
    <row r="45" spans="1:8" hidden="1" x14ac:dyDescent="0.3">
      <c r="A45" t="s">
        <v>26</v>
      </c>
      <c r="B45" t="s">
        <v>27</v>
      </c>
      <c r="C45" t="s">
        <v>28</v>
      </c>
      <c r="D45" t="s">
        <v>29</v>
      </c>
    </row>
    <row r="46" spans="1:8" x14ac:dyDescent="0.3">
      <c r="A46" t="s">
        <v>30</v>
      </c>
      <c r="B46" t="s">
        <v>31</v>
      </c>
      <c r="C46" t="s">
        <v>32</v>
      </c>
      <c r="D46" t="s">
        <v>29</v>
      </c>
      <c r="E46" t="str">
        <f t="shared" ref="E46:E49" si="12">LEFT(A46,FIND("*",A46)-1)</f>
        <v xml:space="preserve">NetMeter 3P-600 </v>
      </c>
      <c r="F46" t="str">
        <f t="shared" ref="F46:F49" si="13">MID(A46,FIND("*",A46)+1,LEN(A46))</f>
        <v xml:space="preserve"> z3 Controls * TX-1/Panel A</v>
      </c>
      <c r="G46" t="str">
        <f t="shared" ref="G46:G49" si="14">LEFT(F46,FIND("*",F46)-1)</f>
        <v xml:space="preserve"> z3 Controls </v>
      </c>
      <c r="H46" t="str">
        <f t="shared" ref="H46:H49" si="15">MID(F46,FIND("*",F46)+1,LEN(F46))</f>
        <v xml:space="preserve"> TX-1/Panel A</v>
      </c>
    </row>
    <row r="47" spans="1:8" x14ac:dyDescent="0.3">
      <c r="A47" t="s">
        <v>33</v>
      </c>
      <c r="B47" t="s">
        <v>31</v>
      </c>
      <c r="C47" t="s">
        <v>34</v>
      </c>
      <c r="D47" t="s">
        <v>29</v>
      </c>
      <c r="E47" t="str">
        <f t="shared" si="12"/>
        <v xml:space="preserve">NetMeter 3P-600 </v>
      </c>
      <c r="F47" t="str">
        <f t="shared" si="13"/>
        <v xml:space="preserve"> z3 Controls * TX-3/Panel B</v>
      </c>
      <c r="G47" t="str">
        <f t="shared" si="14"/>
        <v xml:space="preserve"> z3 Controls </v>
      </c>
      <c r="H47" t="str">
        <f t="shared" si="15"/>
        <v xml:space="preserve"> TX-3/Panel B</v>
      </c>
    </row>
    <row r="48" spans="1:8" x14ac:dyDescent="0.3">
      <c r="A48" t="s">
        <v>35</v>
      </c>
      <c r="B48" t="s">
        <v>31</v>
      </c>
      <c r="C48" t="s">
        <v>36</v>
      </c>
      <c r="D48" t="s">
        <v>29</v>
      </c>
      <c r="E48" t="str">
        <f t="shared" si="12"/>
        <v xml:space="preserve">NetMeter 3P-600 </v>
      </c>
      <c r="F48" t="str">
        <f t="shared" si="13"/>
        <v xml:space="preserve"> z3 Controls * Vehicle Charger 1</v>
      </c>
      <c r="G48" t="str">
        <f t="shared" si="14"/>
        <v xml:space="preserve"> z3 Controls </v>
      </c>
      <c r="H48" t="str">
        <f t="shared" si="15"/>
        <v xml:space="preserve"> Vehicle Charger 1</v>
      </c>
    </row>
    <row r="49" spans="1:8" x14ac:dyDescent="0.3">
      <c r="A49" t="s">
        <v>37</v>
      </c>
      <c r="B49" t="s">
        <v>31</v>
      </c>
      <c r="C49" t="s">
        <v>38</v>
      </c>
      <c r="D49" t="s">
        <v>29</v>
      </c>
      <c r="E49" t="str">
        <f t="shared" si="12"/>
        <v xml:space="preserve">NetMeter 3P-600 </v>
      </c>
      <c r="F49" t="str">
        <f t="shared" si="13"/>
        <v xml:space="preserve"> z3 Controls * Vehicle Charger 2</v>
      </c>
      <c r="G49" t="str">
        <f t="shared" si="14"/>
        <v xml:space="preserve"> z3 Controls </v>
      </c>
      <c r="H49" t="str">
        <f t="shared" si="15"/>
        <v xml:space="preserve"> Vehicle Charger 2</v>
      </c>
    </row>
    <row r="50" spans="1:8" hidden="1" x14ac:dyDescent="0.3">
      <c r="A50" t="s">
        <v>39</v>
      </c>
      <c r="B50" t="s">
        <v>40</v>
      </c>
      <c r="C50" t="s">
        <v>41</v>
      </c>
      <c r="D50" t="s">
        <v>42</v>
      </c>
    </row>
    <row r="51" spans="1:8" hidden="1" x14ac:dyDescent="0.3">
      <c r="A51" t="s">
        <v>43</v>
      </c>
      <c r="B51" t="s">
        <v>40</v>
      </c>
      <c r="D51" t="s">
        <v>42</v>
      </c>
    </row>
    <row r="52" spans="1:8" hidden="1" x14ac:dyDescent="0.3">
      <c r="A52" t="s">
        <v>44</v>
      </c>
      <c r="B52" t="s">
        <v>40</v>
      </c>
      <c r="D52" t="s">
        <v>42</v>
      </c>
    </row>
    <row r="53" spans="1:8" hidden="1" x14ac:dyDescent="0.3">
      <c r="A53" t="s">
        <v>45</v>
      </c>
      <c r="B53" t="s">
        <v>40</v>
      </c>
      <c r="D53" t="s">
        <v>42</v>
      </c>
    </row>
    <row r="54" spans="1:8" hidden="1" x14ac:dyDescent="0.3">
      <c r="A54" t="s">
        <v>46</v>
      </c>
      <c r="B54" t="s">
        <v>40</v>
      </c>
      <c r="D54" t="s">
        <v>42</v>
      </c>
    </row>
    <row r="55" spans="1:8" hidden="1" x14ac:dyDescent="0.3">
      <c r="A55" t="s">
        <v>47</v>
      </c>
      <c r="B55" t="s">
        <v>40</v>
      </c>
      <c r="C55" t="s">
        <v>48</v>
      </c>
      <c r="D55" t="s">
        <v>29</v>
      </c>
    </row>
    <row r="56" spans="1:8" hidden="1" x14ac:dyDescent="0.3">
      <c r="A56" t="s">
        <v>47</v>
      </c>
      <c r="B56" t="s">
        <v>49</v>
      </c>
      <c r="C56" t="s">
        <v>50</v>
      </c>
      <c r="D56" t="s">
        <v>29</v>
      </c>
    </row>
    <row r="57" spans="1:8" x14ac:dyDescent="0.3">
      <c r="A57" t="s">
        <v>51</v>
      </c>
      <c r="B57" t="s">
        <v>31</v>
      </c>
      <c r="C57" t="s">
        <v>52</v>
      </c>
      <c r="D57" t="s">
        <v>29</v>
      </c>
      <c r="E57" t="str">
        <f>LEFT(A57,FIND("*",A57)-1)</f>
        <v xml:space="preserve">NetMeter OMNI-8C </v>
      </c>
      <c r="F57" t="str">
        <f>MID(A57,FIND("*",A57)+1,LEN(A57))</f>
        <v xml:space="preserve"> z3 Controls * Water Loads</v>
      </c>
      <c r="G57" t="str">
        <f>LEFT(F57,FIND("*",F57)-1)</f>
        <v xml:space="preserve"> z3 Controls </v>
      </c>
      <c r="H57" t="str">
        <f>MID(F57,FIND("*",F57)+1,LEN(F57))</f>
        <v xml:space="preserve"> Water Loads</v>
      </c>
    </row>
    <row r="58" spans="1:8" hidden="1" x14ac:dyDescent="0.3">
      <c r="A58" t="s">
        <v>53</v>
      </c>
      <c r="B58" t="s">
        <v>54</v>
      </c>
      <c r="C58" t="s">
        <v>55</v>
      </c>
      <c r="D58" t="s">
        <v>29</v>
      </c>
    </row>
    <row r="59" spans="1:8" hidden="1" x14ac:dyDescent="0.3">
      <c r="A59" t="s">
        <v>56</v>
      </c>
      <c r="B59" t="s">
        <v>57</v>
      </c>
      <c r="C59" t="s">
        <v>58</v>
      </c>
      <c r="D59" t="s">
        <v>29</v>
      </c>
    </row>
  </sheetData>
  <autoFilter ref="A1:D59">
    <filterColumn colId="1">
      <filters>
        <filter val="Forest Stewardship and Education Centre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D25"/>
  <sheetViews>
    <sheetView workbookViewId="0">
      <selection activeCell="H13" sqref="H13"/>
    </sheetView>
  </sheetViews>
  <sheetFormatPr defaultRowHeight="14.4" x14ac:dyDescent="0.3"/>
  <cols>
    <col min="2" max="2" width="17.77734375" bestFit="1" customWidth="1"/>
    <col min="3" max="3" width="11" bestFit="1" customWidth="1"/>
    <col min="4" max="4" width="28.5546875" bestFit="1" customWidth="1"/>
  </cols>
  <sheetData>
    <row r="2" spans="1:4" x14ac:dyDescent="0.3">
      <c r="A2">
        <v>1</v>
      </c>
      <c r="B2" t="s">
        <v>137</v>
      </c>
      <c r="C2" t="s">
        <v>138</v>
      </c>
      <c r="D2" t="s">
        <v>139</v>
      </c>
    </row>
    <row r="3" spans="1:4" x14ac:dyDescent="0.3">
      <c r="A3">
        <v>2</v>
      </c>
      <c r="B3" t="s">
        <v>137</v>
      </c>
      <c r="C3" t="s">
        <v>138</v>
      </c>
      <c r="D3" t="s">
        <v>140</v>
      </c>
    </row>
    <row r="4" spans="1:4" x14ac:dyDescent="0.3">
      <c r="A4">
        <v>3</v>
      </c>
      <c r="B4" t="s">
        <v>137</v>
      </c>
      <c r="C4" t="s">
        <v>138</v>
      </c>
      <c r="D4" t="s">
        <v>141</v>
      </c>
    </row>
    <row r="5" spans="1:4" x14ac:dyDescent="0.3">
      <c r="A5">
        <v>4</v>
      </c>
      <c r="B5" t="s">
        <v>137</v>
      </c>
      <c r="C5" t="s">
        <v>138</v>
      </c>
      <c r="D5" t="s">
        <v>142</v>
      </c>
    </row>
    <row r="6" spans="1:4" x14ac:dyDescent="0.3">
      <c r="A6">
        <v>5</v>
      </c>
      <c r="B6" t="s">
        <v>137</v>
      </c>
      <c r="C6" t="s">
        <v>138</v>
      </c>
      <c r="D6" t="s">
        <v>143</v>
      </c>
    </row>
    <row r="7" spans="1:4" x14ac:dyDescent="0.3">
      <c r="A7">
        <v>6</v>
      </c>
      <c r="B7" t="s">
        <v>137</v>
      </c>
      <c r="C7" t="s">
        <v>138</v>
      </c>
      <c r="D7" t="s">
        <v>144</v>
      </c>
    </row>
    <row r="8" spans="1:4" x14ac:dyDescent="0.3">
      <c r="A8">
        <v>7</v>
      </c>
      <c r="B8" t="s">
        <v>137</v>
      </c>
      <c r="C8" t="s">
        <v>138</v>
      </c>
      <c r="D8" t="s">
        <v>145</v>
      </c>
    </row>
    <row r="9" spans="1:4" x14ac:dyDescent="0.3">
      <c r="A9">
        <v>8</v>
      </c>
      <c r="B9" t="s">
        <v>137</v>
      </c>
      <c r="C9" t="s">
        <v>138</v>
      </c>
      <c r="D9" t="s">
        <v>146</v>
      </c>
    </row>
    <row r="10" spans="1:4" x14ac:dyDescent="0.3">
      <c r="A10">
        <v>9</v>
      </c>
      <c r="B10" t="s">
        <v>137</v>
      </c>
      <c r="C10" t="s">
        <v>138</v>
      </c>
      <c r="D10" t="s">
        <v>147</v>
      </c>
    </row>
    <row r="11" spans="1:4" x14ac:dyDescent="0.3">
      <c r="A11">
        <v>10</v>
      </c>
      <c r="B11" t="s">
        <v>137</v>
      </c>
      <c r="C11" t="s">
        <v>138</v>
      </c>
      <c r="D11" t="s">
        <v>148</v>
      </c>
    </row>
    <row r="12" spans="1:4" x14ac:dyDescent="0.3">
      <c r="A12">
        <v>11</v>
      </c>
      <c r="B12" t="s">
        <v>137</v>
      </c>
      <c r="C12" t="s">
        <v>138</v>
      </c>
      <c r="D12" t="s">
        <v>149</v>
      </c>
    </row>
    <row r="13" spans="1:4" x14ac:dyDescent="0.3">
      <c r="A13">
        <v>12</v>
      </c>
      <c r="B13" t="s">
        <v>137</v>
      </c>
      <c r="C13" t="s">
        <v>138</v>
      </c>
      <c r="D13" t="s">
        <v>150</v>
      </c>
    </row>
    <row r="14" spans="1:4" x14ac:dyDescent="0.3">
      <c r="A14">
        <v>13</v>
      </c>
      <c r="B14" t="s">
        <v>137</v>
      </c>
      <c r="C14" t="s">
        <v>138</v>
      </c>
      <c r="D14" t="s">
        <v>151</v>
      </c>
    </row>
    <row r="15" spans="1:4" x14ac:dyDescent="0.3">
      <c r="A15">
        <v>14</v>
      </c>
      <c r="B15" t="s">
        <v>137</v>
      </c>
      <c r="C15" t="s">
        <v>138</v>
      </c>
      <c r="D15" t="s">
        <v>152</v>
      </c>
    </row>
    <row r="16" spans="1:4" x14ac:dyDescent="0.3">
      <c r="A16">
        <v>15</v>
      </c>
      <c r="B16" t="s">
        <v>137</v>
      </c>
      <c r="C16" t="s">
        <v>138</v>
      </c>
      <c r="D16" t="s">
        <v>153</v>
      </c>
    </row>
    <row r="17" spans="1:4" x14ac:dyDescent="0.3">
      <c r="A17">
        <v>16</v>
      </c>
      <c r="B17" t="s">
        <v>137</v>
      </c>
      <c r="C17" t="s">
        <v>138</v>
      </c>
      <c r="D17" t="s">
        <v>154</v>
      </c>
    </row>
    <row r="18" spans="1:4" x14ac:dyDescent="0.3">
      <c r="A18">
        <v>17</v>
      </c>
      <c r="B18" t="s">
        <v>137</v>
      </c>
      <c r="C18" t="s">
        <v>138</v>
      </c>
      <c r="D18" t="s">
        <v>155</v>
      </c>
    </row>
    <row r="19" spans="1:4" x14ac:dyDescent="0.3">
      <c r="A19">
        <v>18</v>
      </c>
      <c r="B19" t="s">
        <v>137</v>
      </c>
      <c r="C19" t="s">
        <v>138</v>
      </c>
      <c r="D19" t="s">
        <v>156</v>
      </c>
    </row>
    <row r="20" spans="1:4" x14ac:dyDescent="0.3">
      <c r="A20">
        <v>19</v>
      </c>
      <c r="B20" t="s">
        <v>137</v>
      </c>
      <c r="C20" t="s">
        <v>138</v>
      </c>
      <c r="D20" t="s">
        <v>157</v>
      </c>
    </row>
    <row r="21" spans="1:4" x14ac:dyDescent="0.3">
      <c r="A21">
        <v>20</v>
      </c>
      <c r="B21" t="s">
        <v>137</v>
      </c>
      <c r="C21" t="s">
        <v>138</v>
      </c>
      <c r="D21" t="s">
        <v>158</v>
      </c>
    </row>
    <row r="22" spans="1:4" x14ac:dyDescent="0.3">
      <c r="A22">
        <v>21</v>
      </c>
      <c r="B22" t="s">
        <v>137</v>
      </c>
      <c r="C22" t="s">
        <v>138</v>
      </c>
      <c r="D22" t="s">
        <v>159</v>
      </c>
    </row>
    <row r="23" spans="1:4" x14ac:dyDescent="0.3">
      <c r="A23">
        <v>22</v>
      </c>
      <c r="B23" t="s">
        <v>137</v>
      </c>
      <c r="C23" t="s">
        <v>138</v>
      </c>
      <c r="D23" t="s">
        <v>160</v>
      </c>
    </row>
    <row r="24" spans="1:4" x14ac:dyDescent="0.3">
      <c r="A24">
        <v>23</v>
      </c>
      <c r="B24" t="s">
        <v>137</v>
      </c>
      <c r="C24" t="s">
        <v>138</v>
      </c>
      <c r="D24" t="s">
        <v>161</v>
      </c>
    </row>
    <row r="25" spans="1:4" x14ac:dyDescent="0.3">
      <c r="A25">
        <v>24</v>
      </c>
      <c r="B25" t="s">
        <v>162</v>
      </c>
      <c r="C25" t="s">
        <v>138</v>
      </c>
      <c r="D25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Regional Municipality of York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Jason</dc:creator>
  <cp:lastModifiedBy>Lee, Jason</cp:lastModifiedBy>
  <dcterms:created xsi:type="dcterms:W3CDTF">2018-05-14T20:18:54Z</dcterms:created>
  <dcterms:modified xsi:type="dcterms:W3CDTF">2018-06-08T20:16:22Z</dcterms:modified>
</cp:coreProperties>
</file>