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/>
  </bookViews>
  <sheets>
    <sheet name="Component wise inventories" sheetId="1" r:id="rId1"/>
    <sheet name="MI wise invent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0" i="1" l="1"/>
  <c r="I70" i="1"/>
  <c r="I117" i="1" l="1"/>
  <c r="K117" i="1"/>
  <c r="I103" i="1"/>
  <c r="K103" i="1"/>
</calcChain>
</file>

<file path=xl/comments1.xml><?xml version="1.0" encoding="utf-8"?>
<comments xmlns="http://schemas.openxmlformats.org/spreadsheetml/2006/main">
  <authors>
    <author>Rhythima Shinde</author>
  </authors>
  <commentList>
    <comment ref="I12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kg/m2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https://testbook.com/question-answer/for-1-cubic-meter-of-r-c-c-beam-approximate-quant--614d8bbfd5141e541030a9e3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https://testbook.com/question-answer/for-1-cubic-meter-of-r-c-c-beam-approximate-quant--614d8bbfd5141e541030a9e3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https://testbook.com/question-answer/for-1-cubic-meter-of-r-c-c-beam-approximate-quant--614d8bbfd5141e541030a9e3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https://testbook.com/question-answer/for-1-cubic-meter-of-r-c-c-beam-approximate-quant--614d8bbfd5141e541030a9e3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https://testbook.com/question-answer/for-1-cubic-meter-of-r-c-c-beam-approximate-quant--614d8bbfd5141e541030a9e3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kg/m2</t>
        </r>
      </text>
    </comment>
    <comment ref="I9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kg/m2</t>
        </r>
      </text>
    </comment>
  </commentList>
</comments>
</file>

<file path=xl/sharedStrings.xml><?xml version="1.0" encoding="utf-8"?>
<sst xmlns="http://schemas.openxmlformats.org/spreadsheetml/2006/main" count="756" uniqueCount="328">
  <si>
    <t xml:space="preserve">Adhesive mortar </t>
  </si>
  <si>
    <t>Base plaster</t>
  </si>
  <si>
    <t>Bitumen sealing</t>
  </si>
  <si>
    <t>Brickwork (concrete brick)</t>
  </si>
  <si>
    <t>Cement cast plaster floor</t>
  </si>
  <si>
    <t>Cement mortar</t>
  </si>
  <si>
    <t>Ceramics</t>
  </si>
  <si>
    <t>Concrete floor slab (Fe 80 kg/m³)</t>
  </si>
  <si>
    <t>Concrete wall (FE 80 kg/m³)</t>
  </si>
  <si>
    <t>Concrete wall (FE 60 kg/m³)</t>
  </si>
  <si>
    <t>Expanded polystyrene (EPS) (30 kg/m³)</t>
  </si>
  <si>
    <t>Extruded polystyrene (XPS) (35 kg/m³)</t>
  </si>
  <si>
    <t>Flooring of polyurethane (PU)</t>
  </si>
  <si>
    <t>Glass wool mat (30 kg/m³)</t>
  </si>
  <si>
    <t>Gypsum plaster</t>
  </si>
  <si>
    <t>Mineral plaster</t>
  </si>
  <si>
    <t>Vapour barrier of polyethylene (PE)</t>
  </si>
  <si>
    <t>Poor concrete</t>
  </si>
  <si>
    <t>3-layer solid wood panel PVAc-bound</t>
  </si>
  <si>
    <t>5-layer insulated (glass wool) wood panel</t>
  </si>
  <si>
    <t>Bitumen waterproofing membrane GV2</t>
  </si>
  <si>
    <t>Concrete slab (FE 80 kg/m³)</t>
  </si>
  <si>
    <t>Drainage slab (poor concrete)</t>
  </si>
  <si>
    <t>Extruded polystyrene (XPS) (30 kg/m³)</t>
  </si>
  <si>
    <t>Fibre board</t>
  </si>
  <si>
    <t xml:space="preserve">Fibre board Polypropylene sheet </t>
  </si>
  <si>
    <t xml:space="preserve">Glued laminated timber frame construction with intermediate rock wool (60 kg/m³) </t>
  </si>
  <si>
    <t xml:space="preserve">Gypsum plaster board 12cm x 17.5cm </t>
  </si>
  <si>
    <t>Insulation (recycled glass foam fill)</t>
  </si>
  <si>
    <t>Log wood panel with 0.26 m rock wool</t>
  </si>
  <si>
    <t>Non-woven filter (PE)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</si>
  <si>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</si>
  <si>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</si>
  <si>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</si>
  <si>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</si>
  <si>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</si>
  <si>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</si>
  <si>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Cladding of solid Spruce / Fir / Larch</t>
  </si>
  <si>
    <t>Concrete C 8 / 10 (lean concrete)</t>
  </si>
  <si>
    <t>Fibre board soft</t>
  </si>
  <si>
    <t>Fibre cement facing tile</t>
  </si>
  <si>
    <t>Floor slab element of plywood filled with crushed stones</t>
  </si>
  <si>
    <t>Floor slab element of plywood with intermediate rock wool insulation</t>
  </si>
  <si>
    <t>Foam glass</t>
  </si>
  <si>
    <t>Gravel</t>
  </si>
  <si>
    <t>Gypsum fibre board</t>
  </si>
  <si>
    <t>Lime plaster</t>
  </si>
  <si>
    <t>Oriented Strand Board (OSB)</t>
  </si>
  <si>
    <t>Steel (filled with quarry sand) - volume (m³)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</si>
  <si>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</si>
  <si>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</si>
  <si>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</si>
  <si>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</si>
  <si>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</si>
  <si>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</si>
  <si>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</si>
  <si>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</si>
  <si>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</si>
  <si>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</si>
  <si>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</si>
  <si>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</si>
  <si>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(White) gypsum plaster, painted</t>
  </si>
  <si>
    <t>Bituminous geomembrane</t>
  </si>
  <si>
    <t>Bituminous vapour barrier</t>
  </si>
  <si>
    <t>Expanded polystyrene (EPS) (15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</si>
  <si>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</si>
  <si>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</si>
  <si>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</si>
  <si>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</si>
  <si>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</si>
  <si>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</si>
  <si>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</si>
  <si>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</si>
  <si>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</si>
  <si>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</si>
  <si>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Brickwork</t>
  </si>
  <si>
    <t>Cement slates</t>
  </si>
  <si>
    <t>Gypsum plaster board</t>
  </si>
  <si>
    <t>Mastic asphalt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</si>
  <si>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</si>
  <si>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</si>
  <si>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</si>
  <si>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</si>
  <si>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</si>
  <si>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</si>
  <si>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</si>
  <si>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</si>
  <si>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</si>
  <si>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</si>
  <si>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</si>
  <si>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</si>
  <si>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</si>
  <si>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</si>
  <si>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</si>
  <si>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</si>
  <si>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</si>
  <si>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</si>
  <si>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Steel (filled with sand) (m³)</t>
  </si>
  <si>
    <t xml:space="preserve">Glass wool mat </t>
  </si>
  <si>
    <t>Lean concrete</t>
  </si>
  <si>
    <t>Reinforced concrete (m³)</t>
  </si>
  <si>
    <t>Fibre cement board</t>
  </si>
  <si>
    <t xml:space="preserve">Metal frame construction </t>
  </si>
  <si>
    <t xml:space="preserve">Clinker quarter brick </t>
  </si>
  <si>
    <t>Sand filling</t>
  </si>
  <si>
    <t xml:space="preserve">Log wood panel with 6 cm insulation (glass wool) (30 kg/m³) 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</si>
  <si>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</si>
  <si>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</si>
  <si>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</si>
  <si>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</si>
  <si>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</si>
  <si>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Solid wood (m³)</t>
  </si>
  <si>
    <t xml:space="preserve">12 cm X 16 cm timber frame construction </t>
  </si>
  <si>
    <t>Tile / brick &amp; timber construction, battens</t>
  </si>
  <si>
    <t>Flagstones</t>
  </si>
  <si>
    <t>insulation (glass wool) (30 kg/m³)</t>
  </si>
  <si>
    <t>3-layer solid wood panel</t>
  </si>
  <si>
    <t xml:space="preserve">8cm x 12cm timber frame construction with intermediate rock wool insulation </t>
  </si>
  <si>
    <t xml:space="preserve">Cellulose fibres injected  </t>
  </si>
  <si>
    <t xml:space="preserve">cellulose insulation, timber ratio 6% </t>
  </si>
  <si>
    <t>Concrete 8 / 10 (lean concrete)</t>
  </si>
  <si>
    <t>Edge-glued timber floor</t>
  </si>
  <si>
    <t>Expanded polystyrene (EPS) (35 kg/m³)</t>
  </si>
  <si>
    <t>Fibre cement roof slate</t>
  </si>
  <si>
    <t xml:space="preserve">Gypsum fibre board screed (Fermacell) </t>
  </si>
  <si>
    <t>Large scale timber board (GFP)</t>
  </si>
  <si>
    <t>Linoleum</t>
  </si>
  <si>
    <t>Mineral fibre board</t>
  </si>
  <si>
    <t>Permeable fibre board (DHF)</t>
  </si>
  <si>
    <t>Rafters (10/14)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</si>
  <si>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</si>
  <si>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</si>
  <si>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</si>
  <si>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Air cavity</t>
  </si>
  <si>
    <t>Hard fibre board</t>
  </si>
  <si>
    <t>Insulation of Polyurethane (PU)</t>
  </si>
  <si>
    <t>Metal sheets</t>
  </si>
  <si>
    <t>Rafters with cellulose insulation</t>
  </si>
  <si>
    <t>Rockwool insulation (60 kg/m³)</t>
  </si>
  <si>
    <t>Timber battens and air cavity</t>
  </si>
  <si>
    <t xml:space="preserve">Timber battens and counter battens with air cavity </t>
  </si>
  <si>
    <t>Wood wool board, cement bonded</t>
  </si>
  <si>
    <t>Anhydrite floor</t>
  </si>
  <si>
    <t>Concrete slabs</t>
  </si>
  <si>
    <t>Metal frame construction with rock wool insulation</t>
  </si>
  <si>
    <t>Polyurethane foam (PU) (30 kg/m³)</t>
  </si>
  <si>
    <t>Sand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</si>
  <si>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</si>
  <si>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</si>
  <si>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</si>
  <si>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</si>
  <si>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</si>
  <si>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</si>
  <si>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</si>
  <si>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</si>
  <si>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</si>
  <si>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</si>
  <si>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</si>
  <si>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</si>
  <si>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Ecoinvent material</t>
  </si>
  <si>
    <t>KBOB material</t>
  </si>
  <si>
    <t>KBOB</t>
  </si>
  <si>
    <t>ECOINVENT</t>
  </si>
  <si>
    <t>name</t>
  </si>
  <si>
    <t>unit</t>
  </si>
  <si>
    <t>GHG (kg co2 eq)</t>
  </si>
  <si>
    <t>amount</t>
  </si>
  <si>
    <t>location</t>
  </si>
  <si>
    <t>type</t>
  </si>
  <si>
    <t>database</t>
  </si>
  <si>
    <t>Lightweight cement stone, natural pumice</t>
  </si>
  <si>
    <t xml:space="preserve">kg </t>
  </si>
  <si>
    <t xml:space="preserve">market for cement mortar </t>
  </si>
  <si>
    <t>kilogram</t>
  </si>
  <si>
    <t>CH</t>
  </si>
  <si>
    <t>technosphere</t>
  </si>
  <si>
    <t>ecoinvent 3.8 cutoff</t>
  </si>
  <si>
    <t>aerated concrete block</t>
  </si>
  <si>
    <t>market for concrete block</t>
  </si>
  <si>
    <t>DE</t>
  </si>
  <si>
    <t>Expanded polystyrene (EPS)</t>
  </si>
  <si>
    <t>polystyrene foam slab production, 45% recycled</t>
  </si>
  <si>
    <t>Polystyrene extruded (XPS)</t>
  </si>
  <si>
    <t>market for polystyrene, extruded</t>
  </si>
  <si>
    <t>GLO</t>
  </si>
  <si>
    <t>glass wool</t>
  </si>
  <si>
    <t>glass wool mat production</t>
  </si>
  <si>
    <t>Polyurethane (PUR/PIR)</t>
  </si>
  <si>
    <t>market for polyurethane, rigid foam</t>
  </si>
  <si>
    <t>RoW</t>
  </si>
  <si>
    <t>foam glass</t>
  </si>
  <si>
    <t>market for foam glass</t>
  </si>
  <si>
    <t>heat production, borehole heat exchanger, brine-water heat pump 10kW</t>
  </si>
  <si>
    <t>megajoule</t>
  </si>
  <si>
    <t>process</t>
  </si>
  <si>
    <t>sand-lime brick</t>
  </si>
  <si>
    <t>sand-lime brick production</t>
  </si>
  <si>
    <t>Glued laminated timber, MF bonded, wet area</t>
  </si>
  <si>
    <t>market for cleft timber, measured as dry mass</t>
  </si>
  <si>
    <t>heat, from municipal waste incineration to generic market for heat district or industrial, other than natural gas</t>
  </si>
  <si>
    <t>reinforcement steel</t>
  </si>
  <si>
    <t>market for reinforcing steel</t>
  </si>
  <si>
    <t>cellulose fibers</t>
  </si>
  <si>
    <t>market for cellulose fibre</t>
  </si>
  <si>
    <t>foam glass production, without cullet</t>
  </si>
  <si>
    <t>market for heat, central or small-scale, natural gas</t>
  </si>
  <si>
    <t>3-layer solid wood panel, PVAc bonded</t>
  </si>
  <si>
    <t>Viola's density (Kg/m3)</t>
  </si>
  <si>
    <t>Ecoinvent GHG factor (Kg CO2 eq/ FU)</t>
  </si>
  <si>
    <t>Ecoinvent unit (FU)</t>
  </si>
  <si>
    <t>Ecoinvent density (Kg/m3)</t>
  </si>
  <si>
    <t>KBOB unit (FU)</t>
  </si>
  <si>
    <t>KBOB GHG factor (Kg CO2 eq/ FU)</t>
  </si>
  <si>
    <t>KBOB density (KG/m3)</t>
  </si>
  <si>
    <t>Viola material</t>
  </si>
  <si>
    <t>Cement subfloor, 85 mm</t>
  </si>
  <si>
    <t>Lifetime (years)</t>
  </si>
  <si>
    <t>civil engineering concrete (without reinforcement)</t>
  </si>
  <si>
    <t>foam glass gravel</t>
  </si>
  <si>
    <t>remarks</t>
  </si>
  <si>
    <t>decided based on density</t>
  </si>
  <si>
    <t>density of reinforcement in concrete is different from density of steel</t>
  </si>
  <si>
    <t>Solid wood spruce / fir / larch, air dried, planed</t>
  </si>
  <si>
    <t>Glued laminated timber, UF bonded, dry area</t>
  </si>
  <si>
    <t>sand</t>
  </si>
  <si>
    <t>Medium density fibreboard (MDF), UF bonded</t>
  </si>
  <si>
    <t>rockwool</t>
  </si>
  <si>
    <t xml:space="preserve">32-160 </t>
  </si>
  <si>
    <t>gypsum-lime plaster</t>
  </si>
  <si>
    <t>lean concrete (without reinforcement)</t>
  </si>
  <si>
    <t>Polyethylene fleece (PE)</t>
  </si>
  <si>
    <t>hot bitumen</t>
  </si>
  <si>
    <t>Polypropylene (PP)</t>
  </si>
  <si>
    <t>Organic construction adhesive/embedding mortar</t>
  </si>
  <si>
    <t>Underlay anhydrite, 60 mm</t>
  </si>
  <si>
    <t>Bitumen emulsion, 1 coat</t>
  </si>
  <si>
    <t xml:space="preserve">m2 </t>
  </si>
  <si>
    <t>concrete brick</t>
  </si>
  <si>
    <t>brick</t>
  </si>
  <si>
    <t xml:space="preserve">35-60 </t>
  </si>
  <si>
    <t>ceramic/stoneware plate</t>
  </si>
  <si>
    <t>clay bricks</t>
  </si>
  <si>
    <t xml:space="preserve">100-165 </t>
  </si>
  <si>
    <t>Galvanized steel sheet</t>
  </si>
  <si>
    <t>broken gravel</t>
  </si>
  <si>
    <t>gypsum/white plaster</t>
  </si>
  <si>
    <t>Lime-cement/cement-lime plaster</t>
  </si>
  <si>
    <t>Linoleum, 2.5mm</t>
  </si>
  <si>
    <t>Mastic asphalt, 27.5 mm</t>
  </si>
  <si>
    <t>phenolic resin (PF)</t>
  </si>
  <si>
    <t>Solid beech / oak, kiln dried, planed</t>
  </si>
  <si>
    <t>Wood, aluminum clad</t>
  </si>
  <si>
    <t>Metal-glass insert</t>
  </si>
  <si>
    <t xml:space="preserve">Metal with glass insert </t>
  </si>
  <si>
    <t xml:space="preserve">Wood, glass insert </t>
  </si>
  <si>
    <t>Wood/ aluminium, triple glazing</t>
  </si>
  <si>
    <t>Wood/ aluminium, double glazing</t>
  </si>
  <si>
    <t>Wood/ aluminium, transparent insulation</t>
  </si>
  <si>
    <t>Aluminium overhead light</t>
  </si>
  <si>
    <t>Wood, triple glazing</t>
  </si>
  <si>
    <t xml:space="preserve">Wood, double glazing </t>
  </si>
  <si>
    <t xml:space="preserve">Plastic, double glazing </t>
  </si>
  <si>
    <t>Exterior door, wood, aluminium-clad</t>
  </si>
  <si>
    <t xml:space="preserve">- </t>
  </si>
  <si>
    <t>Exterior door, wood, glass insert</t>
  </si>
  <si>
    <t>Double insulating glazing, Ug value 1.1 W/m 2K, thickness 24 mm</t>
  </si>
  <si>
    <t>Triple glazing, Ug value 0.6 W/m 2K, thickness 40 mm</t>
  </si>
  <si>
    <t>'window frame production, wood-metal, U=1.6 W/m2K' (kilogram, RoW, None)</t>
  </si>
  <si>
    <t>USED ECOINVENT instead of window frame wood</t>
  </si>
  <si>
    <t>kg</t>
  </si>
  <si>
    <t>kWh</t>
  </si>
  <si>
    <t>'market for electricity, low voltage'</t>
  </si>
  <si>
    <t>Electricity</t>
  </si>
  <si>
    <t>USED ecoinvent</t>
  </si>
  <si>
    <t>Combined with central heat generator: Electric heat pump water brine (28.1 kW)</t>
  </si>
  <si>
    <t>Combined with central heat generator: Electric heat pump water brine (40.8 kW)</t>
  </si>
  <si>
    <t>Near/ district heating from cogeneration</t>
  </si>
  <si>
    <t>Combined with central heat generator: Electric heat pump, air water (4.2 kW)</t>
  </si>
  <si>
    <t>Combined with central heat generator: Electric heat pump water brine (24.9 kW)</t>
  </si>
  <si>
    <t>Central, hot water only: Modulating condensing boiler (kW 70)</t>
  </si>
  <si>
    <t>Combined with central heat generator: Wood pellet heating (67.2 kW)</t>
  </si>
  <si>
    <t>Combined with central heat generator: Electric heat pump water brine (60 kW)</t>
  </si>
  <si>
    <t>Combined with central heat generator: Electric heat pump water brine (16.7 kW)</t>
  </si>
  <si>
    <t xml:space="preserve">Central hot water only, electric heat pump </t>
  </si>
  <si>
    <t>Combined with central heat generator: District heating</t>
  </si>
  <si>
    <t>Combined with central heat generator: Electric heat pump water brine (135 kW)</t>
  </si>
  <si>
    <t>heat production, wood chips from industry, at furnace 300kW, state-of-the-art 2014' (megajoule, CH, None)</t>
  </si>
  <si>
    <t>wood chips</t>
  </si>
  <si>
    <t>'market for transport, freight, lorry 28 metric ton, fatty acid methyl ester 100%' (ton kilometer, CH, None)</t>
  </si>
  <si>
    <t>lorry</t>
  </si>
  <si>
    <t>cement plaster</t>
  </si>
  <si>
    <t>Light plaster mineral</t>
  </si>
  <si>
    <t>clay plaster</t>
  </si>
  <si>
    <t>Natural stone plates</t>
  </si>
  <si>
    <t>Ground natural stone slab, 15 mm</t>
  </si>
  <si>
    <t>Adapted from KBOB values per m2</t>
  </si>
  <si>
    <t>Non-woven filter (PE) and drainage layer</t>
  </si>
  <si>
    <t>gypsum fiber board</t>
  </si>
  <si>
    <t>OSB panel, PF bonded, wet area</t>
  </si>
  <si>
    <t>cement stone</t>
  </si>
  <si>
    <t>Sealed rubber granules, 7.5 mm</t>
  </si>
  <si>
    <t>Wood wool lightweight board, cement-bound</t>
  </si>
  <si>
    <t>Precast concrete part, normal concrete, ex works</t>
  </si>
  <si>
    <t>Plastic/PVC window frame</t>
  </si>
  <si>
    <t>USED ECOINVENT</t>
  </si>
  <si>
    <t>'plywood production' (kilogram, RER, None)</t>
  </si>
  <si>
    <t>USED Ecoinvent</t>
  </si>
  <si>
    <t>'polyurethane production, flexible foam, MDI-based' (kilogram, RoW, None)</t>
  </si>
  <si>
    <t>'heat production, natural gas, at boiler condensing modulating &lt;100kW' (megajoule, CH, None)</t>
  </si>
  <si>
    <t>heat production, wood pellet, at furnace 25kW' (megajoule, CH, None)</t>
  </si>
  <si>
    <t>Combined with central heat generator: Electric heat pump air water (60 kW)</t>
  </si>
  <si>
    <t>'heat production, air-water heat pump 10kW' (megajoule, CH, None)</t>
  </si>
  <si>
    <t>Electric heat pump water brine (343 kW)</t>
  </si>
  <si>
    <t>District heating</t>
  </si>
  <si>
    <t xml:space="preserve">Electric heat pump water brine </t>
  </si>
  <si>
    <t>Electric heat pump water brine (16.7 kW)</t>
  </si>
  <si>
    <t>Electric heat pump water brine (92 kW)</t>
  </si>
  <si>
    <t>Wood pellet heating (67.2 kW)</t>
  </si>
  <si>
    <t>Modulating condensating boiler (kW 200)</t>
  </si>
  <si>
    <t>Electric heat pump water brine (24.9 kW)</t>
  </si>
  <si>
    <t>Electric heat pump, air water (4.2 kW)</t>
  </si>
  <si>
    <t>Electric heat pump water brine (40.8 kW)</t>
  </si>
  <si>
    <t>Electric heat pump water brine (28.1 kW)</t>
  </si>
  <si>
    <t>Combined with central heat generator: Near/ district heating from cogeneration</t>
  </si>
  <si>
    <t>market for heat, district or industrial, other than natural gas' (megajoule, CH, None)</t>
  </si>
  <si>
    <t>Electric heat pump air water (92 kW)</t>
  </si>
  <si>
    <t>market for glazing, double, U&lt;1.1 W/m2K' (square meter, GLO, None)</t>
  </si>
  <si>
    <t>market for glazing, triple, U&lt;1.1 W/m2K' (square meter, GLO,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</si>
</sst>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MT"/>
    </font>
    <font>
      <b/>
      <sz val="11"/>
      <name val="Arial-BoldMT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949599"/>
      </left>
      <right style="medium">
        <color rgb="FF949599"/>
      </right>
      <top style="medium">
        <color rgb="FF949599"/>
      </top>
      <bottom style="medium">
        <color rgb="FF949599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NumberFormat="1" applyFont="1" applyBorder="1" applyAlignment="1">
      <alignment wrapText="1"/>
    </xf>
    <xf numFmtId="0" fontId="0" fillId="0" borderId="0" xfId="0" applyNumberFormat="1" applyFont="1" applyFill="1" applyBorder="1"/>
    <xf numFmtId="0" fontId="1" fillId="0" borderId="0" xfId="1" applyNumberFormat="1" applyFont="1" applyBorder="1"/>
    <xf numFmtId="0" fontId="0" fillId="0" borderId="0" xfId="0" applyFont="1" applyFill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0" fillId="0" borderId="6" xfId="0" applyBorder="1"/>
    <xf numFmtId="0" fontId="0" fillId="0" borderId="6" xfId="0" applyFont="1" applyBorder="1"/>
    <xf numFmtId="0" fontId="4" fillId="0" borderId="0" xfId="0" applyFont="1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8" xfId="0" applyFont="1" applyBorder="1"/>
    <xf numFmtId="0" fontId="4" fillId="0" borderId="9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NumberFormat="1" applyFont="1" applyBorder="1"/>
    <xf numFmtId="0" fontId="0" fillId="0" borderId="11" xfId="0" applyNumberFormat="1" applyFont="1" applyBorder="1" applyAlignment="1">
      <alignment wrapText="1"/>
    </xf>
    <xf numFmtId="0" fontId="0" fillId="0" borderId="11" xfId="0" applyNumberFormat="1" applyFont="1" applyFill="1" applyBorder="1"/>
    <xf numFmtId="0" fontId="1" fillId="0" borderId="11" xfId="1" applyNumberFormat="1" applyFont="1" applyBorder="1"/>
    <xf numFmtId="0" fontId="0" fillId="0" borderId="11" xfId="0" applyFont="1" applyFill="1" applyBorder="1"/>
    <xf numFmtId="0" fontId="0" fillId="0" borderId="11" xfId="0" applyBorder="1"/>
    <xf numFmtId="0" fontId="0" fillId="0" borderId="12" xfId="0" applyFill="1" applyBorder="1"/>
    <xf numFmtId="0" fontId="0" fillId="0" borderId="12" xfId="0" applyNumberFormat="1" applyFont="1" applyBorder="1"/>
    <xf numFmtId="0" fontId="0" fillId="0" borderId="12" xfId="0" applyBorder="1"/>
    <xf numFmtId="0" fontId="0" fillId="0" borderId="12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1" fillId="0" borderId="0" xfId="1" applyNumberFormat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11" xfId="0" applyFont="1" applyFill="1" applyBorder="1"/>
    <xf numFmtId="0" fontId="0" fillId="2" borderId="11" xfId="0" applyNumberFormat="1" applyFont="1" applyFill="1" applyBorder="1"/>
    <xf numFmtId="0" fontId="0" fillId="0" borderId="0" xfId="0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quotePrefix="1"/>
    <xf numFmtId="0" fontId="7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0" fillId="2" borderId="0" xfId="0" applyFont="1" applyFill="1" applyBorder="1"/>
    <xf numFmtId="0" fontId="0" fillId="0" borderId="14" xfId="0" applyFont="1" applyBorder="1" applyAlignment="1" applyProtection="1"/>
    <xf numFmtId="0" fontId="0" fillId="0" borderId="0" xfId="0" applyAlignment="1">
      <alignment wrapText="1"/>
    </xf>
    <xf numFmtId="0" fontId="0" fillId="0" borderId="0" xfId="0" applyFont="1" applyAlignment="1" applyProtection="1">
      <alignment wrapText="1"/>
    </xf>
    <xf numFmtId="0" fontId="0" fillId="0" borderId="0" xfId="0" quotePrefix="1" applyAlignment="1">
      <alignment wrapText="1"/>
    </xf>
    <xf numFmtId="0" fontId="9" fillId="0" borderId="0" xfId="0" applyFont="1" applyAlignment="1" applyProtection="1"/>
    <xf numFmtId="0" fontId="0" fillId="0" borderId="0" xfId="0" applyFont="1" applyBorder="1" applyAlignment="1">
      <alignment horizontal="left" wrapText="1"/>
    </xf>
    <xf numFmtId="0" fontId="0" fillId="0" borderId="0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 applyProtection="1">
      <alignment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8"/>
  <sheetViews>
    <sheetView tabSelected="1" workbookViewId="0">
      <pane ySplit="1" topLeftCell="A167" activePane="bottomLeft" state="frozen"/>
      <selection pane="bottomLeft" activeCell="K181" sqref="K181"/>
    </sheetView>
  </sheetViews>
  <sheetFormatPr defaultRowHeight="15"/>
  <cols>
    <col min="1" max="1" width="54.5703125" style="34" customWidth="1"/>
    <col min="2" max="2" width="8.42578125" style="2" bestFit="1" customWidth="1"/>
    <col min="3" max="3" width="14" style="23" bestFit="1" customWidth="1"/>
    <col min="4" max="4" width="17.85546875" hidden="1" customWidth="1"/>
    <col min="5" max="5" width="14" style="2" hidden="1" customWidth="1"/>
    <col min="6" max="6" width="13.85546875" hidden="1" customWidth="1"/>
    <col min="7" max="7" width="19.85546875" style="29" hidden="1" customWidth="1"/>
    <col min="8" max="8" width="48.5703125" customWidth="1"/>
    <col min="9" max="9" width="5.5703125" style="1" customWidth="1"/>
    <col min="10" max="10" width="7.140625" customWidth="1"/>
    <col min="11" max="11" width="11.28515625" style="23" customWidth="1"/>
    <col min="12" max="12" width="34.7109375" style="32" bestFit="1" customWidth="1"/>
  </cols>
  <sheetData>
    <row r="1" spans="1:15">
      <c r="A1" s="34" t="s">
        <v>214</v>
      </c>
      <c r="B1" s="2" t="s">
        <v>216</v>
      </c>
      <c r="C1" s="23" t="s">
        <v>207</v>
      </c>
      <c r="D1" t="s">
        <v>159</v>
      </c>
      <c r="E1" s="2" t="s">
        <v>210</v>
      </c>
      <c r="F1" t="s">
        <v>209</v>
      </c>
      <c r="G1" s="29" t="s">
        <v>208</v>
      </c>
      <c r="H1" t="s">
        <v>160</v>
      </c>
      <c r="I1" s="2" t="s">
        <v>213</v>
      </c>
      <c r="J1" t="s">
        <v>211</v>
      </c>
      <c r="K1" s="29" t="s">
        <v>212</v>
      </c>
      <c r="L1" s="30" t="s">
        <v>219</v>
      </c>
    </row>
    <row r="2" spans="1:15">
      <c r="A2" s="34" t="s">
        <v>112</v>
      </c>
      <c r="B2" s="48">
        <v>60</v>
      </c>
      <c r="H2" t="s">
        <v>197</v>
      </c>
      <c r="I2" s="2">
        <v>470</v>
      </c>
      <c r="J2" s="3" t="s">
        <v>171</v>
      </c>
      <c r="K2" s="24">
        <v>0.48499999999999999</v>
      </c>
      <c r="L2" s="31"/>
      <c r="M2" s="3"/>
      <c r="N2" s="3"/>
      <c r="O2" s="3"/>
    </row>
    <row r="3" spans="1:15">
      <c r="A3" s="4" t="s">
        <v>116</v>
      </c>
      <c r="B3" s="3">
        <v>60</v>
      </c>
      <c r="C3" s="24"/>
      <c r="E3" s="3"/>
      <c r="H3" s="3" t="s">
        <v>206</v>
      </c>
      <c r="I3" s="3">
        <v>470</v>
      </c>
      <c r="J3" s="3" t="s">
        <v>171</v>
      </c>
      <c r="K3" s="24">
        <v>0.52300000000000002</v>
      </c>
      <c r="L3" s="31"/>
      <c r="M3" s="3"/>
      <c r="N3" s="3"/>
      <c r="O3" s="3"/>
    </row>
    <row r="4" spans="1:15">
      <c r="A4" s="4" t="s">
        <v>18</v>
      </c>
      <c r="B4" s="4">
        <v>60</v>
      </c>
      <c r="C4" s="25"/>
      <c r="E4" s="4"/>
      <c r="H4" s="3" t="s">
        <v>206</v>
      </c>
      <c r="I4" s="3">
        <v>470</v>
      </c>
      <c r="J4" s="3" t="s">
        <v>171</v>
      </c>
      <c r="K4" s="24">
        <v>0.52300000000000002</v>
      </c>
      <c r="L4" s="31"/>
      <c r="M4" s="3"/>
      <c r="N4" s="3"/>
      <c r="O4" s="3"/>
    </row>
    <row r="5" spans="1:15">
      <c r="A5" s="4" t="s">
        <v>19</v>
      </c>
      <c r="B5" s="3">
        <v>60</v>
      </c>
      <c r="C5" s="24"/>
      <c r="E5" s="3"/>
      <c r="H5" t="s">
        <v>206</v>
      </c>
      <c r="I5" s="3">
        <v>470</v>
      </c>
      <c r="J5" s="3" t="s">
        <v>171</v>
      </c>
      <c r="K5" s="24">
        <v>0.52300000000000002</v>
      </c>
      <c r="L5" s="31"/>
      <c r="M5" s="3"/>
      <c r="N5" s="3"/>
      <c r="O5" s="3"/>
    </row>
    <row r="6" spans="1:15">
      <c r="A6" s="55" t="s">
        <v>117</v>
      </c>
      <c r="B6" s="48">
        <v>60</v>
      </c>
      <c r="C6" s="24"/>
      <c r="E6" s="3"/>
      <c r="H6" t="s">
        <v>197</v>
      </c>
      <c r="I6" s="3">
        <v>470</v>
      </c>
      <c r="J6" s="3" t="s">
        <v>171</v>
      </c>
      <c r="K6" s="24">
        <v>0.48499999999999999</v>
      </c>
      <c r="L6" s="31"/>
      <c r="M6" s="3"/>
      <c r="N6" s="3"/>
      <c r="O6" s="3"/>
    </row>
    <row r="7" spans="1:15">
      <c r="A7" s="55"/>
      <c r="B7" s="48">
        <v>60</v>
      </c>
      <c r="C7" s="24"/>
      <c r="E7" s="3"/>
      <c r="H7" t="s">
        <v>226</v>
      </c>
      <c r="I7" s="3">
        <v>60</v>
      </c>
      <c r="J7" s="3" t="s">
        <v>171</v>
      </c>
      <c r="K7" s="24">
        <v>1.1299999999999999</v>
      </c>
      <c r="L7" s="31"/>
      <c r="M7" s="3"/>
      <c r="N7" s="3"/>
      <c r="O7" s="3"/>
    </row>
    <row r="8" spans="1:15">
      <c r="A8" s="34" t="s">
        <v>0</v>
      </c>
      <c r="B8" s="48">
        <v>60</v>
      </c>
      <c r="H8" t="s">
        <v>233</v>
      </c>
      <c r="I8" s="3">
        <v>1670</v>
      </c>
      <c r="J8" s="3" t="s">
        <v>171</v>
      </c>
      <c r="K8" s="23">
        <v>0.75800000000000001</v>
      </c>
      <c r="L8" s="31"/>
      <c r="M8" s="3"/>
      <c r="N8" s="3"/>
      <c r="O8" s="3"/>
    </row>
    <row r="9" spans="1:15">
      <c r="A9" s="4" t="s">
        <v>133</v>
      </c>
      <c r="B9" s="3"/>
      <c r="C9" s="24"/>
      <c r="E9" s="3"/>
      <c r="I9" s="3"/>
      <c r="J9" s="3"/>
      <c r="K9" s="24"/>
      <c r="L9" s="31"/>
      <c r="M9" s="3"/>
      <c r="N9" s="3"/>
      <c r="O9" s="3"/>
    </row>
    <row r="10" spans="1:15">
      <c r="A10" s="4" t="s">
        <v>142</v>
      </c>
      <c r="B10" s="48">
        <v>60</v>
      </c>
      <c r="C10" s="24"/>
      <c r="E10" s="3"/>
      <c r="H10" t="s">
        <v>234</v>
      </c>
      <c r="I10" s="3">
        <v>2000</v>
      </c>
      <c r="J10" s="3" t="s">
        <v>171</v>
      </c>
      <c r="K10" s="24">
        <v>8.6999999999999994E-2</v>
      </c>
      <c r="L10" s="31"/>
      <c r="M10" s="3"/>
      <c r="N10" s="3"/>
      <c r="O10" s="3"/>
    </row>
    <row r="11" spans="1:15">
      <c r="A11" s="34" t="s">
        <v>1</v>
      </c>
      <c r="B11" s="48">
        <v>60</v>
      </c>
      <c r="H11" t="s">
        <v>292</v>
      </c>
      <c r="I11" s="3">
        <v>1800</v>
      </c>
      <c r="J11" s="3" t="s">
        <v>171</v>
      </c>
      <c r="K11" s="23">
        <v>2.3E-2</v>
      </c>
      <c r="L11" s="31"/>
      <c r="M11" s="3"/>
      <c r="N11" s="3"/>
      <c r="O11" s="3"/>
    </row>
    <row r="12" spans="1:15">
      <c r="A12" s="34" t="s">
        <v>2</v>
      </c>
      <c r="B12" s="48">
        <v>60</v>
      </c>
      <c r="H12" s="38" t="s">
        <v>235</v>
      </c>
      <c r="I12" s="39">
        <v>0.25</v>
      </c>
      <c r="J12" s="38" t="s">
        <v>236</v>
      </c>
      <c r="K12" s="40">
        <v>0.70599999999999996</v>
      </c>
    </row>
    <row r="13" spans="1:15">
      <c r="A13" s="4" t="s">
        <v>20</v>
      </c>
      <c r="B13" s="3">
        <v>30</v>
      </c>
      <c r="C13" s="24">
        <v>1160</v>
      </c>
      <c r="E13" s="3"/>
      <c r="H13" s="38" t="s">
        <v>231</v>
      </c>
      <c r="I13" s="39">
        <v>1000</v>
      </c>
      <c r="J13" s="38" t="s">
        <v>171</v>
      </c>
      <c r="K13" s="41">
        <v>3.06</v>
      </c>
    </row>
    <row r="14" spans="1:15">
      <c r="A14" s="34" t="s">
        <v>62</v>
      </c>
      <c r="B14" s="3">
        <v>30</v>
      </c>
      <c r="H14" s="38" t="s">
        <v>231</v>
      </c>
      <c r="I14" s="39">
        <v>1000</v>
      </c>
      <c r="J14" s="38" t="s">
        <v>171</v>
      </c>
      <c r="K14" s="41">
        <v>3.06</v>
      </c>
    </row>
    <row r="15" spans="1:15">
      <c r="A15" s="34" t="s">
        <v>63</v>
      </c>
      <c r="B15" s="3">
        <v>30</v>
      </c>
      <c r="H15" s="38" t="s">
        <v>231</v>
      </c>
      <c r="I15" s="39">
        <v>1000</v>
      </c>
      <c r="J15" s="38" t="s">
        <v>171</v>
      </c>
      <c r="K15" s="41">
        <v>3.06</v>
      </c>
    </row>
    <row r="16" spans="1:15" ht="30">
      <c r="A16" s="4" t="s">
        <v>85</v>
      </c>
      <c r="B16" s="3"/>
      <c r="C16" s="24"/>
      <c r="E16" s="3"/>
      <c r="K16" s="24"/>
    </row>
    <row r="17" spans="1:11">
      <c r="A17" s="4" t="s">
        <v>75</v>
      </c>
      <c r="B17" s="48">
        <v>60</v>
      </c>
      <c r="C17" s="24"/>
      <c r="E17" s="3"/>
      <c r="H17" t="s">
        <v>238</v>
      </c>
      <c r="I17" s="1">
        <v>900</v>
      </c>
      <c r="J17" t="s">
        <v>171</v>
      </c>
      <c r="K17" s="24">
        <v>0.25800000000000001</v>
      </c>
    </row>
    <row r="18" spans="1:11">
      <c r="A18" s="34" t="s">
        <v>3</v>
      </c>
      <c r="B18" s="48">
        <v>60</v>
      </c>
      <c r="H18" t="s">
        <v>237</v>
      </c>
      <c r="I18" s="1">
        <v>2300</v>
      </c>
      <c r="J18" t="s">
        <v>171</v>
      </c>
      <c r="K18" s="24">
        <v>0.217</v>
      </c>
    </row>
    <row r="19" spans="1:11">
      <c r="A19" s="4" t="s">
        <v>118</v>
      </c>
      <c r="B19" s="48">
        <v>60</v>
      </c>
      <c r="C19" s="24"/>
      <c r="E19" s="3"/>
      <c r="H19" t="s">
        <v>202</v>
      </c>
      <c r="I19" s="1" t="s">
        <v>239</v>
      </c>
      <c r="J19" t="s">
        <v>171</v>
      </c>
      <c r="K19" s="24">
        <v>0.25700000000000001</v>
      </c>
    </row>
    <row r="20" spans="1:11">
      <c r="A20" s="55" t="s">
        <v>119</v>
      </c>
      <c r="B20" s="48">
        <v>60</v>
      </c>
      <c r="C20" s="24"/>
      <c r="E20" s="3"/>
      <c r="H20" t="s">
        <v>202</v>
      </c>
      <c r="I20" s="1" t="s">
        <v>239</v>
      </c>
      <c r="J20" t="s">
        <v>171</v>
      </c>
      <c r="K20" s="24">
        <v>0.25700000000000001</v>
      </c>
    </row>
    <row r="21" spans="1:11">
      <c r="A21" s="55"/>
      <c r="B21" s="3"/>
      <c r="C21" s="24"/>
      <c r="E21" s="3"/>
      <c r="K21" s="24"/>
    </row>
    <row r="22" spans="1:11">
      <c r="A22" s="34" t="s">
        <v>4</v>
      </c>
      <c r="B22" s="2">
        <v>30</v>
      </c>
      <c r="C22" s="23">
        <v>1850</v>
      </c>
      <c r="H22" t="s">
        <v>215</v>
      </c>
      <c r="I22" s="1">
        <v>1850</v>
      </c>
      <c r="J22" t="s">
        <v>171</v>
      </c>
      <c r="K22" s="24">
        <v>0.125</v>
      </c>
    </row>
    <row r="23" spans="1:11">
      <c r="A23" s="34" t="s">
        <v>5</v>
      </c>
      <c r="B23" s="2">
        <v>30</v>
      </c>
      <c r="C23" s="23">
        <v>1850</v>
      </c>
      <c r="H23" t="s">
        <v>215</v>
      </c>
      <c r="I23" s="1">
        <v>1850</v>
      </c>
      <c r="J23" t="s">
        <v>171</v>
      </c>
      <c r="K23" s="24">
        <v>0.125</v>
      </c>
    </row>
    <row r="24" spans="1:11">
      <c r="A24" s="4" t="s">
        <v>76</v>
      </c>
      <c r="B24" s="2">
        <v>30</v>
      </c>
      <c r="C24" s="23">
        <v>1550</v>
      </c>
      <c r="E24" s="3"/>
      <c r="H24" t="s">
        <v>290</v>
      </c>
      <c r="I24" s="1">
        <v>1550</v>
      </c>
      <c r="J24" t="s">
        <v>171</v>
      </c>
      <c r="K24" s="24">
        <v>0.26900000000000002</v>
      </c>
    </row>
    <row r="25" spans="1:11">
      <c r="A25" s="34" t="s">
        <v>6</v>
      </c>
      <c r="B25" s="2">
        <v>30</v>
      </c>
      <c r="H25" t="s">
        <v>240</v>
      </c>
      <c r="I25" s="1">
        <v>2600</v>
      </c>
      <c r="J25" t="s">
        <v>171</v>
      </c>
      <c r="K25" s="24">
        <v>0.77700000000000002</v>
      </c>
    </row>
    <row r="26" spans="1:11">
      <c r="A26" s="34" t="s">
        <v>37</v>
      </c>
      <c r="B26" s="2">
        <v>30</v>
      </c>
      <c r="C26" s="23">
        <v>30</v>
      </c>
      <c r="H26" t="s">
        <v>222</v>
      </c>
      <c r="I26" s="1">
        <v>485</v>
      </c>
      <c r="J26" t="s">
        <v>171</v>
      </c>
      <c r="K26" s="24">
        <v>0.125</v>
      </c>
    </row>
    <row r="27" spans="1:11">
      <c r="A27" s="35" t="s">
        <v>103</v>
      </c>
      <c r="B27" s="48">
        <v>60</v>
      </c>
      <c r="C27" s="26"/>
      <c r="E27" s="5"/>
      <c r="H27" t="s">
        <v>241</v>
      </c>
      <c r="I27" s="1">
        <v>1700</v>
      </c>
      <c r="J27" t="s">
        <v>171</v>
      </c>
      <c r="K27" s="24">
        <v>0.375</v>
      </c>
    </row>
    <row r="28" spans="1:11">
      <c r="A28" s="34" t="s">
        <v>110</v>
      </c>
      <c r="B28" s="48">
        <v>60</v>
      </c>
      <c r="H28" t="s">
        <v>182</v>
      </c>
      <c r="I28" s="1">
        <v>30</v>
      </c>
      <c r="J28" t="s">
        <v>171</v>
      </c>
      <c r="K28" s="24">
        <v>14.5</v>
      </c>
    </row>
    <row r="29" spans="1:11">
      <c r="A29" s="4" t="s">
        <v>120</v>
      </c>
      <c r="B29" s="48">
        <v>60</v>
      </c>
      <c r="C29" s="24"/>
      <c r="E29" s="3"/>
      <c r="H29" t="s">
        <v>229</v>
      </c>
      <c r="I29" s="1">
        <v>2150</v>
      </c>
      <c r="J29" t="s">
        <v>171</v>
      </c>
      <c r="K29" s="24">
        <v>5.8999999999999997E-2</v>
      </c>
    </row>
    <row r="30" spans="1:11">
      <c r="A30" s="4" t="s">
        <v>147</v>
      </c>
      <c r="B30" s="48">
        <v>60</v>
      </c>
      <c r="H30" t="s">
        <v>237</v>
      </c>
      <c r="I30" s="1">
        <v>2300</v>
      </c>
      <c r="J30" t="s">
        <v>171</v>
      </c>
      <c r="K30" s="24">
        <v>0.217</v>
      </c>
    </row>
    <row r="31" spans="1:11">
      <c r="A31" s="34" t="s">
        <v>38</v>
      </c>
      <c r="B31" s="48">
        <v>60</v>
      </c>
      <c r="H31" t="s">
        <v>229</v>
      </c>
      <c r="I31" s="1">
        <v>2150</v>
      </c>
      <c r="J31" t="s">
        <v>171</v>
      </c>
      <c r="K31" s="24">
        <v>5.8999999999999997E-2</v>
      </c>
    </row>
    <row r="32" spans="1:11">
      <c r="A32" s="54" t="s">
        <v>7</v>
      </c>
      <c r="B32" s="2">
        <v>60</v>
      </c>
      <c r="C32" s="23">
        <v>2380</v>
      </c>
      <c r="H32" t="s">
        <v>217</v>
      </c>
      <c r="I32" s="1">
        <v>2350</v>
      </c>
      <c r="J32" t="s">
        <v>171</v>
      </c>
      <c r="K32" s="24">
        <v>1.4E-2</v>
      </c>
    </row>
    <row r="33" spans="1:12">
      <c r="A33" s="54"/>
      <c r="B33" s="2">
        <v>60</v>
      </c>
      <c r="C33" s="23">
        <v>80</v>
      </c>
      <c r="H33" t="s">
        <v>200</v>
      </c>
      <c r="I33" s="1">
        <v>80</v>
      </c>
      <c r="J33" t="s">
        <v>171</v>
      </c>
      <c r="K33" s="24">
        <v>0.68200000000000005</v>
      </c>
      <c r="L33" s="32" t="s">
        <v>221</v>
      </c>
    </row>
    <row r="34" spans="1:12">
      <c r="A34" s="54" t="s">
        <v>21</v>
      </c>
      <c r="B34" s="2">
        <v>60</v>
      </c>
      <c r="C34" s="23">
        <v>2380</v>
      </c>
      <c r="H34" t="s">
        <v>217</v>
      </c>
      <c r="I34" s="1">
        <v>2350</v>
      </c>
      <c r="J34" t="s">
        <v>171</v>
      </c>
      <c r="K34" s="24">
        <v>1.4E-2</v>
      </c>
    </row>
    <row r="35" spans="1:12">
      <c r="A35" s="54"/>
      <c r="B35" s="2">
        <v>60</v>
      </c>
      <c r="C35" s="23">
        <v>80</v>
      </c>
      <c r="H35" t="s">
        <v>200</v>
      </c>
      <c r="I35" s="1">
        <v>80</v>
      </c>
      <c r="J35" t="s">
        <v>171</v>
      </c>
      <c r="K35" s="24">
        <v>0.68200000000000005</v>
      </c>
      <c r="L35" s="32" t="s">
        <v>221</v>
      </c>
    </row>
    <row r="36" spans="1:12">
      <c r="A36" s="4" t="s">
        <v>143</v>
      </c>
      <c r="B36" s="2">
        <v>60</v>
      </c>
      <c r="C36" s="23">
        <v>2380</v>
      </c>
      <c r="H36" t="s">
        <v>217</v>
      </c>
      <c r="I36" s="1">
        <v>2350</v>
      </c>
      <c r="J36" t="s">
        <v>171</v>
      </c>
      <c r="K36" s="24">
        <v>1.4E-2</v>
      </c>
    </row>
    <row r="37" spans="1:12">
      <c r="A37" s="4"/>
      <c r="B37" s="2">
        <v>60</v>
      </c>
      <c r="C37" s="23">
        <v>80</v>
      </c>
      <c r="H37" t="s">
        <v>200</v>
      </c>
      <c r="I37" s="1">
        <v>80</v>
      </c>
      <c r="J37" t="s">
        <v>171</v>
      </c>
      <c r="K37" s="24">
        <v>0.68200000000000005</v>
      </c>
    </row>
    <row r="38" spans="1:12">
      <c r="A38" s="34" t="s">
        <v>9</v>
      </c>
      <c r="B38" s="2">
        <v>60</v>
      </c>
      <c r="C38" s="23">
        <v>2380</v>
      </c>
      <c r="H38" t="s">
        <v>217</v>
      </c>
      <c r="I38" s="1">
        <v>2350</v>
      </c>
      <c r="J38" t="s">
        <v>171</v>
      </c>
      <c r="K38" s="24">
        <v>1.4E-2</v>
      </c>
    </row>
    <row r="39" spans="1:12">
      <c r="B39" s="2">
        <v>60</v>
      </c>
      <c r="C39" s="23">
        <v>80</v>
      </c>
      <c r="H39" t="s">
        <v>200</v>
      </c>
      <c r="I39" s="1">
        <v>80</v>
      </c>
      <c r="J39" t="s">
        <v>171</v>
      </c>
      <c r="K39" s="24">
        <v>0.68200000000000005</v>
      </c>
    </row>
    <row r="40" spans="1:12">
      <c r="A40" s="34" t="s">
        <v>8</v>
      </c>
      <c r="B40" s="2">
        <v>60</v>
      </c>
      <c r="C40" s="23">
        <v>2380</v>
      </c>
      <c r="H40" t="s">
        <v>217</v>
      </c>
      <c r="I40" s="1">
        <v>2350</v>
      </c>
      <c r="J40" t="s">
        <v>171</v>
      </c>
      <c r="K40" s="24">
        <v>1.4E-2</v>
      </c>
    </row>
    <row r="41" spans="1:12">
      <c r="B41" s="2">
        <v>60</v>
      </c>
      <c r="C41" s="23">
        <v>80</v>
      </c>
      <c r="H41" t="s">
        <v>200</v>
      </c>
      <c r="I41" s="1">
        <v>80</v>
      </c>
      <c r="J41" t="s">
        <v>171</v>
      </c>
      <c r="K41" s="24">
        <v>0.68200000000000005</v>
      </c>
    </row>
    <row r="42" spans="1:12">
      <c r="A42" s="4" t="s">
        <v>22</v>
      </c>
      <c r="B42" s="5">
        <v>30</v>
      </c>
      <c r="C42" s="24">
        <v>2190</v>
      </c>
      <c r="E42" s="3"/>
      <c r="H42" t="s">
        <v>229</v>
      </c>
      <c r="I42" s="1">
        <v>2150</v>
      </c>
      <c r="J42" t="s">
        <v>171</v>
      </c>
      <c r="K42" s="24">
        <v>5.8999999999999997E-2</v>
      </c>
    </row>
    <row r="43" spans="1:12">
      <c r="A43" s="4" t="s">
        <v>121</v>
      </c>
      <c r="B43" s="48">
        <v>60</v>
      </c>
      <c r="C43" s="24"/>
      <c r="E43" s="3"/>
      <c r="H43" t="s">
        <v>223</v>
      </c>
      <c r="I43" s="1">
        <v>470</v>
      </c>
      <c r="J43" t="s">
        <v>171</v>
      </c>
      <c r="K43" s="24">
        <v>0.44600000000000001</v>
      </c>
    </row>
    <row r="44" spans="1:12">
      <c r="A44" s="34" t="s">
        <v>64</v>
      </c>
      <c r="B44" s="2">
        <v>30</v>
      </c>
      <c r="H44" t="s">
        <v>180</v>
      </c>
      <c r="I44" s="1">
        <v>15</v>
      </c>
      <c r="J44" t="s">
        <v>171</v>
      </c>
      <c r="K44" s="24">
        <v>7.64</v>
      </c>
    </row>
    <row r="45" spans="1:12">
      <c r="A45" s="34" t="s">
        <v>10</v>
      </c>
      <c r="B45" s="2">
        <v>30</v>
      </c>
      <c r="H45" t="s">
        <v>180</v>
      </c>
      <c r="I45" s="1">
        <v>30</v>
      </c>
      <c r="J45" t="s">
        <v>171</v>
      </c>
      <c r="K45" s="24">
        <v>7.64</v>
      </c>
    </row>
    <row r="46" spans="1:12">
      <c r="A46" s="4" t="s">
        <v>122</v>
      </c>
      <c r="B46" s="3">
        <v>30</v>
      </c>
      <c r="C46" s="24"/>
      <c r="E46" s="3"/>
      <c r="H46" t="s">
        <v>180</v>
      </c>
      <c r="I46" s="1">
        <v>35</v>
      </c>
      <c r="J46" t="s">
        <v>171</v>
      </c>
      <c r="K46" s="24">
        <v>7.64</v>
      </c>
    </row>
    <row r="47" spans="1:12">
      <c r="A47" s="4" t="s">
        <v>23</v>
      </c>
      <c r="B47" s="5">
        <v>30</v>
      </c>
      <c r="C47" s="24"/>
      <c r="E47" s="3"/>
      <c r="H47" t="s">
        <v>182</v>
      </c>
      <c r="I47" s="1">
        <v>30</v>
      </c>
      <c r="J47" t="s">
        <v>171</v>
      </c>
      <c r="K47" s="24">
        <v>14.5</v>
      </c>
    </row>
    <row r="48" spans="1:12">
      <c r="A48" s="34" t="s">
        <v>11</v>
      </c>
      <c r="B48" s="5">
        <v>30</v>
      </c>
      <c r="H48" t="s">
        <v>182</v>
      </c>
      <c r="I48" s="1">
        <v>35</v>
      </c>
      <c r="J48" t="s">
        <v>171</v>
      </c>
      <c r="K48" s="24">
        <v>14.5</v>
      </c>
    </row>
    <row r="49" spans="1:12">
      <c r="A49" s="55" t="s">
        <v>24</v>
      </c>
      <c r="B49" s="5">
        <v>30</v>
      </c>
      <c r="C49" s="24"/>
      <c r="E49" s="3"/>
      <c r="H49" t="s">
        <v>225</v>
      </c>
      <c r="I49" s="1">
        <v>685</v>
      </c>
      <c r="J49" t="s">
        <v>171</v>
      </c>
      <c r="K49" s="24">
        <v>1.04</v>
      </c>
    </row>
    <row r="50" spans="1:12">
      <c r="A50" s="55"/>
      <c r="B50" s="5"/>
      <c r="C50" s="24"/>
      <c r="E50" s="3"/>
      <c r="H50" t="s">
        <v>226</v>
      </c>
      <c r="I50" s="1">
        <v>60</v>
      </c>
      <c r="J50" t="s">
        <v>171</v>
      </c>
      <c r="K50" s="24">
        <v>1.1299999999999999</v>
      </c>
    </row>
    <row r="51" spans="1:12">
      <c r="A51" s="4" t="s">
        <v>25</v>
      </c>
      <c r="B51" s="5">
        <v>30</v>
      </c>
      <c r="C51" s="24"/>
      <c r="E51" s="3"/>
      <c r="H51" t="s">
        <v>232</v>
      </c>
      <c r="I51" s="1">
        <v>910</v>
      </c>
      <c r="J51" t="s">
        <v>171</v>
      </c>
      <c r="K51" s="24">
        <v>5.43</v>
      </c>
    </row>
    <row r="52" spans="1:12">
      <c r="A52" s="34" t="s">
        <v>39</v>
      </c>
      <c r="B52" s="5">
        <v>30</v>
      </c>
      <c r="C52" s="24"/>
      <c r="E52" s="3"/>
      <c r="H52" t="s">
        <v>225</v>
      </c>
      <c r="I52" s="1">
        <v>685</v>
      </c>
      <c r="J52" t="s">
        <v>171</v>
      </c>
      <c r="K52" s="24">
        <v>1.04</v>
      </c>
    </row>
    <row r="53" spans="1:12">
      <c r="A53" s="4" t="s">
        <v>148</v>
      </c>
      <c r="B53" s="5">
        <v>30</v>
      </c>
      <c r="C53" s="24"/>
      <c r="E53" s="3"/>
      <c r="H53" t="s">
        <v>225</v>
      </c>
      <c r="I53" s="1">
        <v>685</v>
      </c>
      <c r="J53" t="s">
        <v>171</v>
      </c>
      <c r="K53" s="24">
        <v>1.04</v>
      </c>
    </row>
    <row r="54" spans="1:12">
      <c r="A54" s="35" t="s">
        <v>101</v>
      </c>
      <c r="B54" s="5">
        <v>30</v>
      </c>
      <c r="C54" s="24"/>
      <c r="E54" s="3"/>
      <c r="H54" t="s">
        <v>225</v>
      </c>
      <c r="I54" s="1">
        <v>685</v>
      </c>
      <c r="J54" t="s">
        <v>171</v>
      </c>
      <c r="K54" s="24">
        <v>1.04</v>
      </c>
    </row>
    <row r="55" spans="1:12">
      <c r="A55" s="34" t="s">
        <v>40</v>
      </c>
      <c r="B55" s="5">
        <v>30</v>
      </c>
      <c r="C55" s="24"/>
      <c r="E55" s="3"/>
      <c r="H55" t="s">
        <v>225</v>
      </c>
      <c r="I55" s="1">
        <v>685</v>
      </c>
      <c r="J55" t="s">
        <v>171</v>
      </c>
      <c r="K55" s="24">
        <v>1.04</v>
      </c>
    </row>
    <row r="56" spans="1:12">
      <c r="A56" s="4" t="s">
        <v>123</v>
      </c>
      <c r="B56" s="5">
        <v>30</v>
      </c>
      <c r="C56" s="24"/>
      <c r="E56" s="3"/>
      <c r="H56" t="s">
        <v>225</v>
      </c>
      <c r="I56" s="1">
        <v>685</v>
      </c>
      <c r="J56" t="s">
        <v>171</v>
      </c>
      <c r="K56" s="24">
        <v>1.04</v>
      </c>
    </row>
    <row r="57" spans="1:12">
      <c r="A57" s="34" t="s">
        <v>65</v>
      </c>
      <c r="B57" s="48">
        <v>60</v>
      </c>
      <c r="H57" t="s">
        <v>299</v>
      </c>
      <c r="I57" s="1">
        <v>1700</v>
      </c>
      <c r="J57" t="s">
        <v>171</v>
      </c>
      <c r="K57" s="24">
        <v>0.129</v>
      </c>
    </row>
    <row r="58" spans="1:12" ht="15.75">
      <c r="A58" s="36" t="s">
        <v>114</v>
      </c>
      <c r="B58" s="48">
        <v>60</v>
      </c>
      <c r="C58" s="27"/>
      <c r="E58" s="6"/>
      <c r="H58" t="s">
        <v>299</v>
      </c>
      <c r="I58" s="1">
        <v>1700</v>
      </c>
      <c r="J58" t="s">
        <v>171</v>
      </c>
      <c r="K58" s="24">
        <v>0.129</v>
      </c>
    </row>
    <row r="59" spans="1:12">
      <c r="A59" s="4" t="s">
        <v>86</v>
      </c>
      <c r="B59" s="48">
        <v>60</v>
      </c>
      <c r="C59" s="24"/>
      <c r="E59" s="3"/>
      <c r="H59" t="s">
        <v>305</v>
      </c>
      <c r="I59" s="1">
        <v>500</v>
      </c>
      <c r="J59" t="s">
        <v>171</v>
      </c>
      <c r="K59" s="24">
        <v>0.17</v>
      </c>
      <c r="L59" s="32" t="s">
        <v>306</v>
      </c>
    </row>
    <row r="60" spans="1:12">
      <c r="A60" s="34" t="s">
        <v>41</v>
      </c>
      <c r="B60" s="48">
        <v>60</v>
      </c>
      <c r="H60" t="s">
        <v>305</v>
      </c>
      <c r="I60" s="1">
        <v>500</v>
      </c>
      <c r="J60" t="s">
        <v>171</v>
      </c>
      <c r="K60" s="24">
        <v>0.17</v>
      </c>
      <c r="L60" s="32" t="s">
        <v>306</v>
      </c>
    </row>
    <row r="61" spans="1:12">
      <c r="A61" s="54" t="s">
        <v>42</v>
      </c>
      <c r="B61" s="48">
        <v>60</v>
      </c>
      <c r="H61" t="s">
        <v>305</v>
      </c>
      <c r="I61" s="1">
        <v>500</v>
      </c>
      <c r="J61" t="s">
        <v>171</v>
      </c>
      <c r="K61" s="24">
        <v>0.17</v>
      </c>
      <c r="L61" s="32" t="s">
        <v>306</v>
      </c>
    </row>
    <row r="62" spans="1:12">
      <c r="A62" s="54"/>
      <c r="K62" s="24"/>
    </row>
    <row r="63" spans="1:12">
      <c r="A63" s="34" t="s">
        <v>12</v>
      </c>
      <c r="B63" s="48">
        <v>60</v>
      </c>
      <c r="H63" t="s">
        <v>187</v>
      </c>
      <c r="I63" s="1">
        <v>30</v>
      </c>
      <c r="J63" t="s">
        <v>171</v>
      </c>
      <c r="K63" s="24">
        <v>7.52</v>
      </c>
    </row>
    <row r="64" spans="1:12">
      <c r="A64" s="34" t="s">
        <v>43</v>
      </c>
      <c r="B64" s="48">
        <v>60</v>
      </c>
      <c r="H64" t="s">
        <v>190</v>
      </c>
      <c r="I64" s="1" t="s">
        <v>242</v>
      </c>
      <c r="J64" t="s">
        <v>171</v>
      </c>
      <c r="K64" s="24">
        <v>1.17</v>
      </c>
    </row>
    <row r="65" spans="1:12">
      <c r="A65" s="34" t="s">
        <v>66</v>
      </c>
      <c r="B65" s="48">
        <v>60</v>
      </c>
      <c r="H65" t="s">
        <v>243</v>
      </c>
      <c r="I65" s="1">
        <v>7850</v>
      </c>
      <c r="J65" t="s">
        <v>171</v>
      </c>
      <c r="K65" s="24">
        <v>3.51</v>
      </c>
    </row>
    <row r="66" spans="1:12">
      <c r="A66" s="37" t="s">
        <v>98</v>
      </c>
      <c r="B66" s="48">
        <v>60</v>
      </c>
      <c r="C66" s="28"/>
      <c r="E66" s="7"/>
      <c r="H66" t="s">
        <v>185</v>
      </c>
      <c r="I66" s="1">
        <v>50</v>
      </c>
      <c r="J66" t="s">
        <v>171</v>
      </c>
      <c r="K66" s="24">
        <v>1.1299999999999999</v>
      </c>
    </row>
    <row r="67" spans="1:12">
      <c r="A67" s="34" t="s">
        <v>13</v>
      </c>
      <c r="B67" s="48">
        <v>60</v>
      </c>
      <c r="H67" t="s">
        <v>185</v>
      </c>
      <c r="I67" s="1">
        <v>30</v>
      </c>
      <c r="J67" t="s">
        <v>171</v>
      </c>
      <c r="K67" s="24">
        <v>1.1299999999999999</v>
      </c>
    </row>
    <row r="68" spans="1:12" ht="30">
      <c r="A68" s="4" t="s">
        <v>26</v>
      </c>
      <c r="B68" s="3">
        <v>30</v>
      </c>
      <c r="C68" s="24"/>
      <c r="E68" s="3"/>
      <c r="H68" t="s">
        <v>223</v>
      </c>
      <c r="I68" s="1">
        <v>470</v>
      </c>
      <c r="J68" t="s">
        <v>171</v>
      </c>
      <c r="K68" s="24">
        <v>0.44600000000000001</v>
      </c>
    </row>
    <row r="69" spans="1:12">
      <c r="A69" s="4" t="s">
        <v>149</v>
      </c>
      <c r="B69" s="3"/>
      <c r="C69" s="24"/>
      <c r="E69" s="3"/>
      <c r="K69" s="24"/>
    </row>
    <row r="70" spans="1:12" ht="30">
      <c r="A70" s="34" t="s">
        <v>67</v>
      </c>
      <c r="B70" s="48">
        <v>60</v>
      </c>
      <c r="H70" t="s">
        <v>294</v>
      </c>
      <c r="I70" s="1">
        <f>40.5/0.015</f>
        <v>2700</v>
      </c>
      <c r="J70" t="s">
        <v>171</v>
      </c>
      <c r="K70" s="24">
        <f>16.2/40.5</f>
        <v>0.39999999999999997</v>
      </c>
      <c r="L70" s="32" t="s">
        <v>295</v>
      </c>
    </row>
    <row r="71" spans="1:12">
      <c r="A71" s="34" t="s">
        <v>44</v>
      </c>
      <c r="B71" s="48">
        <v>60</v>
      </c>
      <c r="H71" t="s">
        <v>244</v>
      </c>
      <c r="I71" s="1">
        <v>2000</v>
      </c>
      <c r="J71" t="s">
        <v>171</v>
      </c>
      <c r="K71" s="24">
        <v>1.2999999999999999E-2</v>
      </c>
    </row>
    <row r="72" spans="1:12">
      <c r="A72" s="4" t="s">
        <v>87</v>
      </c>
      <c r="K72" s="24"/>
    </row>
    <row r="73" spans="1:12">
      <c r="A73" s="34" t="s">
        <v>45</v>
      </c>
      <c r="B73" s="48">
        <v>60</v>
      </c>
      <c r="H73" t="s">
        <v>297</v>
      </c>
      <c r="I73" s="1">
        <v>1200</v>
      </c>
      <c r="J73" t="s">
        <v>171</v>
      </c>
      <c r="K73" s="24">
        <v>0.53700000000000003</v>
      </c>
    </row>
    <row r="74" spans="1:12">
      <c r="A74" s="4" t="s">
        <v>124</v>
      </c>
      <c r="B74" s="48">
        <v>60</v>
      </c>
      <c r="C74" s="24"/>
      <c r="E74" s="3"/>
      <c r="H74" t="s">
        <v>297</v>
      </c>
      <c r="I74" s="1">
        <v>1200</v>
      </c>
      <c r="J74" t="s">
        <v>171</v>
      </c>
      <c r="K74" s="24">
        <v>0.53700000000000003</v>
      </c>
    </row>
    <row r="75" spans="1:12">
      <c r="A75" s="34" t="s">
        <v>14</v>
      </c>
      <c r="B75" s="2">
        <v>30</v>
      </c>
      <c r="C75" s="23">
        <v>850</v>
      </c>
      <c r="H75" t="s">
        <v>228</v>
      </c>
      <c r="I75" s="1">
        <v>925</v>
      </c>
      <c r="J75" t="s">
        <v>171</v>
      </c>
      <c r="K75" s="24">
        <v>0.155</v>
      </c>
    </row>
    <row r="76" spans="1:12">
      <c r="A76" s="4" t="s">
        <v>77</v>
      </c>
      <c r="B76" s="2">
        <v>30</v>
      </c>
      <c r="C76" s="23">
        <v>850</v>
      </c>
      <c r="H76" t="s">
        <v>228</v>
      </c>
      <c r="I76" s="1">
        <v>925</v>
      </c>
      <c r="J76" t="s">
        <v>171</v>
      </c>
      <c r="K76" s="24">
        <v>0.155</v>
      </c>
    </row>
    <row r="77" spans="1:12">
      <c r="A77" s="4" t="s">
        <v>27</v>
      </c>
      <c r="B77" s="2">
        <v>30</v>
      </c>
      <c r="C77" s="23">
        <v>850</v>
      </c>
      <c r="H77" t="s">
        <v>228</v>
      </c>
      <c r="I77" s="1">
        <v>925</v>
      </c>
      <c r="J77" t="s">
        <v>171</v>
      </c>
      <c r="K77" s="24">
        <v>0.155</v>
      </c>
    </row>
    <row r="78" spans="1:12">
      <c r="A78" s="34" t="s">
        <v>61</v>
      </c>
      <c r="B78" s="2">
        <v>30</v>
      </c>
      <c r="H78" t="s">
        <v>245</v>
      </c>
      <c r="I78" s="1">
        <v>1100</v>
      </c>
      <c r="J78" t="s">
        <v>171</v>
      </c>
      <c r="K78" s="24">
        <v>0.14699999999999999</v>
      </c>
    </row>
    <row r="79" spans="1:12">
      <c r="A79" s="4" t="s">
        <v>134</v>
      </c>
      <c r="B79" s="5">
        <v>30</v>
      </c>
      <c r="C79" s="24"/>
      <c r="E79" s="3"/>
      <c r="H79" t="s">
        <v>225</v>
      </c>
      <c r="I79" s="1">
        <v>685</v>
      </c>
      <c r="J79" t="s">
        <v>171</v>
      </c>
      <c r="K79" s="24">
        <v>1.04</v>
      </c>
    </row>
    <row r="80" spans="1:12">
      <c r="A80" s="34" t="s">
        <v>109</v>
      </c>
      <c r="B80" s="5">
        <v>30</v>
      </c>
      <c r="C80" s="24"/>
      <c r="E80" s="3"/>
      <c r="H80" t="s">
        <v>225</v>
      </c>
      <c r="I80" s="1">
        <v>685</v>
      </c>
      <c r="J80" t="s">
        <v>171</v>
      </c>
      <c r="K80" s="24">
        <v>1.04</v>
      </c>
    </row>
    <row r="81" spans="1:12" ht="15.75">
      <c r="A81" s="36" t="s">
        <v>115</v>
      </c>
      <c r="B81" s="48">
        <v>60</v>
      </c>
      <c r="C81" s="27"/>
      <c r="E81" s="6"/>
      <c r="H81" t="s">
        <v>185</v>
      </c>
      <c r="I81" s="1">
        <v>30</v>
      </c>
      <c r="J81" t="s">
        <v>171</v>
      </c>
      <c r="K81" s="24">
        <v>1.1299999999999999</v>
      </c>
    </row>
    <row r="82" spans="1:12">
      <c r="A82" s="34" t="s">
        <v>28</v>
      </c>
      <c r="B82" s="2">
        <v>60</v>
      </c>
      <c r="C82" s="23">
        <v>225</v>
      </c>
      <c r="H82" t="s">
        <v>218</v>
      </c>
      <c r="I82" s="1">
        <v>150</v>
      </c>
      <c r="J82" t="s">
        <v>171</v>
      </c>
      <c r="K82" s="24">
        <v>0.155</v>
      </c>
      <c r="L82" s="33" t="s">
        <v>220</v>
      </c>
    </row>
    <row r="83" spans="1:12">
      <c r="A83" s="4" t="s">
        <v>135</v>
      </c>
      <c r="B83" s="3">
        <v>30</v>
      </c>
      <c r="C83" s="24">
        <v>30</v>
      </c>
      <c r="E83" s="3"/>
      <c r="H83" t="s">
        <v>187</v>
      </c>
      <c r="I83" s="1">
        <v>30</v>
      </c>
      <c r="J83" t="s">
        <v>171</v>
      </c>
      <c r="K83" s="24">
        <v>7.52</v>
      </c>
    </row>
    <row r="84" spans="1:12">
      <c r="A84" s="4" t="s">
        <v>125</v>
      </c>
      <c r="B84" s="3"/>
      <c r="C84" s="24"/>
      <c r="E84" s="3"/>
      <c r="K84" s="24"/>
    </row>
    <row r="85" spans="1:12">
      <c r="A85" s="35" t="s">
        <v>99</v>
      </c>
      <c r="B85" s="48">
        <v>60</v>
      </c>
      <c r="C85" s="26"/>
      <c r="E85" s="5"/>
      <c r="H85" t="s">
        <v>229</v>
      </c>
      <c r="I85" s="1">
        <v>2150</v>
      </c>
      <c r="J85" t="s">
        <v>171</v>
      </c>
      <c r="K85" s="24">
        <v>5.8999999999999997E-2</v>
      </c>
    </row>
    <row r="86" spans="1:12">
      <c r="A86" s="34" t="s">
        <v>46</v>
      </c>
      <c r="B86" s="48">
        <v>60</v>
      </c>
      <c r="H86" t="s">
        <v>246</v>
      </c>
      <c r="I86" s="1">
        <v>1550</v>
      </c>
      <c r="J86" t="s">
        <v>171</v>
      </c>
      <c r="K86" s="24">
        <v>0.247</v>
      </c>
    </row>
    <row r="87" spans="1:12">
      <c r="A87" s="4" t="s">
        <v>126</v>
      </c>
      <c r="B87" s="48">
        <v>60</v>
      </c>
      <c r="C87" s="24"/>
      <c r="E87" s="3"/>
      <c r="H87" t="s">
        <v>247</v>
      </c>
      <c r="I87" s="1">
        <v>2.9</v>
      </c>
      <c r="J87" t="s">
        <v>236</v>
      </c>
      <c r="K87" s="24">
        <v>6.36</v>
      </c>
    </row>
    <row r="88" spans="1:12">
      <c r="A88" s="4" t="s">
        <v>29</v>
      </c>
      <c r="B88" s="3">
        <v>30</v>
      </c>
      <c r="C88" s="24"/>
      <c r="E88" s="3"/>
      <c r="H88" t="s">
        <v>223</v>
      </c>
      <c r="I88" s="1">
        <v>470</v>
      </c>
      <c r="J88" t="s">
        <v>171</v>
      </c>
      <c r="K88" s="24">
        <v>0.44600000000000001</v>
      </c>
    </row>
    <row r="89" spans="1:12">
      <c r="A89" s="4"/>
      <c r="B89" s="3">
        <v>30</v>
      </c>
      <c r="C89" s="24"/>
      <c r="E89" s="3"/>
      <c r="H89" t="s">
        <v>226</v>
      </c>
      <c r="I89" s="1">
        <v>60</v>
      </c>
      <c r="J89" t="s">
        <v>171</v>
      </c>
      <c r="K89" s="24">
        <v>1.1299999999999999</v>
      </c>
    </row>
    <row r="90" spans="1:12" ht="30">
      <c r="A90" s="34" t="s">
        <v>105</v>
      </c>
      <c r="B90" s="3">
        <v>30</v>
      </c>
      <c r="C90" s="24"/>
      <c r="E90" s="3"/>
      <c r="H90" t="s">
        <v>223</v>
      </c>
      <c r="I90" s="1">
        <v>470</v>
      </c>
      <c r="J90" t="s">
        <v>171</v>
      </c>
      <c r="K90" s="24">
        <v>0.44600000000000001</v>
      </c>
    </row>
    <row r="91" spans="1:12">
      <c r="B91" s="3">
        <v>30</v>
      </c>
      <c r="C91" s="24"/>
      <c r="E91" s="3"/>
      <c r="H91" t="s">
        <v>226</v>
      </c>
      <c r="I91" s="1">
        <v>60</v>
      </c>
      <c r="J91" t="s">
        <v>171</v>
      </c>
      <c r="K91" s="24">
        <v>1.1299999999999999</v>
      </c>
    </row>
    <row r="92" spans="1:12">
      <c r="A92" s="34" t="s">
        <v>68</v>
      </c>
      <c r="B92" s="48">
        <v>60</v>
      </c>
      <c r="H92" t="s">
        <v>238</v>
      </c>
      <c r="I92" s="1">
        <v>900</v>
      </c>
      <c r="J92" t="s">
        <v>171</v>
      </c>
      <c r="K92" s="24">
        <v>0.25800000000000001</v>
      </c>
    </row>
    <row r="93" spans="1:12">
      <c r="A93" s="4" t="s">
        <v>78</v>
      </c>
      <c r="B93" s="48">
        <v>60</v>
      </c>
      <c r="C93" s="24"/>
      <c r="E93" s="3"/>
      <c r="H93" s="38" t="s">
        <v>248</v>
      </c>
      <c r="I93" s="39">
        <v>63.3</v>
      </c>
      <c r="J93" s="38" t="s">
        <v>236</v>
      </c>
      <c r="K93" s="41">
        <v>14.1</v>
      </c>
    </row>
    <row r="94" spans="1:12">
      <c r="A94" s="4" t="s">
        <v>150</v>
      </c>
      <c r="B94" s="48">
        <v>60</v>
      </c>
      <c r="C94" s="24"/>
      <c r="E94" s="3"/>
      <c r="H94" t="s">
        <v>225</v>
      </c>
      <c r="I94" s="1">
        <v>685</v>
      </c>
      <c r="J94" t="s">
        <v>171</v>
      </c>
      <c r="K94" s="24">
        <v>1.04</v>
      </c>
    </row>
    <row r="95" spans="1:12">
      <c r="A95" s="35" t="s">
        <v>102</v>
      </c>
      <c r="B95" s="5"/>
      <c r="C95" s="26"/>
      <c r="E95" s="5"/>
      <c r="K95" s="24"/>
    </row>
    <row r="96" spans="1:12" ht="30">
      <c r="A96" s="4" t="s">
        <v>88</v>
      </c>
      <c r="B96" s="48">
        <v>60</v>
      </c>
      <c r="C96" s="24"/>
      <c r="E96" s="3"/>
      <c r="H96" t="s">
        <v>226</v>
      </c>
      <c r="I96" s="1" t="s">
        <v>227</v>
      </c>
      <c r="J96" t="s">
        <v>171</v>
      </c>
      <c r="K96" s="24">
        <v>1.1299999999999999</v>
      </c>
    </row>
    <row r="97" spans="1:12">
      <c r="A97" s="4" t="s">
        <v>144</v>
      </c>
      <c r="B97" s="48">
        <v>60</v>
      </c>
      <c r="C97" s="24"/>
      <c r="E97" s="3"/>
      <c r="H97" t="s">
        <v>226</v>
      </c>
      <c r="I97" s="1" t="s">
        <v>227</v>
      </c>
      <c r="J97" t="s">
        <v>171</v>
      </c>
      <c r="K97" s="24">
        <v>1.1299999999999999</v>
      </c>
    </row>
    <row r="98" spans="1:12">
      <c r="A98" s="4" t="s">
        <v>136</v>
      </c>
      <c r="B98" s="3"/>
      <c r="C98" s="24"/>
      <c r="E98" s="3"/>
      <c r="K98" s="24"/>
    </row>
    <row r="99" spans="1:12" ht="30">
      <c r="A99" s="4" t="s">
        <v>151</v>
      </c>
      <c r="B99" s="48">
        <v>60</v>
      </c>
      <c r="C99" s="24"/>
      <c r="E99" s="3"/>
      <c r="H99" t="s">
        <v>226</v>
      </c>
      <c r="I99" s="1" t="s">
        <v>227</v>
      </c>
      <c r="J99" t="s">
        <v>171</v>
      </c>
      <c r="K99" s="24">
        <v>1.1299999999999999</v>
      </c>
    </row>
    <row r="100" spans="1:12">
      <c r="A100" s="34" t="s">
        <v>69</v>
      </c>
      <c r="H100" t="s">
        <v>264</v>
      </c>
      <c r="I100" s="1" t="s">
        <v>263</v>
      </c>
      <c r="J100" t="s">
        <v>236</v>
      </c>
      <c r="K100" s="24">
        <v>97.7</v>
      </c>
    </row>
    <row r="101" spans="1:12">
      <c r="A101" s="4" t="s">
        <v>127</v>
      </c>
      <c r="B101" s="3"/>
      <c r="C101" s="24"/>
      <c r="E101" s="3"/>
      <c r="K101" s="24"/>
    </row>
    <row r="102" spans="1:12">
      <c r="A102" s="34" t="s">
        <v>15</v>
      </c>
      <c r="B102" s="48">
        <v>60</v>
      </c>
      <c r="H102" t="s">
        <v>291</v>
      </c>
      <c r="I102" s="1">
        <v>1000</v>
      </c>
      <c r="J102" t="s">
        <v>171</v>
      </c>
      <c r="K102" s="24">
        <v>0.36599999999999999</v>
      </c>
    </row>
    <row r="103" spans="1:12">
      <c r="A103" s="49" t="s">
        <v>293</v>
      </c>
      <c r="B103" s="48">
        <v>60</v>
      </c>
      <c r="H103" t="s">
        <v>294</v>
      </c>
      <c r="I103" s="1">
        <f>40.5/0.015</f>
        <v>2700</v>
      </c>
      <c r="J103" t="s">
        <v>171</v>
      </c>
      <c r="K103" s="24">
        <f>16.2/40.5</f>
        <v>0.39999999999999997</v>
      </c>
      <c r="L103" s="32" t="s">
        <v>295</v>
      </c>
    </row>
    <row r="104" spans="1:12">
      <c r="A104" s="4" t="s">
        <v>30</v>
      </c>
      <c r="B104" s="2">
        <v>30</v>
      </c>
      <c r="C104" s="23">
        <v>940</v>
      </c>
      <c r="H104" t="s">
        <v>230</v>
      </c>
      <c r="I104" s="1">
        <v>920</v>
      </c>
      <c r="J104" t="s">
        <v>171</v>
      </c>
      <c r="K104" s="24">
        <v>3.0895000000000001</v>
      </c>
      <c r="L104" s="32" t="s">
        <v>304</v>
      </c>
    </row>
    <row r="105" spans="1:12">
      <c r="A105" s="49" t="s">
        <v>296</v>
      </c>
      <c r="B105" s="2">
        <v>30</v>
      </c>
      <c r="C105" s="23">
        <v>940</v>
      </c>
      <c r="H105" t="s">
        <v>230</v>
      </c>
      <c r="I105" s="1">
        <v>920</v>
      </c>
      <c r="J105" t="s">
        <v>171</v>
      </c>
      <c r="K105" s="24">
        <v>3.0895000000000001</v>
      </c>
      <c r="L105" s="32" t="s">
        <v>304</v>
      </c>
    </row>
    <row r="106" spans="1:12">
      <c r="A106" s="34" t="s">
        <v>70</v>
      </c>
      <c r="B106" s="2">
        <v>30</v>
      </c>
      <c r="C106" s="23">
        <v>940</v>
      </c>
      <c r="H106" t="s">
        <v>230</v>
      </c>
      <c r="I106" s="1">
        <v>920</v>
      </c>
      <c r="J106" t="s">
        <v>171</v>
      </c>
      <c r="K106" s="24">
        <v>3.0895000000000001</v>
      </c>
      <c r="L106" s="32" t="s">
        <v>304</v>
      </c>
    </row>
    <row r="107" spans="1:12">
      <c r="A107" s="34" t="s">
        <v>47</v>
      </c>
      <c r="B107" s="48">
        <v>60</v>
      </c>
      <c r="H107" t="s">
        <v>298</v>
      </c>
      <c r="I107" s="1">
        <v>605</v>
      </c>
      <c r="J107" t="s">
        <v>171</v>
      </c>
      <c r="K107" s="24">
        <v>0.61399999999999999</v>
      </c>
    </row>
    <row r="108" spans="1:12">
      <c r="A108" s="4" t="s">
        <v>152</v>
      </c>
      <c r="B108" s="3"/>
      <c r="C108" s="24"/>
      <c r="E108" s="3"/>
      <c r="K108" s="24"/>
    </row>
    <row r="109" spans="1:12">
      <c r="A109" s="4" t="s">
        <v>128</v>
      </c>
      <c r="B109" s="3"/>
      <c r="C109" s="24"/>
      <c r="E109" s="3"/>
      <c r="K109" s="24"/>
    </row>
    <row r="110" spans="1:12">
      <c r="A110" s="4" t="s">
        <v>153</v>
      </c>
      <c r="B110" s="48">
        <v>60</v>
      </c>
      <c r="C110" s="24"/>
      <c r="E110" s="3"/>
      <c r="H110" t="s">
        <v>249</v>
      </c>
      <c r="I110" s="1">
        <v>40</v>
      </c>
      <c r="J110" t="s">
        <v>171</v>
      </c>
      <c r="K110" s="24">
        <v>6.23</v>
      </c>
    </row>
    <row r="111" spans="1:12">
      <c r="A111" s="4" t="s">
        <v>89</v>
      </c>
      <c r="B111" s="48">
        <v>60</v>
      </c>
      <c r="C111" s="24"/>
      <c r="E111" s="3"/>
      <c r="H111" t="s">
        <v>232</v>
      </c>
      <c r="I111" s="1">
        <v>910</v>
      </c>
      <c r="J111" t="s">
        <v>171</v>
      </c>
      <c r="K111" s="24">
        <v>5.43</v>
      </c>
    </row>
    <row r="112" spans="1:12">
      <c r="A112" s="4" t="s">
        <v>90</v>
      </c>
      <c r="B112" s="3">
        <v>30</v>
      </c>
      <c r="C112" s="24">
        <v>30</v>
      </c>
      <c r="E112" s="3"/>
      <c r="H112" t="s">
        <v>307</v>
      </c>
      <c r="I112" s="1">
        <v>30</v>
      </c>
      <c r="J112" t="s">
        <v>171</v>
      </c>
      <c r="K112" s="24">
        <v>5.32</v>
      </c>
      <c r="L112" s="32" t="s">
        <v>304</v>
      </c>
    </row>
    <row r="113" spans="1:12">
      <c r="A113" s="4" t="s">
        <v>145</v>
      </c>
      <c r="B113" s="3">
        <v>30</v>
      </c>
      <c r="C113" s="24">
        <v>30</v>
      </c>
      <c r="E113" s="3"/>
      <c r="H113" t="s">
        <v>307</v>
      </c>
      <c r="I113" s="1">
        <v>30</v>
      </c>
      <c r="J113" t="s">
        <v>171</v>
      </c>
      <c r="K113" s="24">
        <v>5.32</v>
      </c>
      <c r="L113" s="32" t="s">
        <v>304</v>
      </c>
    </row>
    <row r="114" spans="1:12">
      <c r="A114" s="34" t="s">
        <v>17</v>
      </c>
      <c r="B114" s="2">
        <v>60</v>
      </c>
      <c r="H114" t="s">
        <v>229</v>
      </c>
      <c r="I114" s="1">
        <v>2150</v>
      </c>
      <c r="J114" t="s">
        <v>171</v>
      </c>
      <c r="K114" s="24">
        <v>5.8999999999999997E-2</v>
      </c>
    </row>
    <row r="115" spans="1:12">
      <c r="A115" s="4" t="s">
        <v>154</v>
      </c>
      <c r="B115" s="48">
        <v>60</v>
      </c>
      <c r="C115" s="24"/>
      <c r="E115" s="3"/>
      <c r="H115" t="s">
        <v>230</v>
      </c>
      <c r="I115" s="1">
        <v>920</v>
      </c>
      <c r="J115" t="s">
        <v>171</v>
      </c>
      <c r="K115" s="24">
        <v>3.0895000000000001</v>
      </c>
      <c r="L115" s="32" t="s">
        <v>304</v>
      </c>
    </row>
    <row r="116" spans="1:12">
      <c r="A116" s="4" t="s">
        <v>79</v>
      </c>
      <c r="B116" s="48">
        <v>60</v>
      </c>
      <c r="C116" s="24"/>
      <c r="E116" s="3"/>
      <c r="H116" t="s">
        <v>230</v>
      </c>
      <c r="I116" s="1">
        <v>920</v>
      </c>
      <c r="J116" t="s">
        <v>171</v>
      </c>
      <c r="K116" s="24">
        <v>3.0895000000000001</v>
      </c>
      <c r="L116" s="32" t="s">
        <v>304</v>
      </c>
    </row>
    <row r="117" spans="1:12">
      <c r="A117" s="34" t="s">
        <v>71</v>
      </c>
      <c r="B117" s="48">
        <v>60</v>
      </c>
      <c r="H117" t="s">
        <v>300</v>
      </c>
      <c r="I117" s="1">
        <f>8.25/0.075</f>
        <v>110</v>
      </c>
      <c r="J117" t="s">
        <v>269</v>
      </c>
      <c r="K117" s="24">
        <f>27.5/8.5</f>
        <v>3.2352941176470589</v>
      </c>
      <c r="L117" s="32" t="s">
        <v>295</v>
      </c>
    </row>
    <row r="118" spans="1:12">
      <c r="A118" s="4" t="s">
        <v>129</v>
      </c>
      <c r="B118" s="3"/>
      <c r="C118" s="24"/>
      <c r="E118" s="3"/>
      <c r="K118" s="24"/>
    </row>
    <row r="119" spans="1:12">
      <c r="A119" s="4" t="s">
        <v>137</v>
      </c>
      <c r="B119" s="48">
        <v>60</v>
      </c>
      <c r="C119" s="24"/>
      <c r="E119" s="3"/>
      <c r="H119" t="s">
        <v>202</v>
      </c>
      <c r="I119" s="1" t="s">
        <v>239</v>
      </c>
      <c r="J119" t="s">
        <v>171</v>
      </c>
      <c r="K119" s="24">
        <v>0.25700000000000001</v>
      </c>
    </row>
    <row r="120" spans="1:12">
      <c r="A120" s="35" t="s">
        <v>100</v>
      </c>
      <c r="B120" s="48">
        <v>60</v>
      </c>
      <c r="C120" s="26"/>
      <c r="E120" s="5"/>
      <c r="H120" t="s">
        <v>302</v>
      </c>
      <c r="I120" s="1">
        <v>2500</v>
      </c>
      <c r="J120" t="s">
        <v>171</v>
      </c>
      <c r="K120" s="24">
        <v>0.17199999999999999</v>
      </c>
    </row>
    <row r="121" spans="1:12">
      <c r="A121" s="4" t="s">
        <v>91</v>
      </c>
      <c r="B121" s="3">
        <v>30</v>
      </c>
      <c r="C121" s="24"/>
      <c r="E121" s="3"/>
      <c r="H121" t="s">
        <v>226</v>
      </c>
      <c r="I121" s="1">
        <v>100</v>
      </c>
      <c r="J121" t="s">
        <v>171</v>
      </c>
      <c r="K121" s="24">
        <v>1.1299999999999999</v>
      </c>
    </row>
    <row r="122" spans="1:12">
      <c r="A122" s="4" t="s">
        <v>80</v>
      </c>
      <c r="B122" s="3">
        <v>30</v>
      </c>
      <c r="C122" s="24"/>
      <c r="E122" s="3"/>
      <c r="H122" t="s">
        <v>226</v>
      </c>
      <c r="I122" s="1">
        <v>60</v>
      </c>
      <c r="J122" t="s">
        <v>171</v>
      </c>
      <c r="K122" s="24">
        <v>1.1299999999999999</v>
      </c>
    </row>
    <row r="123" spans="1:12">
      <c r="A123" s="4" t="s">
        <v>155</v>
      </c>
      <c r="B123" s="3">
        <v>30</v>
      </c>
      <c r="C123" s="24"/>
      <c r="E123" s="3"/>
      <c r="H123" t="s">
        <v>226</v>
      </c>
      <c r="I123" s="1" t="s">
        <v>227</v>
      </c>
      <c r="J123" t="s">
        <v>171</v>
      </c>
      <c r="K123" s="24">
        <v>1.1299999999999999</v>
      </c>
    </row>
    <row r="124" spans="1:12">
      <c r="A124" s="4" t="s">
        <v>92</v>
      </c>
      <c r="B124" s="5">
        <v>30</v>
      </c>
      <c r="C124" s="24"/>
      <c r="E124" s="3"/>
      <c r="H124" t="s">
        <v>226</v>
      </c>
      <c r="I124" s="1">
        <v>160</v>
      </c>
      <c r="J124" t="s">
        <v>171</v>
      </c>
      <c r="K124" s="24">
        <v>1.1299999999999999</v>
      </c>
    </row>
    <row r="125" spans="1:12">
      <c r="A125" s="4" t="s">
        <v>138</v>
      </c>
      <c r="B125" s="5">
        <v>30</v>
      </c>
      <c r="C125" s="24"/>
      <c r="E125" s="3"/>
      <c r="H125" t="s">
        <v>226</v>
      </c>
      <c r="I125" s="1">
        <v>60</v>
      </c>
      <c r="J125" t="s">
        <v>171</v>
      </c>
      <c r="K125" s="24">
        <v>1.1299999999999999</v>
      </c>
    </row>
    <row r="126" spans="1:12">
      <c r="A126" s="4" t="s">
        <v>146</v>
      </c>
      <c r="B126" s="3">
        <v>30</v>
      </c>
      <c r="C126" s="24"/>
      <c r="E126" s="3"/>
      <c r="H126" t="s">
        <v>224</v>
      </c>
      <c r="I126" s="1">
        <v>2000</v>
      </c>
      <c r="J126" t="s">
        <v>171</v>
      </c>
      <c r="K126" s="24">
        <v>1.4E-2</v>
      </c>
    </row>
    <row r="127" spans="1:12">
      <c r="A127" s="34" t="s">
        <v>104</v>
      </c>
      <c r="B127" s="2">
        <v>30</v>
      </c>
      <c r="H127" t="s">
        <v>224</v>
      </c>
      <c r="I127" s="1">
        <v>2000</v>
      </c>
      <c r="J127" t="s">
        <v>171</v>
      </c>
      <c r="K127" s="24">
        <v>1.4E-2</v>
      </c>
    </row>
    <row r="128" spans="1:12">
      <c r="A128" s="4" t="s">
        <v>31</v>
      </c>
      <c r="B128" s="5">
        <v>60</v>
      </c>
      <c r="C128" s="24"/>
      <c r="E128" s="3"/>
      <c r="H128" t="s">
        <v>195</v>
      </c>
      <c r="I128" s="1">
        <v>1400</v>
      </c>
      <c r="J128" t="s">
        <v>171</v>
      </c>
      <c r="K128" s="24">
        <v>0.13800000000000001</v>
      </c>
    </row>
    <row r="129" spans="1:11">
      <c r="A129" s="4" t="s">
        <v>81</v>
      </c>
      <c r="B129" s="5">
        <v>60</v>
      </c>
      <c r="C129" s="24"/>
      <c r="E129" s="3"/>
      <c r="H129" t="s">
        <v>195</v>
      </c>
      <c r="I129" s="1">
        <v>1400</v>
      </c>
      <c r="J129" t="s">
        <v>171</v>
      </c>
      <c r="K129" s="24">
        <v>0.13800000000000001</v>
      </c>
    </row>
    <row r="130" spans="1:11">
      <c r="A130" s="34" t="s">
        <v>72</v>
      </c>
      <c r="B130" s="2">
        <v>30</v>
      </c>
      <c r="H130" t="s">
        <v>250</v>
      </c>
      <c r="I130" s="1">
        <v>675</v>
      </c>
      <c r="J130" t="s">
        <v>171</v>
      </c>
      <c r="K130" s="24">
        <v>0.126</v>
      </c>
    </row>
    <row r="131" spans="1:11">
      <c r="A131" s="4" t="s">
        <v>82</v>
      </c>
      <c r="B131" s="2">
        <v>30</v>
      </c>
      <c r="C131" s="23">
        <v>30</v>
      </c>
      <c r="H131" t="s">
        <v>222</v>
      </c>
      <c r="I131" s="1">
        <v>485</v>
      </c>
      <c r="J131" t="s">
        <v>171</v>
      </c>
      <c r="K131" s="24">
        <v>0.125</v>
      </c>
    </row>
    <row r="132" spans="1:11">
      <c r="A132" s="34" t="s">
        <v>32</v>
      </c>
      <c r="B132" s="2">
        <v>30</v>
      </c>
      <c r="C132" s="23">
        <v>30</v>
      </c>
      <c r="H132" t="s">
        <v>222</v>
      </c>
      <c r="I132" s="1">
        <v>485</v>
      </c>
      <c r="J132" t="s">
        <v>171</v>
      </c>
      <c r="K132" s="24">
        <v>0.125</v>
      </c>
    </row>
    <row r="133" spans="1:11">
      <c r="A133" s="34" t="s">
        <v>111</v>
      </c>
      <c r="B133" s="2">
        <v>30</v>
      </c>
      <c r="C133" s="23">
        <v>30</v>
      </c>
      <c r="H133" t="s">
        <v>222</v>
      </c>
      <c r="I133" s="1">
        <v>485</v>
      </c>
      <c r="J133" t="s">
        <v>171</v>
      </c>
      <c r="K133" s="24">
        <v>0.125</v>
      </c>
    </row>
    <row r="134" spans="1:11">
      <c r="A134" s="4" t="s">
        <v>156</v>
      </c>
      <c r="B134" s="2">
        <v>30</v>
      </c>
      <c r="C134" s="23">
        <v>30</v>
      </c>
      <c r="H134" t="s">
        <v>222</v>
      </c>
      <c r="I134" s="1">
        <v>485</v>
      </c>
      <c r="J134" t="s">
        <v>171</v>
      </c>
      <c r="K134" s="24">
        <v>0.125</v>
      </c>
    </row>
    <row r="135" spans="1:11">
      <c r="A135" s="34" t="s">
        <v>48</v>
      </c>
      <c r="B135" s="48">
        <v>60</v>
      </c>
      <c r="H135" t="s">
        <v>200</v>
      </c>
      <c r="I135" s="1">
        <v>7850</v>
      </c>
      <c r="J135" t="s">
        <v>171</v>
      </c>
      <c r="K135" s="24">
        <v>0.68200000000000005</v>
      </c>
    </row>
    <row r="136" spans="1:11">
      <c r="A136" s="4" t="s">
        <v>97</v>
      </c>
      <c r="B136" s="48">
        <v>60</v>
      </c>
      <c r="C136" s="24"/>
      <c r="E136" s="3"/>
      <c r="H136" t="s">
        <v>200</v>
      </c>
      <c r="I136" s="1">
        <v>7850</v>
      </c>
      <c r="J136" t="s">
        <v>171</v>
      </c>
      <c r="K136" s="24">
        <v>0.68200000000000005</v>
      </c>
    </row>
    <row r="137" spans="1:11">
      <c r="A137" s="34" t="s">
        <v>49</v>
      </c>
      <c r="B137" s="48">
        <v>60</v>
      </c>
      <c r="H137" t="s">
        <v>246</v>
      </c>
      <c r="I137" s="1">
        <v>1550</v>
      </c>
      <c r="J137" t="s">
        <v>171</v>
      </c>
      <c r="K137" s="24">
        <v>0.247</v>
      </c>
    </row>
    <row r="138" spans="1:11">
      <c r="A138" s="34" t="s">
        <v>50</v>
      </c>
      <c r="K138" s="24">
        <v>0</v>
      </c>
    </row>
    <row r="139" spans="1:11">
      <c r="A139" s="34" t="s">
        <v>106</v>
      </c>
      <c r="K139" s="24"/>
    </row>
    <row r="140" spans="1:11" ht="30">
      <c r="A140" s="4" t="s">
        <v>93</v>
      </c>
      <c r="B140" s="3"/>
      <c r="C140" s="24"/>
      <c r="E140" s="3"/>
      <c r="K140" s="24"/>
    </row>
    <row r="141" spans="1:11">
      <c r="A141" s="4" t="s">
        <v>157</v>
      </c>
      <c r="B141" s="3"/>
      <c r="C141" s="24"/>
      <c r="E141" s="3"/>
      <c r="K141" s="24"/>
    </row>
    <row r="142" spans="1:11" ht="15.75">
      <c r="A142" s="36" t="s">
        <v>113</v>
      </c>
      <c r="B142" s="2">
        <v>30</v>
      </c>
      <c r="H142" t="s">
        <v>223</v>
      </c>
      <c r="I142" s="1">
        <v>470</v>
      </c>
      <c r="J142" t="s">
        <v>171</v>
      </c>
      <c r="K142" s="24">
        <v>0.44600000000000001</v>
      </c>
    </row>
    <row r="143" spans="1:11">
      <c r="A143" s="34" t="s">
        <v>51</v>
      </c>
      <c r="B143" s="2">
        <v>30</v>
      </c>
      <c r="H143" t="s">
        <v>223</v>
      </c>
      <c r="I143" s="1">
        <v>470</v>
      </c>
      <c r="J143" t="s">
        <v>171</v>
      </c>
      <c r="K143" s="24">
        <v>0.44600000000000001</v>
      </c>
    </row>
    <row r="144" spans="1:11">
      <c r="A144" s="34" t="s">
        <v>52</v>
      </c>
      <c r="B144" s="2">
        <v>30</v>
      </c>
      <c r="H144" t="s">
        <v>223</v>
      </c>
      <c r="I144" s="1">
        <v>470</v>
      </c>
      <c r="J144" t="s">
        <v>171</v>
      </c>
      <c r="K144" s="24">
        <v>0.44600000000000001</v>
      </c>
    </row>
    <row r="145" spans="1:11" ht="30">
      <c r="A145" s="34" t="s">
        <v>53</v>
      </c>
      <c r="B145" s="2">
        <v>30</v>
      </c>
      <c r="H145" t="s">
        <v>223</v>
      </c>
      <c r="I145" s="1">
        <v>470</v>
      </c>
      <c r="J145" t="s">
        <v>171</v>
      </c>
      <c r="K145" s="24">
        <v>0.44600000000000001</v>
      </c>
    </row>
    <row r="146" spans="1:11" ht="30">
      <c r="A146" s="34" t="s">
        <v>94</v>
      </c>
      <c r="B146" s="2">
        <v>30</v>
      </c>
      <c r="H146" t="s">
        <v>223</v>
      </c>
      <c r="I146" s="1">
        <v>470</v>
      </c>
      <c r="J146" t="s">
        <v>171</v>
      </c>
      <c r="K146" s="24">
        <v>0.44600000000000001</v>
      </c>
    </row>
    <row r="147" spans="1:11">
      <c r="A147" s="34" t="s">
        <v>95</v>
      </c>
      <c r="B147" s="2">
        <v>30</v>
      </c>
      <c r="H147" t="s">
        <v>223</v>
      </c>
      <c r="I147" s="1">
        <v>470</v>
      </c>
      <c r="J147" t="s">
        <v>171</v>
      </c>
      <c r="K147" s="24">
        <v>0.44600000000000001</v>
      </c>
    </row>
    <row r="148" spans="1:11">
      <c r="A148" s="34" t="s">
        <v>96</v>
      </c>
      <c r="B148" s="2">
        <v>30</v>
      </c>
      <c r="H148" t="s">
        <v>223</v>
      </c>
      <c r="I148" s="1">
        <v>470</v>
      </c>
      <c r="J148" t="s">
        <v>171</v>
      </c>
      <c r="K148" s="24">
        <v>0.44600000000000001</v>
      </c>
    </row>
    <row r="149" spans="1:11">
      <c r="A149" s="34" t="s">
        <v>139</v>
      </c>
      <c r="B149" s="2">
        <v>30</v>
      </c>
      <c r="H149" t="s">
        <v>223</v>
      </c>
      <c r="I149" s="1">
        <v>470</v>
      </c>
      <c r="J149" t="s">
        <v>171</v>
      </c>
      <c r="K149" s="24">
        <v>0.44600000000000001</v>
      </c>
    </row>
    <row r="150" spans="1:11">
      <c r="A150" s="34" t="s">
        <v>33</v>
      </c>
      <c r="B150" s="2">
        <v>30</v>
      </c>
      <c r="H150" t="s">
        <v>223</v>
      </c>
      <c r="I150" s="1">
        <v>470</v>
      </c>
      <c r="J150" t="s">
        <v>171</v>
      </c>
      <c r="K150" s="24">
        <v>0.44600000000000001</v>
      </c>
    </row>
    <row r="151" spans="1:11">
      <c r="A151" s="34" t="s">
        <v>140</v>
      </c>
      <c r="B151" s="2">
        <v>30</v>
      </c>
      <c r="H151" t="s">
        <v>223</v>
      </c>
      <c r="I151" s="1">
        <v>470</v>
      </c>
      <c r="J151" t="s">
        <v>171</v>
      </c>
      <c r="K151" s="24">
        <v>0.44600000000000001</v>
      </c>
    </row>
    <row r="152" spans="1:11" ht="30">
      <c r="A152" s="34" t="s">
        <v>73</v>
      </c>
      <c r="B152" s="2">
        <v>30</v>
      </c>
      <c r="H152" t="s">
        <v>223</v>
      </c>
      <c r="I152" s="1">
        <v>470</v>
      </c>
      <c r="J152" t="s">
        <v>171</v>
      </c>
      <c r="K152" s="24">
        <v>0.44600000000000001</v>
      </c>
    </row>
    <row r="153" spans="1:11">
      <c r="A153" s="34" t="s">
        <v>130</v>
      </c>
      <c r="B153" s="2">
        <v>30</v>
      </c>
      <c r="H153" t="s">
        <v>223</v>
      </c>
      <c r="I153" s="1">
        <v>470</v>
      </c>
      <c r="J153" t="s">
        <v>171</v>
      </c>
      <c r="K153" s="24">
        <v>0.44600000000000001</v>
      </c>
    </row>
    <row r="154" spans="1:11">
      <c r="A154" s="34" t="s">
        <v>74</v>
      </c>
      <c r="B154" s="2">
        <v>30</v>
      </c>
      <c r="H154" t="s">
        <v>223</v>
      </c>
      <c r="I154" s="1">
        <v>470</v>
      </c>
      <c r="J154" t="s">
        <v>171</v>
      </c>
      <c r="K154" s="24">
        <v>0.44600000000000001</v>
      </c>
    </row>
    <row r="155" spans="1:11">
      <c r="A155" s="34" t="s">
        <v>108</v>
      </c>
      <c r="B155" s="2">
        <v>30</v>
      </c>
      <c r="H155" t="s">
        <v>223</v>
      </c>
      <c r="I155" s="1">
        <v>470</v>
      </c>
      <c r="J155" t="s">
        <v>171</v>
      </c>
      <c r="K155" s="24">
        <v>0.44600000000000001</v>
      </c>
    </row>
    <row r="156" spans="1:11" ht="30">
      <c r="A156" s="34" t="s">
        <v>54</v>
      </c>
      <c r="B156" s="2">
        <v>30</v>
      </c>
      <c r="H156" t="s">
        <v>223</v>
      </c>
      <c r="I156" s="1">
        <v>470</v>
      </c>
      <c r="J156" t="s">
        <v>171</v>
      </c>
      <c r="K156" s="24">
        <v>0.44600000000000001</v>
      </c>
    </row>
    <row r="157" spans="1:11">
      <c r="A157" s="34" t="s">
        <v>55</v>
      </c>
      <c r="B157" s="2">
        <v>30</v>
      </c>
      <c r="H157" t="s">
        <v>223</v>
      </c>
      <c r="I157" s="1">
        <v>470</v>
      </c>
      <c r="J157" t="s">
        <v>171</v>
      </c>
      <c r="K157" s="24">
        <v>0.44600000000000001</v>
      </c>
    </row>
    <row r="158" spans="1:11" ht="30">
      <c r="A158" s="34" t="s">
        <v>56</v>
      </c>
      <c r="B158" s="2">
        <v>30</v>
      </c>
      <c r="H158" t="s">
        <v>223</v>
      </c>
      <c r="I158" s="1">
        <v>470</v>
      </c>
      <c r="J158" t="s">
        <v>171</v>
      </c>
      <c r="K158" s="24">
        <v>0.44600000000000001</v>
      </c>
    </row>
    <row r="159" spans="1:11">
      <c r="A159" s="34" t="s">
        <v>158</v>
      </c>
      <c r="B159" s="2">
        <v>30</v>
      </c>
      <c r="H159" t="s">
        <v>223</v>
      </c>
      <c r="I159" s="1">
        <v>470</v>
      </c>
      <c r="J159" t="s">
        <v>171</v>
      </c>
      <c r="K159" s="24">
        <v>0.44600000000000001</v>
      </c>
    </row>
    <row r="160" spans="1:11">
      <c r="A160" s="34" t="s">
        <v>34</v>
      </c>
      <c r="B160" s="2">
        <v>30</v>
      </c>
      <c r="H160" t="s">
        <v>223</v>
      </c>
      <c r="I160" s="1">
        <v>470</v>
      </c>
      <c r="J160" t="s">
        <v>171</v>
      </c>
      <c r="K160" s="24">
        <v>0.44600000000000001</v>
      </c>
    </row>
    <row r="161" spans="1:21">
      <c r="A161" s="34" t="s">
        <v>35</v>
      </c>
      <c r="B161" s="2">
        <v>30</v>
      </c>
      <c r="H161" t="s">
        <v>223</v>
      </c>
      <c r="I161" s="1">
        <v>470</v>
      </c>
      <c r="J161" t="s">
        <v>171</v>
      </c>
      <c r="K161" s="24">
        <v>0.44600000000000001</v>
      </c>
    </row>
    <row r="162" spans="1:21">
      <c r="A162" s="34" t="s">
        <v>57</v>
      </c>
      <c r="B162" s="2">
        <v>30</v>
      </c>
      <c r="H162" t="s">
        <v>223</v>
      </c>
      <c r="I162" s="1">
        <v>470</v>
      </c>
      <c r="J162" t="s">
        <v>171</v>
      </c>
      <c r="K162" s="24">
        <v>0.44600000000000001</v>
      </c>
    </row>
    <row r="163" spans="1:21">
      <c r="A163" s="34" t="s">
        <v>58</v>
      </c>
      <c r="B163" s="2">
        <v>30</v>
      </c>
      <c r="H163" t="s">
        <v>223</v>
      </c>
      <c r="I163" s="1">
        <v>470</v>
      </c>
      <c r="J163" t="s">
        <v>171</v>
      </c>
      <c r="K163" s="24">
        <v>0.44600000000000001</v>
      </c>
    </row>
    <row r="164" spans="1:21" ht="30">
      <c r="A164" s="4" t="s">
        <v>131</v>
      </c>
      <c r="B164" s="2">
        <v>30</v>
      </c>
      <c r="C164" s="24"/>
      <c r="E164" s="3"/>
      <c r="H164" t="s">
        <v>223</v>
      </c>
      <c r="I164" s="1">
        <v>470</v>
      </c>
      <c r="J164" t="s">
        <v>171</v>
      </c>
      <c r="K164" s="24">
        <v>0.44600000000000001</v>
      </c>
    </row>
    <row r="165" spans="1:21" ht="30">
      <c r="A165" s="4" t="s">
        <v>83</v>
      </c>
      <c r="B165" s="2">
        <v>30</v>
      </c>
      <c r="C165" s="24"/>
      <c r="E165" s="3"/>
      <c r="H165" t="s">
        <v>223</v>
      </c>
      <c r="I165" s="1">
        <v>470</v>
      </c>
      <c r="J165" t="s">
        <v>171</v>
      </c>
      <c r="K165" s="24">
        <v>0.44600000000000001</v>
      </c>
    </row>
    <row r="166" spans="1:21" ht="30">
      <c r="A166" s="34" t="s">
        <v>59</v>
      </c>
      <c r="B166" s="2">
        <v>30</v>
      </c>
      <c r="H166" t="s">
        <v>223</v>
      </c>
      <c r="I166" s="1">
        <v>470</v>
      </c>
      <c r="J166" t="s">
        <v>171</v>
      </c>
      <c r="K166" s="24">
        <v>0.44600000000000001</v>
      </c>
    </row>
    <row r="167" spans="1:21" ht="30">
      <c r="A167" s="4" t="s">
        <v>36</v>
      </c>
      <c r="B167" s="2">
        <v>30</v>
      </c>
      <c r="C167" s="24"/>
      <c r="E167" s="3"/>
      <c r="H167" t="s">
        <v>223</v>
      </c>
      <c r="I167" s="1">
        <v>470</v>
      </c>
      <c r="J167" t="s">
        <v>171</v>
      </c>
      <c r="K167" s="24">
        <v>0.44600000000000001</v>
      </c>
    </row>
    <row r="168" spans="1:21" ht="30">
      <c r="A168" s="34" t="s">
        <v>107</v>
      </c>
      <c r="B168" s="2">
        <v>30</v>
      </c>
      <c r="H168" t="s">
        <v>223</v>
      </c>
      <c r="I168" s="1">
        <v>470</v>
      </c>
      <c r="J168" t="s">
        <v>171</v>
      </c>
      <c r="K168" s="24">
        <v>0.44600000000000001</v>
      </c>
    </row>
    <row r="169" spans="1:21" ht="30">
      <c r="A169" s="34" t="s">
        <v>60</v>
      </c>
      <c r="B169" s="2">
        <v>30</v>
      </c>
      <c r="H169" t="s">
        <v>223</v>
      </c>
      <c r="I169" s="1">
        <v>470</v>
      </c>
      <c r="J169" t="s">
        <v>171</v>
      </c>
      <c r="K169" s="24">
        <v>0.44600000000000001</v>
      </c>
    </row>
    <row r="170" spans="1:21">
      <c r="A170" s="34" t="s">
        <v>16</v>
      </c>
      <c r="B170" s="2">
        <v>30</v>
      </c>
      <c r="C170" s="23">
        <v>940</v>
      </c>
      <c r="H170" t="s">
        <v>230</v>
      </c>
      <c r="I170" s="1">
        <v>920</v>
      </c>
      <c r="J170" t="s">
        <v>171</v>
      </c>
      <c r="K170" s="24">
        <v>3.0895000000000001</v>
      </c>
      <c r="L170" s="32" t="s">
        <v>304</v>
      </c>
      <c r="N170" s="42"/>
      <c r="Q170" s="42"/>
      <c r="R170" s="42"/>
      <c r="S170" s="42"/>
      <c r="T170" s="44"/>
      <c r="U170" s="43"/>
    </row>
    <row r="171" spans="1:21">
      <c r="A171" s="4" t="s">
        <v>132</v>
      </c>
      <c r="B171" s="2">
        <v>30</v>
      </c>
      <c r="C171" s="24"/>
      <c r="E171" s="3"/>
      <c r="K171" s="24"/>
      <c r="N171" s="42"/>
      <c r="Q171" s="43"/>
    </row>
    <row r="172" spans="1:21" ht="15.75" thickBot="1">
      <c r="A172" s="4" t="s">
        <v>84</v>
      </c>
      <c r="B172" s="2">
        <v>30</v>
      </c>
      <c r="C172" s="24"/>
      <c r="E172" s="3"/>
      <c r="K172" s="24"/>
    </row>
    <row r="173" spans="1:21" ht="15.75" thickBot="1">
      <c r="A173" s="4" t="s">
        <v>141</v>
      </c>
      <c r="B173" s="2">
        <v>30</v>
      </c>
      <c r="C173" s="24"/>
      <c r="E173" s="3"/>
      <c r="H173" s="46" t="s">
        <v>301</v>
      </c>
      <c r="I173" s="46">
        <v>400</v>
      </c>
      <c r="J173" s="46" t="s">
        <v>171</v>
      </c>
      <c r="K173" s="47">
        <v>0.55400000000000005</v>
      </c>
    </row>
    <row r="174" spans="1:21">
      <c r="A174" s="42" t="s">
        <v>251</v>
      </c>
      <c r="B174" s="2">
        <v>30</v>
      </c>
      <c r="H174" t="s">
        <v>262</v>
      </c>
      <c r="I174" s="1" t="s">
        <v>263</v>
      </c>
      <c r="J174" t="s">
        <v>236</v>
      </c>
      <c r="K174" s="23">
        <v>77.599999999999994</v>
      </c>
    </row>
    <row r="175" spans="1:21">
      <c r="A175" s="42" t="s">
        <v>252</v>
      </c>
      <c r="B175" s="2">
        <v>30</v>
      </c>
      <c r="H175" t="s">
        <v>262</v>
      </c>
      <c r="I175" s="1" t="s">
        <v>263</v>
      </c>
      <c r="J175" t="s">
        <v>236</v>
      </c>
      <c r="K175" s="23">
        <v>77.599999999999994</v>
      </c>
    </row>
    <row r="176" spans="1:21">
      <c r="A176" s="42" t="s">
        <v>253</v>
      </c>
      <c r="B176" s="2">
        <v>30</v>
      </c>
      <c r="H176" t="s">
        <v>262</v>
      </c>
      <c r="I176" s="1" t="s">
        <v>263</v>
      </c>
      <c r="J176" t="s">
        <v>236</v>
      </c>
      <c r="K176" s="23">
        <v>77.599999999999994</v>
      </c>
    </row>
    <row r="177" spans="1:15">
      <c r="A177" s="42" t="s">
        <v>254</v>
      </c>
      <c r="B177" s="2">
        <v>30</v>
      </c>
      <c r="H177" t="s">
        <v>264</v>
      </c>
      <c r="I177" s="1" t="s">
        <v>263</v>
      </c>
      <c r="J177" t="s">
        <v>236</v>
      </c>
      <c r="K177" s="23">
        <v>97.7</v>
      </c>
    </row>
    <row r="178" spans="1:15">
      <c r="A178" s="56" t="s">
        <v>255</v>
      </c>
      <c r="B178" s="2">
        <v>30</v>
      </c>
      <c r="C178" s="23">
        <v>83.4</v>
      </c>
      <c r="H178" t="s">
        <v>267</v>
      </c>
      <c r="I178" s="1">
        <v>83.4</v>
      </c>
      <c r="J178" t="s">
        <v>269</v>
      </c>
      <c r="K178" s="23">
        <v>0.13719999999999999</v>
      </c>
      <c r="L178" t="s">
        <v>268</v>
      </c>
    </row>
    <row r="179" spans="1:15">
      <c r="A179" s="56"/>
      <c r="B179" s="2">
        <v>30</v>
      </c>
      <c r="H179" t="s">
        <v>327</v>
      </c>
      <c r="I179" s="1" t="s">
        <v>263</v>
      </c>
      <c r="J179" t="s">
        <v>236</v>
      </c>
      <c r="K179" s="24">
        <v>58.9</v>
      </c>
    </row>
    <row r="180" spans="1:15">
      <c r="A180" s="56" t="s">
        <v>256</v>
      </c>
      <c r="B180" s="2">
        <v>30</v>
      </c>
      <c r="H180" t="s">
        <v>267</v>
      </c>
      <c r="I180" s="1">
        <v>83.4</v>
      </c>
      <c r="J180" t="s">
        <v>269</v>
      </c>
      <c r="K180" s="24">
        <v>0.13719999999999999</v>
      </c>
      <c r="L180" t="s">
        <v>268</v>
      </c>
    </row>
    <row r="181" spans="1:15">
      <c r="A181" s="56"/>
      <c r="B181" s="2">
        <v>30</v>
      </c>
      <c r="H181" t="s">
        <v>326</v>
      </c>
      <c r="I181" s="1" t="s">
        <v>263</v>
      </c>
      <c r="J181" t="s">
        <v>236</v>
      </c>
      <c r="K181" s="25">
        <v>36.54</v>
      </c>
    </row>
    <row r="182" spans="1:15">
      <c r="A182" s="42" t="s">
        <v>257</v>
      </c>
      <c r="B182" s="2">
        <v>30</v>
      </c>
      <c r="H182" t="s">
        <v>267</v>
      </c>
      <c r="I182" s="1">
        <v>83.4</v>
      </c>
      <c r="J182" t="s">
        <v>269</v>
      </c>
      <c r="K182" s="24">
        <v>0.13719999999999999</v>
      </c>
      <c r="L182" t="s">
        <v>268</v>
      </c>
    </row>
    <row r="183" spans="1:15">
      <c r="A183" t="s">
        <v>258</v>
      </c>
      <c r="B183" s="2">
        <v>30</v>
      </c>
      <c r="K183" s="24"/>
    </row>
    <row r="184" spans="1:15">
      <c r="A184" s="56" t="s">
        <v>259</v>
      </c>
      <c r="B184" s="2">
        <v>30</v>
      </c>
      <c r="H184" t="s">
        <v>267</v>
      </c>
      <c r="I184" s="1">
        <v>83.4</v>
      </c>
      <c r="J184" t="s">
        <v>269</v>
      </c>
      <c r="K184" s="24">
        <v>0.13719999999999999</v>
      </c>
      <c r="L184" t="s">
        <v>268</v>
      </c>
    </row>
    <row r="185" spans="1:15">
      <c r="A185" s="56"/>
      <c r="B185" s="2">
        <v>30</v>
      </c>
      <c r="H185" t="s">
        <v>266</v>
      </c>
      <c r="I185" s="1" t="s">
        <v>263</v>
      </c>
      <c r="J185" t="s">
        <v>236</v>
      </c>
      <c r="K185" s="24">
        <v>66.8</v>
      </c>
    </row>
    <row r="186" spans="1:15">
      <c r="A186" s="56" t="s">
        <v>260</v>
      </c>
      <c r="B186" s="7">
        <v>30</v>
      </c>
      <c r="H186" t="s">
        <v>267</v>
      </c>
      <c r="I186" s="1">
        <v>83.4</v>
      </c>
      <c r="J186" t="s">
        <v>269</v>
      </c>
      <c r="K186" s="24">
        <v>0.13719999999999999</v>
      </c>
      <c r="L186" t="s">
        <v>268</v>
      </c>
    </row>
    <row r="187" spans="1:15">
      <c r="A187" s="56"/>
      <c r="B187" s="7">
        <v>30</v>
      </c>
      <c r="H187" t="s">
        <v>265</v>
      </c>
      <c r="I187" s="1" t="s">
        <v>263</v>
      </c>
      <c r="J187" t="s">
        <v>236</v>
      </c>
      <c r="K187" s="24">
        <v>43.7</v>
      </c>
    </row>
    <row r="188" spans="1:15">
      <c r="A188" t="s">
        <v>261</v>
      </c>
      <c r="B188" s="7">
        <v>30</v>
      </c>
      <c r="H188" t="s">
        <v>303</v>
      </c>
      <c r="I188" s="1" t="s">
        <v>263</v>
      </c>
      <c r="J188" t="s">
        <v>236</v>
      </c>
      <c r="K188" s="24">
        <v>285</v>
      </c>
    </row>
    <row r="189" spans="1:15">
      <c r="A189" t="s">
        <v>272</v>
      </c>
      <c r="B189" s="7"/>
      <c r="H189" t="s">
        <v>271</v>
      </c>
      <c r="J189" t="s">
        <v>270</v>
      </c>
      <c r="K189" s="24">
        <v>4.4990000000000002E-2</v>
      </c>
      <c r="L189" t="s">
        <v>273</v>
      </c>
      <c r="M189" s="1"/>
      <c r="O189" s="23"/>
    </row>
    <row r="190" spans="1:15" ht="30">
      <c r="A190" s="50" t="s">
        <v>285</v>
      </c>
      <c r="H190" s="50" t="s">
        <v>192</v>
      </c>
      <c r="J190" t="s">
        <v>193</v>
      </c>
      <c r="K190" s="24">
        <v>8.2799999999999992E-3</v>
      </c>
    </row>
    <row r="191" spans="1:15" ht="45">
      <c r="A191" s="50" t="s">
        <v>284</v>
      </c>
      <c r="H191" s="50" t="s">
        <v>199</v>
      </c>
      <c r="J191" t="s">
        <v>193</v>
      </c>
      <c r="K191" s="24">
        <v>1.85E-4</v>
      </c>
    </row>
    <row r="192" spans="1:15" ht="45">
      <c r="A192" s="53" t="s">
        <v>323</v>
      </c>
      <c r="H192" s="50" t="s">
        <v>199</v>
      </c>
      <c r="J192" t="s">
        <v>193</v>
      </c>
      <c r="K192" s="24">
        <v>1.85E-4</v>
      </c>
    </row>
    <row r="193" spans="1:11" ht="30">
      <c r="A193" s="50" t="s">
        <v>283</v>
      </c>
      <c r="H193" s="50" t="s">
        <v>192</v>
      </c>
      <c r="J193" t="s">
        <v>193</v>
      </c>
      <c r="K193" s="24">
        <v>8.2799999999999992E-3</v>
      </c>
    </row>
    <row r="194" spans="1:11" ht="30">
      <c r="A194" s="50" t="s">
        <v>282</v>
      </c>
      <c r="H194" s="50" t="s">
        <v>192</v>
      </c>
      <c r="J194" t="s">
        <v>193</v>
      </c>
      <c r="K194" s="24">
        <v>8.2799999999999992E-3</v>
      </c>
    </row>
    <row r="195" spans="1:11" ht="30">
      <c r="A195" s="50" t="s">
        <v>281</v>
      </c>
      <c r="H195" s="50" t="s">
        <v>192</v>
      </c>
      <c r="J195" t="s">
        <v>193</v>
      </c>
      <c r="K195" s="24">
        <v>8.2799999999999992E-3</v>
      </c>
    </row>
    <row r="196" spans="1:11" ht="30">
      <c r="A196" s="50" t="s">
        <v>280</v>
      </c>
      <c r="H196" s="52" t="s">
        <v>309</v>
      </c>
      <c r="K196" s="23">
        <v>1.3365E-2</v>
      </c>
    </row>
    <row r="197" spans="1:11" ht="30">
      <c r="A197" s="50" t="s">
        <v>279</v>
      </c>
      <c r="H197" s="50" t="s">
        <v>308</v>
      </c>
      <c r="K197" s="23">
        <v>7.0099999999999996E-2</v>
      </c>
    </row>
    <row r="198" spans="1:11" ht="30">
      <c r="A198" s="50" t="s">
        <v>278</v>
      </c>
      <c r="H198" s="50" t="s">
        <v>192</v>
      </c>
      <c r="J198" t="s">
        <v>193</v>
      </c>
      <c r="K198" s="23">
        <v>8.2799999999999992E-3</v>
      </c>
    </row>
    <row r="199" spans="1:11" ht="30">
      <c r="A199" s="51" t="s">
        <v>310</v>
      </c>
      <c r="H199" s="50" t="s">
        <v>311</v>
      </c>
      <c r="J199" t="s">
        <v>193</v>
      </c>
      <c r="K199" s="23">
        <v>1.14E-2</v>
      </c>
    </row>
    <row r="200" spans="1:11" ht="30">
      <c r="A200" s="50" t="s">
        <v>277</v>
      </c>
      <c r="H200" s="50" t="s">
        <v>311</v>
      </c>
      <c r="J200" t="s">
        <v>193</v>
      </c>
      <c r="K200" s="23">
        <v>1.14E-2</v>
      </c>
    </row>
    <row r="201" spans="1:11" ht="45">
      <c r="A201" s="50" t="s">
        <v>276</v>
      </c>
      <c r="H201" s="50" t="s">
        <v>199</v>
      </c>
      <c r="J201" t="s">
        <v>193</v>
      </c>
      <c r="K201" s="23">
        <v>1.85E-4</v>
      </c>
    </row>
    <row r="202" spans="1:11" ht="30">
      <c r="A202" s="50" t="s">
        <v>275</v>
      </c>
      <c r="H202" s="50" t="s">
        <v>192</v>
      </c>
      <c r="J202" t="s">
        <v>193</v>
      </c>
      <c r="K202" s="23">
        <v>8.2799999999999992E-3</v>
      </c>
    </row>
    <row r="203" spans="1:11" ht="30">
      <c r="A203" s="50" t="s">
        <v>274</v>
      </c>
      <c r="H203" s="50" t="s">
        <v>192</v>
      </c>
      <c r="J203" t="s">
        <v>193</v>
      </c>
      <c r="K203" s="23">
        <v>8.2799999999999992E-3</v>
      </c>
    </row>
    <row r="204" spans="1:11">
      <c r="A204" s="34" t="s">
        <v>287</v>
      </c>
      <c r="H204" s="45" t="s">
        <v>286</v>
      </c>
      <c r="K204" s="23">
        <v>7.1700000000000002E-3</v>
      </c>
    </row>
    <row r="205" spans="1:11">
      <c r="A205" s="34" t="s">
        <v>289</v>
      </c>
      <c r="H205" t="s">
        <v>288</v>
      </c>
      <c r="K205" s="23">
        <v>0.11509999999999999</v>
      </c>
    </row>
    <row r="206" spans="1:11" ht="30">
      <c r="A206" s="34" t="s">
        <v>312</v>
      </c>
      <c r="H206" s="50" t="s">
        <v>192</v>
      </c>
      <c r="J206" t="s">
        <v>193</v>
      </c>
      <c r="K206" s="24">
        <v>8.2799999999999992E-3</v>
      </c>
    </row>
    <row r="207" spans="1:11" ht="30">
      <c r="A207" s="34" t="s">
        <v>313</v>
      </c>
      <c r="H207" s="52" t="s">
        <v>324</v>
      </c>
      <c r="K207" s="23">
        <v>2.7000000000000001E-3</v>
      </c>
    </row>
    <row r="208" spans="1:11" ht="30">
      <c r="A208" s="34" t="s">
        <v>314</v>
      </c>
      <c r="H208" s="50" t="s">
        <v>192</v>
      </c>
      <c r="J208" t="s">
        <v>193</v>
      </c>
      <c r="K208" s="24">
        <v>8.2799999999999992E-3</v>
      </c>
    </row>
    <row r="209" spans="1:11" ht="30">
      <c r="A209" s="34" t="s">
        <v>315</v>
      </c>
      <c r="H209" s="50" t="s">
        <v>192</v>
      </c>
      <c r="J209" t="s">
        <v>193</v>
      </c>
      <c r="K209" s="24">
        <v>8.2799999999999992E-3</v>
      </c>
    </row>
    <row r="210" spans="1:11" ht="30">
      <c r="A210" s="34" t="s">
        <v>316</v>
      </c>
      <c r="H210" s="50" t="s">
        <v>192</v>
      </c>
      <c r="J210" t="s">
        <v>193</v>
      </c>
      <c r="K210" s="24">
        <v>8.2799999999999992E-3</v>
      </c>
    </row>
    <row r="211" spans="1:11" ht="30">
      <c r="A211" s="34" t="s">
        <v>317</v>
      </c>
      <c r="H211" s="52" t="s">
        <v>309</v>
      </c>
      <c r="K211" s="23">
        <v>1.3365E-2</v>
      </c>
    </row>
    <row r="212" spans="1:11" ht="30">
      <c r="A212" s="34" t="s">
        <v>318</v>
      </c>
      <c r="H212" s="50" t="s">
        <v>308</v>
      </c>
      <c r="K212" s="23">
        <v>7.0099999999999996E-2</v>
      </c>
    </row>
    <row r="213" spans="1:11" ht="30">
      <c r="A213" s="34" t="s">
        <v>319</v>
      </c>
      <c r="H213" s="50" t="s">
        <v>192</v>
      </c>
      <c r="J213" t="s">
        <v>193</v>
      </c>
      <c r="K213" s="24">
        <v>8.2799999999999992E-3</v>
      </c>
    </row>
    <row r="214" spans="1:11" ht="30">
      <c r="A214" s="34" t="s">
        <v>320</v>
      </c>
      <c r="H214" s="50" t="s">
        <v>311</v>
      </c>
      <c r="J214" t="s">
        <v>193</v>
      </c>
      <c r="K214" s="23">
        <v>1.14E-2</v>
      </c>
    </row>
    <row r="215" spans="1:11" ht="30">
      <c r="A215" s="60" t="s">
        <v>325</v>
      </c>
      <c r="H215" s="50" t="s">
        <v>311</v>
      </c>
      <c r="J215" t="s">
        <v>193</v>
      </c>
      <c r="K215" s="23">
        <v>1.14E-2</v>
      </c>
    </row>
    <row r="216" spans="1:11" ht="30">
      <c r="A216" s="34" t="s">
        <v>276</v>
      </c>
      <c r="H216" s="50" t="s">
        <v>308</v>
      </c>
      <c r="K216" s="23">
        <v>7.0099999999999996E-2</v>
      </c>
    </row>
    <row r="217" spans="1:11" ht="30">
      <c r="A217" s="34" t="s">
        <v>321</v>
      </c>
      <c r="H217" s="50" t="s">
        <v>192</v>
      </c>
      <c r="J217" t="s">
        <v>193</v>
      </c>
      <c r="K217" s="24">
        <v>8.2799999999999992E-3</v>
      </c>
    </row>
    <row r="218" spans="1:11" ht="30">
      <c r="A218" s="34" t="s">
        <v>322</v>
      </c>
      <c r="H218" s="50" t="s">
        <v>192</v>
      </c>
      <c r="J218" t="s">
        <v>193</v>
      </c>
      <c r="K218" s="24">
        <v>8.2799999999999992E-3</v>
      </c>
    </row>
  </sheetData>
  <sortState ref="A1:A378">
    <sortCondition ref="A1"/>
  </sortState>
  <mergeCells count="10">
    <mergeCell ref="A184:A185"/>
    <mergeCell ref="A186:A187"/>
    <mergeCell ref="A178:A179"/>
    <mergeCell ref="A180:A181"/>
    <mergeCell ref="A61:A62"/>
    <mergeCell ref="A32:A33"/>
    <mergeCell ref="A34:A35"/>
    <mergeCell ref="A49:A50"/>
    <mergeCell ref="A6:A7"/>
    <mergeCell ref="A20:A2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5" sqref="D25"/>
    </sheetView>
  </sheetViews>
  <sheetFormatPr defaultRowHeight="15"/>
  <cols>
    <col min="1" max="1" width="39.85546875" bestFit="1" customWidth="1"/>
    <col min="2" max="2" width="4.140625" bestFit="1" customWidth="1"/>
    <col min="3" max="3" width="14.140625" bestFit="1" customWidth="1"/>
    <col min="4" max="4" width="93.7109375" bestFit="1" customWidth="1"/>
    <col min="5" max="5" width="8" bestFit="1" customWidth="1"/>
    <col min="6" max="6" width="9.42578125" bestFit="1" customWidth="1"/>
    <col min="7" max="7" width="8.140625" bestFit="1" customWidth="1"/>
    <col min="8" max="8" width="12.28515625" bestFit="1" customWidth="1"/>
    <col min="9" max="9" width="17.42578125" bestFit="1" customWidth="1"/>
  </cols>
  <sheetData>
    <row r="1" spans="1:9" ht="15.75" thickBot="1">
      <c r="A1" s="57" t="s">
        <v>161</v>
      </c>
      <c r="B1" s="58"/>
      <c r="C1" s="58"/>
      <c r="D1" s="57" t="s">
        <v>162</v>
      </c>
      <c r="E1" s="58"/>
      <c r="F1" s="58"/>
      <c r="G1" s="58"/>
      <c r="H1" s="58"/>
      <c r="I1" s="59"/>
    </row>
    <row r="2" spans="1:9" ht="15.75">
      <c r="A2" s="8" t="s">
        <v>163</v>
      </c>
      <c r="B2" s="9" t="s">
        <v>164</v>
      </c>
      <c r="C2" s="9" t="s">
        <v>165</v>
      </c>
      <c r="D2" s="10" t="s">
        <v>163</v>
      </c>
      <c r="E2" s="11" t="s">
        <v>166</v>
      </c>
      <c r="F2" s="11" t="s">
        <v>164</v>
      </c>
      <c r="G2" s="11" t="s">
        <v>167</v>
      </c>
      <c r="H2" s="11" t="s">
        <v>168</v>
      </c>
      <c r="I2" s="12" t="s">
        <v>169</v>
      </c>
    </row>
    <row r="3" spans="1:9" ht="15.75">
      <c r="A3" s="13" t="s">
        <v>170</v>
      </c>
      <c r="B3" s="1" t="s">
        <v>171</v>
      </c>
      <c r="C3" s="1">
        <v>0.223</v>
      </c>
      <c r="D3" s="14" t="s">
        <v>172</v>
      </c>
      <c r="E3" s="15">
        <v>1</v>
      </c>
      <c r="F3" s="2" t="s">
        <v>173</v>
      </c>
      <c r="G3" s="2" t="s">
        <v>174</v>
      </c>
      <c r="H3" s="2" t="s">
        <v>175</v>
      </c>
      <c r="I3" s="16" t="s">
        <v>176</v>
      </c>
    </row>
    <row r="4" spans="1:9" ht="15.75">
      <c r="A4" s="13" t="s">
        <v>177</v>
      </c>
      <c r="B4" s="1" t="s">
        <v>171</v>
      </c>
      <c r="C4" s="1">
        <v>0.41699999999999998</v>
      </c>
      <c r="D4" s="14" t="s">
        <v>178</v>
      </c>
      <c r="E4" s="15">
        <v>1</v>
      </c>
      <c r="F4" s="2" t="s">
        <v>173</v>
      </c>
      <c r="G4" s="2" t="s">
        <v>179</v>
      </c>
      <c r="H4" s="2" t="s">
        <v>175</v>
      </c>
      <c r="I4" s="16" t="s">
        <v>176</v>
      </c>
    </row>
    <row r="5" spans="1:9" ht="15.75">
      <c r="A5" s="13" t="s">
        <v>180</v>
      </c>
      <c r="B5" s="1" t="s">
        <v>171</v>
      </c>
      <c r="C5" s="1">
        <v>7.64</v>
      </c>
      <c r="D5" s="14" t="s">
        <v>181</v>
      </c>
      <c r="E5" s="15">
        <v>1</v>
      </c>
      <c r="F5" s="2" t="s">
        <v>173</v>
      </c>
      <c r="G5" s="2" t="s">
        <v>174</v>
      </c>
      <c r="H5" s="2" t="s">
        <v>175</v>
      </c>
      <c r="I5" s="16" t="s">
        <v>176</v>
      </c>
    </row>
    <row r="6" spans="1:9" ht="15.75">
      <c r="A6" s="13" t="s">
        <v>182</v>
      </c>
      <c r="B6" s="1" t="s">
        <v>171</v>
      </c>
      <c r="C6" s="1">
        <v>14.5</v>
      </c>
      <c r="D6" s="14" t="s">
        <v>183</v>
      </c>
      <c r="E6" s="15">
        <v>1</v>
      </c>
      <c r="F6" s="2" t="s">
        <v>173</v>
      </c>
      <c r="G6" s="2" t="s">
        <v>184</v>
      </c>
      <c r="H6" s="2" t="s">
        <v>175</v>
      </c>
      <c r="I6" s="16" t="s">
        <v>176</v>
      </c>
    </row>
    <row r="7" spans="1:9" ht="15.75">
      <c r="A7" s="13" t="s">
        <v>185</v>
      </c>
      <c r="B7" s="1" t="s">
        <v>171</v>
      </c>
      <c r="C7" s="1">
        <v>1.1299999999999999</v>
      </c>
      <c r="D7" s="14" t="s">
        <v>186</v>
      </c>
      <c r="E7" s="15">
        <v>1</v>
      </c>
      <c r="F7" s="2" t="s">
        <v>173</v>
      </c>
      <c r="G7" s="2" t="s">
        <v>174</v>
      </c>
      <c r="H7" s="2" t="s">
        <v>175</v>
      </c>
      <c r="I7" s="16" t="s">
        <v>176</v>
      </c>
    </row>
    <row r="8" spans="1:9" ht="15.75">
      <c r="A8" s="13" t="s">
        <v>187</v>
      </c>
      <c r="B8" s="1" t="s">
        <v>171</v>
      </c>
      <c r="C8" s="1">
        <v>7.52</v>
      </c>
      <c r="D8" s="14" t="s">
        <v>188</v>
      </c>
      <c r="E8" s="15">
        <v>1</v>
      </c>
      <c r="F8" s="2" t="s">
        <v>173</v>
      </c>
      <c r="G8" s="2" t="s">
        <v>189</v>
      </c>
      <c r="H8" s="2" t="s">
        <v>175</v>
      </c>
      <c r="I8" s="16" t="s">
        <v>176</v>
      </c>
    </row>
    <row r="9" spans="1:9" ht="15.75">
      <c r="A9" s="13" t="s">
        <v>190</v>
      </c>
      <c r="B9" s="1" t="s">
        <v>171</v>
      </c>
      <c r="C9" s="1">
        <v>1.17</v>
      </c>
      <c r="D9" s="14" t="s">
        <v>191</v>
      </c>
      <c r="E9" s="15">
        <v>1</v>
      </c>
      <c r="F9" s="2" t="s">
        <v>173</v>
      </c>
      <c r="G9" s="2" t="s">
        <v>184</v>
      </c>
      <c r="H9" s="2" t="s">
        <v>175</v>
      </c>
      <c r="I9" s="16" t="s">
        <v>176</v>
      </c>
    </row>
    <row r="10" spans="1:9" ht="15.75">
      <c r="A10" s="13"/>
      <c r="B10" s="1"/>
      <c r="C10" s="1"/>
      <c r="D10" s="14" t="s">
        <v>192</v>
      </c>
      <c r="E10" s="15">
        <v>1</v>
      </c>
      <c r="F10" s="2" t="s">
        <v>193</v>
      </c>
      <c r="G10" s="2" t="s">
        <v>174</v>
      </c>
      <c r="H10" s="2" t="s">
        <v>194</v>
      </c>
      <c r="I10" s="16" t="s">
        <v>176</v>
      </c>
    </row>
    <row r="11" spans="1:9" ht="15.75">
      <c r="A11" s="13" t="s">
        <v>195</v>
      </c>
      <c r="B11" s="1" t="s">
        <v>171</v>
      </c>
      <c r="C11" s="1">
        <v>0.13800000000000001</v>
      </c>
      <c r="D11" s="14" t="s">
        <v>196</v>
      </c>
      <c r="E11" s="15">
        <v>1</v>
      </c>
      <c r="F11" s="2" t="s">
        <v>173</v>
      </c>
      <c r="G11" s="2" t="s">
        <v>179</v>
      </c>
      <c r="H11" s="2" t="s">
        <v>175</v>
      </c>
      <c r="I11" s="16" t="s">
        <v>176</v>
      </c>
    </row>
    <row r="12" spans="1:9" ht="15.75">
      <c r="A12" s="13" t="s">
        <v>197</v>
      </c>
      <c r="B12" s="1" t="s">
        <v>171</v>
      </c>
      <c r="C12" s="1">
        <v>0.48499999999999999</v>
      </c>
      <c r="D12" s="14" t="s">
        <v>198</v>
      </c>
      <c r="E12" s="15">
        <v>1</v>
      </c>
      <c r="F12" s="2" t="s">
        <v>173</v>
      </c>
      <c r="G12" s="2" t="s">
        <v>174</v>
      </c>
      <c r="H12" s="2" t="s">
        <v>194</v>
      </c>
      <c r="I12" s="16" t="s">
        <v>176</v>
      </c>
    </row>
    <row r="13" spans="1:9" ht="15.75">
      <c r="A13" s="13"/>
      <c r="B13" s="1"/>
      <c r="C13" s="1"/>
      <c r="D13" s="14" t="s">
        <v>199</v>
      </c>
      <c r="E13" s="15">
        <v>1</v>
      </c>
      <c r="F13" s="2" t="s">
        <v>193</v>
      </c>
      <c r="G13" s="2" t="s">
        <v>174</v>
      </c>
      <c r="H13" s="2" t="s">
        <v>175</v>
      </c>
      <c r="I13" s="16" t="s">
        <v>176</v>
      </c>
    </row>
    <row r="14" spans="1:9" ht="15.75">
      <c r="A14" s="13" t="s">
        <v>200</v>
      </c>
      <c r="B14" s="1" t="s">
        <v>171</v>
      </c>
      <c r="C14" s="1">
        <v>0.68200000000000005</v>
      </c>
      <c r="D14" s="14" t="s">
        <v>201</v>
      </c>
      <c r="E14" s="15">
        <v>1</v>
      </c>
      <c r="F14" s="2" t="s">
        <v>173</v>
      </c>
      <c r="G14" s="2" t="s">
        <v>184</v>
      </c>
      <c r="H14" s="2" t="s">
        <v>175</v>
      </c>
      <c r="I14" s="16" t="s">
        <v>176</v>
      </c>
    </row>
    <row r="15" spans="1:9" ht="15.75">
      <c r="A15" s="13" t="s">
        <v>202</v>
      </c>
      <c r="B15" s="1" t="s">
        <v>171</v>
      </c>
      <c r="C15" s="1">
        <v>0.25700000000000001</v>
      </c>
      <c r="D15" s="14" t="s">
        <v>203</v>
      </c>
      <c r="E15" s="15">
        <v>1</v>
      </c>
      <c r="F15" s="2" t="s">
        <v>173</v>
      </c>
      <c r="G15" s="2" t="s">
        <v>174</v>
      </c>
      <c r="H15" s="2" t="s">
        <v>175</v>
      </c>
      <c r="I15" s="16" t="s">
        <v>176</v>
      </c>
    </row>
    <row r="16" spans="1:9" ht="15.75">
      <c r="A16" s="13" t="s">
        <v>190</v>
      </c>
      <c r="B16" s="1" t="s">
        <v>171</v>
      </c>
      <c r="C16" s="1">
        <v>1.17</v>
      </c>
      <c r="D16" s="14" t="s">
        <v>204</v>
      </c>
      <c r="E16" s="15">
        <v>1</v>
      </c>
      <c r="F16" s="2" t="s">
        <v>173</v>
      </c>
      <c r="G16" s="2" t="s">
        <v>184</v>
      </c>
      <c r="H16" s="2" t="s">
        <v>175</v>
      </c>
      <c r="I16" s="16" t="s">
        <v>176</v>
      </c>
    </row>
    <row r="17" spans="1:9" ht="15.75">
      <c r="A17" s="13"/>
      <c r="B17" s="1"/>
      <c r="C17" s="1"/>
      <c r="D17" s="14" t="s">
        <v>271</v>
      </c>
      <c r="E17" s="15">
        <v>1</v>
      </c>
      <c r="F17" s="2" t="s">
        <v>270</v>
      </c>
      <c r="G17" s="2" t="s">
        <v>184</v>
      </c>
      <c r="H17" s="2" t="s">
        <v>175</v>
      </c>
      <c r="I17" s="16" t="s">
        <v>176</v>
      </c>
    </row>
    <row r="18" spans="1:9" ht="16.5" thickBot="1">
      <c r="A18" s="17"/>
      <c r="B18" s="18"/>
      <c r="C18" s="18"/>
      <c r="D18" s="19" t="s">
        <v>205</v>
      </c>
      <c r="E18" s="20">
        <v>1</v>
      </c>
      <c r="F18" s="21" t="s">
        <v>193</v>
      </c>
      <c r="G18" s="21" t="s">
        <v>174</v>
      </c>
      <c r="H18" s="21" t="s">
        <v>175</v>
      </c>
      <c r="I18" s="22" t="s">
        <v>176</v>
      </c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wise inventories</vt:lpstr>
      <vt:lpstr>MI wise inventories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2023-01-09T12:38:09Z</dcterms:created>
  <dcterms:modified xsi:type="dcterms:W3CDTF">2023-01-23T17:36:16Z</dcterms:modified>
</cp:coreProperties>
</file>